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F69" lockStructure="1"/>
  <bookViews>
    <workbookView xWindow="240" yWindow="120" windowWidth="19440" windowHeight="8070"/>
  </bookViews>
  <sheets>
    <sheet name="INSTRUCTIVO" sheetId="6" r:id="rId1"/>
    <sheet name="DETALLE DE CONEXIONES" sheetId="2" r:id="rId2"/>
    <sheet name="CALCULADORA" sheetId="4" r:id="rId3"/>
    <sheet name="DETALLE" sheetId="7" r:id="rId4"/>
    <sheet name="RESUMEN" sheetId="3" state="hidden" r:id="rId5"/>
    <sheet name="CONSUMOS" sheetId="5" state="hidden" r:id="rId6"/>
    <sheet name="Función LIMPIA" sheetId="1" state="hidden" r:id="rId7"/>
  </sheets>
  <functionGroups builtInGroupCount="17"/>
  <definedNames>
    <definedName name="_xlnm._FilterDatabase" localSheetId="5" hidden="1">CONSUMOS!$A$1:$L$5000</definedName>
    <definedName name="_xlnm._FilterDatabase" localSheetId="1" hidden="1">'DETALLE DE CONEXIONES'!$A$1:$BE$4192</definedName>
    <definedName name="_xlnm.Print_Area" localSheetId="2">CALCULADORA!$A$1:$I$17</definedName>
    <definedName name="_xlnm.Print_Area" localSheetId="3">DETALLE!$B$2:$J$33</definedName>
  </definedNames>
  <calcPr calcId="145621"/>
</workbook>
</file>

<file path=xl/calcChain.xml><?xml version="1.0" encoding="utf-8"?>
<calcChain xmlns="http://schemas.openxmlformats.org/spreadsheetml/2006/main">
  <c r="H17" i="4" l="1"/>
  <c r="I33" i="7"/>
  <c r="I5000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2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7" i="5"/>
  <c r="I1208" i="5"/>
  <c r="I1209" i="5"/>
  <c r="I1210" i="5"/>
  <c r="I1211" i="5"/>
  <c r="I1212" i="5"/>
  <c r="I1213" i="5"/>
  <c r="I1214" i="5"/>
  <c r="I1215" i="5"/>
  <c r="I1216" i="5"/>
  <c r="I1217" i="5"/>
  <c r="I1218" i="5"/>
  <c r="I1219" i="5"/>
  <c r="I1220" i="5"/>
  <c r="I1221" i="5"/>
  <c r="I1222" i="5"/>
  <c r="I1223" i="5"/>
  <c r="I1224" i="5"/>
  <c r="I1225" i="5"/>
  <c r="I1226" i="5"/>
  <c r="I1227" i="5"/>
  <c r="I1228" i="5"/>
  <c r="I1229" i="5"/>
  <c r="I1230" i="5"/>
  <c r="I1231" i="5"/>
  <c r="I1232" i="5"/>
  <c r="I1233" i="5"/>
  <c r="I1234" i="5"/>
  <c r="I1235" i="5"/>
  <c r="I1236" i="5"/>
  <c r="I1237" i="5"/>
  <c r="I1238" i="5"/>
  <c r="I1239" i="5"/>
  <c r="I1240" i="5"/>
  <c r="I1241" i="5"/>
  <c r="I1242" i="5"/>
  <c r="I1243" i="5"/>
  <c r="I1244" i="5"/>
  <c r="I1245" i="5"/>
  <c r="I1246" i="5"/>
  <c r="I1247" i="5"/>
  <c r="I1248" i="5"/>
  <c r="I1249" i="5"/>
  <c r="I1250" i="5"/>
  <c r="I1251" i="5"/>
  <c r="I1252" i="5"/>
  <c r="I1253" i="5"/>
  <c r="I1254" i="5"/>
  <c r="I1255" i="5"/>
  <c r="I1256" i="5"/>
  <c r="I1257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59" i="5"/>
  <c r="I1360" i="5"/>
  <c r="I1361" i="5"/>
  <c r="I1362" i="5"/>
  <c r="I1363" i="5"/>
  <c r="I1364" i="5"/>
  <c r="I1365" i="5"/>
  <c r="I1366" i="5"/>
  <c r="I1367" i="5"/>
  <c r="I1368" i="5"/>
  <c r="I1369" i="5"/>
  <c r="I1370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399" i="5"/>
  <c r="I1400" i="5"/>
  <c r="I1401" i="5"/>
  <c r="I1402" i="5"/>
  <c r="I1403" i="5"/>
  <c r="I1404" i="5"/>
  <c r="I1405" i="5"/>
  <c r="I1406" i="5"/>
  <c r="I1407" i="5"/>
  <c r="I1408" i="5"/>
  <c r="I1409" i="5"/>
  <c r="I1410" i="5"/>
  <c r="I1411" i="5"/>
  <c r="I1412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1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1538" i="5"/>
  <c r="I1539" i="5"/>
  <c r="I1540" i="5"/>
  <c r="I1541" i="5"/>
  <c r="I1542" i="5"/>
  <c r="I1543" i="5"/>
  <c r="I1544" i="5"/>
  <c r="I1545" i="5"/>
  <c r="I1546" i="5"/>
  <c r="I1547" i="5"/>
  <c r="I1548" i="5"/>
  <c r="I1549" i="5"/>
  <c r="I1550" i="5"/>
  <c r="I1551" i="5"/>
  <c r="I1552" i="5"/>
  <c r="I1553" i="5"/>
  <c r="I1554" i="5"/>
  <c r="I1555" i="5"/>
  <c r="I1556" i="5"/>
  <c r="I1557" i="5"/>
  <c r="I1558" i="5"/>
  <c r="I1559" i="5"/>
  <c r="I1560" i="5"/>
  <c r="I1561" i="5"/>
  <c r="I1562" i="5"/>
  <c r="I1563" i="5"/>
  <c r="I1564" i="5"/>
  <c r="I1565" i="5"/>
  <c r="I1566" i="5"/>
  <c r="I1567" i="5"/>
  <c r="I1568" i="5"/>
  <c r="I1569" i="5"/>
  <c r="I1570" i="5"/>
  <c r="I1571" i="5"/>
  <c r="I1572" i="5"/>
  <c r="I1573" i="5"/>
  <c r="I1574" i="5"/>
  <c r="I1575" i="5"/>
  <c r="I1576" i="5"/>
  <c r="I1577" i="5"/>
  <c r="I1578" i="5"/>
  <c r="I1579" i="5"/>
  <c r="I1580" i="5"/>
  <c r="I1581" i="5"/>
  <c r="I1582" i="5"/>
  <c r="I1583" i="5"/>
  <c r="I1584" i="5"/>
  <c r="I1585" i="5"/>
  <c r="I1586" i="5"/>
  <c r="I1587" i="5"/>
  <c r="I1588" i="5"/>
  <c r="I1589" i="5"/>
  <c r="I1590" i="5"/>
  <c r="I1591" i="5"/>
  <c r="I1592" i="5"/>
  <c r="I1593" i="5"/>
  <c r="I1594" i="5"/>
  <c r="I1595" i="5"/>
  <c r="I1596" i="5"/>
  <c r="I1597" i="5"/>
  <c r="I1598" i="5"/>
  <c r="I1599" i="5"/>
  <c r="I1600" i="5"/>
  <c r="I1601" i="5"/>
  <c r="I1602" i="5"/>
  <c r="I1603" i="5"/>
  <c r="I1604" i="5"/>
  <c r="I1605" i="5"/>
  <c r="I1606" i="5"/>
  <c r="I1607" i="5"/>
  <c r="I1608" i="5"/>
  <c r="I1609" i="5"/>
  <c r="I1610" i="5"/>
  <c r="I1611" i="5"/>
  <c r="I1612" i="5"/>
  <c r="I1613" i="5"/>
  <c r="I1614" i="5"/>
  <c r="I1615" i="5"/>
  <c r="I1616" i="5"/>
  <c r="I1617" i="5"/>
  <c r="I1618" i="5"/>
  <c r="I1619" i="5"/>
  <c r="I1620" i="5"/>
  <c r="I1621" i="5"/>
  <c r="I1622" i="5"/>
  <c r="I1623" i="5"/>
  <c r="I1624" i="5"/>
  <c r="I1625" i="5"/>
  <c r="I1626" i="5"/>
  <c r="I1627" i="5"/>
  <c r="I1628" i="5"/>
  <c r="I1629" i="5"/>
  <c r="I1630" i="5"/>
  <c r="I1631" i="5"/>
  <c r="I1632" i="5"/>
  <c r="I1633" i="5"/>
  <c r="I1634" i="5"/>
  <c r="I1635" i="5"/>
  <c r="I1636" i="5"/>
  <c r="I1637" i="5"/>
  <c r="I1638" i="5"/>
  <c r="I1639" i="5"/>
  <c r="I1640" i="5"/>
  <c r="I1641" i="5"/>
  <c r="I1642" i="5"/>
  <c r="I1643" i="5"/>
  <c r="I1644" i="5"/>
  <c r="I1645" i="5"/>
  <c r="I1646" i="5"/>
  <c r="I1647" i="5"/>
  <c r="I1648" i="5"/>
  <c r="I1649" i="5"/>
  <c r="I1650" i="5"/>
  <c r="I1651" i="5"/>
  <c r="I1652" i="5"/>
  <c r="I1653" i="5"/>
  <c r="I1654" i="5"/>
  <c r="I1655" i="5"/>
  <c r="I1656" i="5"/>
  <c r="I1657" i="5"/>
  <c r="I1658" i="5"/>
  <c r="I1659" i="5"/>
  <c r="I1660" i="5"/>
  <c r="I1661" i="5"/>
  <c r="I1662" i="5"/>
  <c r="I1663" i="5"/>
  <c r="I1664" i="5"/>
  <c r="I1665" i="5"/>
  <c r="I1666" i="5"/>
  <c r="I1667" i="5"/>
  <c r="I1668" i="5"/>
  <c r="I1669" i="5"/>
  <c r="I1670" i="5"/>
  <c r="I1671" i="5"/>
  <c r="I1672" i="5"/>
  <c r="I1673" i="5"/>
  <c r="I1674" i="5"/>
  <c r="I1675" i="5"/>
  <c r="I1676" i="5"/>
  <c r="I1677" i="5"/>
  <c r="I1678" i="5"/>
  <c r="I1679" i="5"/>
  <c r="I1680" i="5"/>
  <c r="I1681" i="5"/>
  <c r="I1682" i="5"/>
  <c r="I1683" i="5"/>
  <c r="I1684" i="5"/>
  <c r="I1685" i="5"/>
  <c r="I1686" i="5"/>
  <c r="I1687" i="5"/>
  <c r="I1688" i="5"/>
  <c r="I1689" i="5"/>
  <c r="I1690" i="5"/>
  <c r="I1691" i="5"/>
  <c r="I1692" i="5"/>
  <c r="I1693" i="5"/>
  <c r="I1694" i="5"/>
  <c r="I1695" i="5"/>
  <c r="I1696" i="5"/>
  <c r="I1697" i="5"/>
  <c r="I1698" i="5"/>
  <c r="I1699" i="5"/>
  <c r="I1700" i="5"/>
  <c r="I1701" i="5"/>
  <c r="I1702" i="5"/>
  <c r="I1703" i="5"/>
  <c r="I1704" i="5"/>
  <c r="I1705" i="5"/>
  <c r="I1706" i="5"/>
  <c r="I1707" i="5"/>
  <c r="I1708" i="5"/>
  <c r="I1709" i="5"/>
  <c r="I1710" i="5"/>
  <c r="I1711" i="5"/>
  <c r="I1712" i="5"/>
  <c r="I1713" i="5"/>
  <c r="I1714" i="5"/>
  <c r="I1715" i="5"/>
  <c r="I1716" i="5"/>
  <c r="I1717" i="5"/>
  <c r="I1718" i="5"/>
  <c r="I1719" i="5"/>
  <c r="I1720" i="5"/>
  <c r="I1721" i="5"/>
  <c r="I1722" i="5"/>
  <c r="I1723" i="5"/>
  <c r="I1724" i="5"/>
  <c r="I1725" i="5"/>
  <c r="I1726" i="5"/>
  <c r="I1727" i="5"/>
  <c r="I1728" i="5"/>
  <c r="I1729" i="5"/>
  <c r="I1730" i="5"/>
  <c r="I1731" i="5"/>
  <c r="I1732" i="5"/>
  <c r="I1733" i="5"/>
  <c r="I1734" i="5"/>
  <c r="I1735" i="5"/>
  <c r="I1736" i="5"/>
  <c r="I1737" i="5"/>
  <c r="I1738" i="5"/>
  <c r="I1739" i="5"/>
  <c r="I1740" i="5"/>
  <c r="I1741" i="5"/>
  <c r="I1742" i="5"/>
  <c r="I1743" i="5"/>
  <c r="I1744" i="5"/>
  <c r="I1745" i="5"/>
  <c r="I1746" i="5"/>
  <c r="I1747" i="5"/>
  <c r="I1748" i="5"/>
  <c r="I1749" i="5"/>
  <c r="I1750" i="5"/>
  <c r="I1751" i="5"/>
  <c r="I1752" i="5"/>
  <c r="I1753" i="5"/>
  <c r="I1754" i="5"/>
  <c r="I1755" i="5"/>
  <c r="I1756" i="5"/>
  <c r="I1757" i="5"/>
  <c r="I1758" i="5"/>
  <c r="I1759" i="5"/>
  <c r="I1760" i="5"/>
  <c r="I1761" i="5"/>
  <c r="I1762" i="5"/>
  <c r="I1763" i="5"/>
  <c r="I1764" i="5"/>
  <c r="I1765" i="5"/>
  <c r="I1766" i="5"/>
  <c r="I1767" i="5"/>
  <c r="I1768" i="5"/>
  <c r="I1769" i="5"/>
  <c r="I1770" i="5"/>
  <c r="I1771" i="5"/>
  <c r="I1772" i="5"/>
  <c r="I1773" i="5"/>
  <c r="I1774" i="5"/>
  <c r="I1775" i="5"/>
  <c r="I1776" i="5"/>
  <c r="I1777" i="5"/>
  <c r="I1778" i="5"/>
  <c r="I1779" i="5"/>
  <c r="I1780" i="5"/>
  <c r="I1781" i="5"/>
  <c r="I1782" i="5"/>
  <c r="I1783" i="5"/>
  <c r="I1784" i="5"/>
  <c r="I1785" i="5"/>
  <c r="I1786" i="5"/>
  <c r="I1787" i="5"/>
  <c r="I1788" i="5"/>
  <c r="I1789" i="5"/>
  <c r="I1790" i="5"/>
  <c r="I1791" i="5"/>
  <c r="I1792" i="5"/>
  <c r="I1793" i="5"/>
  <c r="I1794" i="5"/>
  <c r="I1795" i="5"/>
  <c r="I1796" i="5"/>
  <c r="I1797" i="5"/>
  <c r="I1798" i="5"/>
  <c r="I1799" i="5"/>
  <c r="I1800" i="5"/>
  <c r="I1801" i="5"/>
  <c r="I1802" i="5"/>
  <c r="I1803" i="5"/>
  <c r="I1804" i="5"/>
  <c r="I1805" i="5"/>
  <c r="I1806" i="5"/>
  <c r="I1807" i="5"/>
  <c r="I1808" i="5"/>
  <c r="I1809" i="5"/>
  <c r="I1810" i="5"/>
  <c r="I1811" i="5"/>
  <c r="I1812" i="5"/>
  <c r="I1813" i="5"/>
  <c r="I1814" i="5"/>
  <c r="I1815" i="5"/>
  <c r="I1816" i="5"/>
  <c r="I1817" i="5"/>
  <c r="I1818" i="5"/>
  <c r="I1819" i="5"/>
  <c r="I1820" i="5"/>
  <c r="I1821" i="5"/>
  <c r="I1822" i="5"/>
  <c r="I1823" i="5"/>
  <c r="I1824" i="5"/>
  <c r="I1825" i="5"/>
  <c r="I1826" i="5"/>
  <c r="I1827" i="5"/>
  <c r="I1828" i="5"/>
  <c r="I1829" i="5"/>
  <c r="I1830" i="5"/>
  <c r="I1831" i="5"/>
  <c r="I1832" i="5"/>
  <c r="I1833" i="5"/>
  <c r="I1834" i="5"/>
  <c r="I1835" i="5"/>
  <c r="I1836" i="5"/>
  <c r="I1837" i="5"/>
  <c r="I1838" i="5"/>
  <c r="I1839" i="5"/>
  <c r="I1840" i="5"/>
  <c r="I1841" i="5"/>
  <c r="I1842" i="5"/>
  <c r="I1843" i="5"/>
  <c r="I1844" i="5"/>
  <c r="I1845" i="5"/>
  <c r="I1846" i="5"/>
  <c r="I1847" i="5"/>
  <c r="I1848" i="5"/>
  <c r="I1849" i="5"/>
  <c r="I1850" i="5"/>
  <c r="I1851" i="5"/>
  <c r="I1852" i="5"/>
  <c r="I1853" i="5"/>
  <c r="I1854" i="5"/>
  <c r="I1855" i="5"/>
  <c r="I1856" i="5"/>
  <c r="I1857" i="5"/>
  <c r="I1858" i="5"/>
  <c r="I1859" i="5"/>
  <c r="I1860" i="5"/>
  <c r="I1861" i="5"/>
  <c r="I1862" i="5"/>
  <c r="I1863" i="5"/>
  <c r="I1864" i="5"/>
  <c r="I1865" i="5"/>
  <c r="I1866" i="5"/>
  <c r="I1867" i="5"/>
  <c r="I1868" i="5"/>
  <c r="I1869" i="5"/>
  <c r="I1870" i="5"/>
  <c r="I1871" i="5"/>
  <c r="I1872" i="5"/>
  <c r="I1873" i="5"/>
  <c r="I1874" i="5"/>
  <c r="I1875" i="5"/>
  <c r="I1876" i="5"/>
  <c r="I1877" i="5"/>
  <c r="I1878" i="5"/>
  <c r="I1879" i="5"/>
  <c r="I1880" i="5"/>
  <c r="I1881" i="5"/>
  <c r="I1882" i="5"/>
  <c r="I1883" i="5"/>
  <c r="I1884" i="5"/>
  <c r="I1885" i="5"/>
  <c r="I1886" i="5"/>
  <c r="I1887" i="5"/>
  <c r="I1888" i="5"/>
  <c r="I1889" i="5"/>
  <c r="I1890" i="5"/>
  <c r="I1891" i="5"/>
  <c r="I1892" i="5"/>
  <c r="I1893" i="5"/>
  <c r="I1894" i="5"/>
  <c r="I1895" i="5"/>
  <c r="I1896" i="5"/>
  <c r="I1897" i="5"/>
  <c r="I1898" i="5"/>
  <c r="I1899" i="5"/>
  <c r="I1900" i="5"/>
  <c r="I1901" i="5"/>
  <c r="I1902" i="5"/>
  <c r="I1903" i="5"/>
  <c r="I1904" i="5"/>
  <c r="I1905" i="5"/>
  <c r="I1906" i="5"/>
  <c r="I1907" i="5"/>
  <c r="I1908" i="5"/>
  <c r="I1909" i="5"/>
  <c r="I1910" i="5"/>
  <c r="I1911" i="5"/>
  <c r="I1912" i="5"/>
  <c r="I1913" i="5"/>
  <c r="I1914" i="5"/>
  <c r="I1915" i="5"/>
  <c r="I1916" i="5"/>
  <c r="I1917" i="5"/>
  <c r="I1918" i="5"/>
  <c r="I1919" i="5"/>
  <c r="I1920" i="5"/>
  <c r="I1921" i="5"/>
  <c r="I1922" i="5"/>
  <c r="I1923" i="5"/>
  <c r="I1924" i="5"/>
  <c r="I1925" i="5"/>
  <c r="I1926" i="5"/>
  <c r="I1927" i="5"/>
  <c r="I1928" i="5"/>
  <c r="I1929" i="5"/>
  <c r="I1930" i="5"/>
  <c r="I1931" i="5"/>
  <c r="I1932" i="5"/>
  <c r="I1933" i="5"/>
  <c r="I1934" i="5"/>
  <c r="I1935" i="5"/>
  <c r="I1936" i="5"/>
  <c r="I1937" i="5"/>
  <c r="I1938" i="5"/>
  <c r="I1939" i="5"/>
  <c r="I1940" i="5"/>
  <c r="I1941" i="5"/>
  <c r="I1942" i="5"/>
  <c r="I1943" i="5"/>
  <c r="I1944" i="5"/>
  <c r="I1945" i="5"/>
  <c r="I1946" i="5"/>
  <c r="I1947" i="5"/>
  <c r="I1948" i="5"/>
  <c r="I1949" i="5"/>
  <c r="I1950" i="5"/>
  <c r="I1951" i="5"/>
  <c r="I1952" i="5"/>
  <c r="I1953" i="5"/>
  <c r="I1954" i="5"/>
  <c r="I1955" i="5"/>
  <c r="I1956" i="5"/>
  <c r="I1957" i="5"/>
  <c r="I1958" i="5"/>
  <c r="I1959" i="5"/>
  <c r="I1960" i="5"/>
  <c r="I1961" i="5"/>
  <c r="I1962" i="5"/>
  <c r="I1963" i="5"/>
  <c r="I1964" i="5"/>
  <c r="I1965" i="5"/>
  <c r="I1966" i="5"/>
  <c r="I1967" i="5"/>
  <c r="I1968" i="5"/>
  <c r="I1969" i="5"/>
  <c r="I1970" i="5"/>
  <c r="I1971" i="5"/>
  <c r="I1972" i="5"/>
  <c r="I1973" i="5"/>
  <c r="I1974" i="5"/>
  <c r="I1975" i="5"/>
  <c r="I1976" i="5"/>
  <c r="I1977" i="5"/>
  <c r="I1978" i="5"/>
  <c r="I1979" i="5"/>
  <c r="I1980" i="5"/>
  <c r="I1981" i="5"/>
  <c r="I1982" i="5"/>
  <c r="I1983" i="5"/>
  <c r="I1984" i="5"/>
  <c r="I1985" i="5"/>
  <c r="I1986" i="5"/>
  <c r="I1987" i="5"/>
  <c r="I1988" i="5"/>
  <c r="I1989" i="5"/>
  <c r="I1990" i="5"/>
  <c r="I1991" i="5"/>
  <c r="I1992" i="5"/>
  <c r="I1993" i="5"/>
  <c r="I1994" i="5"/>
  <c r="I1995" i="5"/>
  <c r="I1996" i="5"/>
  <c r="I1997" i="5"/>
  <c r="I1998" i="5"/>
  <c r="I1999" i="5"/>
  <c r="I2000" i="5"/>
  <c r="I2001" i="5"/>
  <c r="I2002" i="5"/>
  <c r="I2003" i="5"/>
  <c r="I2004" i="5"/>
  <c r="I2005" i="5"/>
  <c r="I2006" i="5"/>
  <c r="I2007" i="5"/>
  <c r="I2008" i="5"/>
  <c r="I2009" i="5"/>
  <c r="I2010" i="5"/>
  <c r="I2011" i="5"/>
  <c r="I2012" i="5"/>
  <c r="I2013" i="5"/>
  <c r="I2014" i="5"/>
  <c r="I2015" i="5"/>
  <c r="I2016" i="5"/>
  <c r="I2017" i="5"/>
  <c r="I2018" i="5"/>
  <c r="I2019" i="5"/>
  <c r="I2020" i="5"/>
  <c r="I2021" i="5"/>
  <c r="I2022" i="5"/>
  <c r="I2023" i="5"/>
  <c r="I2024" i="5"/>
  <c r="I2025" i="5"/>
  <c r="I2026" i="5"/>
  <c r="I2027" i="5"/>
  <c r="I2028" i="5"/>
  <c r="I2029" i="5"/>
  <c r="I2030" i="5"/>
  <c r="I2031" i="5"/>
  <c r="I2032" i="5"/>
  <c r="I2033" i="5"/>
  <c r="I2034" i="5"/>
  <c r="I2035" i="5"/>
  <c r="I2036" i="5"/>
  <c r="I2037" i="5"/>
  <c r="I2038" i="5"/>
  <c r="I2039" i="5"/>
  <c r="I2040" i="5"/>
  <c r="I2041" i="5"/>
  <c r="I2042" i="5"/>
  <c r="I2043" i="5"/>
  <c r="I2044" i="5"/>
  <c r="I2045" i="5"/>
  <c r="I2046" i="5"/>
  <c r="I2047" i="5"/>
  <c r="I2048" i="5"/>
  <c r="I2049" i="5"/>
  <c r="I2050" i="5"/>
  <c r="I2051" i="5"/>
  <c r="I2052" i="5"/>
  <c r="I2053" i="5"/>
  <c r="I2054" i="5"/>
  <c r="I2055" i="5"/>
  <c r="I2056" i="5"/>
  <c r="I2057" i="5"/>
  <c r="I2058" i="5"/>
  <c r="I2059" i="5"/>
  <c r="I2060" i="5"/>
  <c r="I2061" i="5"/>
  <c r="I2062" i="5"/>
  <c r="I2063" i="5"/>
  <c r="I2064" i="5"/>
  <c r="I2065" i="5"/>
  <c r="I2066" i="5"/>
  <c r="I2067" i="5"/>
  <c r="I2068" i="5"/>
  <c r="I2069" i="5"/>
  <c r="I2070" i="5"/>
  <c r="I2071" i="5"/>
  <c r="I2072" i="5"/>
  <c r="I2073" i="5"/>
  <c r="I2074" i="5"/>
  <c r="I2075" i="5"/>
  <c r="I2076" i="5"/>
  <c r="I2077" i="5"/>
  <c r="I2078" i="5"/>
  <c r="I2079" i="5"/>
  <c r="I2080" i="5"/>
  <c r="I2081" i="5"/>
  <c r="I2082" i="5"/>
  <c r="I2083" i="5"/>
  <c r="I2084" i="5"/>
  <c r="I2085" i="5"/>
  <c r="I2086" i="5"/>
  <c r="I2087" i="5"/>
  <c r="I2088" i="5"/>
  <c r="I2089" i="5"/>
  <c r="I2090" i="5"/>
  <c r="I2091" i="5"/>
  <c r="I2092" i="5"/>
  <c r="I2093" i="5"/>
  <c r="I2094" i="5"/>
  <c r="I2095" i="5"/>
  <c r="I2096" i="5"/>
  <c r="I2097" i="5"/>
  <c r="I2098" i="5"/>
  <c r="I2099" i="5"/>
  <c r="I2100" i="5"/>
  <c r="I2101" i="5"/>
  <c r="I2102" i="5"/>
  <c r="I2103" i="5"/>
  <c r="I2104" i="5"/>
  <c r="I2105" i="5"/>
  <c r="I2106" i="5"/>
  <c r="I2107" i="5"/>
  <c r="I2108" i="5"/>
  <c r="I2109" i="5"/>
  <c r="I2110" i="5"/>
  <c r="I2111" i="5"/>
  <c r="I2112" i="5"/>
  <c r="I2113" i="5"/>
  <c r="I2114" i="5"/>
  <c r="I2115" i="5"/>
  <c r="I2116" i="5"/>
  <c r="I2117" i="5"/>
  <c r="I2118" i="5"/>
  <c r="I2119" i="5"/>
  <c r="I2120" i="5"/>
  <c r="I2121" i="5"/>
  <c r="I2122" i="5"/>
  <c r="I2123" i="5"/>
  <c r="I2124" i="5"/>
  <c r="I2125" i="5"/>
  <c r="I2126" i="5"/>
  <c r="I2127" i="5"/>
  <c r="I2128" i="5"/>
  <c r="I2129" i="5"/>
  <c r="I2130" i="5"/>
  <c r="I2131" i="5"/>
  <c r="I2132" i="5"/>
  <c r="I2133" i="5"/>
  <c r="I2134" i="5"/>
  <c r="I2135" i="5"/>
  <c r="I2136" i="5"/>
  <c r="I2137" i="5"/>
  <c r="I2138" i="5"/>
  <c r="I2139" i="5"/>
  <c r="I2140" i="5"/>
  <c r="I2141" i="5"/>
  <c r="I2142" i="5"/>
  <c r="I2143" i="5"/>
  <c r="I2144" i="5"/>
  <c r="I2145" i="5"/>
  <c r="I2146" i="5"/>
  <c r="I2147" i="5"/>
  <c r="I2148" i="5"/>
  <c r="I2149" i="5"/>
  <c r="I2150" i="5"/>
  <c r="I2151" i="5"/>
  <c r="I2152" i="5"/>
  <c r="I2153" i="5"/>
  <c r="I2154" i="5"/>
  <c r="I2155" i="5"/>
  <c r="I2156" i="5"/>
  <c r="I2157" i="5"/>
  <c r="I2158" i="5"/>
  <c r="I2159" i="5"/>
  <c r="I2160" i="5"/>
  <c r="I2161" i="5"/>
  <c r="I2162" i="5"/>
  <c r="I2163" i="5"/>
  <c r="I2164" i="5"/>
  <c r="I2165" i="5"/>
  <c r="I2166" i="5"/>
  <c r="I2167" i="5"/>
  <c r="I2168" i="5"/>
  <c r="I2169" i="5"/>
  <c r="I2170" i="5"/>
  <c r="I2171" i="5"/>
  <c r="I2172" i="5"/>
  <c r="I2173" i="5"/>
  <c r="I2174" i="5"/>
  <c r="I2175" i="5"/>
  <c r="I2176" i="5"/>
  <c r="I2177" i="5"/>
  <c r="I2178" i="5"/>
  <c r="I2179" i="5"/>
  <c r="I2180" i="5"/>
  <c r="I2181" i="5"/>
  <c r="I2182" i="5"/>
  <c r="I2183" i="5"/>
  <c r="I2184" i="5"/>
  <c r="I2185" i="5"/>
  <c r="I2186" i="5"/>
  <c r="I2187" i="5"/>
  <c r="I2188" i="5"/>
  <c r="I2189" i="5"/>
  <c r="I2190" i="5"/>
  <c r="I2191" i="5"/>
  <c r="I2192" i="5"/>
  <c r="I2193" i="5"/>
  <c r="I2194" i="5"/>
  <c r="I2195" i="5"/>
  <c r="I2196" i="5"/>
  <c r="I2197" i="5"/>
  <c r="I2198" i="5"/>
  <c r="I2199" i="5"/>
  <c r="I2200" i="5"/>
  <c r="I2201" i="5"/>
  <c r="I2202" i="5"/>
  <c r="I2203" i="5"/>
  <c r="I2204" i="5"/>
  <c r="I2205" i="5"/>
  <c r="I2206" i="5"/>
  <c r="I2207" i="5"/>
  <c r="I2208" i="5"/>
  <c r="I2209" i="5"/>
  <c r="I2210" i="5"/>
  <c r="I2211" i="5"/>
  <c r="I2212" i="5"/>
  <c r="I2213" i="5"/>
  <c r="I2214" i="5"/>
  <c r="I2215" i="5"/>
  <c r="I2216" i="5"/>
  <c r="I2217" i="5"/>
  <c r="I2218" i="5"/>
  <c r="I2219" i="5"/>
  <c r="I2220" i="5"/>
  <c r="I2221" i="5"/>
  <c r="I2222" i="5"/>
  <c r="I2223" i="5"/>
  <c r="I2224" i="5"/>
  <c r="I2225" i="5"/>
  <c r="I2226" i="5"/>
  <c r="I2227" i="5"/>
  <c r="I2228" i="5"/>
  <c r="I2229" i="5"/>
  <c r="I2230" i="5"/>
  <c r="I2231" i="5"/>
  <c r="I2232" i="5"/>
  <c r="I2233" i="5"/>
  <c r="I2234" i="5"/>
  <c r="I2235" i="5"/>
  <c r="I2236" i="5"/>
  <c r="I2237" i="5"/>
  <c r="I2238" i="5"/>
  <c r="I2239" i="5"/>
  <c r="I2240" i="5"/>
  <c r="I2241" i="5"/>
  <c r="I2242" i="5"/>
  <c r="I2243" i="5"/>
  <c r="I2244" i="5"/>
  <c r="I2245" i="5"/>
  <c r="I2246" i="5"/>
  <c r="I2247" i="5"/>
  <c r="I2248" i="5"/>
  <c r="I2249" i="5"/>
  <c r="I2250" i="5"/>
  <c r="I2251" i="5"/>
  <c r="I2252" i="5"/>
  <c r="I2253" i="5"/>
  <c r="I2254" i="5"/>
  <c r="I2255" i="5"/>
  <c r="I2256" i="5"/>
  <c r="I2257" i="5"/>
  <c r="I2258" i="5"/>
  <c r="I2259" i="5"/>
  <c r="I2260" i="5"/>
  <c r="I2261" i="5"/>
  <c r="I2262" i="5"/>
  <c r="I2263" i="5"/>
  <c r="I2264" i="5"/>
  <c r="I2265" i="5"/>
  <c r="I2266" i="5"/>
  <c r="I2267" i="5"/>
  <c r="I2268" i="5"/>
  <c r="I2269" i="5"/>
  <c r="I2270" i="5"/>
  <c r="I2271" i="5"/>
  <c r="I2272" i="5"/>
  <c r="I2273" i="5"/>
  <c r="I2274" i="5"/>
  <c r="I2275" i="5"/>
  <c r="I2276" i="5"/>
  <c r="I2277" i="5"/>
  <c r="I2278" i="5"/>
  <c r="I2279" i="5"/>
  <c r="I2280" i="5"/>
  <c r="I2281" i="5"/>
  <c r="I2282" i="5"/>
  <c r="I2283" i="5"/>
  <c r="I2284" i="5"/>
  <c r="I2285" i="5"/>
  <c r="I2286" i="5"/>
  <c r="I2287" i="5"/>
  <c r="I2288" i="5"/>
  <c r="I2289" i="5"/>
  <c r="I2290" i="5"/>
  <c r="I2291" i="5"/>
  <c r="I2292" i="5"/>
  <c r="I2293" i="5"/>
  <c r="I2294" i="5"/>
  <c r="I2295" i="5"/>
  <c r="I2296" i="5"/>
  <c r="I2297" i="5"/>
  <c r="I2298" i="5"/>
  <c r="I2299" i="5"/>
  <c r="I2300" i="5"/>
  <c r="I2301" i="5"/>
  <c r="I2302" i="5"/>
  <c r="I2303" i="5"/>
  <c r="I2304" i="5"/>
  <c r="I2305" i="5"/>
  <c r="I2306" i="5"/>
  <c r="I2307" i="5"/>
  <c r="I2308" i="5"/>
  <c r="I2309" i="5"/>
  <c r="I2310" i="5"/>
  <c r="I2311" i="5"/>
  <c r="I2312" i="5"/>
  <c r="I2313" i="5"/>
  <c r="I2314" i="5"/>
  <c r="I2315" i="5"/>
  <c r="I2316" i="5"/>
  <c r="I2317" i="5"/>
  <c r="I2318" i="5"/>
  <c r="I2319" i="5"/>
  <c r="I2320" i="5"/>
  <c r="I2321" i="5"/>
  <c r="I2322" i="5"/>
  <c r="I2323" i="5"/>
  <c r="I2324" i="5"/>
  <c r="I2325" i="5"/>
  <c r="I2326" i="5"/>
  <c r="I2327" i="5"/>
  <c r="I2328" i="5"/>
  <c r="I2329" i="5"/>
  <c r="I2330" i="5"/>
  <c r="I2331" i="5"/>
  <c r="I2332" i="5"/>
  <c r="I2333" i="5"/>
  <c r="I2334" i="5"/>
  <c r="I2335" i="5"/>
  <c r="I2336" i="5"/>
  <c r="I2337" i="5"/>
  <c r="I2338" i="5"/>
  <c r="I2339" i="5"/>
  <c r="I2340" i="5"/>
  <c r="I2341" i="5"/>
  <c r="I2342" i="5"/>
  <c r="I2343" i="5"/>
  <c r="I2344" i="5"/>
  <c r="I2345" i="5"/>
  <c r="I2346" i="5"/>
  <c r="I2347" i="5"/>
  <c r="I2348" i="5"/>
  <c r="I2349" i="5"/>
  <c r="I2350" i="5"/>
  <c r="I2351" i="5"/>
  <c r="I2352" i="5"/>
  <c r="I2353" i="5"/>
  <c r="I2354" i="5"/>
  <c r="I2355" i="5"/>
  <c r="I2356" i="5"/>
  <c r="I2357" i="5"/>
  <c r="I2358" i="5"/>
  <c r="I2359" i="5"/>
  <c r="I2360" i="5"/>
  <c r="I2361" i="5"/>
  <c r="I2362" i="5"/>
  <c r="I2363" i="5"/>
  <c r="I2364" i="5"/>
  <c r="I2365" i="5"/>
  <c r="I2366" i="5"/>
  <c r="I2367" i="5"/>
  <c r="I2368" i="5"/>
  <c r="I2369" i="5"/>
  <c r="I2370" i="5"/>
  <c r="I2371" i="5"/>
  <c r="I2372" i="5"/>
  <c r="I2373" i="5"/>
  <c r="I2374" i="5"/>
  <c r="I2375" i="5"/>
  <c r="I2376" i="5"/>
  <c r="I2377" i="5"/>
  <c r="I2378" i="5"/>
  <c r="I2379" i="5"/>
  <c r="I2380" i="5"/>
  <c r="I2381" i="5"/>
  <c r="I2382" i="5"/>
  <c r="I2383" i="5"/>
  <c r="I2384" i="5"/>
  <c r="I2385" i="5"/>
  <c r="I2386" i="5"/>
  <c r="I2387" i="5"/>
  <c r="I2388" i="5"/>
  <c r="I2389" i="5"/>
  <c r="I2390" i="5"/>
  <c r="I2391" i="5"/>
  <c r="I2392" i="5"/>
  <c r="I2393" i="5"/>
  <c r="I2394" i="5"/>
  <c r="I2395" i="5"/>
  <c r="I2396" i="5"/>
  <c r="I2397" i="5"/>
  <c r="I2398" i="5"/>
  <c r="I2399" i="5"/>
  <c r="I2400" i="5"/>
  <c r="I2401" i="5"/>
  <c r="I2402" i="5"/>
  <c r="I2403" i="5"/>
  <c r="I2404" i="5"/>
  <c r="I2405" i="5"/>
  <c r="I2406" i="5"/>
  <c r="I2407" i="5"/>
  <c r="I2408" i="5"/>
  <c r="I2409" i="5"/>
  <c r="I2410" i="5"/>
  <c r="I2411" i="5"/>
  <c r="I2412" i="5"/>
  <c r="I2413" i="5"/>
  <c r="I2414" i="5"/>
  <c r="I2415" i="5"/>
  <c r="I2416" i="5"/>
  <c r="I2417" i="5"/>
  <c r="I2418" i="5"/>
  <c r="I2419" i="5"/>
  <c r="I2420" i="5"/>
  <c r="I2421" i="5"/>
  <c r="I2422" i="5"/>
  <c r="I2423" i="5"/>
  <c r="I2424" i="5"/>
  <c r="I2425" i="5"/>
  <c r="I2426" i="5"/>
  <c r="I2427" i="5"/>
  <c r="I2428" i="5"/>
  <c r="I2429" i="5"/>
  <c r="I2430" i="5"/>
  <c r="I2431" i="5"/>
  <c r="I2432" i="5"/>
  <c r="I2433" i="5"/>
  <c r="I2434" i="5"/>
  <c r="I2435" i="5"/>
  <c r="I2436" i="5"/>
  <c r="I2437" i="5"/>
  <c r="I2438" i="5"/>
  <c r="I2439" i="5"/>
  <c r="I2440" i="5"/>
  <c r="I2441" i="5"/>
  <c r="I2442" i="5"/>
  <c r="I2443" i="5"/>
  <c r="I2444" i="5"/>
  <c r="I2445" i="5"/>
  <c r="I2446" i="5"/>
  <c r="I2447" i="5"/>
  <c r="I2448" i="5"/>
  <c r="I2449" i="5"/>
  <c r="I2450" i="5"/>
  <c r="I2451" i="5"/>
  <c r="I2452" i="5"/>
  <c r="I2453" i="5"/>
  <c r="I2454" i="5"/>
  <c r="I2455" i="5"/>
  <c r="I2456" i="5"/>
  <c r="I2457" i="5"/>
  <c r="I2458" i="5"/>
  <c r="I2459" i="5"/>
  <c r="I2460" i="5"/>
  <c r="I2461" i="5"/>
  <c r="I2462" i="5"/>
  <c r="I2463" i="5"/>
  <c r="I2464" i="5"/>
  <c r="I2465" i="5"/>
  <c r="I2466" i="5"/>
  <c r="I2467" i="5"/>
  <c r="I2468" i="5"/>
  <c r="I2469" i="5"/>
  <c r="I2470" i="5"/>
  <c r="I2471" i="5"/>
  <c r="I2472" i="5"/>
  <c r="I2473" i="5"/>
  <c r="I2474" i="5"/>
  <c r="I2475" i="5"/>
  <c r="I2476" i="5"/>
  <c r="I2477" i="5"/>
  <c r="I2478" i="5"/>
  <c r="I2479" i="5"/>
  <c r="I2480" i="5"/>
  <c r="I2481" i="5"/>
  <c r="I2482" i="5"/>
  <c r="I2483" i="5"/>
  <c r="I2484" i="5"/>
  <c r="I2485" i="5"/>
  <c r="I2486" i="5"/>
  <c r="I2487" i="5"/>
  <c r="I2488" i="5"/>
  <c r="I2489" i="5"/>
  <c r="I2490" i="5"/>
  <c r="I2491" i="5"/>
  <c r="I2492" i="5"/>
  <c r="I2493" i="5"/>
  <c r="I2494" i="5"/>
  <c r="I2495" i="5"/>
  <c r="I2496" i="5"/>
  <c r="I2497" i="5"/>
  <c r="I2498" i="5"/>
  <c r="I2499" i="5"/>
  <c r="I2500" i="5"/>
  <c r="I2501" i="5"/>
  <c r="I2502" i="5"/>
  <c r="I2503" i="5"/>
  <c r="I2504" i="5"/>
  <c r="I2505" i="5"/>
  <c r="I2506" i="5"/>
  <c r="I2507" i="5"/>
  <c r="I2508" i="5"/>
  <c r="I2509" i="5"/>
  <c r="I2510" i="5"/>
  <c r="I2511" i="5"/>
  <c r="I2512" i="5"/>
  <c r="I2513" i="5"/>
  <c r="I2514" i="5"/>
  <c r="I2515" i="5"/>
  <c r="I2516" i="5"/>
  <c r="I2517" i="5"/>
  <c r="I2518" i="5"/>
  <c r="I2519" i="5"/>
  <c r="I2520" i="5"/>
  <c r="I2521" i="5"/>
  <c r="I2522" i="5"/>
  <c r="I2523" i="5"/>
  <c r="I2524" i="5"/>
  <c r="I2525" i="5"/>
  <c r="I2526" i="5"/>
  <c r="I2527" i="5"/>
  <c r="I2528" i="5"/>
  <c r="I2529" i="5"/>
  <c r="I2530" i="5"/>
  <c r="I2531" i="5"/>
  <c r="I2532" i="5"/>
  <c r="I2533" i="5"/>
  <c r="I2534" i="5"/>
  <c r="I2535" i="5"/>
  <c r="I2536" i="5"/>
  <c r="I2537" i="5"/>
  <c r="I2538" i="5"/>
  <c r="I2539" i="5"/>
  <c r="I2540" i="5"/>
  <c r="I2541" i="5"/>
  <c r="I2542" i="5"/>
  <c r="I2543" i="5"/>
  <c r="I2544" i="5"/>
  <c r="I2545" i="5"/>
  <c r="I2546" i="5"/>
  <c r="I2547" i="5"/>
  <c r="I2548" i="5"/>
  <c r="I2549" i="5"/>
  <c r="I2550" i="5"/>
  <c r="I2551" i="5"/>
  <c r="I2552" i="5"/>
  <c r="I2553" i="5"/>
  <c r="I2554" i="5"/>
  <c r="I2555" i="5"/>
  <c r="I2556" i="5"/>
  <c r="I2557" i="5"/>
  <c r="I2558" i="5"/>
  <c r="I2559" i="5"/>
  <c r="I2560" i="5"/>
  <c r="I2561" i="5"/>
  <c r="I2562" i="5"/>
  <c r="I2563" i="5"/>
  <c r="I2564" i="5"/>
  <c r="I2565" i="5"/>
  <c r="I2566" i="5"/>
  <c r="I2567" i="5"/>
  <c r="I2568" i="5"/>
  <c r="I2569" i="5"/>
  <c r="I2570" i="5"/>
  <c r="I2571" i="5"/>
  <c r="I2572" i="5"/>
  <c r="I2573" i="5"/>
  <c r="I2574" i="5"/>
  <c r="I2575" i="5"/>
  <c r="I2576" i="5"/>
  <c r="I2577" i="5"/>
  <c r="I2578" i="5"/>
  <c r="I2579" i="5"/>
  <c r="I2580" i="5"/>
  <c r="I2581" i="5"/>
  <c r="I2582" i="5"/>
  <c r="I2583" i="5"/>
  <c r="I2584" i="5"/>
  <c r="I2585" i="5"/>
  <c r="I2586" i="5"/>
  <c r="I2587" i="5"/>
  <c r="I2588" i="5"/>
  <c r="I2589" i="5"/>
  <c r="I2590" i="5"/>
  <c r="I2591" i="5"/>
  <c r="I2592" i="5"/>
  <c r="I2593" i="5"/>
  <c r="I2594" i="5"/>
  <c r="I2595" i="5"/>
  <c r="I2596" i="5"/>
  <c r="I2597" i="5"/>
  <c r="I2598" i="5"/>
  <c r="I2599" i="5"/>
  <c r="I2600" i="5"/>
  <c r="I2601" i="5"/>
  <c r="I2602" i="5"/>
  <c r="I2603" i="5"/>
  <c r="I2604" i="5"/>
  <c r="I2605" i="5"/>
  <c r="I2606" i="5"/>
  <c r="I2607" i="5"/>
  <c r="I2608" i="5"/>
  <c r="I2609" i="5"/>
  <c r="I2610" i="5"/>
  <c r="I2611" i="5"/>
  <c r="I2612" i="5"/>
  <c r="I2613" i="5"/>
  <c r="I2614" i="5"/>
  <c r="I2615" i="5"/>
  <c r="I2616" i="5"/>
  <c r="I2617" i="5"/>
  <c r="I2618" i="5"/>
  <c r="I2619" i="5"/>
  <c r="I2620" i="5"/>
  <c r="I2621" i="5"/>
  <c r="I2622" i="5"/>
  <c r="I2623" i="5"/>
  <c r="I2624" i="5"/>
  <c r="I2625" i="5"/>
  <c r="I2626" i="5"/>
  <c r="I2627" i="5"/>
  <c r="I2628" i="5"/>
  <c r="I2629" i="5"/>
  <c r="I2630" i="5"/>
  <c r="I2631" i="5"/>
  <c r="I2632" i="5"/>
  <c r="I2633" i="5"/>
  <c r="I2634" i="5"/>
  <c r="I2635" i="5"/>
  <c r="I2636" i="5"/>
  <c r="I2637" i="5"/>
  <c r="I2638" i="5"/>
  <c r="I2639" i="5"/>
  <c r="I2640" i="5"/>
  <c r="I2641" i="5"/>
  <c r="I2642" i="5"/>
  <c r="I2643" i="5"/>
  <c r="I2644" i="5"/>
  <c r="I2645" i="5"/>
  <c r="I2646" i="5"/>
  <c r="I2647" i="5"/>
  <c r="I2648" i="5"/>
  <c r="I2649" i="5"/>
  <c r="I2650" i="5"/>
  <c r="I2651" i="5"/>
  <c r="I2652" i="5"/>
  <c r="I2653" i="5"/>
  <c r="I2654" i="5"/>
  <c r="I2655" i="5"/>
  <c r="I2656" i="5"/>
  <c r="I2657" i="5"/>
  <c r="I2658" i="5"/>
  <c r="I2659" i="5"/>
  <c r="I2660" i="5"/>
  <c r="I2661" i="5"/>
  <c r="I2662" i="5"/>
  <c r="I2663" i="5"/>
  <c r="I2664" i="5"/>
  <c r="I2665" i="5"/>
  <c r="I2666" i="5"/>
  <c r="I2667" i="5"/>
  <c r="I2668" i="5"/>
  <c r="I2669" i="5"/>
  <c r="I2670" i="5"/>
  <c r="I2671" i="5"/>
  <c r="I2672" i="5"/>
  <c r="I2673" i="5"/>
  <c r="I2674" i="5"/>
  <c r="I2675" i="5"/>
  <c r="I2676" i="5"/>
  <c r="I2677" i="5"/>
  <c r="I2678" i="5"/>
  <c r="I2679" i="5"/>
  <c r="I2680" i="5"/>
  <c r="I2681" i="5"/>
  <c r="I2682" i="5"/>
  <c r="I2683" i="5"/>
  <c r="I2684" i="5"/>
  <c r="I2685" i="5"/>
  <c r="I2686" i="5"/>
  <c r="I2687" i="5"/>
  <c r="I2688" i="5"/>
  <c r="I2689" i="5"/>
  <c r="I2690" i="5"/>
  <c r="I2691" i="5"/>
  <c r="I2692" i="5"/>
  <c r="I2693" i="5"/>
  <c r="I2694" i="5"/>
  <c r="I2695" i="5"/>
  <c r="I2696" i="5"/>
  <c r="I2697" i="5"/>
  <c r="I2698" i="5"/>
  <c r="I2699" i="5"/>
  <c r="I2700" i="5"/>
  <c r="I2701" i="5"/>
  <c r="I2702" i="5"/>
  <c r="I2703" i="5"/>
  <c r="I2704" i="5"/>
  <c r="I2705" i="5"/>
  <c r="I2706" i="5"/>
  <c r="I2707" i="5"/>
  <c r="I2708" i="5"/>
  <c r="I2709" i="5"/>
  <c r="I2710" i="5"/>
  <c r="I2711" i="5"/>
  <c r="I2712" i="5"/>
  <c r="I2713" i="5"/>
  <c r="I2714" i="5"/>
  <c r="I2715" i="5"/>
  <c r="I2716" i="5"/>
  <c r="I2717" i="5"/>
  <c r="I2718" i="5"/>
  <c r="I2719" i="5"/>
  <c r="I2720" i="5"/>
  <c r="I2721" i="5"/>
  <c r="I2722" i="5"/>
  <c r="I2723" i="5"/>
  <c r="I2724" i="5"/>
  <c r="I2725" i="5"/>
  <c r="I2726" i="5"/>
  <c r="I2727" i="5"/>
  <c r="I2728" i="5"/>
  <c r="I2729" i="5"/>
  <c r="I2730" i="5"/>
  <c r="I2731" i="5"/>
  <c r="I2732" i="5"/>
  <c r="I2733" i="5"/>
  <c r="I2734" i="5"/>
  <c r="I2735" i="5"/>
  <c r="I2736" i="5"/>
  <c r="I2737" i="5"/>
  <c r="I2738" i="5"/>
  <c r="I2739" i="5"/>
  <c r="I2740" i="5"/>
  <c r="I2741" i="5"/>
  <c r="I2742" i="5"/>
  <c r="I2743" i="5"/>
  <c r="I2744" i="5"/>
  <c r="I2745" i="5"/>
  <c r="I2746" i="5"/>
  <c r="I2747" i="5"/>
  <c r="I2748" i="5"/>
  <c r="I2749" i="5"/>
  <c r="I2750" i="5"/>
  <c r="I2751" i="5"/>
  <c r="I2752" i="5"/>
  <c r="I2753" i="5"/>
  <c r="I2754" i="5"/>
  <c r="I2755" i="5"/>
  <c r="I2756" i="5"/>
  <c r="I2757" i="5"/>
  <c r="I2758" i="5"/>
  <c r="I2759" i="5"/>
  <c r="I2760" i="5"/>
  <c r="I2761" i="5"/>
  <c r="I2762" i="5"/>
  <c r="I2763" i="5"/>
  <c r="I2764" i="5"/>
  <c r="I2765" i="5"/>
  <c r="I2766" i="5"/>
  <c r="I2767" i="5"/>
  <c r="I2768" i="5"/>
  <c r="I2769" i="5"/>
  <c r="I2770" i="5"/>
  <c r="I2771" i="5"/>
  <c r="I2772" i="5"/>
  <c r="I2773" i="5"/>
  <c r="I2774" i="5"/>
  <c r="I2775" i="5"/>
  <c r="I2776" i="5"/>
  <c r="I2777" i="5"/>
  <c r="I2778" i="5"/>
  <c r="I2779" i="5"/>
  <c r="I2780" i="5"/>
  <c r="I2781" i="5"/>
  <c r="I2782" i="5"/>
  <c r="I2783" i="5"/>
  <c r="I2784" i="5"/>
  <c r="I2785" i="5"/>
  <c r="I2786" i="5"/>
  <c r="I2787" i="5"/>
  <c r="I2788" i="5"/>
  <c r="I2789" i="5"/>
  <c r="I2790" i="5"/>
  <c r="I2791" i="5"/>
  <c r="I2792" i="5"/>
  <c r="I2793" i="5"/>
  <c r="I2794" i="5"/>
  <c r="I2795" i="5"/>
  <c r="I2796" i="5"/>
  <c r="I2797" i="5"/>
  <c r="I2798" i="5"/>
  <c r="I2799" i="5"/>
  <c r="I2800" i="5"/>
  <c r="I2801" i="5"/>
  <c r="I2802" i="5"/>
  <c r="I2803" i="5"/>
  <c r="I2804" i="5"/>
  <c r="I2805" i="5"/>
  <c r="I2806" i="5"/>
  <c r="I2807" i="5"/>
  <c r="I2808" i="5"/>
  <c r="I2809" i="5"/>
  <c r="I2810" i="5"/>
  <c r="I2811" i="5"/>
  <c r="I2812" i="5"/>
  <c r="I2813" i="5"/>
  <c r="I2814" i="5"/>
  <c r="I2815" i="5"/>
  <c r="I2816" i="5"/>
  <c r="I2817" i="5"/>
  <c r="I2818" i="5"/>
  <c r="I2819" i="5"/>
  <c r="I2820" i="5"/>
  <c r="I2821" i="5"/>
  <c r="I2822" i="5"/>
  <c r="I2823" i="5"/>
  <c r="I2824" i="5"/>
  <c r="I2825" i="5"/>
  <c r="I2826" i="5"/>
  <c r="I2827" i="5"/>
  <c r="I2828" i="5"/>
  <c r="I2829" i="5"/>
  <c r="I2830" i="5"/>
  <c r="I2831" i="5"/>
  <c r="I2832" i="5"/>
  <c r="I2833" i="5"/>
  <c r="I2834" i="5"/>
  <c r="I2835" i="5"/>
  <c r="I2836" i="5"/>
  <c r="I2837" i="5"/>
  <c r="I2838" i="5"/>
  <c r="I2839" i="5"/>
  <c r="I2840" i="5"/>
  <c r="I2841" i="5"/>
  <c r="I2842" i="5"/>
  <c r="I2843" i="5"/>
  <c r="I2844" i="5"/>
  <c r="I2845" i="5"/>
  <c r="I2846" i="5"/>
  <c r="I2847" i="5"/>
  <c r="I2848" i="5"/>
  <c r="I2849" i="5"/>
  <c r="I2850" i="5"/>
  <c r="I2851" i="5"/>
  <c r="I2852" i="5"/>
  <c r="I2853" i="5"/>
  <c r="I2854" i="5"/>
  <c r="I2855" i="5"/>
  <c r="I2856" i="5"/>
  <c r="I2857" i="5"/>
  <c r="I2858" i="5"/>
  <c r="I2859" i="5"/>
  <c r="I2860" i="5"/>
  <c r="I2861" i="5"/>
  <c r="I2862" i="5"/>
  <c r="I2863" i="5"/>
  <c r="I2864" i="5"/>
  <c r="I2865" i="5"/>
  <c r="I2866" i="5"/>
  <c r="I2867" i="5"/>
  <c r="I2868" i="5"/>
  <c r="I2869" i="5"/>
  <c r="I2870" i="5"/>
  <c r="I2871" i="5"/>
  <c r="I2872" i="5"/>
  <c r="I2873" i="5"/>
  <c r="I2874" i="5"/>
  <c r="I2875" i="5"/>
  <c r="I2876" i="5"/>
  <c r="I2877" i="5"/>
  <c r="I2878" i="5"/>
  <c r="I2879" i="5"/>
  <c r="I2880" i="5"/>
  <c r="I2881" i="5"/>
  <c r="I2882" i="5"/>
  <c r="I2883" i="5"/>
  <c r="I2884" i="5"/>
  <c r="I2885" i="5"/>
  <c r="I2886" i="5"/>
  <c r="I2887" i="5"/>
  <c r="I2888" i="5"/>
  <c r="I2889" i="5"/>
  <c r="I2890" i="5"/>
  <c r="I2891" i="5"/>
  <c r="I2892" i="5"/>
  <c r="I2893" i="5"/>
  <c r="I2894" i="5"/>
  <c r="I2895" i="5"/>
  <c r="I2896" i="5"/>
  <c r="I2897" i="5"/>
  <c r="I2898" i="5"/>
  <c r="I2899" i="5"/>
  <c r="I2900" i="5"/>
  <c r="I2901" i="5"/>
  <c r="I2902" i="5"/>
  <c r="I2903" i="5"/>
  <c r="I2904" i="5"/>
  <c r="I2905" i="5"/>
  <c r="I2906" i="5"/>
  <c r="I2907" i="5"/>
  <c r="I2908" i="5"/>
  <c r="I2909" i="5"/>
  <c r="I2910" i="5"/>
  <c r="I2911" i="5"/>
  <c r="I2912" i="5"/>
  <c r="I2913" i="5"/>
  <c r="I2914" i="5"/>
  <c r="I2915" i="5"/>
  <c r="I2916" i="5"/>
  <c r="I2917" i="5"/>
  <c r="I2918" i="5"/>
  <c r="I2919" i="5"/>
  <c r="I2920" i="5"/>
  <c r="I2921" i="5"/>
  <c r="I2922" i="5"/>
  <c r="I2923" i="5"/>
  <c r="I2924" i="5"/>
  <c r="I2925" i="5"/>
  <c r="I2926" i="5"/>
  <c r="I2927" i="5"/>
  <c r="I2928" i="5"/>
  <c r="I2929" i="5"/>
  <c r="I2930" i="5"/>
  <c r="I2931" i="5"/>
  <c r="I2932" i="5"/>
  <c r="I2933" i="5"/>
  <c r="I2934" i="5"/>
  <c r="I2935" i="5"/>
  <c r="I2936" i="5"/>
  <c r="I2937" i="5"/>
  <c r="I2938" i="5"/>
  <c r="I2939" i="5"/>
  <c r="I2940" i="5"/>
  <c r="I2941" i="5"/>
  <c r="I2942" i="5"/>
  <c r="I2943" i="5"/>
  <c r="I2944" i="5"/>
  <c r="I2945" i="5"/>
  <c r="I2946" i="5"/>
  <c r="I2947" i="5"/>
  <c r="I2948" i="5"/>
  <c r="I2949" i="5"/>
  <c r="I2950" i="5"/>
  <c r="I2951" i="5"/>
  <c r="I2952" i="5"/>
  <c r="I2953" i="5"/>
  <c r="I2954" i="5"/>
  <c r="I2955" i="5"/>
  <c r="I2956" i="5"/>
  <c r="I2957" i="5"/>
  <c r="I2958" i="5"/>
  <c r="I2959" i="5"/>
  <c r="I2960" i="5"/>
  <c r="I2961" i="5"/>
  <c r="I2962" i="5"/>
  <c r="I2963" i="5"/>
  <c r="I2964" i="5"/>
  <c r="I2965" i="5"/>
  <c r="I2966" i="5"/>
  <c r="I2967" i="5"/>
  <c r="I2968" i="5"/>
  <c r="I2969" i="5"/>
  <c r="I2970" i="5"/>
  <c r="I2971" i="5"/>
  <c r="I2972" i="5"/>
  <c r="I2973" i="5"/>
  <c r="I2974" i="5"/>
  <c r="I2975" i="5"/>
  <c r="I2976" i="5"/>
  <c r="I2977" i="5"/>
  <c r="I2978" i="5"/>
  <c r="I2979" i="5"/>
  <c r="I2980" i="5"/>
  <c r="I2981" i="5"/>
  <c r="I2982" i="5"/>
  <c r="I2983" i="5"/>
  <c r="I2984" i="5"/>
  <c r="I2985" i="5"/>
  <c r="I2986" i="5"/>
  <c r="I2987" i="5"/>
  <c r="I2988" i="5"/>
  <c r="I2989" i="5"/>
  <c r="I2990" i="5"/>
  <c r="I2991" i="5"/>
  <c r="I2992" i="5"/>
  <c r="I2993" i="5"/>
  <c r="I2994" i="5"/>
  <c r="I2995" i="5"/>
  <c r="I2996" i="5"/>
  <c r="I2997" i="5"/>
  <c r="I2998" i="5"/>
  <c r="I2999" i="5"/>
  <c r="I3000" i="5"/>
  <c r="I3001" i="5"/>
  <c r="I3002" i="5"/>
  <c r="I3003" i="5"/>
  <c r="I3004" i="5"/>
  <c r="I3005" i="5"/>
  <c r="I3006" i="5"/>
  <c r="I3007" i="5"/>
  <c r="I3008" i="5"/>
  <c r="I3009" i="5"/>
  <c r="I3010" i="5"/>
  <c r="I3011" i="5"/>
  <c r="I3012" i="5"/>
  <c r="I3013" i="5"/>
  <c r="I3014" i="5"/>
  <c r="I3015" i="5"/>
  <c r="I3016" i="5"/>
  <c r="I3017" i="5"/>
  <c r="I3018" i="5"/>
  <c r="I3019" i="5"/>
  <c r="I3020" i="5"/>
  <c r="I3021" i="5"/>
  <c r="I3022" i="5"/>
  <c r="I3023" i="5"/>
  <c r="I3024" i="5"/>
  <c r="I3025" i="5"/>
  <c r="I3026" i="5"/>
  <c r="I3027" i="5"/>
  <c r="I3028" i="5"/>
  <c r="I3029" i="5"/>
  <c r="I3030" i="5"/>
  <c r="I3031" i="5"/>
  <c r="I3032" i="5"/>
  <c r="I3033" i="5"/>
  <c r="I3034" i="5"/>
  <c r="I3035" i="5"/>
  <c r="I3036" i="5"/>
  <c r="I3037" i="5"/>
  <c r="I3038" i="5"/>
  <c r="I3039" i="5"/>
  <c r="I3040" i="5"/>
  <c r="I3041" i="5"/>
  <c r="I3042" i="5"/>
  <c r="I3043" i="5"/>
  <c r="I3044" i="5"/>
  <c r="I3045" i="5"/>
  <c r="I3046" i="5"/>
  <c r="I3047" i="5"/>
  <c r="I3048" i="5"/>
  <c r="I3049" i="5"/>
  <c r="I3050" i="5"/>
  <c r="I3051" i="5"/>
  <c r="I3052" i="5"/>
  <c r="I3053" i="5"/>
  <c r="I3054" i="5"/>
  <c r="I3055" i="5"/>
  <c r="I3056" i="5"/>
  <c r="I3057" i="5"/>
  <c r="I3058" i="5"/>
  <c r="I3059" i="5"/>
  <c r="I3060" i="5"/>
  <c r="I3061" i="5"/>
  <c r="I3062" i="5"/>
  <c r="I3063" i="5"/>
  <c r="I3064" i="5"/>
  <c r="I3065" i="5"/>
  <c r="I3066" i="5"/>
  <c r="I3067" i="5"/>
  <c r="I3068" i="5"/>
  <c r="I3069" i="5"/>
  <c r="I3070" i="5"/>
  <c r="I3071" i="5"/>
  <c r="I3072" i="5"/>
  <c r="I3073" i="5"/>
  <c r="I3074" i="5"/>
  <c r="I3075" i="5"/>
  <c r="I3076" i="5"/>
  <c r="I3077" i="5"/>
  <c r="I3078" i="5"/>
  <c r="I3079" i="5"/>
  <c r="I3080" i="5"/>
  <c r="I3081" i="5"/>
  <c r="I3082" i="5"/>
  <c r="I3083" i="5"/>
  <c r="I3084" i="5"/>
  <c r="I3085" i="5"/>
  <c r="I3086" i="5"/>
  <c r="I3087" i="5"/>
  <c r="I3088" i="5"/>
  <c r="I3089" i="5"/>
  <c r="I3090" i="5"/>
  <c r="I3091" i="5"/>
  <c r="I3092" i="5"/>
  <c r="I3093" i="5"/>
  <c r="I3094" i="5"/>
  <c r="I3095" i="5"/>
  <c r="I3096" i="5"/>
  <c r="I3097" i="5"/>
  <c r="I3098" i="5"/>
  <c r="I3099" i="5"/>
  <c r="I3100" i="5"/>
  <c r="I3101" i="5"/>
  <c r="I3102" i="5"/>
  <c r="I3103" i="5"/>
  <c r="I3104" i="5"/>
  <c r="I3105" i="5"/>
  <c r="I3106" i="5"/>
  <c r="I3107" i="5"/>
  <c r="I3108" i="5"/>
  <c r="I3109" i="5"/>
  <c r="I3110" i="5"/>
  <c r="I3111" i="5"/>
  <c r="I3112" i="5"/>
  <c r="I3113" i="5"/>
  <c r="I3114" i="5"/>
  <c r="I3115" i="5"/>
  <c r="I3116" i="5"/>
  <c r="I3117" i="5"/>
  <c r="I3118" i="5"/>
  <c r="I3119" i="5"/>
  <c r="I3120" i="5"/>
  <c r="I3121" i="5"/>
  <c r="I3122" i="5"/>
  <c r="I3123" i="5"/>
  <c r="I3124" i="5"/>
  <c r="I3125" i="5"/>
  <c r="I3126" i="5"/>
  <c r="I3127" i="5"/>
  <c r="I3128" i="5"/>
  <c r="I3129" i="5"/>
  <c r="I3130" i="5"/>
  <c r="I3131" i="5"/>
  <c r="I3132" i="5"/>
  <c r="I3133" i="5"/>
  <c r="I3134" i="5"/>
  <c r="I3135" i="5"/>
  <c r="I3136" i="5"/>
  <c r="I3137" i="5"/>
  <c r="I3138" i="5"/>
  <c r="I3139" i="5"/>
  <c r="I3140" i="5"/>
  <c r="I3141" i="5"/>
  <c r="I3142" i="5"/>
  <c r="I3143" i="5"/>
  <c r="I3144" i="5"/>
  <c r="I3145" i="5"/>
  <c r="I3146" i="5"/>
  <c r="I3147" i="5"/>
  <c r="I3148" i="5"/>
  <c r="I3149" i="5"/>
  <c r="I3150" i="5"/>
  <c r="I3151" i="5"/>
  <c r="I3152" i="5"/>
  <c r="I3153" i="5"/>
  <c r="I3154" i="5"/>
  <c r="I3155" i="5"/>
  <c r="I3156" i="5"/>
  <c r="I3157" i="5"/>
  <c r="I3158" i="5"/>
  <c r="I3159" i="5"/>
  <c r="I3160" i="5"/>
  <c r="I3161" i="5"/>
  <c r="I3162" i="5"/>
  <c r="I3163" i="5"/>
  <c r="I3164" i="5"/>
  <c r="I3165" i="5"/>
  <c r="I3166" i="5"/>
  <c r="I3167" i="5"/>
  <c r="I3168" i="5"/>
  <c r="I3169" i="5"/>
  <c r="I3170" i="5"/>
  <c r="I3171" i="5"/>
  <c r="I3172" i="5"/>
  <c r="I3173" i="5"/>
  <c r="I3174" i="5"/>
  <c r="I3175" i="5"/>
  <c r="I3176" i="5"/>
  <c r="I3177" i="5"/>
  <c r="I3178" i="5"/>
  <c r="I3179" i="5"/>
  <c r="I3180" i="5"/>
  <c r="I3181" i="5"/>
  <c r="I3182" i="5"/>
  <c r="I3183" i="5"/>
  <c r="I3184" i="5"/>
  <c r="I3185" i="5"/>
  <c r="I3186" i="5"/>
  <c r="I3187" i="5"/>
  <c r="I3188" i="5"/>
  <c r="I3189" i="5"/>
  <c r="I3190" i="5"/>
  <c r="I3191" i="5"/>
  <c r="I3192" i="5"/>
  <c r="I3193" i="5"/>
  <c r="I3194" i="5"/>
  <c r="I3195" i="5"/>
  <c r="I3196" i="5"/>
  <c r="I3197" i="5"/>
  <c r="I3198" i="5"/>
  <c r="I3199" i="5"/>
  <c r="I3200" i="5"/>
  <c r="I3201" i="5"/>
  <c r="I3202" i="5"/>
  <c r="I3203" i="5"/>
  <c r="I3204" i="5"/>
  <c r="I3205" i="5"/>
  <c r="I3206" i="5"/>
  <c r="I3207" i="5"/>
  <c r="I3208" i="5"/>
  <c r="I3209" i="5"/>
  <c r="I3210" i="5"/>
  <c r="I3211" i="5"/>
  <c r="I3212" i="5"/>
  <c r="I3213" i="5"/>
  <c r="I3214" i="5"/>
  <c r="I3215" i="5"/>
  <c r="I3216" i="5"/>
  <c r="I3217" i="5"/>
  <c r="I3218" i="5"/>
  <c r="I3219" i="5"/>
  <c r="I3220" i="5"/>
  <c r="I3221" i="5"/>
  <c r="I3222" i="5"/>
  <c r="I3223" i="5"/>
  <c r="I3224" i="5"/>
  <c r="I3225" i="5"/>
  <c r="I3226" i="5"/>
  <c r="I3227" i="5"/>
  <c r="I3228" i="5"/>
  <c r="I3229" i="5"/>
  <c r="I3230" i="5"/>
  <c r="I3231" i="5"/>
  <c r="I3232" i="5"/>
  <c r="I3233" i="5"/>
  <c r="I3234" i="5"/>
  <c r="I3235" i="5"/>
  <c r="I3236" i="5"/>
  <c r="I3237" i="5"/>
  <c r="I3238" i="5"/>
  <c r="I3239" i="5"/>
  <c r="I3240" i="5"/>
  <c r="I3241" i="5"/>
  <c r="I3242" i="5"/>
  <c r="I3243" i="5"/>
  <c r="I3244" i="5"/>
  <c r="I3245" i="5"/>
  <c r="I3246" i="5"/>
  <c r="I3247" i="5"/>
  <c r="I3248" i="5"/>
  <c r="I3249" i="5"/>
  <c r="I3250" i="5"/>
  <c r="I3251" i="5"/>
  <c r="I3252" i="5"/>
  <c r="I3253" i="5"/>
  <c r="I3254" i="5"/>
  <c r="I3255" i="5"/>
  <c r="I3256" i="5"/>
  <c r="I3257" i="5"/>
  <c r="I3258" i="5"/>
  <c r="I3259" i="5"/>
  <c r="I3260" i="5"/>
  <c r="I3261" i="5"/>
  <c r="I3262" i="5"/>
  <c r="I3263" i="5"/>
  <c r="I3264" i="5"/>
  <c r="I3265" i="5"/>
  <c r="I3266" i="5"/>
  <c r="I3267" i="5"/>
  <c r="I3268" i="5"/>
  <c r="I3269" i="5"/>
  <c r="I3270" i="5"/>
  <c r="I3271" i="5"/>
  <c r="I3272" i="5"/>
  <c r="I3273" i="5"/>
  <c r="I3274" i="5"/>
  <c r="I3275" i="5"/>
  <c r="I3276" i="5"/>
  <c r="I3277" i="5"/>
  <c r="I3278" i="5"/>
  <c r="I3279" i="5"/>
  <c r="I3280" i="5"/>
  <c r="I3281" i="5"/>
  <c r="I3282" i="5"/>
  <c r="I3283" i="5"/>
  <c r="I3284" i="5"/>
  <c r="I3285" i="5"/>
  <c r="I3286" i="5"/>
  <c r="I3287" i="5"/>
  <c r="I3288" i="5"/>
  <c r="I3289" i="5"/>
  <c r="I3290" i="5"/>
  <c r="I3291" i="5"/>
  <c r="I3292" i="5"/>
  <c r="I3293" i="5"/>
  <c r="I3294" i="5"/>
  <c r="I3295" i="5"/>
  <c r="I3296" i="5"/>
  <c r="I3297" i="5"/>
  <c r="I3298" i="5"/>
  <c r="I3299" i="5"/>
  <c r="I3300" i="5"/>
  <c r="I3301" i="5"/>
  <c r="I3302" i="5"/>
  <c r="I3303" i="5"/>
  <c r="I3304" i="5"/>
  <c r="I3305" i="5"/>
  <c r="I3306" i="5"/>
  <c r="I3307" i="5"/>
  <c r="I3308" i="5"/>
  <c r="I3309" i="5"/>
  <c r="I3310" i="5"/>
  <c r="I3311" i="5"/>
  <c r="I3312" i="5"/>
  <c r="I3313" i="5"/>
  <c r="I3314" i="5"/>
  <c r="I3315" i="5"/>
  <c r="I3316" i="5"/>
  <c r="I3317" i="5"/>
  <c r="I3318" i="5"/>
  <c r="I3319" i="5"/>
  <c r="I3320" i="5"/>
  <c r="I3321" i="5"/>
  <c r="I3322" i="5"/>
  <c r="I3323" i="5"/>
  <c r="I3324" i="5"/>
  <c r="I3325" i="5"/>
  <c r="I3326" i="5"/>
  <c r="I3327" i="5"/>
  <c r="I3328" i="5"/>
  <c r="I3329" i="5"/>
  <c r="I3330" i="5"/>
  <c r="I3331" i="5"/>
  <c r="I3332" i="5"/>
  <c r="I3333" i="5"/>
  <c r="I3334" i="5"/>
  <c r="I3335" i="5"/>
  <c r="I3336" i="5"/>
  <c r="I3337" i="5"/>
  <c r="I3338" i="5"/>
  <c r="I3339" i="5"/>
  <c r="I3340" i="5"/>
  <c r="I3341" i="5"/>
  <c r="I3342" i="5"/>
  <c r="I3343" i="5"/>
  <c r="I3344" i="5"/>
  <c r="I3345" i="5"/>
  <c r="I3346" i="5"/>
  <c r="I3347" i="5"/>
  <c r="I3348" i="5"/>
  <c r="I3349" i="5"/>
  <c r="I3350" i="5"/>
  <c r="I3351" i="5"/>
  <c r="I3352" i="5"/>
  <c r="I3353" i="5"/>
  <c r="I3354" i="5"/>
  <c r="I3355" i="5"/>
  <c r="I3356" i="5"/>
  <c r="I3357" i="5"/>
  <c r="I3358" i="5"/>
  <c r="I3359" i="5"/>
  <c r="I3360" i="5"/>
  <c r="I3361" i="5"/>
  <c r="I3362" i="5"/>
  <c r="I3363" i="5"/>
  <c r="I3364" i="5"/>
  <c r="I3365" i="5"/>
  <c r="I3366" i="5"/>
  <c r="I3367" i="5"/>
  <c r="I3368" i="5"/>
  <c r="I3369" i="5"/>
  <c r="I3370" i="5"/>
  <c r="I3371" i="5"/>
  <c r="I3372" i="5"/>
  <c r="I3373" i="5"/>
  <c r="I3374" i="5"/>
  <c r="I3375" i="5"/>
  <c r="I3376" i="5"/>
  <c r="I3377" i="5"/>
  <c r="I3378" i="5"/>
  <c r="I3379" i="5"/>
  <c r="I3380" i="5"/>
  <c r="I3381" i="5"/>
  <c r="I3382" i="5"/>
  <c r="I3383" i="5"/>
  <c r="I3384" i="5"/>
  <c r="I3385" i="5"/>
  <c r="I3386" i="5"/>
  <c r="I3387" i="5"/>
  <c r="I3388" i="5"/>
  <c r="I3389" i="5"/>
  <c r="I3390" i="5"/>
  <c r="I3391" i="5"/>
  <c r="I3392" i="5"/>
  <c r="I3393" i="5"/>
  <c r="I3394" i="5"/>
  <c r="I3395" i="5"/>
  <c r="I3396" i="5"/>
  <c r="I3397" i="5"/>
  <c r="I3398" i="5"/>
  <c r="I3399" i="5"/>
  <c r="I3400" i="5"/>
  <c r="I3401" i="5"/>
  <c r="I3402" i="5"/>
  <c r="I3403" i="5"/>
  <c r="I3404" i="5"/>
  <c r="I3405" i="5"/>
  <c r="I3406" i="5"/>
  <c r="I3407" i="5"/>
  <c r="I3408" i="5"/>
  <c r="I3409" i="5"/>
  <c r="I3410" i="5"/>
  <c r="I3411" i="5"/>
  <c r="I3412" i="5"/>
  <c r="I3413" i="5"/>
  <c r="I3414" i="5"/>
  <c r="I3415" i="5"/>
  <c r="I3416" i="5"/>
  <c r="I3417" i="5"/>
  <c r="I3418" i="5"/>
  <c r="I3419" i="5"/>
  <c r="I3420" i="5"/>
  <c r="I3421" i="5"/>
  <c r="I3422" i="5"/>
  <c r="I3423" i="5"/>
  <c r="I3424" i="5"/>
  <c r="I3425" i="5"/>
  <c r="I3426" i="5"/>
  <c r="I3427" i="5"/>
  <c r="I3428" i="5"/>
  <c r="I3429" i="5"/>
  <c r="I3430" i="5"/>
  <c r="I3431" i="5"/>
  <c r="I3432" i="5"/>
  <c r="I3433" i="5"/>
  <c r="I3434" i="5"/>
  <c r="I3435" i="5"/>
  <c r="I3436" i="5"/>
  <c r="I3437" i="5"/>
  <c r="I3438" i="5"/>
  <c r="I3439" i="5"/>
  <c r="I3440" i="5"/>
  <c r="I3441" i="5"/>
  <c r="I3442" i="5"/>
  <c r="I3443" i="5"/>
  <c r="I3444" i="5"/>
  <c r="I3445" i="5"/>
  <c r="I3446" i="5"/>
  <c r="I3447" i="5"/>
  <c r="I3448" i="5"/>
  <c r="I3449" i="5"/>
  <c r="I3450" i="5"/>
  <c r="I3451" i="5"/>
  <c r="I3452" i="5"/>
  <c r="I3453" i="5"/>
  <c r="I3454" i="5"/>
  <c r="I3455" i="5"/>
  <c r="I3456" i="5"/>
  <c r="I3457" i="5"/>
  <c r="I3458" i="5"/>
  <c r="I3459" i="5"/>
  <c r="I3460" i="5"/>
  <c r="I3461" i="5"/>
  <c r="I3462" i="5"/>
  <c r="I3463" i="5"/>
  <c r="I3464" i="5"/>
  <c r="I3465" i="5"/>
  <c r="I3466" i="5"/>
  <c r="I3467" i="5"/>
  <c r="I3468" i="5"/>
  <c r="I3469" i="5"/>
  <c r="I3470" i="5"/>
  <c r="I3471" i="5"/>
  <c r="I3472" i="5"/>
  <c r="I3473" i="5"/>
  <c r="I3474" i="5"/>
  <c r="I3475" i="5"/>
  <c r="I3476" i="5"/>
  <c r="I3477" i="5"/>
  <c r="I3478" i="5"/>
  <c r="I3479" i="5"/>
  <c r="I3480" i="5"/>
  <c r="I3481" i="5"/>
  <c r="I3482" i="5"/>
  <c r="I3483" i="5"/>
  <c r="I3484" i="5"/>
  <c r="I3485" i="5"/>
  <c r="I3486" i="5"/>
  <c r="I3487" i="5"/>
  <c r="I3488" i="5"/>
  <c r="I3489" i="5"/>
  <c r="I3490" i="5"/>
  <c r="I3491" i="5"/>
  <c r="I3492" i="5"/>
  <c r="I3493" i="5"/>
  <c r="I3494" i="5"/>
  <c r="I3495" i="5"/>
  <c r="I3496" i="5"/>
  <c r="I3497" i="5"/>
  <c r="I3498" i="5"/>
  <c r="I3499" i="5"/>
  <c r="I3500" i="5"/>
  <c r="I3501" i="5"/>
  <c r="I3502" i="5"/>
  <c r="I3503" i="5"/>
  <c r="I3504" i="5"/>
  <c r="I3505" i="5"/>
  <c r="I3506" i="5"/>
  <c r="I3507" i="5"/>
  <c r="I3508" i="5"/>
  <c r="I3509" i="5"/>
  <c r="I3510" i="5"/>
  <c r="I3511" i="5"/>
  <c r="I3512" i="5"/>
  <c r="I3513" i="5"/>
  <c r="I3514" i="5"/>
  <c r="I3515" i="5"/>
  <c r="I3516" i="5"/>
  <c r="I3517" i="5"/>
  <c r="I3518" i="5"/>
  <c r="I3519" i="5"/>
  <c r="I3520" i="5"/>
  <c r="I3521" i="5"/>
  <c r="I3522" i="5"/>
  <c r="I3523" i="5"/>
  <c r="I3524" i="5"/>
  <c r="I3525" i="5"/>
  <c r="I3526" i="5"/>
  <c r="I3527" i="5"/>
  <c r="I3528" i="5"/>
  <c r="I3529" i="5"/>
  <c r="I3530" i="5"/>
  <c r="I3531" i="5"/>
  <c r="I3532" i="5"/>
  <c r="I3533" i="5"/>
  <c r="I3534" i="5"/>
  <c r="I3535" i="5"/>
  <c r="I3536" i="5"/>
  <c r="I3537" i="5"/>
  <c r="I3538" i="5"/>
  <c r="I3539" i="5"/>
  <c r="I3540" i="5"/>
  <c r="I3541" i="5"/>
  <c r="I3542" i="5"/>
  <c r="I3543" i="5"/>
  <c r="I3544" i="5"/>
  <c r="I3545" i="5"/>
  <c r="I3546" i="5"/>
  <c r="I3547" i="5"/>
  <c r="I3548" i="5"/>
  <c r="I3549" i="5"/>
  <c r="I3550" i="5"/>
  <c r="I3551" i="5"/>
  <c r="I3552" i="5"/>
  <c r="I3553" i="5"/>
  <c r="I3554" i="5"/>
  <c r="I3555" i="5"/>
  <c r="I3556" i="5"/>
  <c r="I3557" i="5"/>
  <c r="I3558" i="5"/>
  <c r="I3559" i="5"/>
  <c r="I3560" i="5"/>
  <c r="I3561" i="5"/>
  <c r="I3562" i="5"/>
  <c r="I3563" i="5"/>
  <c r="I3564" i="5"/>
  <c r="I3565" i="5"/>
  <c r="I3566" i="5"/>
  <c r="I3567" i="5"/>
  <c r="I3568" i="5"/>
  <c r="I3569" i="5"/>
  <c r="I3570" i="5"/>
  <c r="I3571" i="5"/>
  <c r="I3572" i="5"/>
  <c r="I3573" i="5"/>
  <c r="I3574" i="5"/>
  <c r="I3575" i="5"/>
  <c r="I3576" i="5"/>
  <c r="I3577" i="5"/>
  <c r="I3578" i="5"/>
  <c r="I3579" i="5"/>
  <c r="I3580" i="5"/>
  <c r="I3581" i="5"/>
  <c r="I3582" i="5"/>
  <c r="I3583" i="5"/>
  <c r="I3584" i="5"/>
  <c r="I3585" i="5"/>
  <c r="I3586" i="5"/>
  <c r="I3587" i="5"/>
  <c r="I3588" i="5"/>
  <c r="I3589" i="5"/>
  <c r="I3590" i="5"/>
  <c r="I3591" i="5"/>
  <c r="I3592" i="5"/>
  <c r="I3593" i="5"/>
  <c r="I3594" i="5"/>
  <c r="I3595" i="5"/>
  <c r="I3596" i="5"/>
  <c r="I3597" i="5"/>
  <c r="I3598" i="5"/>
  <c r="I3599" i="5"/>
  <c r="I3600" i="5"/>
  <c r="I3601" i="5"/>
  <c r="I3602" i="5"/>
  <c r="I3603" i="5"/>
  <c r="I3604" i="5"/>
  <c r="I3605" i="5"/>
  <c r="I3606" i="5"/>
  <c r="I3607" i="5"/>
  <c r="I3608" i="5"/>
  <c r="I3609" i="5"/>
  <c r="I3610" i="5"/>
  <c r="I3611" i="5"/>
  <c r="I3612" i="5"/>
  <c r="I3613" i="5"/>
  <c r="I3614" i="5"/>
  <c r="I3615" i="5"/>
  <c r="I3616" i="5"/>
  <c r="I3617" i="5"/>
  <c r="I3618" i="5"/>
  <c r="I3619" i="5"/>
  <c r="I3620" i="5"/>
  <c r="I3621" i="5"/>
  <c r="I3622" i="5"/>
  <c r="I3623" i="5"/>
  <c r="I3624" i="5"/>
  <c r="I3625" i="5"/>
  <c r="I3626" i="5"/>
  <c r="I3627" i="5"/>
  <c r="I3628" i="5"/>
  <c r="I3629" i="5"/>
  <c r="I3630" i="5"/>
  <c r="I3631" i="5"/>
  <c r="I3632" i="5"/>
  <c r="I3633" i="5"/>
  <c r="I3634" i="5"/>
  <c r="I3635" i="5"/>
  <c r="I3636" i="5"/>
  <c r="I3637" i="5"/>
  <c r="I3638" i="5"/>
  <c r="I3639" i="5"/>
  <c r="I3640" i="5"/>
  <c r="I3641" i="5"/>
  <c r="I3642" i="5"/>
  <c r="I3643" i="5"/>
  <c r="I3644" i="5"/>
  <c r="I3645" i="5"/>
  <c r="I3646" i="5"/>
  <c r="I3647" i="5"/>
  <c r="I3648" i="5"/>
  <c r="I3649" i="5"/>
  <c r="I3650" i="5"/>
  <c r="I3651" i="5"/>
  <c r="I3652" i="5"/>
  <c r="I3653" i="5"/>
  <c r="I3654" i="5"/>
  <c r="I3655" i="5"/>
  <c r="I3656" i="5"/>
  <c r="I3657" i="5"/>
  <c r="I3658" i="5"/>
  <c r="I3659" i="5"/>
  <c r="I3660" i="5"/>
  <c r="I3661" i="5"/>
  <c r="I3662" i="5"/>
  <c r="I3663" i="5"/>
  <c r="I3664" i="5"/>
  <c r="I3665" i="5"/>
  <c r="I3666" i="5"/>
  <c r="I3667" i="5"/>
  <c r="I3668" i="5"/>
  <c r="I3669" i="5"/>
  <c r="I3670" i="5"/>
  <c r="I3671" i="5"/>
  <c r="I3672" i="5"/>
  <c r="I3673" i="5"/>
  <c r="I3674" i="5"/>
  <c r="I3675" i="5"/>
  <c r="I3676" i="5"/>
  <c r="I3677" i="5"/>
  <c r="I3678" i="5"/>
  <c r="I3679" i="5"/>
  <c r="I3680" i="5"/>
  <c r="I3681" i="5"/>
  <c r="I3682" i="5"/>
  <c r="I3683" i="5"/>
  <c r="I3684" i="5"/>
  <c r="I3685" i="5"/>
  <c r="I3686" i="5"/>
  <c r="I3687" i="5"/>
  <c r="I3688" i="5"/>
  <c r="I3689" i="5"/>
  <c r="I3690" i="5"/>
  <c r="I3691" i="5"/>
  <c r="I3692" i="5"/>
  <c r="I3693" i="5"/>
  <c r="I3694" i="5"/>
  <c r="I3695" i="5"/>
  <c r="I3696" i="5"/>
  <c r="I3697" i="5"/>
  <c r="I3698" i="5"/>
  <c r="I3699" i="5"/>
  <c r="I3700" i="5"/>
  <c r="I3701" i="5"/>
  <c r="I3702" i="5"/>
  <c r="I3703" i="5"/>
  <c r="I3704" i="5"/>
  <c r="I3705" i="5"/>
  <c r="I3706" i="5"/>
  <c r="I3707" i="5"/>
  <c r="I3708" i="5"/>
  <c r="I3709" i="5"/>
  <c r="I3710" i="5"/>
  <c r="I3711" i="5"/>
  <c r="I3712" i="5"/>
  <c r="I3713" i="5"/>
  <c r="I3714" i="5"/>
  <c r="I3715" i="5"/>
  <c r="I3716" i="5"/>
  <c r="I3717" i="5"/>
  <c r="I3718" i="5"/>
  <c r="I3719" i="5"/>
  <c r="I3720" i="5"/>
  <c r="I3721" i="5"/>
  <c r="I3722" i="5"/>
  <c r="I3723" i="5"/>
  <c r="I3724" i="5"/>
  <c r="I3725" i="5"/>
  <c r="I3726" i="5"/>
  <c r="I3727" i="5"/>
  <c r="I3728" i="5"/>
  <c r="I3729" i="5"/>
  <c r="I3730" i="5"/>
  <c r="I3731" i="5"/>
  <c r="I3732" i="5"/>
  <c r="I3733" i="5"/>
  <c r="I3734" i="5"/>
  <c r="I3735" i="5"/>
  <c r="I3736" i="5"/>
  <c r="I3737" i="5"/>
  <c r="I3738" i="5"/>
  <c r="I3739" i="5"/>
  <c r="I3740" i="5"/>
  <c r="I3741" i="5"/>
  <c r="I3742" i="5"/>
  <c r="I3743" i="5"/>
  <c r="I3744" i="5"/>
  <c r="I3745" i="5"/>
  <c r="I3746" i="5"/>
  <c r="I3747" i="5"/>
  <c r="I3748" i="5"/>
  <c r="I3749" i="5"/>
  <c r="I3750" i="5"/>
  <c r="I3751" i="5"/>
  <c r="I3752" i="5"/>
  <c r="I3753" i="5"/>
  <c r="I3754" i="5"/>
  <c r="I3755" i="5"/>
  <c r="I3756" i="5"/>
  <c r="I3757" i="5"/>
  <c r="I3758" i="5"/>
  <c r="I3759" i="5"/>
  <c r="I3760" i="5"/>
  <c r="I3761" i="5"/>
  <c r="I3762" i="5"/>
  <c r="I3763" i="5"/>
  <c r="I3764" i="5"/>
  <c r="I3765" i="5"/>
  <c r="I3766" i="5"/>
  <c r="I3767" i="5"/>
  <c r="I3768" i="5"/>
  <c r="I3769" i="5"/>
  <c r="I3770" i="5"/>
  <c r="I3771" i="5"/>
  <c r="I3772" i="5"/>
  <c r="I3773" i="5"/>
  <c r="I3774" i="5"/>
  <c r="I3775" i="5"/>
  <c r="I3776" i="5"/>
  <c r="I3777" i="5"/>
  <c r="I3778" i="5"/>
  <c r="I3779" i="5"/>
  <c r="I3780" i="5"/>
  <c r="I3781" i="5"/>
  <c r="I3782" i="5"/>
  <c r="I3783" i="5"/>
  <c r="I3784" i="5"/>
  <c r="I3785" i="5"/>
  <c r="I3786" i="5"/>
  <c r="I3787" i="5"/>
  <c r="I3788" i="5"/>
  <c r="I3789" i="5"/>
  <c r="I3790" i="5"/>
  <c r="I3791" i="5"/>
  <c r="I3792" i="5"/>
  <c r="I3793" i="5"/>
  <c r="I3794" i="5"/>
  <c r="I3795" i="5"/>
  <c r="I3796" i="5"/>
  <c r="I3797" i="5"/>
  <c r="I3798" i="5"/>
  <c r="I3799" i="5"/>
  <c r="I3800" i="5"/>
  <c r="I3801" i="5"/>
  <c r="I3802" i="5"/>
  <c r="I3803" i="5"/>
  <c r="I3804" i="5"/>
  <c r="I3805" i="5"/>
  <c r="I3806" i="5"/>
  <c r="I3807" i="5"/>
  <c r="I3808" i="5"/>
  <c r="I3809" i="5"/>
  <c r="I3810" i="5"/>
  <c r="I3811" i="5"/>
  <c r="I3812" i="5"/>
  <c r="I3813" i="5"/>
  <c r="I3814" i="5"/>
  <c r="I3815" i="5"/>
  <c r="I3816" i="5"/>
  <c r="I3817" i="5"/>
  <c r="I3818" i="5"/>
  <c r="I3819" i="5"/>
  <c r="I3820" i="5"/>
  <c r="I3821" i="5"/>
  <c r="I3822" i="5"/>
  <c r="I3823" i="5"/>
  <c r="I3824" i="5"/>
  <c r="I3825" i="5"/>
  <c r="I3826" i="5"/>
  <c r="I3827" i="5"/>
  <c r="I3828" i="5"/>
  <c r="I3829" i="5"/>
  <c r="I3830" i="5"/>
  <c r="I3831" i="5"/>
  <c r="I3832" i="5"/>
  <c r="I3833" i="5"/>
  <c r="I3834" i="5"/>
  <c r="I3835" i="5"/>
  <c r="I3836" i="5"/>
  <c r="I3837" i="5"/>
  <c r="I3838" i="5"/>
  <c r="I3839" i="5"/>
  <c r="I3840" i="5"/>
  <c r="I3841" i="5"/>
  <c r="I3842" i="5"/>
  <c r="I3843" i="5"/>
  <c r="I3844" i="5"/>
  <c r="I3845" i="5"/>
  <c r="I3846" i="5"/>
  <c r="I3847" i="5"/>
  <c r="I3848" i="5"/>
  <c r="I3849" i="5"/>
  <c r="I3850" i="5"/>
  <c r="I3851" i="5"/>
  <c r="I3852" i="5"/>
  <c r="I3853" i="5"/>
  <c r="I3854" i="5"/>
  <c r="I3855" i="5"/>
  <c r="I3856" i="5"/>
  <c r="I3857" i="5"/>
  <c r="I3858" i="5"/>
  <c r="I3859" i="5"/>
  <c r="I3860" i="5"/>
  <c r="I3861" i="5"/>
  <c r="I3862" i="5"/>
  <c r="I3863" i="5"/>
  <c r="I3864" i="5"/>
  <c r="I3865" i="5"/>
  <c r="I3866" i="5"/>
  <c r="I3867" i="5"/>
  <c r="I3868" i="5"/>
  <c r="I3869" i="5"/>
  <c r="I3870" i="5"/>
  <c r="I3871" i="5"/>
  <c r="I3872" i="5"/>
  <c r="I3873" i="5"/>
  <c r="I3874" i="5"/>
  <c r="I3875" i="5"/>
  <c r="I3876" i="5"/>
  <c r="I3877" i="5"/>
  <c r="I3878" i="5"/>
  <c r="I3879" i="5"/>
  <c r="I3880" i="5"/>
  <c r="I3881" i="5"/>
  <c r="I3882" i="5"/>
  <c r="I3883" i="5"/>
  <c r="I3884" i="5"/>
  <c r="I3885" i="5"/>
  <c r="I3886" i="5"/>
  <c r="I3887" i="5"/>
  <c r="I3888" i="5"/>
  <c r="I3889" i="5"/>
  <c r="I3890" i="5"/>
  <c r="I3891" i="5"/>
  <c r="I3892" i="5"/>
  <c r="I3893" i="5"/>
  <c r="I3894" i="5"/>
  <c r="I3895" i="5"/>
  <c r="I3896" i="5"/>
  <c r="I3897" i="5"/>
  <c r="I3898" i="5"/>
  <c r="I3899" i="5"/>
  <c r="I3900" i="5"/>
  <c r="I3901" i="5"/>
  <c r="I3902" i="5"/>
  <c r="I3903" i="5"/>
  <c r="I3904" i="5"/>
  <c r="I3905" i="5"/>
  <c r="I3906" i="5"/>
  <c r="I3907" i="5"/>
  <c r="I3908" i="5"/>
  <c r="I3909" i="5"/>
  <c r="I3910" i="5"/>
  <c r="I3911" i="5"/>
  <c r="I3912" i="5"/>
  <c r="I3913" i="5"/>
  <c r="I3914" i="5"/>
  <c r="I3915" i="5"/>
  <c r="I3916" i="5"/>
  <c r="I3917" i="5"/>
  <c r="I3918" i="5"/>
  <c r="I3919" i="5"/>
  <c r="I3920" i="5"/>
  <c r="I3921" i="5"/>
  <c r="I3922" i="5"/>
  <c r="I3923" i="5"/>
  <c r="I3924" i="5"/>
  <c r="I3925" i="5"/>
  <c r="I3926" i="5"/>
  <c r="I3927" i="5"/>
  <c r="I3928" i="5"/>
  <c r="I3929" i="5"/>
  <c r="I3930" i="5"/>
  <c r="I3931" i="5"/>
  <c r="I3932" i="5"/>
  <c r="I3933" i="5"/>
  <c r="I3934" i="5"/>
  <c r="I3935" i="5"/>
  <c r="I3936" i="5"/>
  <c r="I3937" i="5"/>
  <c r="I3938" i="5"/>
  <c r="I3939" i="5"/>
  <c r="I3940" i="5"/>
  <c r="I3941" i="5"/>
  <c r="I3942" i="5"/>
  <c r="I3943" i="5"/>
  <c r="I3944" i="5"/>
  <c r="I3945" i="5"/>
  <c r="I3946" i="5"/>
  <c r="I3947" i="5"/>
  <c r="I3948" i="5"/>
  <c r="I3949" i="5"/>
  <c r="I3950" i="5"/>
  <c r="I3951" i="5"/>
  <c r="I3952" i="5"/>
  <c r="I3953" i="5"/>
  <c r="I3954" i="5"/>
  <c r="I3955" i="5"/>
  <c r="I3956" i="5"/>
  <c r="I3957" i="5"/>
  <c r="I3958" i="5"/>
  <c r="I3959" i="5"/>
  <c r="I3960" i="5"/>
  <c r="I3961" i="5"/>
  <c r="I3962" i="5"/>
  <c r="I3963" i="5"/>
  <c r="I3964" i="5"/>
  <c r="I3965" i="5"/>
  <c r="I3966" i="5"/>
  <c r="I3967" i="5"/>
  <c r="I3968" i="5"/>
  <c r="I3969" i="5"/>
  <c r="I3970" i="5"/>
  <c r="I3971" i="5"/>
  <c r="I3972" i="5"/>
  <c r="I3973" i="5"/>
  <c r="I3974" i="5"/>
  <c r="I3975" i="5"/>
  <c r="I3976" i="5"/>
  <c r="I3977" i="5"/>
  <c r="I3978" i="5"/>
  <c r="I3979" i="5"/>
  <c r="I3980" i="5"/>
  <c r="I3981" i="5"/>
  <c r="I3982" i="5"/>
  <c r="I3983" i="5"/>
  <c r="I3984" i="5"/>
  <c r="I3985" i="5"/>
  <c r="I3986" i="5"/>
  <c r="I3987" i="5"/>
  <c r="I3988" i="5"/>
  <c r="I3989" i="5"/>
  <c r="I3990" i="5"/>
  <c r="I3991" i="5"/>
  <c r="I3992" i="5"/>
  <c r="I3993" i="5"/>
  <c r="I3994" i="5"/>
  <c r="I3995" i="5"/>
  <c r="I3996" i="5"/>
  <c r="I3997" i="5"/>
  <c r="I3998" i="5"/>
  <c r="I3999" i="5"/>
  <c r="I4000" i="5"/>
  <c r="I4001" i="5"/>
  <c r="I4002" i="5"/>
  <c r="I4003" i="5"/>
  <c r="I4004" i="5"/>
  <c r="I4005" i="5"/>
  <c r="I4006" i="5"/>
  <c r="I4007" i="5"/>
  <c r="I4008" i="5"/>
  <c r="I4009" i="5"/>
  <c r="I4010" i="5"/>
  <c r="I4011" i="5"/>
  <c r="I4012" i="5"/>
  <c r="I4013" i="5"/>
  <c r="I4014" i="5"/>
  <c r="I4015" i="5"/>
  <c r="I4016" i="5"/>
  <c r="I4017" i="5"/>
  <c r="I4018" i="5"/>
  <c r="I4019" i="5"/>
  <c r="I4020" i="5"/>
  <c r="I4021" i="5"/>
  <c r="I4022" i="5"/>
  <c r="I4023" i="5"/>
  <c r="I4024" i="5"/>
  <c r="I4025" i="5"/>
  <c r="I4026" i="5"/>
  <c r="I4027" i="5"/>
  <c r="I4028" i="5"/>
  <c r="I4029" i="5"/>
  <c r="I4030" i="5"/>
  <c r="I4031" i="5"/>
  <c r="I4032" i="5"/>
  <c r="I4033" i="5"/>
  <c r="I4034" i="5"/>
  <c r="I4035" i="5"/>
  <c r="I4036" i="5"/>
  <c r="I4037" i="5"/>
  <c r="I4038" i="5"/>
  <c r="I4039" i="5"/>
  <c r="I4040" i="5"/>
  <c r="I4041" i="5"/>
  <c r="I4042" i="5"/>
  <c r="I4043" i="5"/>
  <c r="I4044" i="5"/>
  <c r="I4045" i="5"/>
  <c r="I4046" i="5"/>
  <c r="I4047" i="5"/>
  <c r="I4048" i="5"/>
  <c r="I4049" i="5"/>
  <c r="I4050" i="5"/>
  <c r="I4051" i="5"/>
  <c r="I4052" i="5"/>
  <c r="I4053" i="5"/>
  <c r="I4054" i="5"/>
  <c r="I4055" i="5"/>
  <c r="I4056" i="5"/>
  <c r="I4057" i="5"/>
  <c r="I4058" i="5"/>
  <c r="I4059" i="5"/>
  <c r="I4060" i="5"/>
  <c r="I4061" i="5"/>
  <c r="I4062" i="5"/>
  <c r="I4063" i="5"/>
  <c r="I4064" i="5"/>
  <c r="I4065" i="5"/>
  <c r="I4066" i="5"/>
  <c r="I4067" i="5"/>
  <c r="I4068" i="5"/>
  <c r="I4069" i="5"/>
  <c r="I4070" i="5"/>
  <c r="I4071" i="5"/>
  <c r="I4072" i="5"/>
  <c r="I4073" i="5"/>
  <c r="I4074" i="5"/>
  <c r="I4075" i="5"/>
  <c r="I4076" i="5"/>
  <c r="I4077" i="5"/>
  <c r="I4078" i="5"/>
  <c r="I4079" i="5"/>
  <c r="I4080" i="5"/>
  <c r="I4081" i="5"/>
  <c r="I4082" i="5"/>
  <c r="I4083" i="5"/>
  <c r="I4084" i="5"/>
  <c r="I4085" i="5"/>
  <c r="I4086" i="5"/>
  <c r="I4087" i="5"/>
  <c r="I4088" i="5"/>
  <c r="I4089" i="5"/>
  <c r="I4090" i="5"/>
  <c r="I4091" i="5"/>
  <c r="I4092" i="5"/>
  <c r="I4093" i="5"/>
  <c r="I4094" i="5"/>
  <c r="I4095" i="5"/>
  <c r="I4096" i="5"/>
  <c r="I4097" i="5"/>
  <c r="I4098" i="5"/>
  <c r="I4099" i="5"/>
  <c r="I4100" i="5"/>
  <c r="I4101" i="5"/>
  <c r="I4102" i="5"/>
  <c r="I4103" i="5"/>
  <c r="I4104" i="5"/>
  <c r="I4105" i="5"/>
  <c r="I4106" i="5"/>
  <c r="I4107" i="5"/>
  <c r="I4108" i="5"/>
  <c r="I4109" i="5"/>
  <c r="I4110" i="5"/>
  <c r="I4111" i="5"/>
  <c r="I4112" i="5"/>
  <c r="I4113" i="5"/>
  <c r="I4114" i="5"/>
  <c r="I4115" i="5"/>
  <c r="I4116" i="5"/>
  <c r="I4117" i="5"/>
  <c r="I4118" i="5"/>
  <c r="I4119" i="5"/>
  <c r="I4120" i="5"/>
  <c r="I4121" i="5"/>
  <c r="I4122" i="5"/>
  <c r="I4123" i="5"/>
  <c r="I4124" i="5"/>
  <c r="I4125" i="5"/>
  <c r="I4126" i="5"/>
  <c r="I4127" i="5"/>
  <c r="I4128" i="5"/>
  <c r="I4129" i="5"/>
  <c r="I4130" i="5"/>
  <c r="I4131" i="5"/>
  <c r="I4132" i="5"/>
  <c r="I4133" i="5"/>
  <c r="I4134" i="5"/>
  <c r="I4135" i="5"/>
  <c r="I4136" i="5"/>
  <c r="I4137" i="5"/>
  <c r="I4138" i="5"/>
  <c r="I4139" i="5"/>
  <c r="I4140" i="5"/>
  <c r="I4141" i="5"/>
  <c r="I4142" i="5"/>
  <c r="I4143" i="5"/>
  <c r="I4144" i="5"/>
  <c r="I4145" i="5"/>
  <c r="I4146" i="5"/>
  <c r="I4147" i="5"/>
  <c r="I4148" i="5"/>
  <c r="I4149" i="5"/>
  <c r="I4150" i="5"/>
  <c r="I4151" i="5"/>
  <c r="I4152" i="5"/>
  <c r="I4153" i="5"/>
  <c r="I4154" i="5"/>
  <c r="I4155" i="5"/>
  <c r="I4156" i="5"/>
  <c r="I4157" i="5"/>
  <c r="I4158" i="5"/>
  <c r="I4159" i="5"/>
  <c r="I4160" i="5"/>
  <c r="I4161" i="5"/>
  <c r="I4162" i="5"/>
  <c r="I4163" i="5"/>
  <c r="I4164" i="5"/>
  <c r="I4165" i="5"/>
  <c r="I4166" i="5"/>
  <c r="I4167" i="5"/>
  <c r="I4168" i="5"/>
  <c r="I4169" i="5"/>
  <c r="I4170" i="5"/>
  <c r="I4171" i="5"/>
  <c r="I4172" i="5"/>
  <c r="I4173" i="5"/>
  <c r="I4174" i="5"/>
  <c r="I4175" i="5"/>
  <c r="I4176" i="5"/>
  <c r="I4177" i="5"/>
  <c r="I4178" i="5"/>
  <c r="I4179" i="5"/>
  <c r="I4180" i="5"/>
  <c r="I4181" i="5"/>
  <c r="I4182" i="5"/>
  <c r="I4183" i="5"/>
  <c r="I4184" i="5"/>
  <c r="I4185" i="5"/>
  <c r="I4186" i="5"/>
  <c r="I4187" i="5"/>
  <c r="I4188" i="5"/>
  <c r="I4189" i="5"/>
  <c r="I4190" i="5"/>
  <c r="I4191" i="5"/>
  <c r="I4192" i="5"/>
  <c r="I4193" i="5"/>
  <c r="I4194" i="5"/>
  <c r="I4195" i="5"/>
  <c r="I4196" i="5"/>
  <c r="I4197" i="5"/>
  <c r="I4198" i="5"/>
  <c r="I4199" i="5"/>
  <c r="I4200" i="5"/>
  <c r="I4201" i="5"/>
  <c r="I4202" i="5"/>
  <c r="I4203" i="5"/>
  <c r="I4204" i="5"/>
  <c r="I4205" i="5"/>
  <c r="I4206" i="5"/>
  <c r="I4207" i="5"/>
  <c r="I4208" i="5"/>
  <c r="I4209" i="5"/>
  <c r="I4210" i="5"/>
  <c r="I4211" i="5"/>
  <c r="I4212" i="5"/>
  <c r="I4213" i="5"/>
  <c r="I4214" i="5"/>
  <c r="I4215" i="5"/>
  <c r="I4216" i="5"/>
  <c r="I4217" i="5"/>
  <c r="I4218" i="5"/>
  <c r="I4219" i="5"/>
  <c r="I4220" i="5"/>
  <c r="I4221" i="5"/>
  <c r="I4222" i="5"/>
  <c r="I4223" i="5"/>
  <c r="I4224" i="5"/>
  <c r="I4225" i="5"/>
  <c r="I4226" i="5"/>
  <c r="I4227" i="5"/>
  <c r="I4228" i="5"/>
  <c r="I4229" i="5"/>
  <c r="I4230" i="5"/>
  <c r="I4231" i="5"/>
  <c r="I4232" i="5"/>
  <c r="I4233" i="5"/>
  <c r="I4234" i="5"/>
  <c r="I4235" i="5"/>
  <c r="I4236" i="5"/>
  <c r="I4237" i="5"/>
  <c r="I4238" i="5"/>
  <c r="I4239" i="5"/>
  <c r="I4240" i="5"/>
  <c r="I4241" i="5"/>
  <c r="I4242" i="5"/>
  <c r="I4243" i="5"/>
  <c r="I4244" i="5"/>
  <c r="I4245" i="5"/>
  <c r="I4246" i="5"/>
  <c r="I4247" i="5"/>
  <c r="I4248" i="5"/>
  <c r="I4249" i="5"/>
  <c r="I4250" i="5"/>
  <c r="I4251" i="5"/>
  <c r="I4252" i="5"/>
  <c r="I4253" i="5"/>
  <c r="I4254" i="5"/>
  <c r="I4255" i="5"/>
  <c r="I4256" i="5"/>
  <c r="I4257" i="5"/>
  <c r="I4258" i="5"/>
  <c r="I4259" i="5"/>
  <c r="I4260" i="5"/>
  <c r="I4261" i="5"/>
  <c r="I4262" i="5"/>
  <c r="I4263" i="5"/>
  <c r="I4264" i="5"/>
  <c r="I4265" i="5"/>
  <c r="I4266" i="5"/>
  <c r="I4267" i="5"/>
  <c r="I4268" i="5"/>
  <c r="I4269" i="5"/>
  <c r="I4270" i="5"/>
  <c r="I4271" i="5"/>
  <c r="I4272" i="5"/>
  <c r="I4273" i="5"/>
  <c r="I4274" i="5"/>
  <c r="I4275" i="5"/>
  <c r="I4276" i="5"/>
  <c r="I4277" i="5"/>
  <c r="I4278" i="5"/>
  <c r="I4279" i="5"/>
  <c r="I4280" i="5"/>
  <c r="I4281" i="5"/>
  <c r="I4282" i="5"/>
  <c r="I4283" i="5"/>
  <c r="I4284" i="5"/>
  <c r="I4285" i="5"/>
  <c r="I4286" i="5"/>
  <c r="I4287" i="5"/>
  <c r="I4288" i="5"/>
  <c r="I4289" i="5"/>
  <c r="I4290" i="5"/>
  <c r="I4291" i="5"/>
  <c r="I4292" i="5"/>
  <c r="I4293" i="5"/>
  <c r="I4294" i="5"/>
  <c r="I4295" i="5"/>
  <c r="I4296" i="5"/>
  <c r="I4297" i="5"/>
  <c r="I4298" i="5"/>
  <c r="I4299" i="5"/>
  <c r="I4300" i="5"/>
  <c r="I4301" i="5"/>
  <c r="I4302" i="5"/>
  <c r="I4303" i="5"/>
  <c r="I4304" i="5"/>
  <c r="I4305" i="5"/>
  <c r="I4306" i="5"/>
  <c r="I4307" i="5"/>
  <c r="I4308" i="5"/>
  <c r="I4309" i="5"/>
  <c r="I4310" i="5"/>
  <c r="I4311" i="5"/>
  <c r="I4312" i="5"/>
  <c r="I4313" i="5"/>
  <c r="I4314" i="5"/>
  <c r="I4315" i="5"/>
  <c r="I4316" i="5"/>
  <c r="I4317" i="5"/>
  <c r="I4318" i="5"/>
  <c r="I4319" i="5"/>
  <c r="I4320" i="5"/>
  <c r="I4321" i="5"/>
  <c r="I4322" i="5"/>
  <c r="I4323" i="5"/>
  <c r="I4324" i="5"/>
  <c r="I4325" i="5"/>
  <c r="I4326" i="5"/>
  <c r="I4327" i="5"/>
  <c r="I4328" i="5"/>
  <c r="I4329" i="5"/>
  <c r="I4330" i="5"/>
  <c r="I4331" i="5"/>
  <c r="I4332" i="5"/>
  <c r="I4333" i="5"/>
  <c r="I4334" i="5"/>
  <c r="I4335" i="5"/>
  <c r="I4336" i="5"/>
  <c r="I4337" i="5"/>
  <c r="I4338" i="5"/>
  <c r="I4339" i="5"/>
  <c r="I4340" i="5"/>
  <c r="I4341" i="5"/>
  <c r="I4342" i="5"/>
  <c r="I4343" i="5"/>
  <c r="I4344" i="5"/>
  <c r="I4345" i="5"/>
  <c r="I4346" i="5"/>
  <c r="I4347" i="5"/>
  <c r="I4348" i="5"/>
  <c r="I4349" i="5"/>
  <c r="I4350" i="5"/>
  <c r="I4351" i="5"/>
  <c r="I4352" i="5"/>
  <c r="I4353" i="5"/>
  <c r="I4354" i="5"/>
  <c r="I4355" i="5"/>
  <c r="I4356" i="5"/>
  <c r="I4357" i="5"/>
  <c r="I4358" i="5"/>
  <c r="I4359" i="5"/>
  <c r="I4360" i="5"/>
  <c r="I4361" i="5"/>
  <c r="I4362" i="5"/>
  <c r="I4363" i="5"/>
  <c r="I4364" i="5"/>
  <c r="I4365" i="5"/>
  <c r="I4366" i="5"/>
  <c r="I4367" i="5"/>
  <c r="I4368" i="5"/>
  <c r="I4369" i="5"/>
  <c r="I4370" i="5"/>
  <c r="I4371" i="5"/>
  <c r="I4372" i="5"/>
  <c r="I4373" i="5"/>
  <c r="I4374" i="5"/>
  <c r="I4375" i="5"/>
  <c r="I4376" i="5"/>
  <c r="I4377" i="5"/>
  <c r="I4378" i="5"/>
  <c r="I4379" i="5"/>
  <c r="I4380" i="5"/>
  <c r="I4381" i="5"/>
  <c r="I4382" i="5"/>
  <c r="I4383" i="5"/>
  <c r="I4384" i="5"/>
  <c r="I4385" i="5"/>
  <c r="I4386" i="5"/>
  <c r="I4387" i="5"/>
  <c r="I4388" i="5"/>
  <c r="I4389" i="5"/>
  <c r="I4390" i="5"/>
  <c r="I4391" i="5"/>
  <c r="I4392" i="5"/>
  <c r="I4393" i="5"/>
  <c r="I4394" i="5"/>
  <c r="I4395" i="5"/>
  <c r="I4396" i="5"/>
  <c r="I4397" i="5"/>
  <c r="I4398" i="5"/>
  <c r="I4399" i="5"/>
  <c r="I4400" i="5"/>
  <c r="I4401" i="5"/>
  <c r="I4402" i="5"/>
  <c r="I4403" i="5"/>
  <c r="I4404" i="5"/>
  <c r="I4405" i="5"/>
  <c r="I4406" i="5"/>
  <c r="I4407" i="5"/>
  <c r="I4408" i="5"/>
  <c r="I4409" i="5"/>
  <c r="I4410" i="5"/>
  <c r="I4411" i="5"/>
  <c r="I4412" i="5"/>
  <c r="I4413" i="5"/>
  <c r="I4414" i="5"/>
  <c r="I4415" i="5"/>
  <c r="I4416" i="5"/>
  <c r="I4417" i="5"/>
  <c r="I4418" i="5"/>
  <c r="I4419" i="5"/>
  <c r="I4420" i="5"/>
  <c r="I4421" i="5"/>
  <c r="I4422" i="5"/>
  <c r="I4423" i="5"/>
  <c r="I4424" i="5"/>
  <c r="I4425" i="5"/>
  <c r="I4426" i="5"/>
  <c r="I4427" i="5"/>
  <c r="I4428" i="5"/>
  <c r="I4429" i="5"/>
  <c r="I4430" i="5"/>
  <c r="I4431" i="5"/>
  <c r="I4432" i="5"/>
  <c r="I4433" i="5"/>
  <c r="I4434" i="5"/>
  <c r="I4435" i="5"/>
  <c r="I4436" i="5"/>
  <c r="I4437" i="5"/>
  <c r="I4438" i="5"/>
  <c r="I4439" i="5"/>
  <c r="I4440" i="5"/>
  <c r="I4441" i="5"/>
  <c r="I4442" i="5"/>
  <c r="I4443" i="5"/>
  <c r="I4444" i="5"/>
  <c r="I4445" i="5"/>
  <c r="I4446" i="5"/>
  <c r="I4447" i="5"/>
  <c r="I4448" i="5"/>
  <c r="I4449" i="5"/>
  <c r="I4450" i="5"/>
  <c r="I4451" i="5"/>
  <c r="I4452" i="5"/>
  <c r="I4453" i="5"/>
  <c r="I4454" i="5"/>
  <c r="I4455" i="5"/>
  <c r="I4456" i="5"/>
  <c r="I4457" i="5"/>
  <c r="I4458" i="5"/>
  <c r="I4459" i="5"/>
  <c r="I4460" i="5"/>
  <c r="I4461" i="5"/>
  <c r="I4462" i="5"/>
  <c r="I4463" i="5"/>
  <c r="I4464" i="5"/>
  <c r="I4465" i="5"/>
  <c r="I4466" i="5"/>
  <c r="I4467" i="5"/>
  <c r="I4468" i="5"/>
  <c r="I4469" i="5"/>
  <c r="I4470" i="5"/>
  <c r="I4471" i="5"/>
  <c r="I4472" i="5"/>
  <c r="I4473" i="5"/>
  <c r="I4474" i="5"/>
  <c r="I4475" i="5"/>
  <c r="I4476" i="5"/>
  <c r="I4477" i="5"/>
  <c r="I4478" i="5"/>
  <c r="I4479" i="5"/>
  <c r="I4480" i="5"/>
  <c r="I4481" i="5"/>
  <c r="I4482" i="5"/>
  <c r="I4483" i="5"/>
  <c r="I4484" i="5"/>
  <c r="I4485" i="5"/>
  <c r="I4486" i="5"/>
  <c r="I4487" i="5"/>
  <c r="I4488" i="5"/>
  <c r="I4489" i="5"/>
  <c r="I4490" i="5"/>
  <c r="I4491" i="5"/>
  <c r="I4492" i="5"/>
  <c r="I4493" i="5"/>
  <c r="I4494" i="5"/>
  <c r="I4495" i="5"/>
  <c r="I4496" i="5"/>
  <c r="I4497" i="5"/>
  <c r="I4498" i="5"/>
  <c r="I4499" i="5"/>
  <c r="I4500" i="5"/>
  <c r="I4501" i="5"/>
  <c r="I4502" i="5"/>
  <c r="I4503" i="5"/>
  <c r="I4504" i="5"/>
  <c r="I4505" i="5"/>
  <c r="I4506" i="5"/>
  <c r="I4507" i="5"/>
  <c r="I4508" i="5"/>
  <c r="I4509" i="5"/>
  <c r="I4510" i="5"/>
  <c r="I4511" i="5"/>
  <c r="I4512" i="5"/>
  <c r="I4513" i="5"/>
  <c r="I4514" i="5"/>
  <c r="I4515" i="5"/>
  <c r="I4516" i="5"/>
  <c r="I4517" i="5"/>
  <c r="I4518" i="5"/>
  <c r="I4519" i="5"/>
  <c r="I4520" i="5"/>
  <c r="I4521" i="5"/>
  <c r="I4522" i="5"/>
  <c r="I4523" i="5"/>
  <c r="I4524" i="5"/>
  <c r="I4525" i="5"/>
  <c r="I4526" i="5"/>
  <c r="I4527" i="5"/>
  <c r="I4528" i="5"/>
  <c r="I4529" i="5"/>
  <c r="I4530" i="5"/>
  <c r="I4531" i="5"/>
  <c r="I4532" i="5"/>
  <c r="I4533" i="5"/>
  <c r="I4534" i="5"/>
  <c r="I4535" i="5"/>
  <c r="I4536" i="5"/>
  <c r="I4537" i="5"/>
  <c r="I4538" i="5"/>
  <c r="I4539" i="5"/>
  <c r="I4540" i="5"/>
  <c r="I4541" i="5"/>
  <c r="I4542" i="5"/>
  <c r="I4543" i="5"/>
  <c r="I4544" i="5"/>
  <c r="I4545" i="5"/>
  <c r="I4546" i="5"/>
  <c r="I4547" i="5"/>
  <c r="I4548" i="5"/>
  <c r="I4549" i="5"/>
  <c r="I4550" i="5"/>
  <c r="I4551" i="5"/>
  <c r="I4552" i="5"/>
  <c r="I4553" i="5"/>
  <c r="I4554" i="5"/>
  <c r="I4555" i="5"/>
  <c r="I4556" i="5"/>
  <c r="I4557" i="5"/>
  <c r="I4558" i="5"/>
  <c r="I4559" i="5"/>
  <c r="I4560" i="5"/>
  <c r="I4561" i="5"/>
  <c r="I4562" i="5"/>
  <c r="I4563" i="5"/>
  <c r="I4564" i="5"/>
  <c r="I4565" i="5"/>
  <c r="I4566" i="5"/>
  <c r="I4567" i="5"/>
  <c r="I4568" i="5"/>
  <c r="I4569" i="5"/>
  <c r="I4570" i="5"/>
  <c r="I4571" i="5"/>
  <c r="I4572" i="5"/>
  <c r="I4573" i="5"/>
  <c r="I4574" i="5"/>
  <c r="I4575" i="5"/>
  <c r="I4576" i="5"/>
  <c r="I4577" i="5"/>
  <c r="I4578" i="5"/>
  <c r="I4579" i="5"/>
  <c r="I4580" i="5"/>
  <c r="I4581" i="5"/>
  <c r="I4582" i="5"/>
  <c r="I4583" i="5"/>
  <c r="I4584" i="5"/>
  <c r="I4585" i="5"/>
  <c r="I4586" i="5"/>
  <c r="I4587" i="5"/>
  <c r="I4588" i="5"/>
  <c r="I4589" i="5"/>
  <c r="I4590" i="5"/>
  <c r="I4591" i="5"/>
  <c r="I4592" i="5"/>
  <c r="I4593" i="5"/>
  <c r="I4594" i="5"/>
  <c r="I4595" i="5"/>
  <c r="I4596" i="5"/>
  <c r="I4597" i="5"/>
  <c r="I4598" i="5"/>
  <c r="I4599" i="5"/>
  <c r="I4600" i="5"/>
  <c r="I4601" i="5"/>
  <c r="I4602" i="5"/>
  <c r="I4603" i="5"/>
  <c r="I4604" i="5"/>
  <c r="I4605" i="5"/>
  <c r="I4606" i="5"/>
  <c r="I4607" i="5"/>
  <c r="I4608" i="5"/>
  <c r="I4609" i="5"/>
  <c r="I4610" i="5"/>
  <c r="I4611" i="5"/>
  <c r="I4612" i="5"/>
  <c r="I4613" i="5"/>
  <c r="I4614" i="5"/>
  <c r="I4615" i="5"/>
  <c r="I4616" i="5"/>
  <c r="I4617" i="5"/>
  <c r="I4618" i="5"/>
  <c r="I4619" i="5"/>
  <c r="I4620" i="5"/>
  <c r="I4621" i="5"/>
  <c r="I4622" i="5"/>
  <c r="I4623" i="5"/>
  <c r="I4624" i="5"/>
  <c r="I4625" i="5"/>
  <c r="I4626" i="5"/>
  <c r="I4627" i="5"/>
  <c r="I4628" i="5"/>
  <c r="I4629" i="5"/>
  <c r="I4630" i="5"/>
  <c r="I4631" i="5"/>
  <c r="I4632" i="5"/>
  <c r="I4633" i="5"/>
  <c r="I4634" i="5"/>
  <c r="I4635" i="5"/>
  <c r="I4636" i="5"/>
  <c r="I4637" i="5"/>
  <c r="I4638" i="5"/>
  <c r="I4639" i="5"/>
  <c r="I4640" i="5"/>
  <c r="I4641" i="5"/>
  <c r="I4642" i="5"/>
  <c r="I4643" i="5"/>
  <c r="I4644" i="5"/>
  <c r="I4645" i="5"/>
  <c r="I4646" i="5"/>
  <c r="I4647" i="5"/>
  <c r="I4648" i="5"/>
  <c r="I4649" i="5"/>
  <c r="I4650" i="5"/>
  <c r="I4651" i="5"/>
  <c r="I4652" i="5"/>
  <c r="I4653" i="5"/>
  <c r="I4654" i="5"/>
  <c r="I4655" i="5"/>
  <c r="I4656" i="5"/>
  <c r="I4657" i="5"/>
  <c r="I4658" i="5"/>
  <c r="I4659" i="5"/>
  <c r="I4660" i="5"/>
  <c r="I4661" i="5"/>
  <c r="I4662" i="5"/>
  <c r="I4663" i="5"/>
  <c r="I4664" i="5"/>
  <c r="I4665" i="5"/>
  <c r="I4666" i="5"/>
  <c r="I4667" i="5"/>
  <c r="I4668" i="5"/>
  <c r="I4669" i="5"/>
  <c r="I4670" i="5"/>
  <c r="I4671" i="5"/>
  <c r="I4672" i="5"/>
  <c r="I4673" i="5"/>
  <c r="I4674" i="5"/>
  <c r="I4675" i="5"/>
  <c r="I4676" i="5"/>
  <c r="I4677" i="5"/>
  <c r="I4678" i="5"/>
  <c r="I4679" i="5"/>
  <c r="I4680" i="5"/>
  <c r="I4681" i="5"/>
  <c r="I4682" i="5"/>
  <c r="I4683" i="5"/>
  <c r="I4684" i="5"/>
  <c r="I4685" i="5"/>
  <c r="I4686" i="5"/>
  <c r="I4687" i="5"/>
  <c r="I4688" i="5"/>
  <c r="I4689" i="5"/>
  <c r="I4690" i="5"/>
  <c r="I4691" i="5"/>
  <c r="I4692" i="5"/>
  <c r="I4693" i="5"/>
  <c r="I4694" i="5"/>
  <c r="I4695" i="5"/>
  <c r="I4696" i="5"/>
  <c r="I4697" i="5"/>
  <c r="I4698" i="5"/>
  <c r="I4699" i="5"/>
  <c r="I4700" i="5"/>
  <c r="I4701" i="5"/>
  <c r="I4702" i="5"/>
  <c r="I4703" i="5"/>
  <c r="I4704" i="5"/>
  <c r="I4705" i="5"/>
  <c r="I4706" i="5"/>
  <c r="I4707" i="5"/>
  <c r="I4708" i="5"/>
  <c r="I4709" i="5"/>
  <c r="I4710" i="5"/>
  <c r="I4711" i="5"/>
  <c r="I4712" i="5"/>
  <c r="I4713" i="5"/>
  <c r="I4714" i="5"/>
  <c r="I4715" i="5"/>
  <c r="I4716" i="5"/>
  <c r="I4717" i="5"/>
  <c r="I4718" i="5"/>
  <c r="I4719" i="5"/>
  <c r="I4720" i="5"/>
  <c r="I4721" i="5"/>
  <c r="I4722" i="5"/>
  <c r="I4723" i="5"/>
  <c r="I4724" i="5"/>
  <c r="I4725" i="5"/>
  <c r="I4726" i="5"/>
  <c r="I4727" i="5"/>
  <c r="I4728" i="5"/>
  <c r="I4729" i="5"/>
  <c r="I4730" i="5"/>
  <c r="I4731" i="5"/>
  <c r="I4732" i="5"/>
  <c r="I4733" i="5"/>
  <c r="I4734" i="5"/>
  <c r="I4735" i="5"/>
  <c r="I4736" i="5"/>
  <c r="I4737" i="5"/>
  <c r="I4738" i="5"/>
  <c r="I4739" i="5"/>
  <c r="I4740" i="5"/>
  <c r="I4741" i="5"/>
  <c r="I4742" i="5"/>
  <c r="I4743" i="5"/>
  <c r="I4744" i="5"/>
  <c r="I4745" i="5"/>
  <c r="I4746" i="5"/>
  <c r="I4747" i="5"/>
  <c r="I4748" i="5"/>
  <c r="I4749" i="5"/>
  <c r="I4750" i="5"/>
  <c r="I4751" i="5"/>
  <c r="I4752" i="5"/>
  <c r="I4753" i="5"/>
  <c r="I4754" i="5"/>
  <c r="I4755" i="5"/>
  <c r="I4756" i="5"/>
  <c r="I4757" i="5"/>
  <c r="I4758" i="5"/>
  <c r="I4759" i="5"/>
  <c r="I4760" i="5"/>
  <c r="I4761" i="5"/>
  <c r="I4762" i="5"/>
  <c r="I4763" i="5"/>
  <c r="I4764" i="5"/>
  <c r="I4765" i="5"/>
  <c r="I4766" i="5"/>
  <c r="I4767" i="5"/>
  <c r="I4768" i="5"/>
  <c r="I4769" i="5"/>
  <c r="I4770" i="5"/>
  <c r="I4771" i="5"/>
  <c r="I4772" i="5"/>
  <c r="I4773" i="5"/>
  <c r="I4774" i="5"/>
  <c r="I4775" i="5"/>
  <c r="I4776" i="5"/>
  <c r="I4777" i="5"/>
  <c r="I4778" i="5"/>
  <c r="I4779" i="5"/>
  <c r="I4780" i="5"/>
  <c r="I4781" i="5"/>
  <c r="I4782" i="5"/>
  <c r="I4783" i="5"/>
  <c r="I4784" i="5"/>
  <c r="I4785" i="5"/>
  <c r="I4786" i="5"/>
  <c r="I4787" i="5"/>
  <c r="I4788" i="5"/>
  <c r="I4789" i="5"/>
  <c r="I4790" i="5"/>
  <c r="I4791" i="5"/>
  <c r="I4792" i="5"/>
  <c r="I4793" i="5"/>
  <c r="I4794" i="5"/>
  <c r="I4795" i="5"/>
  <c r="I4796" i="5"/>
  <c r="I4797" i="5"/>
  <c r="I4798" i="5"/>
  <c r="I4799" i="5"/>
  <c r="I4800" i="5"/>
  <c r="I4801" i="5"/>
  <c r="I4802" i="5"/>
  <c r="I4803" i="5"/>
  <c r="I4804" i="5"/>
  <c r="I4805" i="5"/>
  <c r="I4806" i="5"/>
  <c r="I4807" i="5"/>
  <c r="I4808" i="5"/>
  <c r="I4809" i="5"/>
  <c r="I4810" i="5"/>
  <c r="I4811" i="5"/>
  <c r="I4812" i="5"/>
  <c r="I4813" i="5"/>
  <c r="I4814" i="5"/>
  <c r="I4815" i="5"/>
  <c r="I4816" i="5"/>
  <c r="I4817" i="5"/>
  <c r="I4818" i="5"/>
  <c r="I4819" i="5"/>
  <c r="I4820" i="5"/>
  <c r="I4821" i="5"/>
  <c r="I4822" i="5"/>
  <c r="I4823" i="5"/>
  <c r="I4824" i="5"/>
  <c r="I4825" i="5"/>
  <c r="I4826" i="5"/>
  <c r="I4827" i="5"/>
  <c r="I4828" i="5"/>
  <c r="I4829" i="5"/>
  <c r="I4830" i="5"/>
  <c r="I4831" i="5"/>
  <c r="I4832" i="5"/>
  <c r="I4833" i="5"/>
  <c r="I4834" i="5"/>
  <c r="I4835" i="5"/>
  <c r="I4836" i="5"/>
  <c r="I4837" i="5"/>
  <c r="I4838" i="5"/>
  <c r="I4839" i="5"/>
  <c r="I4840" i="5"/>
  <c r="I4841" i="5"/>
  <c r="I4842" i="5"/>
  <c r="I4843" i="5"/>
  <c r="I4844" i="5"/>
  <c r="I4845" i="5"/>
  <c r="I4846" i="5"/>
  <c r="I4847" i="5"/>
  <c r="I4848" i="5"/>
  <c r="I4849" i="5"/>
  <c r="I4850" i="5"/>
  <c r="I4851" i="5"/>
  <c r="I4852" i="5"/>
  <c r="I4853" i="5"/>
  <c r="I4854" i="5"/>
  <c r="I4855" i="5"/>
  <c r="I4856" i="5"/>
  <c r="I4857" i="5"/>
  <c r="I4858" i="5"/>
  <c r="I4859" i="5"/>
  <c r="I4860" i="5"/>
  <c r="I4861" i="5"/>
  <c r="I4862" i="5"/>
  <c r="I4863" i="5"/>
  <c r="I4864" i="5"/>
  <c r="I4865" i="5"/>
  <c r="I4866" i="5"/>
  <c r="I4867" i="5"/>
  <c r="I4868" i="5"/>
  <c r="I4869" i="5"/>
  <c r="I4870" i="5"/>
  <c r="I4871" i="5"/>
  <c r="I4872" i="5"/>
  <c r="I4873" i="5"/>
  <c r="I4874" i="5"/>
  <c r="I4875" i="5"/>
  <c r="I4876" i="5"/>
  <c r="I4877" i="5"/>
  <c r="I4878" i="5"/>
  <c r="I4879" i="5"/>
  <c r="I4880" i="5"/>
  <c r="I4881" i="5"/>
  <c r="I4882" i="5"/>
  <c r="I4883" i="5"/>
  <c r="I4884" i="5"/>
  <c r="I4885" i="5"/>
  <c r="I4886" i="5"/>
  <c r="I4887" i="5"/>
  <c r="I4888" i="5"/>
  <c r="I4889" i="5"/>
  <c r="I4890" i="5"/>
  <c r="I4891" i="5"/>
  <c r="I4892" i="5"/>
  <c r="I4893" i="5"/>
  <c r="I4894" i="5"/>
  <c r="I4895" i="5"/>
  <c r="I4896" i="5"/>
  <c r="I4897" i="5"/>
  <c r="I4898" i="5"/>
  <c r="I4899" i="5"/>
  <c r="I4900" i="5"/>
  <c r="I4901" i="5"/>
  <c r="I4902" i="5"/>
  <c r="I4903" i="5"/>
  <c r="I4904" i="5"/>
  <c r="I4905" i="5"/>
  <c r="I4906" i="5"/>
  <c r="I4907" i="5"/>
  <c r="I4908" i="5"/>
  <c r="I4909" i="5"/>
  <c r="I4910" i="5"/>
  <c r="I4911" i="5"/>
  <c r="I4912" i="5"/>
  <c r="I4913" i="5"/>
  <c r="I4914" i="5"/>
  <c r="I4915" i="5"/>
  <c r="I4916" i="5"/>
  <c r="I4917" i="5"/>
  <c r="I4918" i="5"/>
  <c r="I4919" i="5"/>
  <c r="I4920" i="5"/>
  <c r="I4921" i="5"/>
  <c r="I4922" i="5"/>
  <c r="I4923" i="5"/>
  <c r="I4924" i="5"/>
  <c r="I4925" i="5"/>
  <c r="I4926" i="5"/>
  <c r="I4927" i="5"/>
  <c r="I4928" i="5"/>
  <c r="I4929" i="5"/>
  <c r="I4930" i="5"/>
  <c r="I4931" i="5"/>
  <c r="I4932" i="5"/>
  <c r="I4933" i="5"/>
  <c r="I4934" i="5"/>
  <c r="I4935" i="5"/>
  <c r="I4936" i="5"/>
  <c r="I4937" i="5"/>
  <c r="I4938" i="5"/>
  <c r="I4939" i="5"/>
  <c r="I4940" i="5"/>
  <c r="I4941" i="5"/>
  <c r="I4942" i="5"/>
  <c r="I4943" i="5"/>
  <c r="I4944" i="5"/>
  <c r="I4945" i="5"/>
  <c r="I4946" i="5"/>
  <c r="I4947" i="5"/>
  <c r="I4948" i="5"/>
  <c r="I4949" i="5"/>
  <c r="I4950" i="5"/>
  <c r="I4951" i="5"/>
  <c r="I4952" i="5"/>
  <c r="I4953" i="5"/>
  <c r="I4954" i="5"/>
  <c r="I4955" i="5"/>
  <c r="I4956" i="5"/>
  <c r="I4957" i="5"/>
  <c r="I4958" i="5"/>
  <c r="I4959" i="5"/>
  <c r="I4960" i="5"/>
  <c r="I4961" i="5"/>
  <c r="I4962" i="5"/>
  <c r="I4963" i="5"/>
  <c r="I4964" i="5"/>
  <c r="I4965" i="5"/>
  <c r="I4966" i="5"/>
  <c r="I4967" i="5"/>
  <c r="I4968" i="5"/>
  <c r="I4969" i="5"/>
  <c r="I4970" i="5"/>
  <c r="I4971" i="5"/>
  <c r="I4972" i="5"/>
  <c r="I4973" i="5"/>
  <c r="I4974" i="5"/>
  <c r="I4975" i="5"/>
  <c r="I4976" i="5"/>
  <c r="I4977" i="5"/>
  <c r="I4978" i="5"/>
  <c r="I4979" i="5"/>
  <c r="I4980" i="5"/>
  <c r="I4981" i="5"/>
  <c r="I4982" i="5"/>
  <c r="I4983" i="5"/>
  <c r="I4984" i="5"/>
  <c r="I4985" i="5"/>
  <c r="I4986" i="5"/>
  <c r="I4987" i="5"/>
  <c r="I4988" i="5"/>
  <c r="I4989" i="5"/>
  <c r="I4990" i="5"/>
  <c r="I4991" i="5"/>
  <c r="I4992" i="5"/>
  <c r="I4993" i="5"/>
  <c r="I4994" i="5"/>
  <c r="I4995" i="5"/>
  <c r="I4996" i="5"/>
  <c r="I4997" i="5"/>
  <c r="I4998" i="5"/>
  <c r="I4999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2" i="5"/>
  <c r="H2" i="5"/>
  <c r="C16" i="7"/>
  <c r="F17" i="3"/>
  <c r="F16" i="7" s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K2" i="5"/>
  <c r="K6" i="5"/>
  <c r="K42" i="5"/>
  <c r="K54" i="5"/>
  <c r="K70" i="5"/>
  <c r="K74" i="5"/>
  <c r="J102" i="5"/>
  <c r="J130" i="5"/>
  <c r="K154" i="5"/>
  <c r="K170" i="5"/>
  <c r="K230" i="5"/>
  <c r="K242" i="5"/>
  <c r="K270" i="5"/>
  <c r="K278" i="5"/>
  <c r="K294" i="5"/>
  <c r="J366" i="5"/>
  <c r="K406" i="5"/>
  <c r="J454" i="5"/>
  <c r="J494" i="5"/>
  <c r="J554" i="5"/>
  <c r="J566" i="5"/>
  <c r="J570" i="5"/>
  <c r="J574" i="5"/>
  <c r="J586" i="5"/>
  <c r="J614" i="5"/>
  <c r="J654" i="5"/>
  <c r="J682" i="5"/>
  <c r="J690" i="5"/>
  <c r="J694" i="5"/>
  <c r="K726" i="5"/>
  <c r="K738" i="5"/>
  <c r="K790" i="5"/>
  <c r="K826" i="5"/>
  <c r="K834" i="5"/>
  <c r="J838" i="5"/>
  <c r="J858" i="5"/>
  <c r="J870" i="5"/>
  <c r="J918" i="5"/>
  <c r="K926" i="5"/>
  <c r="K942" i="5"/>
  <c r="J974" i="5"/>
  <c r="J978" i="5"/>
  <c r="J986" i="5"/>
  <c r="J990" i="5"/>
  <c r="J1010" i="5"/>
  <c r="J1042" i="5"/>
  <c r="J1106" i="5"/>
  <c r="J1154" i="5"/>
  <c r="J523" i="5"/>
  <c r="K635" i="5"/>
  <c r="K731" i="5"/>
  <c r="J763" i="5"/>
  <c r="J835" i="5"/>
  <c r="J983" i="5"/>
  <c r="J1043" i="5"/>
  <c r="K1159" i="5"/>
  <c r="K8" i="5"/>
  <c r="K16" i="5"/>
  <c r="K28" i="5"/>
  <c r="J64" i="5"/>
  <c r="K68" i="5"/>
  <c r="K92" i="5"/>
  <c r="J104" i="5"/>
  <c r="J132" i="5"/>
  <c r="J140" i="5"/>
  <c r="K172" i="5"/>
  <c r="K180" i="5"/>
  <c r="K300" i="5"/>
  <c r="K304" i="5"/>
  <c r="K316" i="5"/>
  <c r="K324" i="5"/>
  <c r="K380" i="5"/>
  <c r="J448" i="5"/>
  <c r="K496" i="5"/>
  <c r="K520" i="5"/>
  <c r="K524" i="5"/>
  <c r="J560" i="5"/>
  <c r="J564" i="5"/>
  <c r="J568" i="5"/>
  <c r="J612" i="5"/>
  <c r="J620" i="5"/>
  <c r="J624" i="5"/>
  <c r="K648" i="5"/>
  <c r="J672" i="5"/>
  <c r="K688" i="5"/>
  <c r="K728" i="5"/>
  <c r="K760" i="5"/>
  <c r="J776" i="5"/>
  <c r="K804" i="5"/>
  <c r="K832" i="5"/>
  <c r="J836" i="5"/>
  <c r="J860" i="5"/>
  <c r="J868" i="5"/>
  <c r="J920" i="5"/>
  <c r="J964" i="5"/>
  <c r="K968" i="5"/>
  <c r="J1012" i="5"/>
  <c r="J1040" i="5"/>
  <c r="J1044" i="5"/>
  <c r="J1100" i="5"/>
  <c r="J1108" i="5"/>
  <c r="J1120" i="5"/>
  <c r="J1124" i="5"/>
  <c r="J1144" i="5"/>
  <c r="K1148" i="5"/>
  <c r="K3" i="5"/>
  <c r="K19" i="5"/>
  <c r="K119" i="5"/>
  <c r="K179" i="5"/>
  <c r="J223" i="5"/>
  <c r="J263" i="5"/>
  <c r="K299" i="5"/>
  <c r="K307" i="5"/>
  <c r="J447" i="5"/>
  <c r="J455" i="5"/>
  <c r="K495" i="5"/>
  <c r="J547" i="5"/>
  <c r="J575" i="5"/>
  <c r="J611" i="5"/>
  <c r="J619" i="5"/>
  <c r="J679" i="5"/>
  <c r="J791" i="5"/>
  <c r="J939" i="5"/>
  <c r="J951" i="5"/>
  <c r="K21" i="5"/>
  <c r="K29" i="5"/>
  <c r="K37" i="5"/>
  <c r="K41" i="5"/>
  <c r="K85" i="5"/>
  <c r="K97" i="5"/>
  <c r="K113" i="5"/>
  <c r="J121" i="5"/>
  <c r="J129" i="5"/>
  <c r="J133" i="5"/>
  <c r="J181" i="5"/>
  <c r="K237" i="5"/>
  <c r="K277" i="5"/>
  <c r="J361" i="5"/>
  <c r="K441" i="5"/>
  <c r="J445" i="5"/>
  <c r="K469" i="5"/>
  <c r="J493" i="5"/>
  <c r="K497" i="5"/>
  <c r="K505" i="5"/>
  <c r="J517" i="5"/>
  <c r="K521" i="5"/>
  <c r="J541" i="5"/>
  <c r="J561" i="5"/>
  <c r="J565" i="5"/>
  <c r="K569" i="5"/>
  <c r="K605" i="5"/>
  <c r="J613" i="5"/>
  <c r="K645" i="5"/>
  <c r="K673" i="5"/>
  <c r="J689" i="5"/>
  <c r="J721" i="5"/>
  <c r="J733" i="5"/>
  <c r="K761" i="5"/>
  <c r="K781" i="5"/>
  <c r="K789" i="5"/>
  <c r="J797" i="5"/>
  <c r="J817" i="5"/>
  <c r="K829" i="5"/>
  <c r="K837" i="5"/>
  <c r="K841" i="5"/>
  <c r="K849" i="5"/>
  <c r="J865" i="5"/>
  <c r="J869" i="5"/>
  <c r="K885" i="5"/>
  <c r="K893" i="5"/>
  <c r="K897" i="5"/>
  <c r="J941" i="5"/>
  <c r="K969" i="5"/>
  <c r="J973" i="5"/>
  <c r="J1045" i="5"/>
  <c r="J1117" i="5"/>
  <c r="J1157" i="5"/>
  <c r="K31" i="5"/>
  <c r="K55" i="5"/>
  <c r="K71" i="5"/>
  <c r="K115" i="5"/>
  <c r="K123" i="5"/>
  <c r="J131" i="5"/>
  <c r="K167" i="5"/>
  <c r="J203" i="5"/>
  <c r="K243" i="5"/>
  <c r="J371" i="5"/>
  <c r="J379" i="5"/>
  <c r="K415" i="5"/>
  <c r="J559" i="5"/>
  <c r="J615" i="5"/>
  <c r="K695" i="5"/>
  <c r="J859" i="5"/>
  <c r="J919" i="5"/>
  <c r="J1119" i="5"/>
  <c r="F23" i="3" l="1"/>
  <c r="F22" i="3"/>
  <c r="D23" i="3"/>
  <c r="E22" i="3"/>
  <c r="D22" i="3"/>
  <c r="E23" i="3"/>
  <c r="L4988" i="5"/>
  <c r="J4988" i="5"/>
  <c r="K4988" i="5"/>
  <c r="L4976" i="5"/>
  <c r="K4976" i="5"/>
  <c r="J4976" i="5"/>
  <c r="L4964" i="5"/>
  <c r="J4964" i="5"/>
  <c r="K4964" i="5"/>
  <c r="L4948" i="5"/>
  <c r="J4948" i="5"/>
  <c r="K4948" i="5"/>
  <c r="L4944" i="5"/>
  <c r="K4944" i="5"/>
  <c r="J4944" i="5"/>
  <c r="L4928" i="5"/>
  <c r="K4928" i="5"/>
  <c r="J4928" i="5"/>
  <c r="L4916" i="5"/>
  <c r="J4916" i="5"/>
  <c r="K4916" i="5"/>
  <c r="L4904" i="5"/>
  <c r="K4904" i="5"/>
  <c r="J4904" i="5"/>
  <c r="L4888" i="5"/>
  <c r="K4888" i="5"/>
  <c r="J4888" i="5"/>
  <c r="L4868" i="5"/>
  <c r="J4868" i="5"/>
  <c r="K4868" i="5"/>
  <c r="L4852" i="5"/>
  <c r="J4852" i="5"/>
  <c r="K4852" i="5"/>
  <c r="L4832" i="5"/>
  <c r="K4832" i="5"/>
  <c r="J4832" i="5"/>
  <c r="L4812" i="5"/>
  <c r="K4812" i="5"/>
  <c r="J4812" i="5"/>
  <c r="L4792" i="5"/>
  <c r="K4792" i="5"/>
  <c r="J4792" i="5"/>
  <c r="L4716" i="5"/>
  <c r="K4716" i="5"/>
  <c r="J4716" i="5"/>
  <c r="L4995" i="5"/>
  <c r="K4995" i="5"/>
  <c r="J4995" i="5"/>
  <c r="L4983" i="5"/>
  <c r="K4983" i="5"/>
  <c r="J4983" i="5"/>
  <c r="L4975" i="5"/>
  <c r="K4975" i="5"/>
  <c r="J4975" i="5"/>
  <c r="L4963" i="5"/>
  <c r="K4963" i="5"/>
  <c r="J4963" i="5"/>
  <c r="L4955" i="5"/>
  <c r="K4955" i="5"/>
  <c r="J4955" i="5"/>
  <c r="L4943" i="5"/>
  <c r="K4943" i="5"/>
  <c r="J4943" i="5"/>
  <c r="L4935" i="5"/>
  <c r="K4935" i="5"/>
  <c r="J4935" i="5"/>
  <c r="L4931" i="5"/>
  <c r="K4931" i="5"/>
  <c r="J4931" i="5"/>
  <c r="L4919" i="5"/>
  <c r="K4919" i="5"/>
  <c r="J4919" i="5"/>
  <c r="L4915" i="5"/>
  <c r="K4915" i="5"/>
  <c r="J4915" i="5"/>
  <c r="L4907" i="5"/>
  <c r="K4907" i="5"/>
  <c r="J4907" i="5"/>
  <c r="L4899" i="5"/>
  <c r="K4899" i="5"/>
  <c r="J4899" i="5"/>
  <c r="L4891" i="5"/>
  <c r="K4891" i="5"/>
  <c r="J4891" i="5"/>
  <c r="L4879" i="5"/>
  <c r="K4879" i="5"/>
  <c r="J4879" i="5"/>
  <c r="L4871" i="5"/>
  <c r="K4871" i="5"/>
  <c r="J4871" i="5"/>
  <c r="L4859" i="5"/>
  <c r="K4859" i="5"/>
  <c r="J4859" i="5"/>
  <c r="L4847" i="5"/>
  <c r="K4847" i="5"/>
  <c r="J4847" i="5"/>
  <c r="L4835" i="5"/>
  <c r="K4835" i="5"/>
  <c r="J4835" i="5"/>
  <c r="L4823" i="5"/>
  <c r="J4823" i="5"/>
  <c r="K4823" i="5"/>
  <c r="L4807" i="5"/>
  <c r="J4807" i="5"/>
  <c r="K4807" i="5"/>
  <c r="L4791" i="5"/>
  <c r="J4791" i="5"/>
  <c r="K4791" i="5"/>
  <c r="L4775" i="5"/>
  <c r="J4775" i="5"/>
  <c r="K4775" i="5"/>
  <c r="L4767" i="5"/>
  <c r="K4767" i="5"/>
  <c r="J4767" i="5"/>
  <c r="L4755" i="5"/>
  <c r="K4755" i="5"/>
  <c r="J4755" i="5"/>
  <c r="L4747" i="5"/>
  <c r="K4747" i="5"/>
  <c r="J4747" i="5"/>
  <c r="L4735" i="5"/>
  <c r="K4735" i="5"/>
  <c r="J4735" i="5"/>
  <c r="L4731" i="5"/>
  <c r="K4731" i="5"/>
  <c r="J4731" i="5"/>
  <c r="L4723" i="5"/>
  <c r="K4723" i="5"/>
  <c r="J4723" i="5"/>
  <c r="L4711" i="5"/>
  <c r="K4711" i="5"/>
  <c r="J4711" i="5"/>
  <c r="L4703" i="5"/>
  <c r="K4703" i="5"/>
  <c r="J4703" i="5"/>
  <c r="L4691" i="5"/>
  <c r="K4691" i="5"/>
  <c r="J4691" i="5"/>
  <c r="L4683" i="5"/>
  <c r="K4683" i="5"/>
  <c r="J4683" i="5"/>
  <c r="L4679" i="5"/>
  <c r="K4679" i="5"/>
  <c r="J4679" i="5"/>
  <c r="L4667" i="5"/>
  <c r="K4667" i="5"/>
  <c r="J4667" i="5"/>
  <c r="L4663" i="5"/>
  <c r="J4663" i="5"/>
  <c r="K4663" i="5"/>
  <c r="L4659" i="5"/>
  <c r="J4659" i="5"/>
  <c r="K4659" i="5"/>
  <c r="L4651" i="5"/>
  <c r="J4651" i="5"/>
  <c r="K4651" i="5"/>
  <c r="L4643" i="5"/>
  <c r="J4643" i="5"/>
  <c r="K4643" i="5"/>
  <c r="L4639" i="5"/>
  <c r="J4639" i="5"/>
  <c r="K4639" i="5"/>
  <c r="L4631" i="5"/>
  <c r="J4631" i="5"/>
  <c r="K4631" i="5"/>
  <c r="L4623" i="5"/>
  <c r="J4623" i="5"/>
  <c r="K4623" i="5"/>
  <c r="L4615" i="5"/>
  <c r="J4615" i="5"/>
  <c r="K4615" i="5"/>
  <c r="L4611" i="5"/>
  <c r="J4611" i="5"/>
  <c r="K4611" i="5"/>
  <c r="L4607" i="5"/>
  <c r="J4607" i="5"/>
  <c r="K4607" i="5"/>
  <c r="L4599" i="5"/>
  <c r="J4599" i="5"/>
  <c r="K4599" i="5"/>
  <c r="L4595" i="5"/>
  <c r="J4595" i="5"/>
  <c r="K4595" i="5"/>
  <c r="L4587" i="5"/>
  <c r="J4587" i="5"/>
  <c r="K4587" i="5"/>
  <c r="L4583" i="5"/>
  <c r="J4583" i="5"/>
  <c r="K4583" i="5"/>
  <c r="L4575" i="5"/>
  <c r="J4575" i="5"/>
  <c r="K4575" i="5"/>
  <c r="L4571" i="5"/>
  <c r="J4571" i="5"/>
  <c r="K4571" i="5"/>
  <c r="L4563" i="5"/>
  <c r="J4563" i="5"/>
  <c r="K4563" i="5"/>
  <c r="L4551" i="5"/>
  <c r="K4551" i="5"/>
  <c r="J4551" i="5"/>
  <c r="L4507" i="5"/>
  <c r="K4507" i="5"/>
  <c r="J4507" i="5"/>
  <c r="L4998" i="5"/>
  <c r="K4998" i="5"/>
  <c r="J4998" i="5"/>
  <c r="L4994" i="5"/>
  <c r="K4994" i="5"/>
  <c r="J4994" i="5"/>
  <c r="L4990" i="5"/>
  <c r="K4990" i="5"/>
  <c r="J4990" i="5"/>
  <c r="L4986" i="5"/>
  <c r="K4986" i="5"/>
  <c r="J4986" i="5"/>
  <c r="L4982" i="5"/>
  <c r="K4982" i="5"/>
  <c r="J4982" i="5"/>
  <c r="L4978" i="5"/>
  <c r="K4978" i="5"/>
  <c r="J4978" i="5"/>
  <c r="L4974" i="5"/>
  <c r="K4974" i="5"/>
  <c r="J4974" i="5"/>
  <c r="L4970" i="5"/>
  <c r="K4970" i="5"/>
  <c r="J4970" i="5"/>
  <c r="L4966" i="5"/>
  <c r="K4966" i="5"/>
  <c r="J4966" i="5"/>
  <c r="L4958" i="5"/>
  <c r="K4958" i="5"/>
  <c r="J4958" i="5"/>
  <c r="L4954" i="5"/>
  <c r="K4954" i="5"/>
  <c r="J4954" i="5"/>
  <c r="L4950" i="5"/>
  <c r="K4950" i="5"/>
  <c r="J4950" i="5"/>
  <c r="L4946" i="5"/>
  <c r="K4946" i="5"/>
  <c r="J4946" i="5"/>
  <c r="L4942" i="5"/>
  <c r="K4942" i="5"/>
  <c r="J4942" i="5"/>
  <c r="L4938" i="5"/>
  <c r="K4938" i="5"/>
  <c r="J4938" i="5"/>
  <c r="L4934" i="5"/>
  <c r="K4934" i="5"/>
  <c r="J4934" i="5"/>
  <c r="L4930" i="5"/>
  <c r="K4930" i="5"/>
  <c r="J4930" i="5"/>
  <c r="L4926" i="5"/>
  <c r="K4926" i="5"/>
  <c r="J4926" i="5"/>
  <c r="L4922" i="5"/>
  <c r="K4922" i="5"/>
  <c r="J4922" i="5"/>
  <c r="L4918" i="5"/>
  <c r="K4918" i="5"/>
  <c r="J4918" i="5"/>
  <c r="L4914" i="5"/>
  <c r="K4914" i="5"/>
  <c r="J4914" i="5"/>
  <c r="L4910" i="5"/>
  <c r="K4910" i="5"/>
  <c r="J4910" i="5"/>
  <c r="L4906" i="5"/>
  <c r="K4906" i="5"/>
  <c r="J4906" i="5"/>
  <c r="L4902" i="5"/>
  <c r="K4902" i="5"/>
  <c r="J4902" i="5"/>
  <c r="L4898" i="5"/>
  <c r="K4898" i="5"/>
  <c r="J4898" i="5"/>
  <c r="L4894" i="5"/>
  <c r="K4894" i="5"/>
  <c r="J4894" i="5"/>
  <c r="L4890" i="5"/>
  <c r="K4890" i="5"/>
  <c r="J4890" i="5"/>
  <c r="L4886" i="5"/>
  <c r="K4886" i="5"/>
  <c r="J4886" i="5"/>
  <c r="L4882" i="5"/>
  <c r="K4882" i="5"/>
  <c r="J4882" i="5"/>
  <c r="L4878" i="5"/>
  <c r="K4878" i="5"/>
  <c r="J4878" i="5"/>
  <c r="L4874" i="5"/>
  <c r="K4874" i="5"/>
  <c r="J4874" i="5"/>
  <c r="L4870" i="5"/>
  <c r="K4870" i="5"/>
  <c r="J4870" i="5"/>
  <c r="L4866" i="5"/>
  <c r="K4866" i="5"/>
  <c r="J4866" i="5"/>
  <c r="L4862" i="5"/>
  <c r="K4862" i="5"/>
  <c r="J4862" i="5"/>
  <c r="L4858" i="5"/>
  <c r="K4858" i="5"/>
  <c r="J4858" i="5"/>
  <c r="L4854" i="5"/>
  <c r="K4854" i="5"/>
  <c r="J4854" i="5"/>
  <c r="L4850" i="5"/>
  <c r="K4850" i="5"/>
  <c r="J4850" i="5"/>
  <c r="L4846" i="5"/>
  <c r="K4846" i="5"/>
  <c r="J4846" i="5"/>
  <c r="L4842" i="5"/>
  <c r="K4842" i="5"/>
  <c r="J4842" i="5"/>
  <c r="L4838" i="5"/>
  <c r="K4838" i="5"/>
  <c r="J4838" i="5"/>
  <c r="L4834" i="5"/>
  <c r="K4834" i="5"/>
  <c r="J4834" i="5"/>
  <c r="L4830" i="5"/>
  <c r="K4830" i="5"/>
  <c r="J4830" i="5"/>
  <c r="L4826" i="5"/>
  <c r="K4826" i="5"/>
  <c r="J4826" i="5"/>
  <c r="L4822" i="5"/>
  <c r="K4822" i="5"/>
  <c r="J4822" i="5"/>
  <c r="L4814" i="5"/>
  <c r="K4814" i="5"/>
  <c r="J4814" i="5"/>
  <c r="L4810" i="5"/>
  <c r="K4810" i="5"/>
  <c r="J4810" i="5"/>
  <c r="L4806" i="5"/>
  <c r="K4806" i="5"/>
  <c r="J4806" i="5"/>
  <c r="L4802" i="5"/>
  <c r="K4802" i="5"/>
  <c r="J4802" i="5"/>
  <c r="L4798" i="5"/>
  <c r="K4798" i="5"/>
  <c r="J4798" i="5"/>
  <c r="L4794" i="5"/>
  <c r="K4794" i="5"/>
  <c r="J4794" i="5"/>
  <c r="L4790" i="5"/>
  <c r="K4790" i="5"/>
  <c r="J4790" i="5"/>
  <c r="L4786" i="5"/>
  <c r="K4786" i="5"/>
  <c r="J4786" i="5"/>
  <c r="L4782" i="5"/>
  <c r="J4782" i="5"/>
  <c r="K4782" i="5"/>
  <c r="L4778" i="5"/>
  <c r="K4778" i="5"/>
  <c r="J4778" i="5"/>
  <c r="L4774" i="5"/>
  <c r="J4774" i="5"/>
  <c r="K4774" i="5"/>
  <c r="L4770" i="5"/>
  <c r="K4770" i="5"/>
  <c r="J4770" i="5"/>
  <c r="L4766" i="5"/>
  <c r="K4766" i="5"/>
  <c r="J4766" i="5"/>
  <c r="L4762" i="5"/>
  <c r="K4762" i="5"/>
  <c r="J4762" i="5"/>
  <c r="L4758" i="5"/>
  <c r="K4758" i="5"/>
  <c r="J4758" i="5"/>
  <c r="L4754" i="5"/>
  <c r="K4754" i="5"/>
  <c r="J4754" i="5"/>
  <c r="L4750" i="5"/>
  <c r="K4750" i="5"/>
  <c r="J4750" i="5"/>
  <c r="L4746" i="5"/>
  <c r="K4746" i="5"/>
  <c r="J4746" i="5"/>
  <c r="L4742" i="5"/>
  <c r="K4742" i="5"/>
  <c r="J4742" i="5"/>
  <c r="L4738" i="5"/>
  <c r="K4738" i="5"/>
  <c r="J4738" i="5"/>
  <c r="L4734" i="5"/>
  <c r="K4734" i="5"/>
  <c r="J4734" i="5"/>
  <c r="L4730" i="5"/>
  <c r="K4730" i="5"/>
  <c r="J4730" i="5"/>
  <c r="L4726" i="5"/>
  <c r="K4726" i="5"/>
  <c r="J4726" i="5"/>
  <c r="L4722" i="5"/>
  <c r="K4722" i="5"/>
  <c r="J4722" i="5"/>
  <c r="L4718" i="5"/>
  <c r="K4718" i="5"/>
  <c r="J4718" i="5"/>
  <c r="L4714" i="5"/>
  <c r="K4714" i="5"/>
  <c r="J4714" i="5"/>
  <c r="L4710" i="5"/>
  <c r="K4710" i="5"/>
  <c r="J4710" i="5"/>
  <c r="L4702" i="5"/>
  <c r="K4702" i="5"/>
  <c r="J4702" i="5"/>
  <c r="L4698" i="5"/>
  <c r="K4698" i="5"/>
  <c r="J4698" i="5"/>
  <c r="L4694" i="5"/>
  <c r="K4694" i="5"/>
  <c r="J4694" i="5"/>
  <c r="L4690" i="5"/>
  <c r="K4690" i="5"/>
  <c r="J4690" i="5"/>
  <c r="L4686" i="5"/>
  <c r="K4686" i="5"/>
  <c r="J4686" i="5"/>
  <c r="L4682" i="5"/>
  <c r="K4682" i="5"/>
  <c r="J4682" i="5"/>
  <c r="L4678" i="5"/>
  <c r="K4678" i="5"/>
  <c r="J4678" i="5"/>
  <c r="L4674" i="5"/>
  <c r="K4674" i="5"/>
  <c r="J4674" i="5"/>
  <c r="L4670" i="5"/>
  <c r="K4670" i="5"/>
  <c r="J4670" i="5"/>
  <c r="L4666" i="5"/>
  <c r="K4666" i="5"/>
  <c r="J4666" i="5"/>
  <c r="L4662" i="5"/>
  <c r="K4662" i="5"/>
  <c r="J4662" i="5"/>
  <c r="L4658" i="5"/>
  <c r="K4658" i="5"/>
  <c r="J4658" i="5"/>
  <c r="L4654" i="5"/>
  <c r="K4654" i="5"/>
  <c r="J4654" i="5"/>
  <c r="L4650" i="5"/>
  <c r="K4650" i="5"/>
  <c r="J4650" i="5"/>
  <c r="L4646" i="5"/>
  <c r="K4646" i="5"/>
  <c r="J4646" i="5"/>
  <c r="L4642" i="5"/>
  <c r="K4642" i="5"/>
  <c r="J4642" i="5"/>
  <c r="L4638" i="5"/>
  <c r="K4638" i="5"/>
  <c r="J4638" i="5"/>
  <c r="L4634" i="5"/>
  <c r="K4634" i="5"/>
  <c r="J4634" i="5"/>
  <c r="L4630" i="5"/>
  <c r="K4630" i="5"/>
  <c r="J4630" i="5"/>
  <c r="L4626" i="5"/>
  <c r="K4626" i="5"/>
  <c r="J4626" i="5"/>
  <c r="L4622" i="5"/>
  <c r="K4622" i="5"/>
  <c r="J4622" i="5"/>
  <c r="L4614" i="5"/>
  <c r="K4614" i="5"/>
  <c r="J4614" i="5"/>
  <c r="L4610" i="5"/>
  <c r="K4610" i="5"/>
  <c r="J4610" i="5"/>
  <c r="L4606" i="5"/>
  <c r="K4606" i="5"/>
  <c r="J4606" i="5"/>
  <c r="L4602" i="5"/>
  <c r="K4602" i="5"/>
  <c r="J4602" i="5"/>
  <c r="L4598" i="5"/>
  <c r="K4598" i="5"/>
  <c r="J4598" i="5"/>
  <c r="L4594" i="5"/>
  <c r="K4594" i="5"/>
  <c r="J4594" i="5"/>
  <c r="L4590" i="5"/>
  <c r="K4590" i="5"/>
  <c r="J4590" i="5"/>
  <c r="L4586" i="5"/>
  <c r="K4586" i="5"/>
  <c r="J4586" i="5"/>
  <c r="L4582" i="5"/>
  <c r="K4582" i="5"/>
  <c r="J4582" i="5"/>
  <c r="L4578" i="5"/>
  <c r="K4578" i="5"/>
  <c r="J4578" i="5"/>
  <c r="L4574" i="5"/>
  <c r="K4574" i="5"/>
  <c r="J4574" i="5"/>
  <c r="L4570" i="5"/>
  <c r="K4570" i="5"/>
  <c r="J4570" i="5"/>
  <c r="L4566" i="5"/>
  <c r="K4566" i="5"/>
  <c r="J4566" i="5"/>
  <c r="L4562" i="5"/>
  <c r="K4562" i="5"/>
  <c r="J4562" i="5"/>
  <c r="L4558" i="5"/>
  <c r="K4558" i="5"/>
  <c r="J4558" i="5"/>
  <c r="L4554" i="5"/>
  <c r="K4554" i="5"/>
  <c r="J4554" i="5"/>
  <c r="L4546" i="5"/>
  <c r="K4546" i="5"/>
  <c r="J4546" i="5"/>
  <c r="L4542" i="5"/>
  <c r="K4542" i="5"/>
  <c r="J4542" i="5"/>
  <c r="L4538" i="5"/>
  <c r="K4538" i="5"/>
  <c r="J4538" i="5"/>
  <c r="L4534" i="5"/>
  <c r="K4534" i="5"/>
  <c r="J4534" i="5"/>
  <c r="L4530" i="5"/>
  <c r="K4530" i="5"/>
  <c r="J4530" i="5"/>
  <c r="L4526" i="5"/>
  <c r="K4526" i="5"/>
  <c r="J4526" i="5"/>
  <c r="L4522" i="5"/>
  <c r="K4522" i="5"/>
  <c r="J4522" i="5"/>
  <c r="L4518" i="5"/>
  <c r="K4518" i="5"/>
  <c r="J4518" i="5"/>
  <c r="L4514" i="5"/>
  <c r="K4514" i="5"/>
  <c r="J4514" i="5"/>
  <c r="L4510" i="5"/>
  <c r="K4510" i="5"/>
  <c r="J4510" i="5"/>
  <c r="L4506" i="5"/>
  <c r="K4506" i="5"/>
  <c r="J4506" i="5"/>
  <c r="L4498" i="5"/>
  <c r="K4498" i="5"/>
  <c r="J4498" i="5"/>
  <c r="L4494" i="5"/>
  <c r="K4494" i="5"/>
  <c r="J4494" i="5"/>
  <c r="L4490" i="5"/>
  <c r="K4490" i="5"/>
  <c r="J4490" i="5"/>
  <c r="L4486" i="5"/>
  <c r="K4486" i="5"/>
  <c r="J4486" i="5"/>
  <c r="L4482" i="5"/>
  <c r="K4482" i="5"/>
  <c r="J4482" i="5"/>
  <c r="L4478" i="5"/>
  <c r="K4478" i="5"/>
  <c r="J4478" i="5"/>
  <c r="L4474" i="5"/>
  <c r="K4474" i="5"/>
  <c r="J4474" i="5"/>
  <c r="L4470" i="5"/>
  <c r="K4470" i="5"/>
  <c r="J4470" i="5"/>
  <c r="L4462" i="5"/>
  <c r="K4462" i="5"/>
  <c r="J4462" i="5"/>
  <c r="L4458" i="5"/>
  <c r="K4458" i="5"/>
  <c r="J4458" i="5"/>
  <c r="L4454" i="5"/>
  <c r="K4454" i="5"/>
  <c r="J4454" i="5"/>
  <c r="L4450" i="5"/>
  <c r="K4450" i="5"/>
  <c r="J4450" i="5"/>
  <c r="L4446" i="5"/>
  <c r="K4446" i="5"/>
  <c r="J4446" i="5"/>
  <c r="L4438" i="5"/>
  <c r="K4438" i="5"/>
  <c r="J4438" i="5"/>
  <c r="L4434" i="5"/>
  <c r="K4434" i="5"/>
  <c r="J4434" i="5"/>
  <c r="L4430" i="5"/>
  <c r="K4430" i="5"/>
  <c r="J4430" i="5"/>
  <c r="L4426" i="5"/>
  <c r="K4426" i="5"/>
  <c r="J4426" i="5"/>
  <c r="L4422" i="5"/>
  <c r="K4422" i="5"/>
  <c r="J4422" i="5"/>
  <c r="L4414" i="5"/>
  <c r="K4414" i="5"/>
  <c r="J4414" i="5"/>
  <c r="L4410" i="5"/>
  <c r="K4410" i="5"/>
  <c r="J4410" i="5"/>
  <c r="L4406" i="5"/>
  <c r="K4406" i="5"/>
  <c r="J4406" i="5"/>
  <c r="L4398" i="5"/>
  <c r="K4398" i="5"/>
  <c r="J4398" i="5"/>
  <c r="L4390" i="5"/>
  <c r="K4390" i="5"/>
  <c r="J4390" i="5"/>
  <c r="L4330" i="5"/>
  <c r="K4330" i="5"/>
  <c r="J4330" i="5"/>
  <c r="L4997" i="5"/>
  <c r="K4997" i="5"/>
  <c r="J4997" i="5"/>
  <c r="L4993" i="5"/>
  <c r="K4993" i="5"/>
  <c r="J4993" i="5"/>
  <c r="L4989" i="5"/>
  <c r="K4989" i="5"/>
  <c r="J4989" i="5"/>
  <c r="L4985" i="5"/>
  <c r="K4985" i="5"/>
  <c r="J4985" i="5"/>
  <c r="L4981" i="5"/>
  <c r="K4981" i="5"/>
  <c r="J4981" i="5"/>
  <c r="L4977" i="5"/>
  <c r="K4977" i="5"/>
  <c r="J4977" i="5"/>
  <c r="L4973" i="5"/>
  <c r="K4973" i="5"/>
  <c r="J4973" i="5"/>
  <c r="L4969" i="5"/>
  <c r="K4969" i="5"/>
  <c r="J4969" i="5"/>
  <c r="L4965" i="5"/>
  <c r="K4965" i="5"/>
  <c r="J4965" i="5"/>
  <c r="L4961" i="5"/>
  <c r="K4961" i="5"/>
  <c r="J4961" i="5"/>
  <c r="L4957" i="5"/>
  <c r="K4957" i="5"/>
  <c r="J4957" i="5"/>
  <c r="L4953" i="5"/>
  <c r="K4953" i="5"/>
  <c r="J4953" i="5"/>
  <c r="L4949" i="5"/>
  <c r="K4949" i="5"/>
  <c r="J4949" i="5"/>
  <c r="L4945" i="5"/>
  <c r="K4945" i="5"/>
  <c r="J4945" i="5"/>
  <c r="L4941" i="5"/>
  <c r="K4941" i="5"/>
  <c r="J4941" i="5"/>
  <c r="L4937" i="5"/>
  <c r="K4937" i="5"/>
  <c r="J4937" i="5"/>
  <c r="L4933" i="5"/>
  <c r="K4933" i="5"/>
  <c r="J4933" i="5"/>
  <c r="L4929" i="5"/>
  <c r="K4929" i="5"/>
  <c r="J4929" i="5"/>
  <c r="L4925" i="5"/>
  <c r="K4925" i="5"/>
  <c r="J4925" i="5"/>
  <c r="L4921" i="5"/>
  <c r="K4921" i="5"/>
  <c r="J4921" i="5"/>
  <c r="L4917" i="5"/>
  <c r="K4917" i="5"/>
  <c r="J4917" i="5"/>
  <c r="L4913" i="5"/>
  <c r="K4913" i="5"/>
  <c r="J4913" i="5"/>
  <c r="L4909" i="5"/>
  <c r="K4909" i="5"/>
  <c r="J4909" i="5"/>
  <c r="L4905" i="5"/>
  <c r="K4905" i="5"/>
  <c r="J4905" i="5"/>
  <c r="L4901" i="5"/>
  <c r="K4901" i="5"/>
  <c r="J4901" i="5"/>
  <c r="L4897" i="5"/>
  <c r="K4897" i="5"/>
  <c r="J4897" i="5"/>
  <c r="L4893" i="5"/>
  <c r="K4893" i="5"/>
  <c r="J4893" i="5"/>
  <c r="L4889" i="5"/>
  <c r="K4889" i="5"/>
  <c r="J4889" i="5"/>
  <c r="L4885" i="5"/>
  <c r="K4885" i="5"/>
  <c r="J4885" i="5"/>
  <c r="L4881" i="5"/>
  <c r="K4881" i="5"/>
  <c r="J4881" i="5"/>
  <c r="L4877" i="5"/>
  <c r="K4877" i="5"/>
  <c r="J4877" i="5"/>
  <c r="L4873" i="5"/>
  <c r="K4873" i="5"/>
  <c r="J4873" i="5"/>
  <c r="L4869" i="5"/>
  <c r="K4869" i="5"/>
  <c r="J4869" i="5"/>
  <c r="L4865" i="5"/>
  <c r="K4865" i="5"/>
  <c r="J4865" i="5"/>
  <c r="L4861" i="5"/>
  <c r="K4861" i="5"/>
  <c r="J4861" i="5"/>
  <c r="L4857" i="5"/>
  <c r="K4857" i="5"/>
  <c r="J4857" i="5"/>
  <c r="L4853" i="5"/>
  <c r="K4853" i="5"/>
  <c r="J4853" i="5"/>
  <c r="L4849" i="5"/>
  <c r="K4849" i="5"/>
  <c r="J4849" i="5"/>
  <c r="L4845" i="5"/>
  <c r="K4845" i="5"/>
  <c r="J4845" i="5"/>
  <c r="L4841" i="5"/>
  <c r="K4841" i="5"/>
  <c r="J4841" i="5"/>
  <c r="L4837" i="5"/>
  <c r="K4837" i="5"/>
  <c r="J4837" i="5"/>
  <c r="L4833" i="5"/>
  <c r="K4833" i="5"/>
  <c r="J4833" i="5"/>
  <c r="L4829" i="5"/>
  <c r="K4829" i="5"/>
  <c r="J4829" i="5"/>
  <c r="L4825" i="5"/>
  <c r="J4825" i="5"/>
  <c r="K4825" i="5"/>
  <c r="L4821" i="5"/>
  <c r="J4821" i="5"/>
  <c r="K4821" i="5"/>
  <c r="L4817" i="5"/>
  <c r="J4817" i="5"/>
  <c r="K4817" i="5"/>
  <c r="L4813" i="5"/>
  <c r="J4813" i="5"/>
  <c r="K4813" i="5"/>
  <c r="L4809" i="5"/>
  <c r="J4809" i="5"/>
  <c r="K4809" i="5"/>
  <c r="L4805" i="5"/>
  <c r="J4805" i="5"/>
  <c r="K4805" i="5"/>
  <c r="L4801" i="5"/>
  <c r="J4801" i="5"/>
  <c r="K4801" i="5"/>
  <c r="L4797" i="5"/>
  <c r="J4797" i="5"/>
  <c r="K4797" i="5"/>
  <c r="L4793" i="5"/>
  <c r="J4793" i="5"/>
  <c r="K4793" i="5"/>
  <c r="L4789" i="5"/>
  <c r="J4789" i="5"/>
  <c r="K4789" i="5"/>
  <c r="L4785" i="5"/>
  <c r="J4785" i="5"/>
  <c r="K4785" i="5"/>
  <c r="L4781" i="5"/>
  <c r="J4781" i="5"/>
  <c r="K4781" i="5"/>
  <c r="L4777" i="5"/>
  <c r="J4777" i="5"/>
  <c r="K4777" i="5"/>
  <c r="L4773" i="5"/>
  <c r="J4773" i="5"/>
  <c r="K4773" i="5"/>
  <c r="L4769" i="5"/>
  <c r="J4769" i="5"/>
  <c r="K4769" i="5"/>
  <c r="L4765" i="5"/>
  <c r="K4765" i="5"/>
  <c r="J4765" i="5"/>
  <c r="L4761" i="5"/>
  <c r="K4761" i="5"/>
  <c r="J4761" i="5"/>
  <c r="L4757" i="5"/>
  <c r="K4757" i="5"/>
  <c r="J4757" i="5"/>
  <c r="L4753" i="5"/>
  <c r="K4753" i="5"/>
  <c r="J4753" i="5"/>
  <c r="L4749" i="5"/>
  <c r="K4749" i="5"/>
  <c r="J4749" i="5"/>
  <c r="L4745" i="5"/>
  <c r="K4745" i="5"/>
  <c r="J4745" i="5"/>
  <c r="L4741" i="5"/>
  <c r="K4741" i="5"/>
  <c r="J4741" i="5"/>
  <c r="L4737" i="5"/>
  <c r="K4737" i="5"/>
  <c r="J4737" i="5"/>
  <c r="L4733" i="5"/>
  <c r="K4733" i="5"/>
  <c r="J4733" i="5"/>
  <c r="L4729" i="5"/>
  <c r="K4729" i="5"/>
  <c r="J4729" i="5"/>
  <c r="L4725" i="5"/>
  <c r="K4725" i="5"/>
  <c r="J4725" i="5"/>
  <c r="L4721" i="5"/>
  <c r="K4721" i="5"/>
  <c r="J4721" i="5"/>
  <c r="L4717" i="5"/>
  <c r="K4717" i="5"/>
  <c r="J4717" i="5"/>
  <c r="L4713" i="5"/>
  <c r="K4713" i="5"/>
  <c r="J4713" i="5"/>
  <c r="L4709" i="5"/>
  <c r="K4709" i="5"/>
  <c r="J4709" i="5"/>
  <c r="L4705" i="5"/>
  <c r="K4705" i="5"/>
  <c r="J4705" i="5"/>
  <c r="L4701" i="5"/>
  <c r="K4701" i="5"/>
  <c r="J4701" i="5"/>
  <c r="L4697" i="5"/>
  <c r="K4697" i="5"/>
  <c r="J4697" i="5"/>
  <c r="L4693" i="5"/>
  <c r="K4693" i="5"/>
  <c r="J4693" i="5"/>
  <c r="L4689" i="5"/>
  <c r="K4689" i="5"/>
  <c r="J4689" i="5"/>
  <c r="L4685" i="5"/>
  <c r="K4685" i="5"/>
  <c r="J4685" i="5"/>
  <c r="L4681" i="5"/>
  <c r="K4681" i="5"/>
  <c r="J4681" i="5"/>
  <c r="L4677" i="5"/>
  <c r="K4677" i="5"/>
  <c r="J4677" i="5"/>
  <c r="L4673" i="5"/>
  <c r="K4673" i="5"/>
  <c r="J4673" i="5"/>
  <c r="L4669" i="5"/>
  <c r="K4669" i="5"/>
  <c r="J4669" i="5"/>
  <c r="L4665" i="5"/>
  <c r="J4665" i="5"/>
  <c r="K4665" i="5"/>
  <c r="L4661" i="5"/>
  <c r="J4661" i="5"/>
  <c r="K4661" i="5"/>
  <c r="L4657" i="5"/>
  <c r="J4657" i="5"/>
  <c r="K4657" i="5"/>
  <c r="L4653" i="5"/>
  <c r="J4653" i="5"/>
  <c r="K4653" i="5"/>
  <c r="L4649" i="5"/>
  <c r="J4649" i="5"/>
  <c r="K4649" i="5"/>
  <c r="L4645" i="5"/>
  <c r="J4645" i="5"/>
  <c r="K4645" i="5"/>
  <c r="L4641" i="5"/>
  <c r="J4641" i="5"/>
  <c r="K4641" i="5"/>
  <c r="L4637" i="5"/>
  <c r="J4637" i="5"/>
  <c r="K4637" i="5"/>
  <c r="L4633" i="5"/>
  <c r="J4633" i="5"/>
  <c r="K4633" i="5"/>
  <c r="L4629" i="5"/>
  <c r="J4629" i="5"/>
  <c r="K4629" i="5"/>
  <c r="L4625" i="5"/>
  <c r="J4625" i="5"/>
  <c r="K4625" i="5"/>
  <c r="L4621" i="5"/>
  <c r="J4621" i="5"/>
  <c r="K4621" i="5"/>
  <c r="L4617" i="5"/>
  <c r="J4617" i="5"/>
  <c r="K4617" i="5"/>
  <c r="L4613" i="5"/>
  <c r="J4613" i="5"/>
  <c r="K4613" i="5"/>
  <c r="L4609" i="5"/>
  <c r="J4609" i="5"/>
  <c r="K4609" i="5"/>
  <c r="L4605" i="5"/>
  <c r="J4605" i="5"/>
  <c r="K4605" i="5"/>
  <c r="L4601" i="5"/>
  <c r="J4601" i="5"/>
  <c r="K4601" i="5"/>
  <c r="L4597" i="5"/>
  <c r="J4597" i="5"/>
  <c r="K4597" i="5"/>
  <c r="L4593" i="5"/>
  <c r="J4593" i="5"/>
  <c r="K4593" i="5"/>
  <c r="L4589" i="5"/>
  <c r="J4589" i="5"/>
  <c r="K4589" i="5"/>
  <c r="L4585" i="5"/>
  <c r="J4585" i="5"/>
  <c r="K4585" i="5"/>
  <c r="L4581" i="5"/>
  <c r="J4581" i="5"/>
  <c r="K4581" i="5"/>
  <c r="L4577" i="5"/>
  <c r="J4577" i="5"/>
  <c r="K4577" i="5"/>
  <c r="L4573" i="5"/>
  <c r="J4573" i="5"/>
  <c r="K4573" i="5"/>
  <c r="L4569" i="5"/>
  <c r="J4569" i="5"/>
  <c r="K4569" i="5"/>
  <c r="L4565" i="5"/>
  <c r="J4565" i="5"/>
  <c r="K4565" i="5"/>
  <c r="L4561" i="5"/>
  <c r="J4561" i="5"/>
  <c r="K4561" i="5"/>
  <c r="L4557" i="5"/>
  <c r="K4557" i="5"/>
  <c r="J4557" i="5"/>
  <c r="L4553" i="5"/>
  <c r="K4553" i="5"/>
  <c r="J4553" i="5"/>
  <c r="L4549" i="5"/>
  <c r="K4549" i="5"/>
  <c r="J4549" i="5"/>
  <c r="L4545" i="5"/>
  <c r="K4545" i="5"/>
  <c r="J4545" i="5"/>
  <c r="L4541" i="5"/>
  <c r="K4541" i="5"/>
  <c r="J4541" i="5"/>
  <c r="L4537" i="5"/>
  <c r="K4537" i="5"/>
  <c r="J4537" i="5"/>
  <c r="L4533" i="5"/>
  <c r="K4533" i="5"/>
  <c r="J4533" i="5"/>
  <c r="L4529" i="5"/>
  <c r="K4529" i="5"/>
  <c r="J4529" i="5"/>
  <c r="L4525" i="5"/>
  <c r="K4525" i="5"/>
  <c r="J4525" i="5"/>
  <c r="L4521" i="5"/>
  <c r="K4521" i="5"/>
  <c r="J4521" i="5"/>
  <c r="L4517" i="5"/>
  <c r="K4517" i="5"/>
  <c r="J4517" i="5"/>
  <c r="L4513" i="5"/>
  <c r="K4513" i="5"/>
  <c r="J4513" i="5"/>
  <c r="L4509" i="5"/>
  <c r="K4509" i="5"/>
  <c r="J4509" i="5"/>
  <c r="L4505" i="5"/>
  <c r="K4505" i="5"/>
  <c r="J4505" i="5"/>
  <c r="L4501" i="5"/>
  <c r="K4501" i="5"/>
  <c r="J4501" i="5"/>
  <c r="L4497" i="5"/>
  <c r="K4497" i="5"/>
  <c r="J4497" i="5"/>
  <c r="L4493" i="5"/>
  <c r="K4493" i="5"/>
  <c r="J4493" i="5"/>
  <c r="L4489" i="5"/>
  <c r="K4489" i="5"/>
  <c r="J4489" i="5"/>
  <c r="L4485" i="5"/>
  <c r="K4485" i="5"/>
  <c r="J4485" i="5"/>
  <c r="L4481" i="5"/>
  <c r="K4481" i="5"/>
  <c r="J4481" i="5"/>
  <c r="L4477" i="5"/>
  <c r="K4477" i="5"/>
  <c r="J4477" i="5"/>
  <c r="L4473" i="5"/>
  <c r="K4473" i="5"/>
  <c r="J4473" i="5"/>
  <c r="L4469" i="5"/>
  <c r="K4469" i="5"/>
  <c r="J4469" i="5"/>
  <c r="L4465" i="5"/>
  <c r="K4465" i="5"/>
  <c r="J4465" i="5"/>
  <c r="L4461" i="5"/>
  <c r="K4461" i="5"/>
  <c r="J4461" i="5"/>
  <c r="L4457" i="5"/>
  <c r="K4457" i="5"/>
  <c r="J4457" i="5"/>
  <c r="L4453" i="5"/>
  <c r="K4453" i="5"/>
  <c r="J4453" i="5"/>
  <c r="L4449" i="5"/>
  <c r="K4449" i="5"/>
  <c r="J4449" i="5"/>
  <c r="L4445" i="5"/>
  <c r="K4445" i="5"/>
  <c r="J4445" i="5"/>
  <c r="L4441" i="5"/>
  <c r="K4441" i="5"/>
  <c r="J4441" i="5"/>
  <c r="L4437" i="5"/>
  <c r="K4437" i="5"/>
  <c r="J4437" i="5"/>
  <c r="L4433" i="5"/>
  <c r="K4433" i="5"/>
  <c r="J4433" i="5"/>
  <c r="L4429" i="5"/>
  <c r="J4429" i="5"/>
  <c r="K4429" i="5"/>
  <c r="L4425" i="5"/>
  <c r="J4425" i="5"/>
  <c r="K4425" i="5"/>
  <c r="L4421" i="5"/>
  <c r="J4421" i="5"/>
  <c r="K4421" i="5"/>
  <c r="L4417" i="5"/>
  <c r="J4417" i="5"/>
  <c r="K4417" i="5"/>
  <c r="L4413" i="5"/>
  <c r="J4413" i="5"/>
  <c r="K4413" i="5"/>
  <c r="L4409" i="5"/>
  <c r="J4409" i="5"/>
  <c r="K4409" i="5"/>
  <c r="L4405" i="5"/>
  <c r="J4405" i="5"/>
  <c r="K4405" i="5"/>
  <c r="L4401" i="5"/>
  <c r="J4401" i="5"/>
  <c r="K4401" i="5"/>
  <c r="L4397" i="5"/>
  <c r="J4397" i="5"/>
  <c r="K4397" i="5"/>
  <c r="L4393" i="5"/>
  <c r="J4393" i="5"/>
  <c r="K4393" i="5"/>
  <c r="L4389" i="5"/>
  <c r="J4389" i="5"/>
  <c r="K4389" i="5"/>
  <c r="L4385" i="5"/>
  <c r="J4385" i="5"/>
  <c r="K4385" i="5"/>
  <c r="L4381" i="5"/>
  <c r="J4381" i="5"/>
  <c r="K4381" i="5"/>
  <c r="L4377" i="5"/>
  <c r="J4377" i="5"/>
  <c r="K4377" i="5"/>
  <c r="L4373" i="5"/>
  <c r="J4373" i="5"/>
  <c r="K4373" i="5"/>
  <c r="L4369" i="5"/>
  <c r="J4369" i="5"/>
  <c r="K4369" i="5"/>
  <c r="L4365" i="5"/>
  <c r="J4365" i="5"/>
  <c r="K4365" i="5"/>
  <c r="L4361" i="5"/>
  <c r="J4361" i="5"/>
  <c r="K4361" i="5"/>
  <c r="L4357" i="5"/>
  <c r="J4357" i="5"/>
  <c r="K4357" i="5"/>
  <c r="L4353" i="5"/>
  <c r="J4353" i="5"/>
  <c r="K4353" i="5"/>
  <c r="L4349" i="5"/>
  <c r="J4349" i="5"/>
  <c r="K4349" i="5"/>
  <c r="L4345" i="5"/>
  <c r="J4345" i="5"/>
  <c r="K4345" i="5"/>
  <c r="L4341" i="5"/>
  <c r="J4341" i="5"/>
  <c r="K4341" i="5"/>
  <c r="L4337" i="5"/>
  <c r="J4337" i="5"/>
  <c r="K4337" i="5"/>
  <c r="L4333" i="5"/>
  <c r="J4333" i="5"/>
  <c r="K4333" i="5"/>
  <c r="L4329" i="5"/>
  <c r="J4329" i="5"/>
  <c r="K4329" i="5"/>
  <c r="L4325" i="5"/>
  <c r="J4325" i="5"/>
  <c r="K4325" i="5"/>
  <c r="L4321" i="5"/>
  <c r="J4321" i="5"/>
  <c r="K4321" i="5"/>
  <c r="L4317" i="5"/>
  <c r="J4317" i="5"/>
  <c r="K4317" i="5"/>
  <c r="L4313" i="5"/>
  <c r="J4313" i="5"/>
  <c r="K4313" i="5"/>
  <c r="L4309" i="5"/>
  <c r="J4309" i="5"/>
  <c r="K4309" i="5"/>
  <c r="L4305" i="5"/>
  <c r="J4305" i="5"/>
  <c r="K4305" i="5"/>
  <c r="L4301" i="5"/>
  <c r="J4301" i="5"/>
  <c r="K4301" i="5"/>
  <c r="L4297" i="5"/>
  <c r="J4297" i="5"/>
  <c r="K4297" i="5"/>
  <c r="L4293" i="5"/>
  <c r="J4293" i="5"/>
  <c r="K4293" i="5"/>
  <c r="L4289" i="5"/>
  <c r="J4289" i="5"/>
  <c r="K4289" i="5"/>
  <c r="L4285" i="5"/>
  <c r="J4285" i="5"/>
  <c r="K4285" i="5"/>
  <c r="L4281" i="5"/>
  <c r="J4281" i="5"/>
  <c r="K4281" i="5"/>
  <c r="L4277" i="5"/>
  <c r="J4277" i="5"/>
  <c r="K4277" i="5"/>
  <c r="L4273" i="5"/>
  <c r="K4273" i="5"/>
  <c r="J4273" i="5"/>
  <c r="L4269" i="5"/>
  <c r="K4269" i="5"/>
  <c r="J4269" i="5"/>
  <c r="L4265" i="5"/>
  <c r="K4265" i="5"/>
  <c r="J4265" i="5"/>
  <c r="L4261" i="5"/>
  <c r="K4261" i="5"/>
  <c r="J4261" i="5"/>
  <c r="L4257" i="5"/>
  <c r="K4257" i="5"/>
  <c r="J4257" i="5"/>
  <c r="L4253" i="5"/>
  <c r="K4253" i="5"/>
  <c r="J4253" i="5"/>
  <c r="L4249" i="5"/>
  <c r="K4249" i="5"/>
  <c r="J4249" i="5"/>
  <c r="L4245" i="5"/>
  <c r="K4245" i="5"/>
  <c r="J4245" i="5"/>
  <c r="L4241" i="5"/>
  <c r="K4241" i="5"/>
  <c r="J4241" i="5"/>
  <c r="L4237" i="5"/>
  <c r="K4237" i="5"/>
  <c r="J4237" i="5"/>
  <c r="L4233" i="5"/>
  <c r="K4233" i="5"/>
  <c r="J4233" i="5"/>
  <c r="L4229" i="5"/>
  <c r="K4229" i="5"/>
  <c r="J4229" i="5"/>
  <c r="L4225" i="5"/>
  <c r="K4225" i="5"/>
  <c r="J4225" i="5"/>
  <c r="L4221" i="5"/>
  <c r="K4221" i="5"/>
  <c r="J4221" i="5"/>
  <c r="L4217" i="5"/>
  <c r="K4217" i="5"/>
  <c r="J4217" i="5"/>
  <c r="L4213" i="5"/>
  <c r="K4213" i="5"/>
  <c r="J4213" i="5"/>
  <c r="L4209" i="5"/>
  <c r="K4209" i="5"/>
  <c r="J4209" i="5"/>
  <c r="L4205" i="5"/>
  <c r="K4205" i="5"/>
  <c r="J4205" i="5"/>
  <c r="L4201" i="5"/>
  <c r="K4201" i="5"/>
  <c r="J4201" i="5"/>
  <c r="L4197" i="5"/>
  <c r="K4197" i="5"/>
  <c r="J4197" i="5"/>
  <c r="L4193" i="5"/>
  <c r="K4193" i="5"/>
  <c r="J4193" i="5"/>
  <c r="L5000" i="5"/>
  <c r="K5000" i="5"/>
  <c r="J5000" i="5"/>
  <c r="L4960" i="5"/>
  <c r="K4960" i="5"/>
  <c r="J4960" i="5"/>
  <c r="L4932" i="5"/>
  <c r="J4932" i="5"/>
  <c r="K4932" i="5"/>
  <c r="L4900" i="5"/>
  <c r="J4900" i="5"/>
  <c r="K4900" i="5"/>
  <c r="L4876" i="5"/>
  <c r="J4876" i="5"/>
  <c r="K4876" i="5"/>
  <c r="L4844" i="5"/>
  <c r="J4844" i="5"/>
  <c r="K4844" i="5"/>
  <c r="L4824" i="5"/>
  <c r="K4824" i="5"/>
  <c r="J4824" i="5"/>
  <c r="L4804" i="5"/>
  <c r="K4804" i="5"/>
  <c r="J4804" i="5"/>
  <c r="L4796" i="5"/>
  <c r="K4796" i="5"/>
  <c r="J4796" i="5"/>
  <c r="L4788" i="5"/>
  <c r="K4788" i="5"/>
  <c r="J4788" i="5"/>
  <c r="L4776" i="5"/>
  <c r="K4776" i="5"/>
  <c r="J4776" i="5"/>
  <c r="L4772" i="5"/>
  <c r="K4772" i="5"/>
  <c r="J4772" i="5"/>
  <c r="L4768" i="5"/>
  <c r="K4768" i="5"/>
  <c r="J4768" i="5"/>
  <c r="L4764" i="5"/>
  <c r="K4764" i="5"/>
  <c r="J4764" i="5"/>
  <c r="L4760" i="5"/>
  <c r="K4760" i="5"/>
  <c r="J4760" i="5"/>
  <c r="L4756" i="5"/>
  <c r="K4756" i="5"/>
  <c r="J4756" i="5"/>
  <c r="L4752" i="5"/>
  <c r="K4752" i="5"/>
  <c r="J4752" i="5"/>
  <c r="L4748" i="5"/>
  <c r="K4748" i="5"/>
  <c r="J4748" i="5"/>
  <c r="L4744" i="5"/>
  <c r="K4744" i="5"/>
  <c r="J4744" i="5"/>
  <c r="L4740" i="5"/>
  <c r="K4740" i="5"/>
  <c r="J4740" i="5"/>
  <c r="L4736" i="5"/>
  <c r="K4736" i="5"/>
  <c r="J4736" i="5"/>
  <c r="L4732" i="5"/>
  <c r="K4732" i="5"/>
  <c r="J4732" i="5"/>
  <c r="L4720" i="5"/>
  <c r="K4720" i="5"/>
  <c r="J4720" i="5"/>
  <c r="L4712" i="5"/>
  <c r="K4712" i="5"/>
  <c r="J4712" i="5"/>
  <c r="L4708" i="5"/>
  <c r="K4708" i="5"/>
  <c r="J4708" i="5"/>
  <c r="L4704" i="5"/>
  <c r="K4704" i="5"/>
  <c r="J4704" i="5"/>
  <c r="L4700" i="5"/>
  <c r="K4700" i="5"/>
  <c r="J4700" i="5"/>
  <c r="L4696" i="5"/>
  <c r="K4696" i="5"/>
  <c r="J4696" i="5"/>
  <c r="L4692" i="5"/>
  <c r="K4692" i="5"/>
  <c r="J4692" i="5"/>
  <c r="L4688" i="5"/>
  <c r="K4688" i="5"/>
  <c r="J4688" i="5"/>
  <c r="L4684" i="5"/>
  <c r="K4684" i="5"/>
  <c r="J4684" i="5"/>
  <c r="L4680" i="5"/>
  <c r="K4680" i="5"/>
  <c r="J4680" i="5"/>
  <c r="L4676" i="5"/>
  <c r="K4676" i="5"/>
  <c r="J4676" i="5"/>
  <c r="L4672" i="5"/>
  <c r="K4672" i="5"/>
  <c r="J4672" i="5"/>
  <c r="L4668" i="5"/>
  <c r="K4668" i="5"/>
  <c r="J4668" i="5"/>
  <c r="L4664" i="5"/>
  <c r="K4664" i="5"/>
  <c r="J4664" i="5"/>
  <c r="L4660" i="5"/>
  <c r="K4660" i="5"/>
  <c r="J4660" i="5"/>
  <c r="L4656" i="5"/>
  <c r="K4656" i="5"/>
  <c r="J4656" i="5"/>
  <c r="L4652" i="5"/>
  <c r="K4652" i="5"/>
  <c r="J4652" i="5"/>
  <c r="L4648" i="5"/>
  <c r="K4648" i="5"/>
  <c r="J4648" i="5"/>
  <c r="L4644" i="5"/>
  <c r="K4644" i="5"/>
  <c r="J4644" i="5"/>
  <c r="L4640" i="5"/>
  <c r="K4640" i="5"/>
  <c r="J4640" i="5"/>
  <c r="L4636" i="5"/>
  <c r="K4636" i="5"/>
  <c r="J4636" i="5"/>
  <c r="L4632" i="5"/>
  <c r="K4632" i="5"/>
  <c r="J4632" i="5"/>
  <c r="L4628" i="5"/>
  <c r="K4628" i="5"/>
  <c r="J4628" i="5"/>
  <c r="L4624" i="5"/>
  <c r="K4624" i="5"/>
  <c r="J4624" i="5"/>
  <c r="L4620" i="5"/>
  <c r="K4620" i="5"/>
  <c r="J4620" i="5"/>
  <c r="L4616" i="5"/>
  <c r="K4616" i="5"/>
  <c r="J4616" i="5"/>
  <c r="L4612" i="5"/>
  <c r="K4612" i="5"/>
  <c r="J4612" i="5"/>
  <c r="L4608" i="5"/>
  <c r="K4608" i="5"/>
  <c r="J4608" i="5"/>
  <c r="L4604" i="5"/>
  <c r="K4604" i="5"/>
  <c r="J4604" i="5"/>
  <c r="L4600" i="5"/>
  <c r="K4600" i="5"/>
  <c r="J4600" i="5"/>
  <c r="L4596" i="5"/>
  <c r="K4596" i="5"/>
  <c r="J4596" i="5"/>
  <c r="L4592" i="5"/>
  <c r="K4592" i="5"/>
  <c r="J4592" i="5"/>
  <c r="L4588" i="5"/>
  <c r="K4588" i="5"/>
  <c r="J4588" i="5"/>
  <c r="L4584" i="5"/>
  <c r="K4584" i="5"/>
  <c r="J4584" i="5"/>
  <c r="L4580" i="5"/>
  <c r="K4580" i="5"/>
  <c r="J4580" i="5"/>
  <c r="L4576" i="5"/>
  <c r="K4576" i="5"/>
  <c r="J4576" i="5"/>
  <c r="L4572" i="5"/>
  <c r="K4572" i="5"/>
  <c r="J4572" i="5"/>
  <c r="L4568" i="5"/>
  <c r="K4568" i="5"/>
  <c r="J4568" i="5"/>
  <c r="L4564" i="5"/>
  <c r="K4564" i="5"/>
  <c r="J4564" i="5"/>
  <c r="L4560" i="5"/>
  <c r="K4560" i="5"/>
  <c r="J4560" i="5"/>
  <c r="L4556" i="5"/>
  <c r="K4556" i="5"/>
  <c r="J4556" i="5"/>
  <c r="L4552" i="5"/>
  <c r="K4552" i="5"/>
  <c r="J4552" i="5"/>
  <c r="L4548" i="5"/>
  <c r="K4548" i="5"/>
  <c r="J4548" i="5"/>
  <c r="L4544" i="5"/>
  <c r="K4544" i="5"/>
  <c r="J4544" i="5"/>
  <c r="L4540" i="5"/>
  <c r="K4540" i="5"/>
  <c r="J4540" i="5"/>
  <c r="L4536" i="5"/>
  <c r="K4536" i="5"/>
  <c r="J4536" i="5"/>
  <c r="L4532" i="5"/>
  <c r="K4532" i="5"/>
  <c r="J4532" i="5"/>
  <c r="L4528" i="5"/>
  <c r="K4528" i="5"/>
  <c r="J4528" i="5"/>
  <c r="L4524" i="5"/>
  <c r="K4524" i="5"/>
  <c r="J4524" i="5"/>
  <c r="L4520" i="5"/>
  <c r="K4520" i="5"/>
  <c r="J4520" i="5"/>
  <c r="L4516" i="5"/>
  <c r="K4516" i="5"/>
  <c r="J4516" i="5"/>
  <c r="L4512" i="5"/>
  <c r="K4512" i="5"/>
  <c r="J4512" i="5"/>
  <c r="L4508" i="5"/>
  <c r="K4508" i="5"/>
  <c r="J4508" i="5"/>
  <c r="L4504" i="5"/>
  <c r="K4504" i="5"/>
  <c r="J4504" i="5"/>
  <c r="L4500" i="5"/>
  <c r="K4500" i="5"/>
  <c r="J4500" i="5"/>
  <c r="L4496" i="5"/>
  <c r="K4496" i="5"/>
  <c r="J4496" i="5"/>
  <c r="L4492" i="5"/>
  <c r="K4492" i="5"/>
  <c r="J4492" i="5"/>
  <c r="L4488" i="5"/>
  <c r="K4488" i="5"/>
  <c r="J4488" i="5"/>
  <c r="L4484" i="5"/>
  <c r="K4484" i="5"/>
  <c r="J4484" i="5"/>
  <c r="L4480" i="5"/>
  <c r="K4480" i="5"/>
  <c r="J4480" i="5"/>
  <c r="L4476" i="5"/>
  <c r="K4476" i="5"/>
  <c r="J4476" i="5"/>
  <c r="L4472" i="5"/>
  <c r="K4472" i="5"/>
  <c r="J4472" i="5"/>
  <c r="L4468" i="5"/>
  <c r="K4468" i="5"/>
  <c r="J4468" i="5"/>
  <c r="L4464" i="5"/>
  <c r="K4464" i="5"/>
  <c r="J4464" i="5"/>
  <c r="L4460" i="5"/>
  <c r="K4460" i="5"/>
  <c r="J4460" i="5"/>
  <c r="L4456" i="5"/>
  <c r="K4456" i="5"/>
  <c r="J4456" i="5"/>
  <c r="L4452" i="5"/>
  <c r="K4452" i="5"/>
  <c r="J4452" i="5"/>
  <c r="L4448" i="5"/>
  <c r="K4448" i="5"/>
  <c r="J4448" i="5"/>
  <c r="L4444" i="5"/>
  <c r="K4444" i="5"/>
  <c r="J4444" i="5"/>
  <c r="L4440" i="5"/>
  <c r="K4440" i="5"/>
  <c r="J4440" i="5"/>
  <c r="L4436" i="5"/>
  <c r="K4436" i="5"/>
  <c r="J4436" i="5"/>
  <c r="L4432" i="5"/>
  <c r="K4432" i="5"/>
  <c r="J4432" i="5"/>
  <c r="L4428" i="5"/>
  <c r="K4428" i="5"/>
  <c r="J4428" i="5"/>
  <c r="L4424" i="5"/>
  <c r="K4424" i="5"/>
  <c r="J4424" i="5"/>
  <c r="L4420" i="5"/>
  <c r="K4420" i="5"/>
  <c r="J4420" i="5"/>
  <c r="L4416" i="5"/>
  <c r="K4416" i="5"/>
  <c r="J4416" i="5"/>
  <c r="L4412" i="5"/>
  <c r="K4412" i="5"/>
  <c r="J4412" i="5"/>
  <c r="L4408" i="5"/>
  <c r="K4408" i="5"/>
  <c r="J4408" i="5"/>
  <c r="L4404" i="5"/>
  <c r="K4404" i="5"/>
  <c r="J4404" i="5"/>
  <c r="L4400" i="5"/>
  <c r="K4400" i="5"/>
  <c r="J4400" i="5"/>
  <c r="L4396" i="5"/>
  <c r="K4396" i="5"/>
  <c r="J4396" i="5"/>
  <c r="L4392" i="5"/>
  <c r="K4392" i="5"/>
  <c r="J4392" i="5"/>
  <c r="L4388" i="5"/>
  <c r="K4388" i="5"/>
  <c r="J4388" i="5"/>
  <c r="L4384" i="5"/>
  <c r="K4384" i="5"/>
  <c r="J4384" i="5"/>
  <c r="L4380" i="5"/>
  <c r="K4380" i="5"/>
  <c r="J4380" i="5"/>
  <c r="L4376" i="5"/>
  <c r="K4376" i="5"/>
  <c r="J4376" i="5"/>
  <c r="L4372" i="5"/>
  <c r="K4372" i="5"/>
  <c r="J4372" i="5"/>
  <c r="L4368" i="5"/>
  <c r="K4368" i="5"/>
  <c r="J4368" i="5"/>
  <c r="L4364" i="5"/>
  <c r="K4364" i="5"/>
  <c r="J4364" i="5"/>
  <c r="L4360" i="5"/>
  <c r="K4360" i="5"/>
  <c r="J4360" i="5"/>
  <c r="L4356" i="5"/>
  <c r="K4356" i="5"/>
  <c r="J4356" i="5"/>
  <c r="L4352" i="5"/>
  <c r="K4352" i="5"/>
  <c r="J4352" i="5"/>
  <c r="L4348" i="5"/>
  <c r="K4348" i="5"/>
  <c r="J4348" i="5"/>
  <c r="L4344" i="5"/>
  <c r="K4344" i="5"/>
  <c r="J4344" i="5"/>
  <c r="L4340" i="5"/>
  <c r="K4340" i="5"/>
  <c r="J4340" i="5"/>
  <c r="L4336" i="5"/>
  <c r="K4336" i="5"/>
  <c r="J4336" i="5"/>
  <c r="L4332" i="5"/>
  <c r="K4332" i="5"/>
  <c r="J4332" i="5"/>
  <c r="L4328" i="5"/>
  <c r="K4328" i="5"/>
  <c r="J4328" i="5"/>
  <c r="L4324" i="5"/>
  <c r="K4324" i="5"/>
  <c r="J4324" i="5"/>
  <c r="L4320" i="5"/>
  <c r="K4320" i="5"/>
  <c r="J4320" i="5"/>
  <c r="L4316" i="5"/>
  <c r="K4316" i="5"/>
  <c r="J4316" i="5"/>
  <c r="L4312" i="5"/>
  <c r="K4312" i="5"/>
  <c r="J4312" i="5"/>
  <c r="L4308" i="5"/>
  <c r="K4308" i="5"/>
  <c r="J4308" i="5"/>
  <c r="L4304" i="5"/>
  <c r="K4304" i="5"/>
  <c r="J4304" i="5"/>
  <c r="L4300" i="5"/>
  <c r="K4300" i="5"/>
  <c r="J4300" i="5"/>
  <c r="L4296" i="5"/>
  <c r="K4296" i="5"/>
  <c r="J4296" i="5"/>
  <c r="L4292" i="5"/>
  <c r="J4292" i="5"/>
  <c r="K4292" i="5"/>
  <c r="L4288" i="5"/>
  <c r="K4288" i="5"/>
  <c r="J4288" i="5"/>
  <c r="L4284" i="5"/>
  <c r="J4284" i="5"/>
  <c r="K4284" i="5"/>
  <c r="L4280" i="5"/>
  <c r="K4280" i="5"/>
  <c r="J4280" i="5"/>
  <c r="L4276" i="5"/>
  <c r="J4276" i="5"/>
  <c r="K4276" i="5"/>
  <c r="L4272" i="5"/>
  <c r="K4272" i="5"/>
  <c r="J4272" i="5"/>
  <c r="L4268" i="5"/>
  <c r="K4268" i="5"/>
  <c r="J4268" i="5"/>
  <c r="L4264" i="5"/>
  <c r="K4264" i="5"/>
  <c r="J4264" i="5"/>
  <c r="L4260" i="5"/>
  <c r="K4260" i="5"/>
  <c r="J4260" i="5"/>
  <c r="L4256" i="5"/>
  <c r="K4256" i="5"/>
  <c r="J4256" i="5"/>
  <c r="L4252" i="5"/>
  <c r="K4252" i="5"/>
  <c r="J4252" i="5"/>
  <c r="L4248" i="5"/>
  <c r="K4248" i="5"/>
  <c r="J4248" i="5"/>
  <c r="L4244" i="5"/>
  <c r="K4244" i="5"/>
  <c r="J4244" i="5"/>
  <c r="L4240" i="5"/>
  <c r="K4240" i="5"/>
  <c r="J4240" i="5"/>
  <c r="L4236" i="5"/>
  <c r="K4236" i="5"/>
  <c r="J4236" i="5"/>
  <c r="L4232" i="5"/>
  <c r="K4232" i="5"/>
  <c r="J4232" i="5"/>
  <c r="L4228" i="5"/>
  <c r="K4228" i="5"/>
  <c r="J4228" i="5"/>
  <c r="L4224" i="5"/>
  <c r="K4224" i="5"/>
  <c r="J4224" i="5"/>
  <c r="L4220" i="5"/>
  <c r="K4220" i="5"/>
  <c r="J4220" i="5"/>
  <c r="L4216" i="5"/>
  <c r="K4216" i="5"/>
  <c r="J4216" i="5"/>
  <c r="L4212" i="5"/>
  <c r="K4212" i="5"/>
  <c r="J4212" i="5"/>
  <c r="L4208" i="5"/>
  <c r="K4208" i="5"/>
  <c r="J4208" i="5"/>
  <c r="L4204" i="5"/>
  <c r="K4204" i="5"/>
  <c r="J4204" i="5"/>
  <c r="L4200" i="5"/>
  <c r="K4200" i="5"/>
  <c r="J4200" i="5"/>
  <c r="L4196" i="5"/>
  <c r="K4196" i="5"/>
  <c r="J4196" i="5"/>
  <c r="L4992" i="5"/>
  <c r="K4992" i="5"/>
  <c r="J4992" i="5"/>
  <c r="L4980" i="5"/>
  <c r="J4980" i="5"/>
  <c r="K4980" i="5"/>
  <c r="L4968" i="5"/>
  <c r="K4968" i="5"/>
  <c r="J4968" i="5"/>
  <c r="L4952" i="5"/>
  <c r="K4952" i="5"/>
  <c r="J4952" i="5"/>
  <c r="L4936" i="5"/>
  <c r="K4936" i="5"/>
  <c r="J4936" i="5"/>
  <c r="L4920" i="5"/>
  <c r="K4920" i="5"/>
  <c r="J4920" i="5"/>
  <c r="L4908" i="5"/>
  <c r="J4908" i="5"/>
  <c r="K4908" i="5"/>
  <c r="L4892" i="5"/>
  <c r="J4892" i="5"/>
  <c r="K4892" i="5"/>
  <c r="L4880" i="5"/>
  <c r="K4880" i="5"/>
  <c r="J4880" i="5"/>
  <c r="L4864" i="5"/>
  <c r="K4864" i="5"/>
  <c r="J4864" i="5"/>
  <c r="L4856" i="5"/>
  <c r="K4856" i="5"/>
  <c r="J4856" i="5"/>
  <c r="L4836" i="5"/>
  <c r="J4836" i="5"/>
  <c r="K4836" i="5"/>
  <c r="L4828" i="5"/>
  <c r="K4828" i="5"/>
  <c r="J4828" i="5"/>
  <c r="L4816" i="5"/>
  <c r="K4816" i="5"/>
  <c r="J4816" i="5"/>
  <c r="L4800" i="5"/>
  <c r="K4800" i="5"/>
  <c r="J4800" i="5"/>
  <c r="L4784" i="5"/>
  <c r="K4784" i="5"/>
  <c r="J4784" i="5"/>
  <c r="L4728" i="5"/>
  <c r="K4728" i="5"/>
  <c r="J4728" i="5"/>
  <c r="L4987" i="5"/>
  <c r="K4987" i="5"/>
  <c r="J4987" i="5"/>
  <c r="L4971" i="5"/>
  <c r="K4971" i="5"/>
  <c r="J4971" i="5"/>
  <c r="L4947" i="5"/>
  <c r="K4947" i="5"/>
  <c r="J4947" i="5"/>
  <c r="L4923" i="5"/>
  <c r="K4923" i="5"/>
  <c r="J4923" i="5"/>
  <c r="L4903" i="5"/>
  <c r="K4903" i="5"/>
  <c r="J4903" i="5"/>
  <c r="L4887" i="5"/>
  <c r="K4887" i="5"/>
  <c r="J4887" i="5"/>
  <c r="L4867" i="5"/>
  <c r="K4867" i="5"/>
  <c r="J4867" i="5"/>
  <c r="L4855" i="5"/>
  <c r="K4855" i="5"/>
  <c r="J4855" i="5"/>
  <c r="L4843" i="5"/>
  <c r="K4843" i="5"/>
  <c r="J4843" i="5"/>
  <c r="L4831" i="5"/>
  <c r="K4831" i="5"/>
  <c r="J4831" i="5"/>
  <c r="L4815" i="5"/>
  <c r="J4815" i="5"/>
  <c r="K4815" i="5"/>
  <c r="L4799" i="5"/>
  <c r="J4799" i="5"/>
  <c r="K4799" i="5"/>
  <c r="L4779" i="5"/>
  <c r="J4779" i="5"/>
  <c r="K4779" i="5"/>
  <c r="L4759" i="5"/>
  <c r="K4759" i="5"/>
  <c r="J4759" i="5"/>
  <c r="L4739" i="5"/>
  <c r="K4739" i="5"/>
  <c r="J4739" i="5"/>
  <c r="L4719" i="5"/>
  <c r="K4719" i="5"/>
  <c r="J4719" i="5"/>
  <c r="L4695" i="5"/>
  <c r="K4695" i="5"/>
  <c r="J4695" i="5"/>
  <c r="L4675" i="5"/>
  <c r="K4675" i="5"/>
  <c r="J4675" i="5"/>
  <c r="L4655" i="5"/>
  <c r="J4655" i="5"/>
  <c r="K4655" i="5"/>
  <c r="L4647" i="5"/>
  <c r="J4647" i="5"/>
  <c r="K4647" i="5"/>
  <c r="L4635" i="5"/>
  <c r="J4635" i="5"/>
  <c r="K4635" i="5"/>
  <c r="L4619" i="5"/>
  <c r="J4619" i="5"/>
  <c r="K4619" i="5"/>
  <c r="L4603" i="5"/>
  <c r="J4603" i="5"/>
  <c r="K4603" i="5"/>
  <c r="L4591" i="5"/>
  <c r="J4591" i="5"/>
  <c r="K4591" i="5"/>
  <c r="L4579" i="5"/>
  <c r="J4579" i="5"/>
  <c r="K4579" i="5"/>
  <c r="L4567" i="5"/>
  <c r="J4567" i="5"/>
  <c r="K4567" i="5"/>
  <c r="L4559" i="5"/>
  <c r="J4559" i="5"/>
  <c r="K4559" i="5"/>
  <c r="L4555" i="5"/>
  <c r="K4555" i="5"/>
  <c r="J4555" i="5"/>
  <c r="L4547" i="5"/>
  <c r="K4547" i="5"/>
  <c r="J4547" i="5"/>
  <c r="L4543" i="5"/>
  <c r="K4543" i="5"/>
  <c r="J4543" i="5"/>
  <c r="L4539" i="5"/>
  <c r="K4539" i="5"/>
  <c r="J4539" i="5"/>
  <c r="L4535" i="5"/>
  <c r="K4535" i="5"/>
  <c r="J4535" i="5"/>
  <c r="L4531" i="5"/>
  <c r="K4531" i="5"/>
  <c r="J4531" i="5"/>
  <c r="L4527" i="5"/>
  <c r="K4527" i="5"/>
  <c r="J4527" i="5"/>
  <c r="L4523" i="5"/>
  <c r="K4523" i="5"/>
  <c r="J4523" i="5"/>
  <c r="L4519" i="5"/>
  <c r="K4519" i="5"/>
  <c r="J4519" i="5"/>
  <c r="L4515" i="5"/>
  <c r="K4515" i="5"/>
  <c r="J4515" i="5"/>
  <c r="L4511" i="5"/>
  <c r="K4511" i="5"/>
  <c r="J4511" i="5"/>
  <c r="L4503" i="5"/>
  <c r="K4503" i="5"/>
  <c r="J4503" i="5"/>
  <c r="L4499" i="5"/>
  <c r="K4499" i="5"/>
  <c r="J4499" i="5"/>
  <c r="L4495" i="5"/>
  <c r="K4495" i="5"/>
  <c r="J4495" i="5"/>
  <c r="L4491" i="5"/>
  <c r="K4491" i="5"/>
  <c r="J4491" i="5"/>
  <c r="L4487" i="5"/>
  <c r="K4487" i="5"/>
  <c r="J4487" i="5"/>
  <c r="L4483" i="5"/>
  <c r="K4483" i="5"/>
  <c r="J4483" i="5"/>
  <c r="L4479" i="5"/>
  <c r="K4479" i="5"/>
  <c r="J4479" i="5"/>
  <c r="L4475" i="5"/>
  <c r="K4475" i="5"/>
  <c r="J4475" i="5"/>
  <c r="L4471" i="5"/>
  <c r="K4471" i="5"/>
  <c r="J4471" i="5"/>
  <c r="L4467" i="5"/>
  <c r="K4467" i="5"/>
  <c r="J4467" i="5"/>
  <c r="L4463" i="5"/>
  <c r="K4463" i="5"/>
  <c r="J4463" i="5"/>
  <c r="L4459" i="5"/>
  <c r="K4459" i="5"/>
  <c r="J4459" i="5"/>
  <c r="L4455" i="5"/>
  <c r="K4455" i="5"/>
  <c r="J4455" i="5"/>
  <c r="L4451" i="5"/>
  <c r="K4451" i="5"/>
  <c r="J4451" i="5"/>
  <c r="L4447" i="5"/>
  <c r="K4447" i="5"/>
  <c r="J4447" i="5"/>
  <c r="L4443" i="5"/>
  <c r="K4443" i="5"/>
  <c r="J4443" i="5"/>
  <c r="L4439" i="5"/>
  <c r="K4439" i="5"/>
  <c r="J4439" i="5"/>
  <c r="L4435" i="5"/>
  <c r="K4435" i="5"/>
  <c r="J4435" i="5"/>
  <c r="L4431" i="5"/>
  <c r="J4431" i="5"/>
  <c r="K4431" i="5"/>
  <c r="L4427" i="5"/>
  <c r="J4427" i="5"/>
  <c r="K4427" i="5"/>
  <c r="L4423" i="5"/>
  <c r="J4423" i="5"/>
  <c r="K4423" i="5"/>
  <c r="L4419" i="5"/>
  <c r="J4419" i="5"/>
  <c r="K4419" i="5"/>
  <c r="L4415" i="5"/>
  <c r="J4415" i="5"/>
  <c r="K4415" i="5"/>
  <c r="L4411" i="5"/>
  <c r="J4411" i="5"/>
  <c r="K4411" i="5"/>
  <c r="L4407" i="5"/>
  <c r="J4407" i="5"/>
  <c r="K4407" i="5"/>
  <c r="L4403" i="5"/>
  <c r="J4403" i="5"/>
  <c r="K4403" i="5"/>
  <c r="L4399" i="5"/>
  <c r="J4399" i="5"/>
  <c r="K4399" i="5"/>
  <c r="L4395" i="5"/>
  <c r="J4395" i="5"/>
  <c r="K4395" i="5"/>
  <c r="L4391" i="5"/>
  <c r="J4391" i="5"/>
  <c r="K4391" i="5"/>
  <c r="L4387" i="5"/>
  <c r="J4387" i="5"/>
  <c r="K4387" i="5"/>
  <c r="L4383" i="5"/>
  <c r="J4383" i="5"/>
  <c r="K4383" i="5"/>
  <c r="L4379" i="5"/>
  <c r="J4379" i="5"/>
  <c r="K4379" i="5"/>
  <c r="L4375" i="5"/>
  <c r="J4375" i="5"/>
  <c r="K4375" i="5"/>
  <c r="L4371" i="5"/>
  <c r="J4371" i="5"/>
  <c r="K4371" i="5"/>
  <c r="L4367" i="5"/>
  <c r="J4367" i="5"/>
  <c r="K4367" i="5"/>
  <c r="L4363" i="5"/>
  <c r="J4363" i="5"/>
  <c r="K4363" i="5"/>
  <c r="L4359" i="5"/>
  <c r="J4359" i="5"/>
  <c r="K4359" i="5"/>
  <c r="L4355" i="5"/>
  <c r="J4355" i="5"/>
  <c r="K4355" i="5"/>
  <c r="L4351" i="5"/>
  <c r="J4351" i="5"/>
  <c r="K4351" i="5"/>
  <c r="L4347" i="5"/>
  <c r="J4347" i="5"/>
  <c r="K4347" i="5"/>
  <c r="L4343" i="5"/>
  <c r="J4343" i="5"/>
  <c r="K4343" i="5"/>
  <c r="L4339" i="5"/>
  <c r="J4339" i="5"/>
  <c r="K4339" i="5"/>
  <c r="L4335" i="5"/>
  <c r="J4335" i="5"/>
  <c r="K4335" i="5"/>
  <c r="L4331" i="5"/>
  <c r="J4331" i="5"/>
  <c r="K4331" i="5"/>
  <c r="L4327" i="5"/>
  <c r="J4327" i="5"/>
  <c r="K4327" i="5"/>
  <c r="L4323" i="5"/>
  <c r="J4323" i="5"/>
  <c r="K4323" i="5"/>
  <c r="L4319" i="5"/>
  <c r="J4319" i="5"/>
  <c r="K4319" i="5"/>
  <c r="L4315" i="5"/>
  <c r="J4315" i="5"/>
  <c r="K4315" i="5"/>
  <c r="L4311" i="5"/>
  <c r="J4311" i="5"/>
  <c r="K4311" i="5"/>
  <c r="L4307" i="5"/>
  <c r="J4307" i="5"/>
  <c r="K4307" i="5"/>
  <c r="L4303" i="5"/>
  <c r="J4303" i="5"/>
  <c r="K4303" i="5"/>
  <c r="L4299" i="5"/>
  <c r="J4299" i="5"/>
  <c r="K4299" i="5"/>
  <c r="L4295" i="5"/>
  <c r="J4295" i="5"/>
  <c r="K4295" i="5"/>
  <c r="L4291" i="5"/>
  <c r="J4291" i="5"/>
  <c r="K4291" i="5"/>
  <c r="L4287" i="5"/>
  <c r="J4287" i="5"/>
  <c r="K4287" i="5"/>
  <c r="L4283" i="5"/>
  <c r="J4283" i="5"/>
  <c r="K4283" i="5"/>
  <c r="L4279" i="5"/>
  <c r="J4279" i="5"/>
  <c r="K4279" i="5"/>
  <c r="L4275" i="5"/>
  <c r="J4275" i="5"/>
  <c r="K4275" i="5"/>
  <c r="L4271" i="5"/>
  <c r="K4271" i="5"/>
  <c r="J4271" i="5"/>
  <c r="L4267" i="5"/>
  <c r="K4267" i="5"/>
  <c r="J4267" i="5"/>
  <c r="L4263" i="5"/>
  <c r="K4263" i="5"/>
  <c r="J4263" i="5"/>
  <c r="L4259" i="5"/>
  <c r="K4259" i="5"/>
  <c r="J4259" i="5"/>
  <c r="L4255" i="5"/>
  <c r="K4255" i="5"/>
  <c r="J4255" i="5"/>
  <c r="L4251" i="5"/>
  <c r="K4251" i="5"/>
  <c r="J4251" i="5"/>
  <c r="L4247" i="5"/>
  <c r="K4247" i="5"/>
  <c r="J4247" i="5"/>
  <c r="L4243" i="5"/>
  <c r="K4243" i="5"/>
  <c r="J4243" i="5"/>
  <c r="L4239" i="5"/>
  <c r="K4239" i="5"/>
  <c r="J4239" i="5"/>
  <c r="L4235" i="5"/>
  <c r="K4235" i="5"/>
  <c r="J4235" i="5"/>
  <c r="L4231" i="5"/>
  <c r="K4231" i="5"/>
  <c r="J4231" i="5"/>
  <c r="L4227" i="5"/>
  <c r="K4227" i="5"/>
  <c r="J4227" i="5"/>
  <c r="L4223" i="5"/>
  <c r="K4223" i="5"/>
  <c r="J4223" i="5"/>
  <c r="L4219" i="5"/>
  <c r="K4219" i="5"/>
  <c r="J4219" i="5"/>
  <c r="L4215" i="5"/>
  <c r="K4215" i="5"/>
  <c r="J4215" i="5"/>
  <c r="L4211" i="5"/>
  <c r="K4211" i="5"/>
  <c r="J4211" i="5"/>
  <c r="L4207" i="5"/>
  <c r="K4207" i="5"/>
  <c r="J4207" i="5"/>
  <c r="L4203" i="5"/>
  <c r="K4203" i="5"/>
  <c r="J4203" i="5"/>
  <c r="L4199" i="5"/>
  <c r="K4199" i="5"/>
  <c r="J4199" i="5"/>
  <c r="L4195" i="5"/>
  <c r="K4195" i="5"/>
  <c r="J4195" i="5"/>
  <c r="L4996" i="5"/>
  <c r="J4996" i="5"/>
  <c r="K4996" i="5"/>
  <c r="L4984" i="5"/>
  <c r="K4984" i="5"/>
  <c r="J4984" i="5"/>
  <c r="L4972" i="5"/>
  <c r="J4972" i="5"/>
  <c r="K4972" i="5"/>
  <c r="L4956" i="5"/>
  <c r="J4956" i="5"/>
  <c r="K4956" i="5"/>
  <c r="L4940" i="5"/>
  <c r="J4940" i="5"/>
  <c r="K4940" i="5"/>
  <c r="L4924" i="5"/>
  <c r="J4924" i="5"/>
  <c r="K4924" i="5"/>
  <c r="L4912" i="5"/>
  <c r="K4912" i="5"/>
  <c r="J4912" i="5"/>
  <c r="L4896" i="5"/>
  <c r="K4896" i="5"/>
  <c r="J4896" i="5"/>
  <c r="L4884" i="5"/>
  <c r="J4884" i="5"/>
  <c r="K4884" i="5"/>
  <c r="L4872" i="5"/>
  <c r="K4872" i="5"/>
  <c r="J4872" i="5"/>
  <c r="L4860" i="5"/>
  <c r="J4860" i="5"/>
  <c r="K4860" i="5"/>
  <c r="L4848" i="5"/>
  <c r="K4848" i="5"/>
  <c r="J4848" i="5"/>
  <c r="L4840" i="5"/>
  <c r="K4840" i="5"/>
  <c r="J4840" i="5"/>
  <c r="L4820" i="5"/>
  <c r="K4820" i="5"/>
  <c r="J4820" i="5"/>
  <c r="L4808" i="5"/>
  <c r="K4808" i="5"/>
  <c r="J4808" i="5"/>
  <c r="L4780" i="5"/>
  <c r="K4780" i="5"/>
  <c r="J4780" i="5"/>
  <c r="L4724" i="5"/>
  <c r="K4724" i="5"/>
  <c r="J4724" i="5"/>
  <c r="L4999" i="5"/>
  <c r="K4999" i="5"/>
  <c r="J4999" i="5"/>
  <c r="L4991" i="5"/>
  <c r="K4991" i="5"/>
  <c r="J4991" i="5"/>
  <c r="L4979" i="5"/>
  <c r="K4979" i="5"/>
  <c r="J4979" i="5"/>
  <c r="L4967" i="5"/>
  <c r="K4967" i="5"/>
  <c r="J4967" i="5"/>
  <c r="L4959" i="5"/>
  <c r="K4959" i="5"/>
  <c r="J4959" i="5"/>
  <c r="L4951" i="5"/>
  <c r="K4951" i="5"/>
  <c r="J4951" i="5"/>
  <c r="L4939" i="5"/>
  <c r="K4939" i="5"/>
  <c r="J4939" i="5"/>
  <c r="L4927" i="5"/>
  <c r="K4927" i="5"/>
  <c r="J4927" i="5"/>
  <c r="L4911" i="5"/>
  <c r="K4911" i="5"/>
  <c r="J4911" i="5"/>
  <c r="L4895" i="5"/>
  <c r="K4895" i="5"/>
  <c r="J4895" i="5"/>
  <c r="L4883" i="5"/>
  <c r="K4883" i="5"/>
  <c r="J4883" i="5"/>
  <c r="L4875" i="5"/>
  <c r="K4875" i="5"/>
  <c r="J4875" i="5"/>
  <c r="L4863" i="5"/>
  <c r="K4863" i="5"/>
  <c r="J4863" i="5"/>
  <c r="L4851" i="5"/>
  <c r="K4851" i="5"/>
  <c r="J4851" i="5"/>
  <c r="L4839" i="5"/>
  <c r="K4839" i="5"/>
  <c r="J4839" i="5"/>
  <c r="L4827" i="5"/>
  <c r="K4827" i="5"/>
  <c r="J4827" i="5"/>
  <c r="L4819" i="5"/>
  <c r="J4819" i="5"/>
  <c r="K4819" i="5"/>
  <c r="L4811" i="5"/>
  <c r="J4811" i="5"/>
  <c r="K4811" i="5"/>
  <c r="L4803" i="5"/>
  <c r="J4803" i="5"/>
  <c r="K4803" i="5"/>
  <c r="L4795" i="5"/>
  <c r="J4795" i="5"/>
  <c r="K4795" i="5"/>
  <c r="L4787" i="5"/>
  <c r="J4787" i="5"/>
  <c r="K4787" i="5"/>
  <c r="L4783" i="5"/>
  <c r="J4783" i="5"/>
  <c r="K4783" i="5"/>
  <c r="L4771" i="5"/>
  <c r="J4771" i="5"/>
  <c r="K4771" i="5"/>
  <c r="L4763" i="5"/>
  <c r="K4763" i="5"/>
  <c r="J4763" i="5"/>
  <c r="L4751" i="5"/>
  <c r="K4751" i="5"/>
  <c r="J4751" i="5"/>
  <c r="L4743" i="5"/>
  <c r="K4743" i="5"/>
  <c r="J4743" i="5"/>
  <c r="L4727" i="5"/>
  <c r="K4727" i="5"/>
  <c r="J4727" i="5"/>
  <c r="L4715" i="5"/>
  <c r="K4715" i="5"/>
  <c r="J4715" i="5"/>
  <c r="L4707" i="5"/>
  <c r="K4707" i="5"/>
  <c r="J4707" i="5"/>
  <c r="L4699" i="5"/>
  <c r="K4699" i="5"/>
  <c r="J4699" i="5"/>
  <c r="L4687" i="5"/>
  <c r="K4687" i="5"/>
  <c r="J4687" i="5"/>
  <c r="L4671" i="5"/>
  <c r="K4671" i="5"/>
  <c r="J4671" i="5"/>
  <c r="L4627" i="5"/>
  <c r="J4627" i="5"/>
  <c r="K4627" i="5"/>
  <c r="L4962" i="5"/>
  <c r="K4962" i="5"/>
  <c r="J4962" i="5"/>
  <c r="L4818" i="5"/>
  <c r="K4818" i="5"/>
  <c r="J4818" i="5"/>
  <c r="L4706" i="5"/>
  <c r="K4706" i="5"/>
  <c r="J4706" i="5"/>
  <c r="L4618" i="5"/>
  <c r="K4618" i="5"/>
  <c r="J4618" i="5"/>
  <c r="L4550" i="5"/>
  <c r="K4550" i="5"/>
  <c r="J4550" i="5"/>
  <c r="L4502" i="5"/>
  <c r="K4502" i="5"/>
  <c r="J4502" i="5"/>
  <c r="L4466" i="5"/>
  <c r="K4466" i="5"/>
  <c r="J4466" i="5"/>
  <c r="L4442" i="5"/>
  <c r="K4442" i="5"/>
  <c r="J4442" i="5"/>
  <c r="L4418" i="5"/>
  <c r="K4418" i="5"/>
  <c r="J4418" i="5"/>
  <c r="L4402" i="5"/>
  <c r="K4402" i="5"/>
  <c r="J4402" i="5"/>
  <c r="L4394" i="5"/>
  <c r="K4394" i="5"/>
  <c r="J4394" i="5"/>
  <c r="L4386" i="5"/>
  <c r="K4386" i="5"/>
  <c r="J4386" i="5"/>
  <c r="L4382" i="5"/>
  <c r="K4382" i="5"/>
  <c r="J4382" i="5"/>
  <c r="L4378" i="5"/>
  <c r="K4378" i="5"/>
  <c r="J4378" i="5"/>
  <c r="L4374" i="5"/>
  <c r="K4374" i="5"/>
  <c r="J4374" i="5"/>
  <c r="L4370" i="5"/>
  <c r="K4370" i="5"/>
  <c r="J4370" i="5"/>
  <c r="L4366" i="5"/>
  <c r="K4366" i="5"/>
  <c r="J4366" i="5"/>
  <c r="L4362" i="5"/>
  <c r="K4362" i="5"/>
  <c r="J4362" i="5"/>
  <c r="L4358" i="5"/>
  <c r="K4358" i="5"/>
  <c r="J4358" i="5"/>
  <c r="L4354" i="5"/>
  <c r="K4354" i="5"/>
  <c r="J4354" i="5"/>
  <c r="L4350" i="5"/>
  <c r="K4350" i="5"/>
  <c r="J4350" i="5"/>
  <c r="L4346" i="5"/>
  <c r="K4346" i="5"/>
  <c r="J4346" i="5"/>
  <c r="L4342" i="5"/>
  <c r="K4342" i="5"/>
  <c r="J4342" i="5"/>
  <c r="L4338" i="5"/>
  <c r="K4338" i="5"/>
  <c r="J4338" i="5"/>
  <c r="L4334" i="5"/>
  <c r="K4334" i="5"/>
  <c r="J4334" i="5"/>
  <c r="L4326" i="5"/>
  <c r="K4326" i="5"/>
  <c r="J4326" i="5"/>
  <c r="L4322" i="5"/>
  <c r="K4322" i="5"/>
  <c r="J4322" i="5"/>
  <c r="L4318" i="5"/>
  <c r="K4318" i="5"/>
  <c r="J4318" i="5"/>
  <c r="L4314" i="5"/>
  <c r="K4314" i="5"/>
  <c r="J4314" i="5"/>
  <c r="L4310" i="5"/>
  <c r="K4310" i="5"/>
  <c r="J4310" i="5"/>
  <c r="L4306" i="5"/>
  <c r="K4306" i="5"/>
  <c r="J4306" i="5"/>
  <c r="L4302" i="5"/>
  <c r="K4302" i="5"/>
  <c r="J4302" i="5"/>
  <c r="L4298" i="5"/>
  <c r="K4298" i="5"/>
  <c r="J4298" i="5"/>
  <c r="L4294" i="5"/>
  <c r="K4294" i="5"/>
  <c r="J4294" i="5"/>
  <c r="L4290" i="5"/>
  <c r="K4290" i="5"/>
  <c r="J4290" i="5"/>
  <c r="L4286" i="5"/>
  <c r="K4286" i="5"/>
  <c r="J4286" i="5"/>
  <c r="L4282" i="5"/>
  <c r="K4282" i="5"/>
  <c r="J4282" i="5"/>
  <c r="L4278" i="5"/>
  <c r="K4278" i="5"/>
  <c r="J4278" i="5"/>
  <c r="L4274" i="5"/>
  <c r="K4274" i="5"/>
  <c r="J4274" i="5"/>
  <c r="L4270" i="5"/>
  <c r="K4270" i="5"/>
  <c r="J4270" i="5"/>
  <c r="L4266" i="5"/>
  <c r="K4266" i="5"/>
  <c r="J4266" i="5"/>
  <c r="L4262" i="5"/>
  <c r="K4262" i="5"/>
  <c r="J4262" i="5"/>
  <c r="L4258" i="5"/>
  <c r="K4258" i="5"/>
  <c r="J4258" i="5"/>
  <c r="L4254" i="5"/>
  <c r="K4254" i="5"/>
  <c r="J4254" i="5"/>
  <c r="L4250" i="5"/>
  <c r="K4250" i="5"/>
  <c r="J4250" i="5"/>
  <c r="L4246" i="5"/>
  <c r="K4246" i="5"/>
  <c r="J4246" i="5"/>
  <c r="L4242" i="5"/>
  <c r="K4242" i="5"/>
  <c r="J4242" i="5"/>
  <c r="L4238" i="5"/>
  <c r="K4238" i="5"/>
  <c r="J4238" i="5"/>
  <c r="L4234" i="5"/>
  <c r="K4234" i="5"/>
  <c r="J4234" i="5"/>
  <c r="L4230" i="5"/>
  <c r="K4230" i="5"/>
  <c r="J4230" i="5"/>
  <c r="L4226" i="5"/>
  <c r="K4226" i="5"/>
  <c r="J4226" i="5"/>
  <c r="L4222" i="5"/>
  <c r="K4222" i="5"/>
  <c r="J4222" i="5"/>
  <c r="L4218" i="5"/>
  <c r="K4218" i="5"/>
  <c r="J4218" i="5"/>
  <c r="L4214" i="5"/>
  <c r="K4214" i="5"/>
  <c r="J4214" i="5"/>
  <c r="L4210" i="5"/>
  <c r="K4210" i="5"/>
  <c r="J4210" i="5"/>
  <c r="L4206" i="5"/>
  <c r="K4206" i="5"/>
  <c r="J4206" i="5"/>
  <c r="L4202" i="5"/>
  <c r="K4202" i="5"/>
  <c r="J4202" i="5"/>
  <c r="L4198" i="5"/>
  <c r="K4198" i="5"/>
  <c r="J4198" i="5"/>
  <c r="L4194" i="5"/>
  <c r="K4194" i="5"/>
  <c r="J4194" i="5"/>
  <c r="L4189" i="5"/>
  <c r="J4189" i="5"/>
  <c r="K4189" i="5"/>
  <c r="L4181" i="5"/>
  <c r="J4181" i="5"/>
  <c r="K4181" i="5"/>
  <c r="L4169" i="5"/>
  <c r="J4169" i="5"/>
  <c r="K4169" i="5"/>
  <c r="L4161" i="5"/>
  <c r="J4161" i="5"/>
  <c r="K4161" i="5"/>
  <c r="L4153" i="5"/>
  <c r="J4153" i="5"/>
  <c r="K4153" i="5"/>
  <c r="L4145" i="5"/>
  <c r="J4145" i="5"/>
  <c r="K4145" i="5"/>
  <c r="L4137" i="5"/>
  <c r="J4137" i="5"/>
  <c r="K4137" i="5"/>
  <c r="L4129" i="5"/>
  <c r="J4129" i="5"/>
  <c r="K4129" i="5"/>
  <c r="L4113" i="5"/>
  <c r="K4113" i="5"/>
  <c r="J4113" i="5"/>
  <c r="L4105" i="5"/>
  <c r="K4105" i="5"/>
  <c r="J4105" i="5"/>
  <c r="L4097" i="5"/>
  <c r="K4097" i="5"/>
  <c r="J4097" i="5"/>
  <c r="L4089" i="5"/>
  <c r="K4089" i="5"/>
  <c r="J4089" i="5"/>
  <c r="L4085" i="5"/>
  <c r="K4085" i="5"/>
  <c r="J4085" i="5"/>
  <c r="L4077" i="5"/>
  <c r="K4077" i="5"/>
  <c r="J4077" i="5"/>
  <c r="L4073" i="5"/>
  <c r="K4073" i="5"/>
  <c r="J4073" i="5"/>
  <c r="L4061" i="5"/>
  <c r="K4061" i="5"/>
  <c r="J4061" i="5"/>
  <c r="L4053" i="5"/>
  <c r="K4053" i="5"/>
  <c r="J4053" i="5"/>
  <c r="L4045" i="5"/>
  <c r="K4045" i="5"/>
  <c r="J4045" i="5"/>
  <c r="L4037" i="5"/>
  <c r="K4037" i="5"/>
  <c r="J4037" i="5"/>
  <c r="L4029" i="5"/>
  <c r="K4029" i="5"/>
  <c r="J4029" i="5"/>
  <c r="L4021" i="5"/>
  <c r="K4021" i="5"/>
  <c r="J4021" i="5"/>
  <c r="L4013" i="5"/>
  <c r="K4013" i="5"/>
  <c r="J4013" i="5"/>
  <c r="L4005" i="5"/>
  <c r="K4005" i="5"/>
  <c r="J4005" i="5"/>
  <c r="L3997" i="5"/>
  <c r="K3997" i="5"/>
  <c r="J3997" i="5"/>
  <c r="L3989" i="5"/>
  <c r="K3989" i="5"/>
  <c r="J3989" i="5"/>
  <c r="L3981" i="5"/>
  <c r="K3981" i="5"/>
  <c r="J3981" i="5"/>
  <c r="L3973" i="5"/>
  <c r="K3973" i="5"/>
  <c r="J3973" i="5"/>
  <c r="L3965" i="5"/>
  <c r="K3965" i="5"/>
  <c r="J3965" i="5"/>
  <c r="L3957" i="5"/>
  <c r="K3957" i="5"/>
  <c r="J3957" i="5"/>
  <c r="L3949" i="5"/>
  <c r="K3949" i="5"/>
  <c r="J3949" i="5"/>
  <c r="L3941" i="5"/>
  <c r="K3941" i="5"/>
  <c r="J3941" i="5"/>
  <c r="L3933" i="5"/>
  <c r="K3933" i="5"/>
  <c r="J3933" i="5"/>
  <c r="L3925" i="5"/>
  <c r="K3925" i="5"/>
  <c r="J3925" i="5"/>
  <c r="L3917" i="5"/>
  <c r="K3917" i="5"/>
  <c r="J3917" i="5"/>
  <c r="L3909" i="5"/>
  <c r="K3909" i="5"/>
  <c r="J3909" i="5"/>
  <c r="L3901" i="5"/>
  <c r="K3901" i="5"/>
  <c r="J3901" i="5"/>
  <c r="L3893" i="5"/>
  <c r="K3893" i="5"/>
  <c r="J3893" i="5"/>
  <c r="L3885" i="5"/>
  <c r="K3885" i="5"/>
  <c r="J3885" i="5"/>
  <c r="L3877" i="5"/>
  <c r="K3877" i="5"/>
  <c r="J3877" i="5"/>
  <c r="L3865" i="5"/>
  <c r="K3865" i="5"/>
  <c r="J3865" i="5"/>
  <c r="L3853" i="5"/>
  <c r="K3853" i="5"/>
  <c r="J3853" i="5"/>
  <c r="L3845" i="5"/>
  <c r="K3845" i="5"/>
  <c r="J3845" i="5"/>
  <c r="L3837" i="5"/>
  <c r="K3837" i="5"/>
  <c r="J3837" i="5"/>
  <c r="L3829" i="5"/>
  <c r="K3829" i="5"/>
  <c r="J3829" i="5"/>
  <c r="L3821" i="5"/>
  <c r="K3821" i="5"/>
  <c r="J3821" i="5"/>
  <c r="L3813" i="5"/>
  <c r="K3813" i="5"/>
  <c r="J3813" i="5"/>
  <c r="L3805" i="5"/>
  <c r="K3805" i="5"/>
  <c r="J3805" i="5"/>
  <c r="L3797" i="5"/>
  <c r="K3797" i="5"/>
  <c r="J3797" i="5"/>
  <c r="L3789" i="5"/>
  <c r="K3789" i="5"/>
  <c r="J3789" i="5"/>
  <c r="L3781" i="5"/>
  <c r="K3781" i="5"/>
  <c r="J3781" i="5"/>
  <c r="L3773" i="5"/>
  <c r="K3773" i="5"/>
  <c r="J3773" i="5"/>
  <c r="L3765" i="5"/>
  <c r="K3765" i="5"/>
  <c r="J3765" i="5"/>
  <c r="L3757" i="5"/>
  <c r="K3757" i="5"/>
  <c r="J3757" i="5"/>
  <c r="L3745" i="5"/>
  <c r="K3745" i="5"/>
  <c r="J3745" i="5"/>
  <c r="L3729" i="5"/>
  <c r="K3729" i="5"/>
  <c r="J3729" i="5"/>
  <c r="L3721" i="5"/>
  <c r="K3721" i="5"/>
  <c r="J3721" i="5"/>
  <c r="L3713" i="5"/>
  <c r="K3713" i="5"/>
  <c r="J3713" i="5"/>
  <c r="L3705" i="5"/>
  <c r="K3705" i="5"/>
  <c r="J3705" i="5"/>
  <c r="L3697" i="5"/>
  <c r="K3697" i="5"/>
  <c r="J3697" i="5"/>
  <c r="L3689" i="5"/>
  <c r="K3689" i="5"/>
  <c r="J3689" i="5"/>
  <c r="L3681" i="5"/>
  <c r="K3681" i="5"/>
  <c r="J3681" i="5"/>
  <c r="L3673" i="5"/>
  <c r="K3673" i="5"/>
  <c r="J3673" i="5"/>
  <c r="L3665" i="5"/>
  <c r="K3665" i="5"/>
  <c r="J3665" i="5"/>
  <c r="L3657" i="5"/>
  <c r="K3657" i="5"/>
  <c r="J3657" i="5"/>
  <c r="L3649" i="5"/>
  <c r="K3649" i="5"/>
  <c r="J3649" i="5"/>
  <c r="L3641" i="5"/>
  <c r="K3641" i="5"/>
  <c r="J3641" i="5"/>
  <c r="L3633" i="5"/>
  <c r="K3633" i="5"/>
  <c r="J3633" i="5"/>
  <c r="L3625" i="5"/>
  <c r="K3625" i="5"/>
  <c r="J3625" i="5"/>
  <c r="L3617" i="5"/>
  <c r="K3617" i="5"/>
  <c r="J3617" i="5"/>
  <c r="L3609" i="5"/>
  <c r="K3609" i="5"/>
  <c r="J3609" i="5"/>
  <c r="L3601" i="5"/>
  <c r="K3601" i="5"/>
  <c r="J3601" i="5"/>
  <c r="L3593" i="5"/>
  <c r="K3593" i="5"/>
  <c r="J3593" i="5"/>
  <c r="L3585" i="5"/>
  <c r="K3585" i="5"/>
  <c r="J3585" i="5"/>
  <c r="L3577" i="5"/>
  <c r="K3577" i="5"/>
  <c r="J3577" i="5"/>
  <c r="L3569" i="5"/>
  <c r="K3569" i="5"/>
  <c r="J3569" i="5"/>
  <c r="L3561" i="5"/>
  <c r="K3561" i="5"/>
  <c r="J3561" i="5"/>
  <c r="L3549" i="5"/>
  <c r="K3549" i="5"/>
  <c r="J3549" i="5"/>
  <c r="L3541" i="5"/>
  <c r="K3541" i="5"/>
  <c r="J3541" i="5"/>
  <c r="L3533" i="5"/>
  <c r="K3533" i="5"/>
  <c r="J3533" i="5"/>
  <c r="L3525" i="5"/>
  <c r="K3525" i="5"/>
  <c r="J3525" i="5"/>
  <c r="L3517" i="5"/>
  <c r="K3517" i="5"/>
  <c r="J3517" i="5"/>
  <c r="L3509" i="5"/>
  <c r="K3509" i="5"/>
  <c r="J3509" i="5"/>
  <c r="L3501" i="5"/>
  <c r="J3501" i="5"/>
  <c r="K3501" i="5"/>
  <c r="L3493" i="5"/>
  <c r="J3493" i="5"/>
  <c r="K3493" i="5"/>
  <c r="L3485" i="5"/>
  <c r="J3485" i="5"/>
  <c r="K3485" i="5"/>
  <c r="L3477" i="5"/>
  <c r="J3477" i="5"/>
  <c r="K3477" i="5"/>
  <c r="L3469" i="5"/>
  <c r="J3469" i="5"/>
  <c r="K3469" i="5"/>
  <c r="L3461" i="5"/>
  <c r="J3461" i="5"/>
  <c r="K3461" i="5"/>
  <c r="L3453" i="5"/>
  <c r="J3453" i="5"/>
  <c r="K3453" i="5"/>
  <c r="L3445" i="5"/>
  <c r="J3445" i="5"/>
  <c r="K3445" i="5"/>
  <c r="L3437" i="5"/>
  <c r="J3437" i="5"/>
  <c r="K3437" i="5"/>
  <c r="L3429" i="5"/>
  <c r="K3429" i="5"/>
  <c r="J3429" i="5"/>
  <c r="L3421" i="5"/>
  <c r="K3421" i="5"/>
  <c r="J3421" i="5"/>
  <c r="L3413" i="5"/>
  <c r="K3413" i="5"/>
  <c r="J3413" i="5"/>
  <c r="L3405" i="5"/>
  <c r="K3405" i="5"/>
  <c r="J3405" i="5"/>
  <c r="L3397" i="5"/>
  <c r="K3397" i="5"/>
  <c r="J3397" i="5"/>
  <c r="L3389" i="5"/>
  <c r="K3389" i="5"/>
  <c r="J3389" i="5"/>
  <c r="L3381" i="5"/>
  <c r="K3381" i="5"/>
  <c r="J3381" i="5"/>
  <c r="L3373" i="5"/>
  <c r="K3373" i="5"/>
  <c r="J3373" i="5"/>
  <c r="L3365" i="5"/>
  <c r="K3365" i="5"/>
  <c r="J3365" i="5"/>
  <c r="L3357" i="5"/>
  <c r="K3357" i="5"/>
  <c r="J3357" i="5"/>
  <c r="L3349" i="5"/>
  <c r="K3349" i="5"/>
  <c r="J3349" i="5"/>
  <c r="L3341" i="5"/>
  <c r="K3341" i="5"/>
  <c r="J3341" i="5"/>
  <c r="L3333" i="5"/>
  <c r="K3333" i="5"/>
  <c r="J3333" i="5"/>
  <c r="L3325" i="5"/>
  <c r="K3325" i="5"/>
  <c r="J3325" i="5"/>
  <c r="L3317" i="5"/>
  <c r="K3317" i="5"/>
  <c r="J3317" i="5"/>
  <c r="L3309" i="5"/>
  <c r="K3309" i="5"/>
  <c r="J3309" i="5"/>
  <c r="L3297" i="5"/>
  <c r="K3297" i="5"/>
  <c r="J3297" i="5"/>
  <c r="L3293" i="5"/>
  <c r="K3293" i="5"/>
  <c r="J3293" i="5"/>
  <c r="L3285" i="5"/>
  <c r="K3285" i="5"/>
  <c r="J3285" i="5"/>
  <c r="L3277" i="5"/>
  <c r="K3277" i="5"/>
  <c r="J3277" i="5"/>
  <c r="L3269" i="5"/>
  <c r="K3269" i="5"/>
  <c r="J3269" i="5"/>
  <c r="L3261" i="5"/>
  <c r="K3261" i="5"/>
  <c r="J3261" i="5"/>
  <c r="L3253" i="5"/>
  <c r="K3253" i="5"/>
  <c r="J3253" i="5"/>
  <c r="L3245" i="5"/>
  <c r="K3245" i="5"/>
  <c r="J3245" i="5"/>
  <c r="L3237" i="5"/>
  <c r="K3237" i="5"/>
  <c r="J3237" i="5"/>
  <c r="L3229" i="5"/>
  <c r="K3229" i="5"/>
  <c r="J3229" i="5"/>
  <c r="L3221" i="5"/>
  <c r="K3221" i="5"/>
  <c r="J3221" i="5"/>
  <c r="L3213" i="5"/>
  <c r="K3213" i="5"/>
  <c r="J3213" i="5"/>
  <c r="L3205" i="5"/>
  <c r="K3205" i="5"/>
  <c r="J3205" i="5"/>
  <c r="L3197" i="5"/>
  <c r="K3197" i="5"/>
  <c r="J3197" i="5"/>
  <c r="L3189" i="5"/>
  <c r="K3189" i="5"/>
  <c r="J3189" i="5"/>
  <c r="L3181" i="5"/>
  <c r="K3181" i="5"/>
  <c r="J3181" i="5"/>
  <c r="L3173" i="5"/>
  <c r="K3173" i="5"/>
  <c r="J3173" i="5"/>
  <c r="L3165" i="5"/>
  <c r="K3165" i="5"/>
  <c r="J3165" i="5"/>
  <c r="L3157" i="5"/>
  <c r="J3157" i="5"/>
  <c r="K3157" i="5"/>
  <c r="L3149" i="5"/>
  <c r="J3149" i="5"/>
  <c r="K3149" i="5"/>
  <c r="L3141" i="5"/>
  <c r="J3141" i="5"/>
  <c r="K3141" i="5"/>
  <c r="L3133" i="5"/>
  <c r="J3133" i="5"/>
  <c r="K3133" i="5"/>
  <c r="L3125" i="5"/>
  <c r="J3125" i="5"/>
  <c r="K3125" i="5"/>
  <c r="L3117" i="5"/>
  <c r="J3117" i="5"/>
  <c r="K3117" i="5"/>
  <c r="L3109" i="5"/>
  <c r="J3109" i="5"/>
  <c r="K3109" i="5"/>
  <c r="L3101" i="5"/>
  <c r="J3101" i="5"/>
  <c r="K3101" i="5"/>
  <c r="L3093" i="5"/>
  <c r="J3093" i="5"/>
  <c r="K3093" i="5"/>
  <c r="L3085" i="5"/>
  <c r="J3085" i="5"/>
  <c r="K3085" i="5"/>
  <c r="L3077" i="5"/>
  <c r="J3077" i="5"/>
  <c r="K3077" i="5"/>
  <c r="L3069" i="5"/>
  <c r="J3069" i="5"/>
  <c r="K3069" i="5"/>
  <c r="L3061" i="5"/>
  <c r="J3061" i="5"/>
  <c r="K3061" i="5"/>
  <c r="L3053" i="5"/>
  <c r="J3053" i="5"/>
  <c r="K3053" i="5"/>
  <c r="L3045" i="5"/>
  <c r="J3045" i="5"/>
  <c r="K3045" i="5"/>
  <c r="L3037" i="5"/>
  <c r="J3037" i="5"/>
  <c r="K3037" i="5"/>
  <c r="L3029" i="5"/>
  <c r="J3029" i="5"/>
  <c r="K3029" i="5"/>
  <c r="L3021" i="5"/>
  <c r="J3021" i="5"/>
  <c r="K3021" i="5"/>
  <c r="L3013" i="5"/>
  <c r="J3013" i="5"/>
  <c r="K3013" i="5"/>
  <c r="L3005" i="5"/>
  <c r="J3005" i="5"/>
  <c r="K3005" i="5"/>
  <c r="L2997" i="5"/>
  <c r="J2997" i="5"/>
  <c r="K2997" i="5"/>
  <c r="L2989" i="5"/>
  <c r="J2989" i="5"/>
  <c r="K2989" i="5"/>
  <c r="L2981" i="5"/>
  <c r="J2981" i="5"/>
  <c r="K2981" i="5"/>
  <c r="L2973" i="5"/>
  <c r="J2973" i="5"/>
  <c r="K2973" i="5"/>
  <c r="L2965" i="5"/>
  <c r="J2965" i="5"/>
  <c r="K2965" i="5"/>
  <c r="L2957" i="5"/>
  <c r="J2957" i="5"/>
  <c r="K2957" i="5"/>
  <c r="L2949" i="5"/>
  <c r="J2949" i="5"/>
  <c r="K2949" i="5"/>
  <c r="L2941" i="5"/>
  <c r="J2941" i="5"/>
  <c r="K2941" i="5"/>
  <c r="L2933" i="5"/>
  <c r="J2933" i="5"/>
  <c r="K2933" i="5"/>
  <c r="L2925" i="5"/>
  <c r="J2925" i="5"/>
  <c r="K2925" i="5"/>
  <c r="L2921" i="5"/>
  <c r="J2921" i="5"/>
  <c r="K2921" i="5"/>
  <c r="L2917" i="5"/>
  <c r="J2917" i="5"/>
  <c r="K2917" i="5"/>
  <c r="L2909" i="5"/>
  <c r="J2909" i="5"/>
  <c r="K2909" i="5"/>
  <c r="L2901" i="5"/>
  <c r="J2901" i="5"/>
  <c r="K2901" i="5"/>
  <c r="L2893" i="5"/>
  <c r="J2893" i="5"/>
  <c r="K2893" i="5"/>
  <c r="L2885" i="5"/>
  <c r="J2885" i="5"/>
  <c r="K2885" i="5"/>
  <c r="L2877" i="5"/>
  <c r="J2877" i="5"/>
  <c r="K2877" i="5"/>
  <c r="L2869" i="5"/>
  <c r="J2869" i="5"/>
  <c r="K2869" i="5"/>
  <c r="L2861" i="5"/>
  <c r="J2861" i="5"/>
  <c r="K2861" i="5"/>
  <c r="L2853" i="5"/>
  <c r="J2853" i="5"/>
  <c r="K2853" i="5"/>
  <c r="L2845" i="5"/>
  <c r="J2845" i="5"/>
  <c r="K2845" i="5"/>
  <c r="L2837" i="5"/>
  <c r="J2837" i="5"/>
  <c r="K2837" i="5"/>
  <c r="L2829" i="5"/>
  <c r="J2829" i="5"/>
  <c r="K2829" i="5"/>
  <c r="L2821" i="5"/>
  <c r="J2821" i="5"/>
  <c r="K2821" i="5"/>
  <c r="L2813" i="5"/>
  <c r="J2813" i="5"/>
  <c r="K2813" i="5"/>
  <c r="L2805" i="5"/>
  <c r="J2805" i="5"/>
  <c r="K2805" i="5"/>
  <c r="L2797" i="5"/>
  <c r="J2797" i="5"/>
  <c r="K2797" i="5"/>
  <c r="L2789" i="5"/>
  <c r="J2789" i="5"/>
  <c r="K2789" i="5"/>
  <c r="L2781" i="5"/>
  <c r="J2781" i="5"/>
  <c r="K2781" i="5"/>
  <c r="L2773" i="5"/>
  <c r="J2773" i="5"/>
  <c r="K2773" i="5"/>
  <c r="L2765" i="5"/>
  <c r="J2765" i="5"/>
  <c r="K2765" i="5"/>
  <c r="L2757" i="5"/>
  <c r="J2757" i="5"/>
  <c r="K2757" i="5"/>
  <c r="L2749" i="5"/>
  <c r="J2749" i="5"/>
  <c r="K2749" i="5"/>
  <c r="L2741" i="5"/>
  <c r="K2741" i="5"/>
  <c r="J2741" i="5"/>
  <c r="L2733" i="5"/>
  <c r="K2733" i="5"/>
  <c r="J2733" i="5"/>
  <c r="L2725" i="5"/>
  <c r="K2725" i="5"/>
  <c r="J2725" i="5"/>
  <c r="L2717" i="5"/>
  <c r="K2717" i="5"/>
  <c r="J2717" i="5"/>
  <c r="L2709" i="5"/>
  <c r="K2709" i="5"/>
  <c r="J2709" i="5"/>
  <c r="L2701" i="5"/>
  <c r="K2701" i="5"/>
  <c r="J2701" i="5"/>
  <c r="L2693" i="5"/>
  <c r="K2693" i="5"/>
  <c r="J2693" i="5"/>
  <c r="L2685" i="5"/>
  <c r="K2685" i="5"/>
  <c r="J2685" i="5"/>
  <c r="L2673" i="5"/>
  <c r="K2673" i="5"/>
  <c r="J2673" i="5"/>
  <c r="L2665" i="5"/>
  <c r="K2665" i="5"/>
  <c r="J2665" i="5"/>
  <c r="L2657" i="5"/>
  <c r="K2657" i="5"/>
  <c r="J2657" i="5"/>
  <c r="L2649" i="5"/>
  <c r="K2649" i="5"/>
  <c r="J2649" i="5"/>
  <c r="L2641" i="5"/>
  <c r="K2641" i="5"/>
  <c r="J2641" i="5"/>
  <c r="L2633" i="5"/>
  <c r="K2633" i="5"/>
  <c r="J2633" i="5"/>
  <c r="L2625" i="5"/>
  <c r="K2625" i="5"/>
  <c r="J2625" i="5"/>
  <c r="L2617" i="5"/>
  <c r="K2617" i="5"/>
  <c r="J2617" i="5"/>
  <c r="L2613" i="5"/>
  <c r="K2613" i="5"/>
  <c r="J2613" i="5"/>
  <c r="L2605" i="5"/>
  <c r="K2605" i="5"/>
  <c r="J2605" i="5"/>
  <c r="L2597" i="5"/>
  <c r="K2597" i="5"/>
  <c r="J2597" i="5"/>
  <c r="L2589" i="5"/>
  <c r="K2589" i="5"/>
  <c r="J2589" i="5"/>
  <c r="L2581" i="5"/>
  <c r="K2581" i="5"/>
  <c r="J2581" i="5"/>
  <c r="L2573" i="5"/>
  <c r="K2573" i="5"/>
  <c r="J2573" i="5"/>
  <c r="L2565" i="5"/>
  <c r="K2565" i="5"/>
  <c r="J2565" i="5"/>
  <c r="L2557" i="5"/>
  <c r="K2557" i="5"/>
  <c r="J2557" i="5"/>
  <c r="L2545" i="5"/>
  <c r="K2545" i="5"/>
  <c r="J2545" i="5"/>
  <c r="L2537" i="5"/>
  <c r="K2537" i="5"/>
  <c r="J2537" i="5"/>
  <c r="L2529" i="5"/>
  <c r="K2529" i="5"/>
  <c r="J2529" i="5"/>
  <c r="L2521" i="5"/>
  <c r="J2521" i="5"/>
  <c r="K2521" i="5"/>
  <c r="L2513" i="5"/>
  <c r="J2513" i="5"/>
  <c r="K2513" i="5"/>
  <c r="L2505" i="5"/>
  <c r="J2505" i="5"/>
  <c r="K2505" i="5"/>
  <c r="L2497" i="5"/>
  <c r="J2497" i="5"/>
  <c r="K2497" i="5"/>
  <c r="L2489" i="5"/>
  <c r="J2489" i="5"/>
  <c r="K2489" i="5"/>
  <c r="L2481" i="5"/>
  <c r="J2481" i="5"/>
  <c r="K2481" i="5"/>
  <c r="L2473" i="5"/>
  <c r="J2473" i="5"/>
  <c r="K2473" i="5"/>
  <c r="L2465" i="5"/>
  <c r="J2465" i="5"/>
  <c r="K2465" i="5"/>
  <c r="L2457" i="5"/>
  <c r="J2457" i="5"/>
  <c r="K2457" i="5"/>
  <c r="L2449" i="5"/>
  <c r="J2449" i="5"/>
  <c r="K2449" i="5"/>
  <c r="L2441" i="5"/>
  <c r="J2441" i="5"/>
  <c r="K2441" i="5"/>
  <c r="L2433" i="5"/>
  <c r="J2433" i="5"/>
  <c r="K2433" i="5"/>
  <c r="L2425" i="5"/>
  <c r="J2425" i="5"/>
  <c r="K2425" i="5"/>
  <c r="L2417" i="5"/>
  <c r="J2417" i="5"/>
  <c r="K2417" i="5"/>
  <c r="L2409" i="5"/>
  <c r="J2409" i="5"/>
  <c r="K2409" i="5"/>
  <c r="L2401" i="5"/>
  <c r="J2401" i="5"/>
  <c r="K2401" i="5"/>
  <c r="L2393" i="5"/>
  <c r="J2393" i="5"/>
  <c r="K2393" i="5"/>
  <c r="L2389" i="5"/>
  <c r="J2389" i="5"/>
  <c r="K2389" i="5"/>
  <c r="L2381" i="5"/>
  <c r="J2381" i="5"/>
  <c r="K2381" i="5"/>
  <c r="L2373" i="5"/>
  <c r="J2373" i="5"/>
  <c r="K2373" i="5"/>
  <c r="L2365" i="5"/>
  <c r="J2365" i="5"/>
  <c r="K2365" i="5"/>
  <c r="L2357" i="5"/>
  <c r="J2357" i="5"/>
  <c r="K2357" i="5"/>
  <c r="L2353" i="5"/>
  <c r="J2353" i="5"/>
  <c r="K2353" i="5"/>
  <c r="L2345" i="5"/>
  <c r="J2345" i="5"/>
  <c r="K2345" i="5"/>
  <c r="L2341" i="5"/>
  <c r="J2341" i="5"/>
  <c r="K2341" i="5"/>
  <c r="L2333" i="5"/>
  <c r="J2333" i="5"/>
  <c r="K2333" i="5"/>
  <c r="L2325" i="5"/>
  <c r="J2325" i="5"/>
  <c r="K2325" i="5"/>
  <c r="L2317" i="5"/>
  <c r="J2317" i="5"/>
  <c r="K2317" i="5"/>
  <c r="L2309" i="5"/>
  <c r="K2309" i="5"/>
  <c r="J2309" i="5"/>
  <c r="L2301" i="5"/>
  <c r="K2301" i="5"/>
  <c r="J2301" i="5"/>
  <c r="L2293" i="5"/>
  <c r="K2293" i="5"/>
  <c r="J2293" i="5"/>
  <c r="L2285" i="5"/>
  <c r="K2285" i="5"/>
  <c r="J2285" i="5"/>
  <c r="L2273" i="5"/>
  <c r="K2273" i="5"/>
  <c r="J2273" i="5"/>
  <c r="L2265" i="5"/>
  <c r="K2265" i="5"/>
  <c r="J2265" i="5"/>
  <c r="L2257" i="5"/>
  <c r="K2257" i="5"/>
  <c r="J2257" i="5"/>
  <c r="L2249" i="5"/>
  <c r="K2249" i="5"/>
  <c r="J2249" i="5"/>
  <c r="L2241" i="5"/>
  <c r="K2241" i="5"/>
  <c r="J2241" i="5"/>
  <c r="L2229" i="5"/>
  <c r="K2229" i="5"/>
  <c r="J2229" i="5"/>
  <c r="L2221" i="5"/>
  <c r="K2221" i="5"/>
  <c r="J2221" i="5"/>
  <c r="L2209" i="5"/>
  <c r="K2209" i="5"/>
  <c r="J2209" i="5"/>
  <c r="L2197" i="5"/>
  <c r="K2197" i="5"/>
  <c r="J2197" i="5"/>
  <c r="L2189" i="5"/>
  <c r="K2189" i="5"/>
  <c r="J2189" i="5"/>
  <c r="L2177" i="5"/>
  <c r="K2177" i="5"/>
  <c r="J2177" i="5"/>
  <c r="L2169" i="5"/>
  <c r="K2169" i="5"/>
  <c r="J2169" i="5"/>
  <c r="L2161" i="5"/>
  <c r="K2161" i="5"/>
  <c r="J2161" i="5"/>
  <c r="L2153" i="5"/>
  <c r="K2153" i="5"/>
  <c r="J2153" i="5"/>
  <c r="L2145" i="5"/>
  <c r="K2145" i="5"/>
  <c r="J2145" i="5"/>
  <c r="L2137" i="5"/>
  <c r="K2137" i="5"/>
  <c r="J2137" i="5"/>
  <c r="L2129" i="5"/>
  <c r="K2129" i="5"/>
  <c r="J2129" i="5"/>
  <c r="L2121" i="5"/>
  <c r="K2121" i="5"/>
  <c r="J2121" i="5"/>
  <c r="L2113" i="5"/>
  <c r="K2113" i="5"/>
  <c r="J2113" i="5"/>
  <c r="L2105" i="5"/>
  <c r="K2105" i="5"/>
  <c r="J2105" i="5"/>
  <c r="L2097" i="5"/>
  <c r="K2097" i="5"/>
  <c r="J2097" i="5"/>
  <c r="L2093" i="5"/>
  <c r="K2093" i="5"/>
  <c r="J2093" i="5"/>
  <c r="L2085" i="5"/>
  <c r="K2085" i="5"/>
  <c r="J2085" i="5"/>
  <c r="L2077" i="5"/>
  <c r="K2077" i="5"/>
  <c r="J2077" i="5"/>
  <c r="L2069" i="5"/>
  <c r="K2069" i="5"/>
  <c r="J2069" i="5"/>
  <c r="L2061" i="5"/>
  <c r="K2061" i="5"/>
  <c r="J2061" i="5"/>
  <c r="L2053" i="5"/>
  <c r="K2053" i="5"/>
  <c r="J2053" i="5"/>
  <c r="L2045" i="5"/>
  <c r="K2045" i="5"/>
  <c r="J2045" i="5"/>
  <c r="L2037" i="5"/>
  <c r="K2037" i="5"/>
  <c r="J2037" i="5"/>
  <c r="L2029" i="5"/>
  <c r="K2029" i="5"/>
  <c r="J2029" i="5"/>
  <c r="L2021" i="5"/>
  <c r="K2021" i="5"/>
  <c r="J2021" i="5"/>
  <c r="L2013" i="5"/>
  <c r="K2013" i="5"/>
  <c r="J2013" i="5"/>
  <c r="L2009" i="5"/>
  <c r="K2009" i="5"/>
  <c r="J2009" i="5"/>
  <c r="L2001" i="5"/>
  <c r="K2001" i="5"/>
  <c r="J2001" i="5"/>
  <c r="L1993" i="5"/>
  <c r="K1993" i="5"/>
  <c r="J1993" i="5"/>
  <c r="L1985" i="5"/>
  <c r="K1985" i="5"/>
  <c r="J1985" i="5"/>
  <c r="L1977" i="5"/>
  <c r="K1977" i="5"/>
  <c r="J1977" i="5"/>
  <c r="L1969" i="5"/>
  <c r="K1969" i="5"/>
  <c r="J1969" i="5"/>
  <c r="L1961" i="5"/>
  <c r="K1961" i="5"/>
  <c r="J1961" i="5"/>
  <c r="L1953" i="5"/>
  <c r="K1953" i="5"/>
  <c r="J1953" i="5"/>
  <c r="L1941" i="5"/>
  <c r="K1941" i="5"/>
  <c r="J1941" i="5"/>
  <c r="L1933" i="5"/>
  <c r="K1933" i="5"/>
  <c r="J1933" i="5"/>
  <c r="L1925" i="5"/>
  <c r="K1925" i="5"/>
  <c r="J1925" i="5"/>
  <c r="L1917" i="5"/>
  <c r="K1917" i="5"/>
  <c r="J1917" i="5"/>
  <c r="L1909" i="5"/>
  <c r="K1909" i="5"/>
  <c r="J1909" i="5"/>
  <c r="L1901" i="5"/>
  <c r="K1901" i="5"/>
  <c r="J1901" i="5"/>
  <c r="L1893" i="5"/>
  <c r="K1893" i="5"/>
  <c r="J1893" i="5"/>
  <c r="L1885" i="5"/>
  <c r="K1885" i="5"/>
  <c r="J1885" i="5"/>
  <c r="L1877" i="5"/>
  <c r="K1877" i="5"/>
  <c r="J1877" i="5"/>
  <c r="L1869" i="5"/>
  <c r="K1869" i="5"/>
  <c r="J1869" i="5"/>
  <c r="L1857" i="5"/>
  <c r="K1857" i="5"/>
  <c r="J1857" i="5"/>
  <c r="L1849" i="5"/>
  <c r="K1849" i="5"/>
  <c r="J1849" i="5"/>
  <c r="L1837" i="5"/>
  <c r="K1837" i="5"/>
  <c r="J1837" i="5"/>
  <c r="L1829" i="5"/>
  <c r="K1829" i="5"/>
  <c r="J1829" i="5"/>
  <c r="L1821" i="5"/>
  <c r="K1821" i="5"/>
  <c r="J1821" i="5"/>
  <c r="L1813" i="5"/>
  <c r="K1813" i="5"/>
  <c r="J1813" i="5"/>
  <c r="L1805" i="5"/>
  <c r="K1805" i="5"/>
  <c r="J1805" i="5"/>
  <c r="L1797" i="5"/>
  <c r="K1797" i="5"/>
  <c r="J1797" i="5"/>
  <c r="L1789" i="5"/>
  <c r="K1789" i="5"/>
  <c r="J1789" i="5"/>
  <c r="L1781" i="5"/>
  <c r="K1781" i="5"/>
  <c r="J1781" i="5"/>
  <c r="L1773" i="5"/>
  <c r="K1773" i="5"/>
  <c r="J1773" i="5"/>
  <c r="L1765" i="5"/>
  <c r="K1765" i="5"/>
  <c r="J1765" i="5"/>
  <c r="L1757" i="5"/>
  <c r="K1757" i="5"/>
  <c r="J1757" i="5"/>
  <c r="L1749" i="5"/>
  <c r="K1749" i="5"/>
  <c r="J1749" i="5"/>
  <c r="L1741" i="5"/>
  <c r="K1741" i="5"/>
  <c r="J1741" i="5"/>
  <c r="L1733" i="5"/>
  <c r="K1733" i="5"/>
  <c r="J1733" i="5"/>
  <c r="L1725" i="5"/>
  <c r="K1725" i="5"/>
  <c r="J1725" i="5"/>
  <c r="L1717" i="5"/>
  <c r="K1717" i="5"/>
  <c r="J1717" i="5"/>
  <c r="L1709" i="5"/>
  <c r="K1709" i="5"/>
  <c r="J1709" i="5"/>
  <c r="L1701" i="5"/>
  <c r="K1701" i="5"/>
  <c r="J1701" i="5"/>
  <c r="L1693" i="5"/>
  <c r="K1693" i="5"/>
  <c r="J1693" i="5"/>
  <c r="L1685" i="5"/>
  <c r="K1685" i="5"/>
  <c r="J1685" i="5"/>
  <c r="L1677" i="5"/>
  <c r="K1677" i="5"/>
  <c r="J1677" i="5"/>
  <c r="L1669" i="5"/>
  <c r="K1669" i="5"/>
  <c r="J1669" i="5"/>
  <c r="L1661" i="5"/>
  <c r="K1661" i="5"/>
  <c r="J1661" i="5"/>
  <c r="L1653" i="5"/>
  <c r="K1653" i="5"/>
  <c r="J1653" i="5"/>
  <c r="L1645" i="5"/>
  <c r="K1645" i="5"/>
  <c r="J1645" i="5"/>
  <c r="L1637" i="5"/>
  <c r="K1637" i="5"/>
  <c r="J1637" i="5"/>
  <c r="L1629" i="5"/>
  <c r="K1629" i="5"/>
  <c r="J1629" i="5"/>
  <c r="L1621" i="5"/>
  <c r="K1621" i="5"/>
  <c r="J1621" i="5"/>
  <c r="L1613" i="5"/>
  <c r="K1613" i="5"/>
  <c r="J1613" i="5"/>
  <c r="L1605" i="5"/>
  <c r="K1605" i="5"/>
  <c r="J1605" i="5"/>
  <c r="L1597" i="5"/>
  <c r="J1597" i="5"/>
  <c r="K1597" i="5"/>
  <c r="L1589" i="5"/>
  <c r="J1589" i="5"/>
  <c r="K1589" i="5"/>
  <c r="L1581" i="5"/>
  <c r="J1581" i="5"/>
  <c r="K1581" i="5"/>
  <c r="L1573" i="5"/>
  <c r="J1573" i="5"/>
  <c r="K1573" i="5"/>
  <c r="L1565" i="5"/>
  <c r="J1565" i="5"/>
  <c r="K1565" i="5"/>
  <c r="L1557" i="5"/>
  <c r="J1557" i="5"/>
  <c r="K1557" i="5"/>
  <c r="L1549" i="5"/>
  <c r="J1549" i="5"/>
  <c r="K1549" i="5"/>
  <c r="L1541" i="5"/>
  <c r="J1541" i="5"/>
  <c r="K1541" i="5"/>
  <c r="L1537" i="5"/>
  <c r="J1537" i="5"/>
  <c r="K1537" i="5"/>
  <c r="L1529" i="5"/>
  <c r="J1529" i="5"/>
  <c r="K1529" i="5"/>
  <c r="L1521" i="5"/>
  <c r="J1521" i="5"/>
  <c r="K1521" i="5"/>
  <c r="L1513" i="5"/>
  <c r="J1513" i="5"/>
  <c r="K1513" i="5"/>
  <c r="L1505" i="5"/>
  <c r="J1505" i="5"/>
  <c r="K1505" i="5"/>
  <c r="L1497" i="5"/>
  <c r="K1497" i="5"/>
  <c r="J1497" i="5"/>
  <c r="L1489" i="5"/>
  <c r="K1489" i="5"/>
  <c r="J1489" i="5"/>
  <c r="L1481" i="5"/>
  <c r="K1481" i="5"/>
  <c r="J1481" i="5"/>
  <c r="L1473" i="5"/>
  <c r="K1473" i="5"/>
  <c r="J1473" i="5"/>
  <c r="L1469" i="5"/>
  <c r="K1469" i="5"/>
  <c r="J1469" i="5"/>
  <c r="L1461" i="5"/>
  <c r="K1461" i="5"/>
  <c r="L1453" i="5"/>
  <c r="K1453" i="5"/>
  <c r="J1453" i="5"/>
  <c r="L1445" i="5"/>
  <c r="K1445" i="5"/>
  <c r="J1445" i="5"/>
  <c r="L1437" i="5"/>
  <c r="K1437" i="5"/>
  <c r="J1437" i="5"/>
  <c r="L1429" i="5"/>
  <c r="K1429" i="5"/>
  <c r="J1429" i="5"/>
  <c r="L1421" i="5"/>
  <c r="K1421" i="5"/>
  <c r="J1421" i="5"/>
  <c r="L1413" i="5"/>
  <c r="K1413" i="5"/>
  <c r="J1413" i="5"/>
  <c r="L1405" i="5"/>
  <c r="K1405" i="5"/>
  <c r="J1405" i="5"/>
  <c r="L1397" i="5"/>
  <c r="K1397" i="5"/>
  <c r="J1397" i="5"/>
  <c r="L1389" i="5"/>
  <c r="K1389" i="5"/>
  <c r="J1389" i="5"/>
  <c r="L1385" i="5"/>
  <c r="K1385" i="5"/>
  <c r="J1385" i="5"/>
  <c r="L1377" i="5"/>
  <c r="K1377" i="5"/>
  <c r="L1369" i="5"/>
  <c r="K1369" i="5"/>
  <c r="J1369" i="5"/>
  <c r="L1361" i="5"/>
  <c r="K1361" i="5"/>
  <c r="J1361" i="5"/>
  <c r="L1353" i="5"/>
  <c r="K1353" i="5"/>
  <c r="J1353" i="5"/>
  <c r="L1345" i="5"/>
  <c r="K1345" i="5"/>
  <c r="J1345" i="5"/>
  <c r="L1337" i="5"/>
  <c r="K1337" i="5"/>
  <c r="J1337" i="5"/>
  <c r="L1325" i="5"/>
  <c r="K1325" i="5"/>
  <c r="J1325" i="5"/>
  <c r="L1317" i="5"/>
  <c r="K1317" i="5"/>
  <c r="J1317" i="5"/>
  <c r="L1309" i="5"/>
  <c r="K1309" i="5"/>
  <c r="J1309" i="5"/>
  <c r="L1301" i="5"/>
  <c r="K1301" i="5"/>
  <c r="J1301" i="5"/>
  <c r="L1293" i="5"/>
  <c r="K1293" i="5"/>
  <c r="J1293" i="5"/>
  <c r="L1285" i="5"/>
  <c r="K1285" i="5"/>
  <c r="L1277" i="5"/>
  <c r="K1277" i="5"/>
  <c r="J1277" i="5"/>
  <c r="L1269" i="5"/>
  <c r="K1269" i="5"/>
  <c r="J1269" i="5"/>
  <c r="L1261" i="5"/>
  <c r="K1261" i="5"/>
  <c r="J1261" i="5"/>
  <c r="L1249" i="5"/>
  <c r="K1249" i="5"/>
  <c r="J1249" i="5"/>
  <c r="L1241" i="5"/>
  <c r="K1241" i="5"/>
  <c r="J1241" i="5"/>
  <c r="L1233" i="5"/>
  <c r="K1233" i="5"/>
  <c r="J1233" i="5"/>
  <c r="L1225" i="5"/>
  <c r="K1225" i="5"/>
  <c r="J1225" i="5"/>
  <c r="L1217" i="5"/>
  <c r="K1217" i="5"/>
  <c r="J1217" i="5"/>
  <c r="L1209" i="5"/>
  <c r="K1209" i="5"/>
  <c r="J1209" i="5"/>
  <c r="L1201" i="5"/>
  <c r="K1201" i="5"/>
  <c r="J1201" i="5"/>
  <c r="L1193" i="5"/>
  <c r="K1193" i="5"/>
  <c r="J1193" i="5"/>
  <c r="L1185" i="5"/>
  <c r="K1185" i="5"/>
  <c r="J1185" i="5"/>
  <c r="L1177" i="5"/>
  <c r="K1177" i="5"/>
  <c r="J1177" i="5"/>
  <c r="L1173" i="5"/>
  <c r="K1173" i="5"/>
  <c r="J1173" i="5"/>
  <c r="L1165" i="5"/>
  <c r="K1165" i="5"/>
  <c r="J1165" i="5"/>
  <c r="L4192" i="5"/>
  <c r="K4192" i="5"/>
  <c r="J4192" i="5"/>
  <c r="L4188" i="5"/>
  <c r="K4188" i="5"/>
  <c r="J4188" i="5"/>
  <c r="L4184" i="5"/>
  <c r="K4184" i="5"/>
  <c r="J4184" i="5"/>
  <c r="L4180" i="5"/>
  <c r="K4180" i="5"/>
  <c r="J4180" i="5"/>
  <c r="L4176" i="5"/>
  <c r="K4176" i="5"/>
  <c r="J4176" i="5"/>
  <c r="L4172" i="5"/>
  <c r="K4172" i="5"/>
  <c r="J4172" i="5"/>
  <c r="L4168" i="5"/>
  <c r="K4168" i="5"/>
  <c r="J4168" i="5"/>
  <c r="L4164" i="5"/>
  <c r="K4164" i="5"/>
  <c r="J4164" i="5"/>
  <c r="L4160" i="5"/>
  <c r="K4160" i="5"/>
  <c r="J4160" i="5"/>
  <c r="L4156" i="5"/>
  <c r="K4156" i="5"/>
  <c r="J4156" i="5"/>
  <c r="L4152" i="5"/>
  <c r="K4152" i="5"/>
  <c r="J4152" i="5"/>
  <c r="L4148" i="5"/>
  <c r="K4148" i="5"/>
  <c r="J4148" i="5"/>
  <c r="L4144" i="5"/>
  <c r="K4144" i="5"/>
  <c r="J4144" i="5"/>
  <c r="L4140" i="5"/>
  <c r="K4140" i="5"/>
  <c r="J4140" i="5"/>
  <c r="L4136" i="5"/>
  <c r="K4136" i="5"/>
  <c r="J4136" i="5"/>
  <c r="L4132" i="5"/>
  <c r="K4132" i="5"/>
  <c r="J4132" i="5"/>
  <c r="L4128" i="5"/>
  <c r="K4128" i="5"/>
  <c r="J4128" i="5"/>
  <c r="L4124" i="5"/>
  <c r="K4124" i="5"/>
  <c r="J4124" i="5"/>
  <c r="L4120" i="5"/>
  <c r="K4120" i="5"/>
  <c r="J4120" i="5"/>
  <c r="L4116" i="5"/>
  <c r="K4116" i="5"/>
  <c r="J4116" i="5"/>
  <c r="L4112" i="5"/>
  <c r="K4112" i="5"/>
  <c r="J4112" i="5"/>
  <c r="L4108" i="5"/>
  <c r="K4108" i="5"/>
  <c r="J4108" i="5"/>
  <c r="L4104" i="5"/>
  <c r="K4104" i="5"/>
  <c r="J4104" i="5"/>
  <c r="L4100" i="5"/>
  <c r="K4100" i="5"/>
  <c r="J4100" i="5"/>
  <c r="L4096" i="5"/>
  <c r="K4096" i="5"/>
  <c r="J4096" i="5"/>
  <c r="L4092" i="5"/>
  <c r="K4092" i="5"/>
  <c r="J4092" i="5"/>
  <c r="L4088" i="5"/>
  <c r="K4088" i="5"/>
  <c r="J4088" i="5"/>
  <c r="L4084" i="5"/>
  <c r="K4084" i="5"/>
  <c r="J4084" i="5"/>
  <c r="L4080" i="5"/>
  <c r="K4080" i="5"/>
  <c r="J4080" i="5"/>
  <c r="L4076" i="5"/>
  <c r="K4076" i="5"/>
  <c r="J4076" i="5"/>
  <c r="L4072" i="5"/>
  <c r="K4072" i="5"/>
  <c r="J4072" i="5"/>
  <c r="L4068" i="5"/>
  <c r="K4068" i="5"/>
  <c r="J4068" i="5"/>
  <c r="L4064" i="5"/>
  <c r="K4064" i="5"/>
  <c r="J4064" i="5"/>
  <c r="L4060" i="5"/>
  <c r="K4060" i="5"/>
  <c r="J4060" i="5"/>
  <c r="L4056" i="5"/>
  <c r="K4056" i="5"/>
  <c r="J4056" i="5"/>
  <c r="L4052" i="5"/>
  <c r="K4052" i="5"/>
  <c r="J4052" i="5"/>
  <c r="L4048" i="5"/>
  <c r="K4048" i="5"/>
  <c r="J4048" i="5"/>
  <c r="L4044" i="5"/>
  <c r="K4044" i="5"/>
  <c r="J4044" i="5"/>
  <c r="L4040" i="5"/>
  <c r="K4040" i="5"/>
  <c r="J4040" i="5"/>
  <c r="L4036" i="5"/>
  <c r="J4036" i="5"/>
  <c r="K4036" i="5"/>
  <c r="L4032" i="5"/>
  <c r="J4032" i="5"/>
  <c r="K4032" i="5"/>
  <c r="L4028" i="5"/>
  <c r="J4028" i="5"/>
  <c r="K4028" i="5"/>
  <c r="L4024" i="5"/>
  <c r="J4024" i="5"/>
  <c r="K4024" i="5"/>
  <c r="L4020" i="5"/>
  <c r="K4020" i="5"/>
  <c r="J4020" i="5"/>
  <c r="L4016" i="5"/>
  <c r="K4016" i="5"/>
  <c r="J4016" i="5"/>
  <c r="L4012" i="5"/>
  <c r="K4012" i="5"/>
  <c r="J4012" i="5"/>
  <c r="L4008" i="5"/>
  <c r="K4008" i="5"/>
  <c r="J4008" i="5"/>
  <c r="L4004" i="5"/>
  <c r="K4004" i="5"/>
  <c r="J4004" i="5"/>
  <c r="L4000" i="5"/>
  <c r="K4000" i="5"/>
  <c r="J4000" i="5"/>
  <c r="L3996" i="5"/>
  <c r="K3996" i="5"/>
  <c r="J3996" i="5"/>
  <c r="L3992" i="5"/>
  <c r="K3992" i="5"/>
  <c r="J3992" i="5"/>
  <c r="L3988" i="5"/>
  <c r="K3988" i="5"/>
  <c r="J3988" i="5"/>
  <c r="L3984" i="5"/>
  <c r="K3984" i="5"/>
  <c r="J3984" i="5"/>
  <c r="L3980" i="5"/>
  <c r="K3980" i="5"/>
  <c r="J3980" i="5"/>
  <c r="L3976" i="5"/>
  <c r="K3976" i="5"/>
  <c r="J3976" i="5"/>
  <c r="L3972" i="5"/>
  <c r="K3972" i="5"/>
  <c r="J3972" i="5"/>
  <c r="L3968" i="5"/>
  <c r="K3968" i="5"/>
  <c r="J3968" i="5"/>
  <c r="L3964" i="5"/>
  <c r="K3964" i="5"/>
  <c r="J3964" i="5"/>
  <c r="L3960" i="5"/>
  <c r="K3960" i="5"/>
  <c r="J3960" i="5"/>
  <c r="L3956" i="5"/>
  <c r="K3956" i="5"/>
  <c r="J3956" i="5"/>
  <c r="L3952" i="5"/>
  <c r="K3952" i="5"/>
  <c r="J3952" i="5"/>
  <c r="L3948" i="5"/>
  <c r="K3948" i="5"/>
  <c r="J3948" i="5"/>
  <c r="L3944" i="5"/>
  <c r="K3944" i="5"/>
  <c r="J3944" i="5"/>
  <c r="L3940" i="5"/>
  <c r="K3940" i="5"/>
  <c r="J3940" i="5"/>
  <c r="L3936" i="5"/>
  <c r="K3936" i="5"/>
  <c r="J3936" i="5"/>
  <c r="L3932" i="5"/>
  <c r="K3932" i="5"/>
  <c r="J3932" i="5"/>
  <c r="L3928" i="5"/>
  <c r="K3928" i="5"/>
  <c r="J3928" i="5"/>
  <c r="L3924" i="5"/>
  <c r="J3924" i="5"/>
  <c r="K3924" i="5"/>
  <c r="L3920" i="5"/>
  <c r="J3920" i="5"/>
  <c r="K3920" i="5"/>
  <c r="L3916" i="5"/>
  <c r="K3916" i="5"/>
  <c r="J3916" i="5"/>
  <c r="L3912" i="5"/>
  <c r="K3912" i="5"/>
  <c r="J3912" i="5"/>
  <c r="L3908" i="5"/>
  <c r="K3908" i="5"/>
  <c r="J3908" i="5"/>
  <c r="L3904" i="5"/>
  <c r="K3904" i="5"/>
  <c r="J3904" i="5"/>
  <c r="L3900" i="5"/>
  <c r="K3900" i="5"/>
  <c r="J3900" i="5"/>
  <c r="L3896" i="5"/>
  <c r="K3896" i="5"/>
  <c r="J3896" i="5"/>
  <c r="L3892" i="5"/>
  <c r="K3892" i="5"/>
  <c r="J3892" i="5"/>
  <c r="L3888" i="5"/>
  <c r="K3888" i="5"/>
  <c r="J3888" i="5"/>
  <c r="L3884" i="5"/>
  <c r="K3884" i="5"/>
  <c r="J3884" i="5"/>
  <c r="L3880" i="5"/>
  <c r="K3880" i="5"/>
  <c r="J3880" i="5"/>
  <c r="L3876" i="5"/>
  <c r="K3876" i="5"/>
  <c r="J3876" i="5"/>
  <c r="L3872" i="5"/>
  <c r="K3872" i="5"/>
  <c r="J3872" i="5"/>
  <c r="L3868" i="5"/>
  <c r="K3868" i="5"/>
  <c r="J3868" i="5"/>
  <c r="L3864" i="5"/>
  <c r="K3864" i="5"/>
  <c r="J3864" i="5"/>
  <c r="L3860" i="5"/>
  <c r="K3860" i="5"/>
  <c r="J3860" i="5"/>
  <c r="L3856" i="5"/>
  <c r="K3856" i="5"/>
  <c r="J3856" i="5"/>
  <c r="L3852" i="5"/>
  <c r="K3852" i="5"/>
  <c r="J3852" i="5"/>
  <c r="L3848" i="5"/>
  <c r="K3848" i="5"/>
  <c r="J3848" i="5"/>
  <c r="L3844" i="5"/>
  <c r="K3844" i="5"/>
  <c r="J3844" i="5"/>
  <c r="L3840" i="5"/>
  <c r="K3840" i="5"/>
  <c r="J3840" i="5"/>
  <c r="L3836" i="5"/>
  <c r="K3836" i="5"/>
  <c r="J3836" i="5"/>
  <c r="L3832" i="5"/>
  <c r="K3832" i="5"/>
  <c r="J3832" i="5"/>
  <c r="L3828" i="5"/>
  <c r="K3828" i="5"/>
  <c r="J3828" i="5"/>
  <c r="L3824" i="5"/>
  <c r="K3824" i="5"/>
  <c r="J3824" i="5"/>
  <c r="L3820" i="5"/>
  <c r="J3820" i="5"/>
  <c r="K3820" i="5"/>
  <c r="L3816" i="5"/>
  <c r="J3816" i="5"/>
  <c r="K3816" i="5"/>
  <c r="L3812" i="5"/>
  <c r="J3812" i="5"/>
  <c r="K3812" i="5"/>
  <c r="L3808" i="5"/>
  <c r="J3808" i="5"/>
  <c r="K3808" i="5"/>
  <c r="L3804" i="5"/>
  <c r="J3804" i="5"/>
  <c r="K3804" i="5"/>
  <c r="L3800" i="5"/>
  <c r="J3800" i="5"/>
  <c r="K3800" i="5"/>
  <c r="L3796" i="5"/>
  <c r="J3796" i="5"/>
  <c r="K3796" i="5"/>
  <c r="L3792" i="5"/>
  <c r="J3792" i="5"/>
  <c r="K3792" i="5"/>
  <c r="L3788" i="5"/>
  <c r="J3788" i="5"/>
  <c r="K3788" i="5"/>
  <c r="L3784" i="5"/>
  <c r="J3784" i="5"/>
  <c r="K3784" i="5"/>
  <c r="L3780" i="5"/>
  <c r="J3780" i="5"/>
  <c r="K3780" i="5"/>
  <c r="L3776" i="5"/>
  <c r="J3776" i="5"/>
  <c r="K3776" i="5"/>
  <c r="L3772" i="5"/>
  <c r="J3772" i="5"/>
  <c r="K3772" i="5"/>
  <c r="L3768" i="5"/>
  <c r="J3768" i="5"/>
  <c r="K3768" i="5"/>
  <c r="L3764" i="5"/>
  <c r="J3764" i="5"/>
  <c r="K3764" i="5"/>
  <c r="L3760" i="5"/>
  <c r="J3760" i="5"/>
  <c r="K3760" i="5"/>
  <c r="L3756" i="5"/>
  <c r="J3756" i="5"/>
  <c r="K3756" i="5"/>
  <c r="L3752" i="5"/>
  <c r="J3752" i="5"/>
  <c r="K3752" i="5"/>
  <c r="L3748" i="5"/>
  <c r="J3748" i="5"/>
  <c r="K3748" i="5"/>
  <c r="L3744" i="5"/>
  <c r="J3744" i="5"/>
  <c r="K3744" i="5"/>
  <c r="L3740" i="5"/>
  <c r="J3740" i="5"/>
  <c r="K3740" i="5"/>
  <c r="L3736" i="5"/>
  <c r="J3736" i="5"/>
  <c r="K3736" i="5"/>
  <c r="L3732" i="5"/>
  <c r="K3732" i="5"/>
  <c r="J3732" i="5"/>
  <c r="L3728" i="5"/>
  <c r="J3728" i="5"/>
  <c r="K3728" i="5"/>
  <c r="L3724" i="5"/>
  <c r="K3724" i="5"/>
  <c r="J3724" i="5"/>
  <c r="L3720" i="5"/>
  <c r="J3720" i="5"/>
  <c r="K3720" i="5"/>
  <c r="L3716" i="5"/>
  <c r="K3716" i="5"/>
  <c r="J3716" i="5"/>
  <c r="L3712" i="5"/>
  <c r="J3712" i="5"/>
  <c r="K3712" i="5"/>
  <c r="L3708" i="5"/>
  <c r="J3708" i="5"/>
  <c r="K3708" i="5"/>
  <c r="L3704" i="5"/>
  <c r="J3704" i="5"/>
  <c r="K3704" i="5"/>
  <c r="L3700" i="5"/>
  <c r="J3700" i="5"/>
  <c r="K3700" i="5"/>
  <c r="L3696" i="5"/>
  <c r="J3696" i="5"/>
  <c r="K3696" i="5"/>
  <c r="L3692" i="5"/>
  <c r="J3692" i="5"/>
  <c r="K3692" i="5"/>
  <c r="L3688" i="5"/>
  <c r="J3688" i="5"/>
  <c r="K3688" i="5"/>
  <c r="L3684" i="5"/>
  <c r="J3684" i="5"/>
  <c r="K3684" i="5"/>
  <c r="L3680" i="5"/>
  <c r="J3680" i="5"/>
  <c r="K3680" i="5"/>
  <c r="L3676" i="5"/>
  <c r="J3676" i="5"/>
  <c r="K3676" i="5"/>
  <c r="L3672" i="5"/>
  <c r="J3672" i="5"/>
  <c r="K3672" i="5"/>
  <c r="L3668" i="5"/>
  <c r="J3668" i="5"/>
  <c r="K3668" i="5"/>
  <c r="L3664" i="5"/>
  <c r="J3664" i="5"/>
  <c r="K3664" i="5"/>
  <c r="L3660" i="5"/>
  <c r="J3660" i="5"/>
  <c r="K3660" i="5"/>
  <c r="L3656" i="5"/>
  <c r="J3656" i="5"/>
  <c r="K3656" i="5"/>
  <c r="L3652" i="5"/>
  <c r="J3652" i="5"/>
  <c r="K3652" i="5"/>
  <c r="L3648" i="5"/>
  <c r="J3648" i="5"/>
  <c r="K3648" i="5"/>
  <c r="L3644" i="5"/>
  <c r="J3644" i="5"/>
  <c r="K3644" i="5"/>
  <c r="L3640" i="5"/>
  <c r="J3640" i="5"/>
  <c r="K3640" i="5"/>
  <c r="L3636" i="5"/>
  <c r="J3636" i="5"/>
  <c r="K3636" i="5"/>
  <c r="L3632" i="5"/>
  <c r="J3632" i="5"/>
  <c r="K3632" i="5"/>
  <c r="L3628" i="5"/>
  <c r="J3628" i="5"/>
  <c r="K3628" i="5"/>
  <c r="L3624" i="5"/>
  <c r="K3624" i="5"/>
  <c r="J3624" i="5"/>
  <c r="L3620" i="5"/>
  <c r="K3620" i="5"/>
  <c r="J3620" i="5"/>
  <c r="L3616" i="5"/>
  <c r="K3616" i="5"/>
  <c r="J3616" i="5"/>
  <c r="L3612" i="5"/>
  <c r="K3612" i="5"/>
  <c r="J3612" i="5"/>
  <c r="L3608" i="5"/>
  <c r="K3608" i="5"/>
  <c r="J3608" i="5"/>
  <c r="L3604" i="5"/>
  <c r="K3604" i="5"/>
  <c r="J3604" i="5"/>
  <c r="L3600" i="5"/>
  <c r="K3600" i="5"/>
  <c r="J3600" i="5"/>
  <c r="L3596" i="5"/>
  <c r="K3596" i="5"/>
  <c r="J3596" i="5"/>
  <c r="L3592" i="5"/>
  <c r="K3592" i="5"/>
  <c r="J3592" i="5"/>
  <c r="L3588" i="5"/>
  <c r="K3588" i="5"/>
  <c r="J3588" i="5"/>
  <c r="L3584" i="5"/>
  <c r="K3584" i="5"/>
  <c r="J3584" i="5"/>
  <c r="L3580" i="5"/>
  <c r="K3580" i="5"/>
  <c r="J3580" i="5"/>
  <c r="L3576" i="5"/>
  <c r="K3576" i="5"/>
  <c r="J3576" i="5"/>
  <c r="L3572" i="5"/>
  <c r="K3572" i="5"/>
  <c r="J3572" i="5"/>
  <c r="L3568" i="5"/>
  <c r="K3568" i="5"/>
  <c r="J3568" i="5"/>
  <c r="L3564" i="5"/>
  <c r="K3564" i="5"/>
  <c r="J3564" i="5"/>
  <c r="L3560" i="5"/>
  <c r="K3560" i="5"/>
  <c r="J3560" i="5"/>
  <c r="L3556" i="5"/>
  <c r="K3556" i="5"/>
  <c r="J3556" i="5"/>
  <c r="L3552" i="5"/>
  <c r="K3552" i="5"/>
  <c r="J3552" i="5"/>
  <c r="L3548" i="5"/>
  <c r="J3548" i="5"/>
  <c r="K3548" i="5"/>
  <c r="L3544" i="5"/>
  <c r="J3544" i="5"/>
  <c r="K3544" i="5"/>
  <c r="L3540" i="5"/>
  <c r="J3540" i="5"/>
  <c r="K3540" i="5"/>
  <c r="L3536" i="5"/>
  <c r="J3536" i="5"/>
  <c r="K3536" i="5"/>
  <c r="L3532" i="5"/>
  <c r="J3532" i="5"/>
  <c r="K3532" i="5"/>
  <c r="L3528" i="5"/>
  <c r="J3528" i="5"/>
  <c r="K3528" i="5"/>
  <c r="L3524" i="5"/>
  <c r="J3524" i="5"/>
  <c r="K3524" i="5"/>
  <c r="L3520" i="5"/>
  <c r="J3520" i="5"/>
  <c r="K3520" i="5"/>
  <c r="L3516" i="5"/>
  <c r="J3516" i="5"/>
  <c r="K3516" i="5"/>
  <c r="L3512" i="5"/>
  <c r="J3512" i="5"/>
  <c r="K3512" i="5"/>
  <c r="L3508" i="5"/>
  <c r="J3508" i="5"/>
  <c r="K3508" i="5"/>
  <c r="L3504" i="5"/>
  <c r="J3504" i="5"/>
  <c r="K3504" i="5"/>
  <c r="L3500" i="5"/>
  <c r="J3500" i="5"/>
  <c r="K3500" i="5"/>
  <c r="L3496" i="5"/>
  <c r="J3496" i="5"/>
  <c r="K3496" i="5"/>
  <c r="L3492" i="5"/>
  <c r="J3492" i="5"/>
  <c r="K3492" i="5"/>
  <c r="L3488" i="5"/>
  <c r="J3488" i="5"/>
  <c r="K3488" i="5"/>
  <c r="L3484" i="5"/>
  <c r="J3484" i="5"/>
  <c r="K3484" i="5"/>
  <c r="L3480" i="5"/>
  <c r="J3480" i="5"/>
  <c r="K3480" i="5"/>
  <c r="L3476" i="5"/>
  <c r="J3476" i="5"/>
  <c r="K3476" i="5"/>
  <c r="L3472" i="5"/>
  <c r="J3472" i="5"/>
  <c r="K3472" i="5"/>
  <c r="L3468" i="5"/>
  <c r="J3468" i="5"/>
  <c r="K3468" i="5"/>
  <c r="L3464" i="5"/>
  <c r="J3464" i="5"/>
  <c r="K3464" i="5"/>
  <c r="L3460" i="5"/>
  <c r="J3460" i="5"/>
  <c r="K3460" i="5"/>
  <c r="L3456" i="5"/>
  <c r="J3456" i="5"/>
  <c r="K3456" i="5"/>
  <c r="L3452" i="5"/>
  <c r="J3452" i="5"/>
  <c r="K3452" i="5"/>
  <c r="L3448" i="5"/>
  <c r="J3448" i="5"/>
  <c r="K3448" i="5"/>
  <c r="L3444" i="5"/>
  <c r="J3444" i="5"/>
  <c r="K3444" i="5"/>
  <c r="L3440" i="5"/>
  <c r="J3440" i="5"/>
  <c r="K3440" i="5"/>
  <c r="L3436" i="5"/>
  <c r="J3436" i="5"/>
  <c r="K3436" i="5"/>
  <c r="L3432" i="5"/>
  <c r="J3432" i="5"/>
  <c r="K3432" i="5"/>
  <c r="L3428" i="5"/>
  <c r="J3428" i="5"/>
  <c r="K3428" i="5"/>
  <c r="L3424" i="5"/>
  <c r="J3424" i="5"/>
  <c r="K3424" i="5"/>
  <c r="L3420" i="5"/>
  <c r="J3420" i="5"/>
  <c r="K3420" i="5"/>
  <c r="L3416" i="5"/>
  <c r="J3416" i="5"/>
  <c r="K3416" i="5"/>
  <c r="L3412" i="5"/>
  <c r="J3412" i="5"/>
  <c r="K3412" i="5"/>
  <c r="L3408" i="5"/>
  <c r="J3408" i="5"/>
  <c r="K3408" i="5"/>
  <c r="L3404" i="5"/>
  <c r="J3404" i="5"/>
  <c r="K3404" i="5"/>
  <c r="L3400" i="5"/>
  <c r="J3400" i="5"/>
  <c r="K3400" i="5"/>
  <c r="L3396" i="5"/>
  <c r="J3396" i="5"/>
  <c r="K3396" i="5"/>
  <c r="L3392" i="5"/>
  <c r="J3392" i="5"/>
  <c r="K3392" i="5"/>
  <c r="L3388" i="5"/>
  <c r="J3388" i="5"/>
  <c r="K3388" i="5"/>
  <c r="L3384" i="5"/>
  <c r="J3384" i="5"/>
  <c r="K3384" i="5"/>
  <c r="L3380" i="5"/>
  <c r="J3380" i="5"/>
  <c r="K3380" i="5"/>
  <c r="L3376" i="5"/>
  <c r="J3376" i="5"/>
  <c r="K3376" i="5"/>
  <c r="L3372" i="5"/>
  <c r="J3372" i="5"/>
  <c r="K3372" i="5"/>
  <c r="L3368" i="5"/>
  <c r="J3368" i="5"/>
  <c r="K3368" i="5"/>
  <c r="L3364" i="5"/>
  <c r="J3364" i="5"/>
  <c r="K3364" i="5"/>
  <c r="L3360" i="5"/>
  <c r="J3360" i="5"/>
  <c r="K3360" i="5"/>
  <c r="L3356" i="5"/>
  <c r="J3356" i="5"/>
  <c r="K3356" i="5"/>
  <c r="L3352" i="5"/>
  <c r="J3352" i="5"/>
  <c r="K3352" i="5"/>
  <c r="L3348" i="5"/>
  <c r="J3348" i="5"/>
  <c r="K3348" i="5"/>
  <c r="L3344" i="5"/>
  <c r="J3344" i="5"/>
  <c r="K3344" i="5"/>
  <c r="L3340" i="5"/>
  <c r="J3340" i="5"/>
  <c r="K3340" i="5"/>
  <c r="L3336" i="5"/>
  <c r="J3336" i="5"/>
  <c r="K3336" i="5"/>
  <c r="L3332" i="5"/>
  <c r="J3332" i="5"/>
  <c r="K3332" i="5"/>
  <c r="L3328" i="5"/>
  <c r="J3328" i="5"/>
  <c r="K3328" i="5"/>
  <c r="L3324" i="5"/>
  <c r="J3324" i="5"/>
  <c r="K3324" i="5"/>
  <c r="L3320" i="5"/>
  <c r="J3320" i="5"/>
  <c r="K3320" i="5"/>
  <c r="L3316" i="5"/>
  <c r="J3316" i="5"/>
  <c r="K3316" i="5"/>
  <c r="L3312" i="5"/>
  <c r="J3312" i="5"/>
  <c r="K3312" i="5"/>
  <c r="L3308" i="5"/>
  <c r="J3308" i="5"/>
  <c r="K3308" i="5"/>
  <c r="L3304" i="5"/>
  <c r="J3304" i="5"/>
  <c r="K3304" i="5"/>
  <c r="L3300" i="5"/>
  <c r="J3300" i="5"/>
  <c r="K3300" i="5"/>
  <c r="L3296" i="5"/>
  <c r="J3296" i="5"/>
  <c r="K3296" i="5"/>
  <c r="L3292" i="5"/>
  <c r="J3292" i="5"/>
  <c r="K3292" i="5"/>
  <c r="L3288" i="5"/>
  <c r="J3288" i="5"/>
  <c r="K3288" i="5"/>
  <c r="L3284" i="5"/>
  <c r="K3284" i="5"/>
  <c r="J3284" i="5"/>
  <c r="L3280" i="5"/>
  <c r="K3280" i="5"/>
  <c r="J3280" i="5"/>
  <c r="L3276" i="5"/>
  <c r="K3276" i="5"/>
  <c r="J3276" i="5"/>
  <c r="L3272" i="5"/>
  <c r="K3272" i="5"/>
  <c r="J3272" i="5"/>
  <c r="L3268" i="5"/>
  <c r="K3268" i="5"/>
  <c r="J3268" i="5"/>
  <c r="L3264" i="5"/>
  <c r="K3264" i="5"/>
  <c r="J3264" i="5"/>
  <c r="L3260" i="5"/>
  <c r="K3260" i="5"/>
  <c r="J3260" i="5"/>
  <c r="L3256" i="5"/>
  <c r="K3256" i="5"/>
  <c r="J3256" i="5"/>
  <c r="L3252" i="5"/>
  <c r="K3252" i="5"/>
  <c r="J3252" i="5"/>
  <c r="L3248" i="5"/>
  <c r="K3248" i="5"/>
  <c r="J3248" i="5"/>
  <c r="L3244" i="5"/>
  <c r="K3244" i="5"/>
  <c r="J3244" i="5"/>
  <c r="L3240" i="5"/>
  <c r="K3240" i="5"/>
  <c r="J3240" i="5"/>
  <c r="L3236" i="5"/>
  <c r="K3236" i="5"/>
  <c r="J3236" i="5"/>
  <c r="L3232" i="5"/>
  <c r="K3232" i="5"/>
  <c r="J3232" i="5"/>
  <c r="L3228" i="5"/>
  <c r="K3228" i="5"/>
  <c r="J3228" i="5"/>
  <c r="L3224" i="5"/>
  <c r="K3224" i="5"/>
  <c r="J3224" i="5"/>
  <c r="L3220" i="5"/>
  <c r="K3220" i="5"/>
  <c r="J3220" i="5"/>
  <c r="L3216" i="5"/>
  <c r="K3216" i="5"/>
  <c r="J3216" i="5"/>
  <c r="L3212" i="5"/>
  <c r="K3212" i="5"/>
  <c r="J3212" i="5"/>
  <c r="L3208" i="5"/>
  <c r="K3208" i="5"/>
  <c r="J3208" i="5"/>
  <c r="L3204" i="5"/>
  <c r="K3204" i="5"/>
  <c r="J3204" i="5"/>
  <c r="L3200" i="5"/>
  <c r="K3200" i="5"/>
  <c r="J3200" i="5"/>
  <c r="L3196" i="5"/>
  <c r="K3196" i="5"/>
  <c r="J3196" i="5"/>
  <c r="L3192" i="5"/>
  <c r="K3192" i="5"/>
  <c r="J3192" i="5"/>
  <c r="L3188" i="5"/>
  <c r="K3188" i="5"/>
  <c r="J3188" i="5"/>
  <c r="L3184" i="5"/>
  <c r="K3184" i="5"/>
  <c r="J3184" i="5"/>
  <c r="L3180" i="5"/>
  <c r="K3180" i="5"/>
  <c r="J3180" i="5"/>
  <c r="L3176" i="5"/>
  <c r="K3176" i="5"/>
  <c r="J3176" i="5"/>
  <c r="L3172" i="5"/>
  <c r="K3172" i="5"/>
  <c r="J3172" i="5"/>
  <c r="L3168" i="5"/>
  <c r="K3168" i="5"/>
  <c r="J3168" i="5"/>
  <c r="L3164" i="5"/>
  <c r="K3164" i="5"/>
  <c r="J3164" i="5"/>
  <c r="L3160" i="5"/>
  <c r="K3160" i="5"/>
  <c r="J3160" i="5"/>
  <c r="L3156" i="5"/>
  <c r="K3156" i="5"/>
  <c r="J3156" i="5"/>
  <c r="L3152" i="5"/>
  <c r="K3152" i="5"/>
  <c r="J3152" i="5"/>
  <c r="L3148" i="5"/>
  <c r="K3148" i="5"/>
  <c r="J3148" i="5"/>
  <c r="L3144" i="5"/>
  <c r="K3144" i="5"/>
  <c r="J3144" i="5"/>
  <c r="L3140" i="5"/>
  <c r="K3140" i="5"/>
  <c r="J3140" i="5"/>
  <c r="L3136" i="5"/>
  <c r="K3136" i="5"/>
  <c r="J3136" i="5"/>
  <c r="L3132" i="5"/>
  <c r="K3132" i="5"/>
  <c r="J3132" i="5"/>
  <c r="L3128" i="5"/>
  <c r="K3128" i="5"/>
  <c r="J3128" i="5"/>
  <c r="L3124" i="5"/>
  <c r="K3124" i="5"/>
  <c r="J3124" i="5"/>
  <c r="L3120" i="5"/>
  <c r="K3120" i="5"/>
  <c r="J3120" i="5"/>
  <c r="L3116" i="5"/>
  <c r="K3116" i="5"/>
  <c r="J3116" i="5"/>
  <c r="L3112" i="5"/>
  <c r="K3112" i="5"/>
  <c r="J3112" i="5"/>
  <c r="L3108" i="5"/>
  <c r="K3108" i="5"/>
  <c r="J3108" i="5"/>
  <c r="L3104" i="5"/>
  <c r="K3104" i="5"/>
  <c r="J3104" i="5"/>
  <c r="L3100" i="5"/>
  <c r="K3100" i="5"/>
  <c r="J3100" i="5"/>
  <c r="L3096" i="5"/>
  <c r="K3096" i="5"/>
  <c r="J3096" i="5"/>
  <c r="L3092" i="5"/>
  <c r="K3092" i="5"/>
  <c r="J3092" i="5"/>
  <c r="L3088" i="5"/>
  <c r="K3088" i="5"/>
  <c r="J3088" i="5"/>
  <c r="L3084" i="5"/>
  <c r="K3084" i="5"/>
  <c r="J3084" i="5"/>
  <c r="L3080" i="5"/>
  <c r="K3080" i="5"/>
  <c r="J3080" i="5"/>
  <c r="L3076" i="5"/>
  <c r="K3076" i="5"/>
  <c r="J3076" i="5"/>
  <c r="L3072" i="5"/>
  <c r="K3072" i="5"/>
  <c r="J3072" i="5"/>
  <c r="L3068" i="5"/>
  <c r="K3068" i="5"/>
  <c r="J3068" i="5"/>
  <c r="L3064" i="5"/>
  <c r="K3064" i="5"/>
  <c r="J3064" i="5"/>
  <c r="L3060" i="5"/>
  <c r="K3060" i="5"/>
  <c r="J3060" i="5"/>
  <c r="L3056" i="5"/>
  <c r="K3056" i="5"/>
  <c r="J3056" i="5"/>
  <c r="L3052" i="5"/>
  <c r="K3052" i="5"/>
  <c r="J3052" i="5"/>
  <c r="L3048" i="5"/>
  <c r="K3048" i="5"/>
  <c r="J3048" i="5"/>
  <c r="L3044" i="5"/>
  <c r="K3044" i="5"/>
  <c r="J3044" i="5"/>
  <c r="L3040" i="5"/>
  <c r="K3040" i="5"/>
  <c r="J3040" i="5"/>
  <c r="L3036" i="5"/>
  <c r="K3036" i="5"/>
  <c r="J3036" i="5"/>
  <c r="L3032" i="5"/>
  <c r="K3032" i="5"/>
  <c r="J3032" i="5"/>
  <c r="L3028" i="5"/>
  <c r="K3028" i="5"/>
  <c r="J3028" i="5"/>
  <c r="L3024" i="5"/>
  <c r="K3024" i="5"/>
  <c r="J3024" i="5"/>
  <c r="L3020" i="5"/>
  <c r="K3020" i="5"/>
  <c r="J3020" i="5"/>
  <c r="L3016" i="5"/>
  <c r="K3016" i="5"/>
  <c r="J3016" i="5"/>
  <c r="L3012" i="5"/>
  <c r="K3012" i="5"/>
  <c r="J3012" i="5"/>
  <c r="L3008" i="5"/>
  <c r="K3008" i="5"/>
  <c r="J3008" i="5"/>
  <c r="L3004" i="5"/>
  <c r="K3004" i="5"/>
  <c r="J3004" i="5"/>
  <c r="L3000" i="5"/>
  <c r="K3000" i="5"/>
  <c r="J3000" i="5"/>
  <c r="L2996" i="5"/>
  <c r="K2996" i="5"/>
  <c r="J2996" i="5"/>
  <c r="L2992" i="5"/>
  <c r="K2992" i="5"/>
  <c r="J2992" i="5"/>
  <c r="L2988" i="5"/>
  <c r="K2988" i="5"/>
  <c r="J2988" i="5"/>
  <c r="L2984" i="5"/>
  <c r="K2984" i="5"/>
  <c r="J2984" i="5"/>
  <c r="L2980" i="5"/>
  <c r="K2980" i="5"/>
  <c r="J2980" i="5"/>
  <c r="L2976" i="5"/>
  <c r="K2976" i="5"/>
  <c r="J2976" i="5"/>
  <c r="L2972" i="5"/>
  <c r="K2972" i="5"/>
  <c r="J2972" i="5"/>
  <c r="L2968" i="5"/>
  <c r="K2968" i="5"/>
  <c r="J2968" i="5"/>
  <c r="L2964" i="5"/>
  <c r="K2964" i="5"/>
  <c r="J2964" i="5"/>
  <c r="L2960" i="5"/>
  <c r="K2960" i="5"/>
  <c r="J2960" i="5"/>
  <c r="L2956" i="5"/>
  <c r="K2956" i="5"/>
  <c r="J2956" i="5"/>
  <c r="L2952" i="5"/>
  <c r="K2952" i="5"/>
  <c r="J2952" i="5"/>
  <c r="L2948" i="5"/>
  <c r="K2948" i="5"/>
  <c r="J2948" i="5"/>
  <c r="L2944" i="5"/>
  <c r="K2944" i="5"/>
  <c r="J2944" i="5"/>
  <c r="L2940" i="5"/>
  <c r="K2940" i="5"/>
  <c r="J2940" i="5"/>
  <c r="L2936" i="5"/>
  <c r="K2936" i="5"/>
  <c r="J2936" i="5"/>
  <c r="L2932" i="5"/>
  <c r="K2932" i="5"/>
  <c r="J2932" i="5"/>
  <c r="L2928" i="5"/>
  <c r="K2928" i="5"/>
  <c r="J2928" i="5"/>
  <c r="L2924" i="5"/>
  <c r="K2924" i="5"/>
  <c r="J2924" i="5"/>
  <c r="L2920" i="5"/>
  <c r="K2920" i="5"/>
  <c r="J2920" i="5"/>
  <c r="L2916" i="5"/>
  <c r="K2916" i="5"/>
  <c r="J2916" i="5"/>
  <c r="L2912" i="5"/>
  <c r="K2912" i="5"/>
  <c r="J2912" i="5"/>
  <c r="L2908" i="5"/>
  <c r="K2908" i="5"/>
  <c r="J2908" i="5"/>
  <c r="L2904" i="5"/>
  <c r="K2904" i="5"/>
  <c r="J2904" i="5"/>
  <c r="L2900" i="5"/>
  <c r="K2900" i="5"/>
  <c r="J2900" i="5"/>
  <c r="L2896" i="5"/>
  <c r="K2896" i="5"/>
  <c r="J2896" i="5"/>
  <c r="L2892" i="5"/>
  <c r="K2892" i="5"/>
  <c r="J2892" i="5"/>
  <c r="L2888" i="5"/>
  <c r="K2888" i="5"/>
  <c r="J2888" i="5"/>
  <c r="L2884" i="5"/>
  <c r="K2884" i="5"/>
  <c r="J2884" i="5"/>
  <c r="L2880" i="5"/>
  <c r="K2880" i="5"/>
  <c r="J2880" i="5"/>
  <c r="L2876" i="5"/>
  <c r="K2876" i="5"/>
  <c r="J2876" i="5"/>
  <c r="L2872" i="5"/>
  <c r="K2872" i="5"/>
  <c r="J2872" i="5"/>
  <c r="L2868" i="5"/>
  <c r="K2868" i="5"/>
  <c r="J2868" i="5"/>
  <c r="L2864" i="5"/>
  <c r="K2864" i="5"/>
  <c r="J2864" i="5"/>
  <c r="L2860" i="5"/>
  <c r="K2860" i="5"/>
  <c r="J2860" i="5"/>
  <c r="L2856" i="5"/>
  <c r="K2856" i="5"/>
  <c r="J2856" i="5"/>
  <c r="L2852" i="5"/>
  <c r="K2852" i="5"/>
  <c r="J2852" i="5"/>
  <c r="L2848" i="5"/>
  <c r="K2848" i="5"/>
  <c r="J2848" i="5"/>
  <c r="L2844" i="5"/>
  <c r="K2844" i="5"/>
  <c r="J2844" i="5"/>
  <c r="L2840" i="5"/>
  <c r="K2840" i="5"/>
  <c r="J2840" i="5"/>
  <c r="L2836" i="5"/>
  <c r="K2836" i="5"/>
  <c r="J2836" i="5"/>
  <c r="L2832" i="5"/>
  <c r="K2832" i="5"/>
  <c r="J2832" i="5"/>
  <c r="L2828" i="5"/>
  <c r="K2828" i="5"/>
  <c r="J2828" i="5"/>
  <c r="L2824" i="5"/>
  <c r="K2824" i="5"/>
  <c r="J2824" i="5"/>
  <c r="L2820" i="5"/>
  <c r="K2820" i="5"/>
  <c r="J2820" i="5"/>
  <c r="L2816" i="5"/>
  <c r="K2816" i="5"/>
  <c r="J2816" i="5"/>
  <c r="L2812" i="5"/>
  <c r="K2812" i="5"/>
  <c r="J2812" i="5"/>
  <c r="L2808" i="5"/>
  <c r="K2808" i="5"/>
  <c r="J2808" i="5"/>
  <c r="L2804" i="5"/>
  <c r="K2804" i="5"/>
  <c r="J2804" i="5"/>
  <c r="L2800" i="5"/>
  <c r="K2800" i="5"/>
  <c r="J2800" i="5"/>
  <c r="L2796" i="5"/>
  <c r="K2796" i="5"/>
  <c r="J2796" i="5"/>
  <c r="L2792" i="5"/>
  <c r="K2792" i="5"/>
  <c r="J2792" i="5"/>
  <c r="L2788" i="5"/>
  <c r="K2788" i="5"/>
  <c r="J2788" i="5"/>
  <c r="L2784" i="5"/>
  <c r="K2784" i="5"/>
  <c r="J2784" i="5"/>
  <c r="L2780" i="5"/>
  <c r="K2780" i="5"/>
  <c r="J2780" i="5"/>
  <c r="L2776" i="5"/>
  <c r="K2776" i="5"/>
  <c r="J2776" i="5"/>
  <c r="L2772" i="5"/>
  <c r="K2772" i="5"/>
  <c r="J2772" i="5"/>
  <c r="L2768" i="5"/>
  <c r="K2768" i="5"/>
  <c r="J2768" i="5"/>
  <c r="L2764" i="5"/>
  <c r="K2764" i="5"/>
  <c r="J2764" i="5"/>
  <c r="L2760" i="5"/>
  <c r="K2760" i="5"/>
  <c r="J2760" i="5"/>
  <c r="L2756" i="5"/>
  <c r="K2756" i="5"/>
  <c r="J2756" i="5"/>
  <c r="L2752" i="5"/>
  <c r="K2752" i="5"/>
  <c r="J2752" i="5"/>
  <c r="L2748" i="5"/>
  <c r="K2748" i="5"/>
  <c r="J2748" i="5"/>
  <c r="L2744" i="5"/>
  <c r="J2744" i="5"/>
  <c r="K2744" i="5"/>
  <c r="L2740" i="5"/>
  <c r="J2740" i="5"/>
  <c r="K2740" i="5"/>
  <c r="L2736" i="5"/>
  <c r="J2736" i="5"/>
  <c r="K2736" i="5"/>
  <c r="L2732" i="5"/>
  <c r="J2732" i="5"/>
  <c r="K2732" i="5"/>
  <c r="L2728" i="5"/>
  <c r="J2728" i="5"/>
  <c r="K2728" i="5"/>
  <c r="L2724" i="5"/>
  <c r="J2724" i="5"/>
  <c r="K2724" i="5"/>
  <c r="L2720" i="5"/>
  <c r="J2720" i="5"/>
  <c r="K2720" i="5"/>
  <c r="L2716" i="5"/>
  <c r="J2716" i="5"/>
  <c r="K2716" i="5"/>
  <c r="L2712" i="5"/>
  <c r="J2712" i="5"/>
  <c r="K2712" i="5"/>
  <c r="L2708" i="5"/>
  <c r="J2708" i="5"/>
  <c r="K2708" i="5"/>
  <c r="L2704" i="5"/>
  <c r="J2704" i="5"/>
  <c r="K2704" i="5"/>
  <c r="L2700" i="5"/>
  <c r="J2700" i="5"/>
  <c r="K2700" i="5"/>
  <c r="L2696" i="5"/>
  <c r="J2696" i="5"/>
  <c r="K2696" i="5"/>
  <c r="L2692" i="5"/>
  <c r="J2692" i="5"/>
  <c r="K2692" i="5"/>
  <c r="L2688" i="5"/>
  <c r="J2688" i="5"/>
  <c r="K2688" i="5"/>
  <c r="L2684" i="5"/>
  <c r="J2684" i="5"/>
  <c r="K2684" i="5"/>
  <c r="L2680" i="5"/>
  <c r="J2680" i="5"/>
  <c r="K2680" i="5"/>
  <c r="L2676" i="5"/>
  <c r="J2676" i="5"/>
  <c r="K2676" i="5"/>
  <c r="L2672" i="5"/>
  <c r="K2672" i="5"/>
  <c r="J2672" i="5"/>
  <c r="L2668" i="5"/>
  <c r="K2668" i="5"/>
  <c r="J2668" i="5"/>
  <c r="L2664" i="5"/>
  <c r="K2664" i="5"/>
  <c r="J2664" i="5"/>
  <c r="L2660" i="5"/>
  <c r="K2660" i="5"/>
  <c r="J2660" i="5"/>
  <c r="L2656" i="5"/>
  <c r="K2656" i="5"/>
  <c r="J2656" i="5"/>
  <c r="L2652" i="5"/>
  <c r="K2652" i="5"/>
  <c r="J2652" i="5"/>
  <c r="L2648" i="5"/>
  <c r="K2648" i="5"/>
  <c r="J2648" i="5"/>
  <c r="L2644" i="5"/>
  <c r="K2644" i="5"/>
  <c r="J2644" i="5"/>
  <c r="L2640" i="5"/>
  <c r="K2640" i="5"/>
  <c r="J2640" i="5"/>
  <c r="L2636" i="5"/>
  <c r="K2636" i="5"/>
  <c r="J2636" i="5"/>
  <c r="L2632" i="5"/>
  <c r="K2632" i="5"/>
  <c r="J2632" i="5"/>
  <c r="L2628" i="5"/>
  <c r="K2628" i="5"/>
  <c r="J2628" i="5"/>
  <c r="L2624" i="5"/>
  <c r="K2624" i="5"/>
  <c r="J2624" i="5"/>
  <c r="L2620" i="5"/>
  <c r="K2620" i="5"/>
  <c r="J2620" i="5"/>
  <c r="L2616" i="5"/>
  <c r="K2616" i="5"/>
  <c r="J2616" i="5"/>
  <c r="L2612" i="5"/>
  <c r="K2612" i="5"/>
  <c r="J2612" i="5"/>
  <c r="L2608" i="5"/>
  <c r="K2608" i="5"/>
  <c r="J2608" i="5"/>
  <c r="L2604" i="5"/>
  <c r="K2604" i="5"/>
  <c r="J2604" i="5"/>
  <c r="L2600" i="5"/>
  <c r="K2600" i="5"/>
  <c r="J2600" i="5"/>
  <c r="L2596" i="5"/>
  <c r="K2596" i="5"/>
  <c r="J2596" i="5"/>
  <c r="L2592" i="5"/>
  <c r="K2592" i="5"/>
  <c r="J2592" i="5"/>
  <c r="L2588" i="5"/>
  <c r="K2588" i="5"/>
  <c r="J2588" i="5"/>
  <c r="L2584" i="5"/>
  <c r="K2584" i="5"/>
  <c r="J2584" i="5"/>
  <c r="L2580" i="5"/>
  <c r="K2580" i="5"/>
  <c r="J2580" i="5"/>
  <c r="L2576" i="5"/>
  <c r="K2576" i="5"/>
  <c r="J2576" i="5"/>
  <c r="L2572" i="5"/>
  <c r="K2572" i="5"/>
  <c r="J2572" i="5"/>
  <c r="L2568" i="5"/>
  <c r="K2568" i="5"/>
  <c r="J2568" i="5"/>
  <c r="L2564" i="5"/>
  <c r="K2564" i="5"/>
  <c r="J2564" i="5"/>
  <c r="L2560" i="5"/>
  <c r="K2560" i="5"/>
  <c r="J2560" i="5"/>
  <c r="L2556" i="5"/>
  <c r="K2556" i="5"/>
  <c r="J2556" i="5"/>
  <c r="L2552" i="5"/>
  <c r="K2552" i="5"/>
  <c r="J2552" i="5"/>
  <c r="L2548" i="5"/>
  <c r="K2548" i="5"/>
  <c r="J2548" i="5"/>
  <c r="L2544" i="5"/>
  <c r="K2544" i="5"/>
  <c r="J2544" i="5"/>
  <c r="L2540" i="5"/>
  <c r="K2540" i="5"/>
  <c r="J2540" i="5"/>
  <c r="L2536" i="5"/>
  <c r="K2536" i="5"/>
  <c r="J2536" i="5"/>
  <c r="L2532" i="5"/>
  <c r="K2532" i="5"/>
  <c r="J2532" i="5"/>
  <c r="L2528" i="5"/>
  <c r="K2528" i="5"/>
  <c r="J2528" i="5"/>
  <c r="L2524" i="5"/>
  <c r="K2524" i="5"/>
  <c r="J2524" i="5"/>
  <c r="L2520" i="5"/>
  <c r="K2520" i="5"/>
  <c r="J2520" i="5"/>
  <c r="L2516" i="5"/>
  <c r="K2516" i="5"/>
  <c r="J2516" i="5"/>
  <c r="L2512" i="5"/>
  <c r="K2512" i="5"/>
  <c r="J2512" i="5"/>
  <c r="L2508" i="5"/>
  <c r="K2508" i="5"/>
  <c r="J2508" i="5"/>
  <c r="L2504" i="5"/>
  <c r="K2504" i="5"/>
  <c r="J2504" i="5"/>
  <c r="L2500" i="5"/>
  <c r="K2500" i="5"/>
  <c r="J2500" i="5"/>
  <c r="L2496" i="5"/>
  <c r="K2496" i="5"/>
  <c r="J2496" i="5"/>
  <c r="L2492" i="5"/>
  <c r="K2492" i="5"/>
  <c r="J2492" i="5"/>
  <c r="L2488" i="5"/>
  <c r="K2488" i="5"/>
  <c r="J2488" i="5"/>
  <c r="L2484" i="5"/>
  <c r="K2484" i="5"/>
  <c r="J2484" i="5"/>
  <c r="L2480" i="5"/>
  <c r="K2480" i="5"/>
  <c r="J2480" i="5"/>
  <c r="L2476" i="5"/>
  <c r="K2476" i="5"/>
  <c r="J2476" i="5"/>
  <c r="L2472" i="5"/>
  <c r="K2472" i="5"/>
  <c r="J2472" i="5"/>
  <c r="L2468" i="5"/>
  <c r="K2468" i="5"/>
  <c r="J2468" i="5"/>
  <c r="L2464" i="5"/>
  <c r="K2464" i="5"/>
  <c r="J2464" i="5"/>
  <c r="L2460" i="5"/>
  <c r="K2460" i="5"/>
  <c r="J2460" i="5"/>
  <c r="L2456" i="5"/>
  <c r="K2456" i="5"/>
  <c r="J2456" i="5"/>
  <c r="L2452" i="5"/>
  <c r="K2452" i="5"/>
  <c r="J2452" i="5"/>
  <c r="L2448" i="5"/>
  <c r="K2448" i="5"/>
  <c r="J2448" i="5"/>
  <c r="L2444" i="5"/>
  <c r="K2444" i="5"/>
  <c r="J2444" i="5"/>
  <c r="L2440" i="5"/>
  <c r="K2440" i="5"/>
  <c r="J2440" i="5"/>
  <c r="L2436" i="5"/>
  <c r="K2436" i="5"/>
  <c r="J2436" i="5"/>
  <c r="L2432" i="5"/>
  <c r="K2432" i="5"/>
  <c r="J2432" i="5"/>
  <c r="L2428" i="5"/>
  <c r="K2428" i="5"/>
  <c r="J2428" i="5"/>
  <c r="L2424" i="5"/>
  <c r="K2424" i="5"/>
  <c r="J2424" i="5"/>
  <c r="L2420" i="5"/>
  <c r="K2420" i="5"/>
  <c r="J2420" i="5"/>
  <c r="L2416" i="5"/>
  <c r="K2416" i="5"/>
  <c r="J2416" i="5"/>
  <c r="L2412" i="5"/>
  <c r="K2412" i="5"/>
  <c r="J2412" i="5"/>
  <c r="L2408" i="5"/>
  <c r="K2408" i="5"/>
  <c r="J2408" i="5"/>
  <c r="L2404" i="5"/>
  <c r="K2404" i="5"/>
  <c r="J2404" i="5"/>
  <c r="L2400" i="5"/>
  <c r="K2400" i="5"/>
  <c r="J2400" i="5"/>
  <c r="L2396" i="5"/>
  <c r="K2396" i="5"/>
  <c r="J2396" i="5"/>
  <c r="L2392" i="5"/>
  <c r="K2392" i="5"/>
  <c r="J2392" i="5"/>
  <c r="L2388" i="5"/>
  <c r="K2388" i="5"/>
  <c r="J2388" i="5"/>
  <c r="L2384" i="5"/>
  <c r="K2384" i="5"/>
  <c r="J2384" i="5"/>
  <c r="L2380" i="5"/>
  <c r="K2380" i="5"/>
  <c r="J2380" i="5"/>
  <c r="L2376" i="5"/>
  <c r="K2376" i="5"/>
  <c r="J2376" i="5"/>
  <c r="L2372" i="5"/>
  <c r="K2372" i="5"/>
  <c r="J2372" i="5"/>
  <c r="L2368" i="5"/>
  <c r="K2368" i="5"/>
  <c r="J2368" i="5"/>
  <c r="L2364" i="5"/>
  <c r="K2364" i="5"/>
  <c r="J2364" i="5"/>
  <c r="L2360" i="5"/>
  <c r="K2360" i="5"/>
  <c r="J2360" i="5"/>
  <c r="L2356" i="5"/>
  <c r="K2356" i="5"/>
  <c r="J2356" i="5"/>
  <c r="L2352" i="5"/>
  <c r="K2352" i="5"/>
  <c r="J2352" i="5"/>
  <c r="L2348" i="5"/>
  <c r="K2348" i="5"/>
  <c r="J2348" i="5"/>
  <c r="L2344" i="5"/>
  <c r="K2344" i="5"/>
  <c r="J2344" i="5"/>
  <c r="L2340" i="5"/>
  <c r="K2340" i="5"/>
  <c r="J2340" i="5"/>
  <c r="L2336" i="5"/>
  <c r="K2336" i="5"/>
  <c r="J2336" i="5"/>
  <c r="L2332" i="5"/>
  <c r="K2332" i="5"/>
  <c r="J2332" i="5"/>
  <c r="L2328" i="5"/>
  <c r="K2328" i="5"/>
  <c r="J2328" i="5"/>
  <c r="L2324" i="5"/>
  <c r="K2324" i="5"/>
  <c r="J2324" i="5"/>
  <c r="L2320" i="5"/>
  <c r="K2320" i="5"/>
  <c r="J2320" i="5"/>
  <c r="L2316" i="5"/>
  <c r="K2316" i="5"/>
  <c r="J2316" i="5"/>
  <c r="L2312" i="5"/>
  <c r="K2312" i="5"/>
  <c r="J2312" i="5"/>
  <c r="L2308" i="5"/>
  <c r="K2308" i="5"/>
  <c r="J2308" i="5"/>
  <c r="L2304" i="5"/>
  <c r="K2304" i="5"/>
  <c r="J2304" i="5"/>
  <c r="L2300" i="5"/>
  <c r="K2300" i="5"/>
  <c r="J2300" i="5"/>
  <c r="L2296" i="5"/>
  <c r="K2296" i="5"/>
  <c r="J2296" i="5"/>
  <c r="L2292" i="5"/>
  <c r="K2292" i="5"/>
  <c r="J2292" i="5"/>
  <c r="L2288" i="5"/>
  <c r="K2288" i="5"/>
  <c r="J2288" i="5"/>
  <c r="L2284" i="5"/>
  <c r="K2284" i="5"/>
  <c r="J2284" i="5"/>
  <c r="L2280" i="5"/>
  <c r="K2280" i="5"/>
  <c r="J2280" i="5"/>
  <c r="L2276" i="5"/>
  <c r="K2276" i="5"/>
  <c r="J2276" i="5"/>
  <c r="L2272" i="5"/>
  <c r="K2272" i="5"/>
  <c r="J2272" i="5"/>
  <c r="L2268" i="5"/>
  <c r="K2268" i="5"/>
  <c r="J2268" i="5"/>
  <c r="L2264" i="5"/>
  <c r="K2264" i="5"/>
  <c r="J2264" i="5"/>
  <c r="L2260" i="5"/>
  <c r="K2260" i="5"/>
  <c r="J2260" i="5"/>
  <c r="L2256" i="5"/>
  <c r="K2256" i="5"/>
  <c r="J2256" i="5"/>
  <c r="L2252" i="5"/>
  <c r="K2252" i="5"/>
  <c r="J2252" i="5"/>
  <c r="L2248" i="5"/>
  <c r="K2248" i="5"/>
  <c r="J2248" i="5"/>
  <c r="L2244" i="5"/>
  <c r="K2244" i="5"/>
  <c r="J2244" i="5"/>
  <c r="L2240" i="5"/>
  <c r="K2240" i="5"/>
  <c r="J2240" i="5"/>
  <c r="L2236" i="5"/>
  <c r="K2236" i="5"/>
  <c r="J2236" i="5"/>
  <c r="L2232" i="5"/>
  <c r="K2232" i="5"/>
  <c r="J2232" i="5"/>
  <c r="L2228" i="5"/>
  <c r="K2228" i="5"/>
  <c r="J2228" i="5"/>
  <c r="L2224" i="5"/>
  <c r="K2224" i="5"/>
  <c r="J2224" i="5"/>
  <c r="L2220" i="5"/>
  <c r="K2220" i="5"/>
  <c r="J2220" i="5"/>
  <c r="L2216" i="5"/>
  <c r="K2216" i="5"/>
  <c r="J2216" i="5"/>
  <c r="L2212" i="5"/>
  <c r="K2212" i="5"/>
  <c r="J2212" i="5"/>
  <c r="L2208" i="5"/>
  <c r="K2208" i="5"/>
  <c r="J2208" i="5"/>
  <c r="L2204" i="5"/>
  <c r="K2204" i="5"/>
  <c r="J2204" i="5"/>
  <c r="L2200" i="5"/>
  <c r="K2200" i="5"/>
  <c r="J2200" i="5"/>
  <c r="L2196" i="5"/>
  <c r="K2196" i="5"/>
  <c r="J2196" i="5"/>
  <c r="L2192" i="5"/>
  <c r="K2192" i="5"/>
  <c r="J2192" i="5"/>
  <c r="L2188" i="5"/>
  <c r="K2188" i="5"/>
  <c r="J2188" i="5"/>
  <c r="L2184" i="5"/>
  <c r="K2184" i="5"/>
  <c r="J2184" i="5"/>
  <c r="L2180" i="5"/>
  <c r="K2180" i="5"/>
  <c r="J2180" i="5"/>
  <c r="L2176" i="5"/>
  <c r="K2176" i="5"/>
  <c r="J2176" i="5"/>
  <c r="L2172" i="5"/>
  <c r="K2172" i="5"/>
  <c r="J2172" i="5"/>
  <c r="L2168" i="5"/>
  <c r="K2168" i="5"/>
  <c r="J2168" i="5"/>
  <c r="L2164" i="5"/>
  <c r="K2164" i="5"/>
  <c r="J2164" i="5"/>
  <c r="L2160" i="5"/>
  <c r="K2160" i="5"/>
  <c r="J2160" i="5"/>
  <c r="L2156" i="5"/>
  <c r="K2156" i="5"/>
  <c r="J2156" i="5"/>
  <c r="L2152" i="5"/>
  <c r="K2152" i="5"/>
  <c r="J2152" i="5"/>
  <c r="L2148" i="5"/>
  <c r="J2148" i="5"/>
  <c r="K2148" i="5"/>
  <c r="L2144" i="5"/>
  <c r="J2144" i="5"/>
  <c r="K2144" i="5"/>
  <c r="L2140" i="5"/>
  <c r="J2140" i="5"/>
  <c r="K2140" i="5"/>
  <c r="L2136" i="5"/>
  <c r="J2136" i="5"/>
  <c r="K2136" i="5"/>
  <c r="L2132" i="5"/>
  <c r="J2132" i="5"/>
  <c r="K2132" i="5"/>
  <c r="L2128" i="5"/>
  <c r="J2128" i="5"/>
  <c r="K2128" i="5"/>
  <c r="L2124" i="5"/>
  <c r="J2124" i="5"/>
  <c r="K2124" i="5"/>
  <c r="L2120" i="5"/>
  <c r="J2120" i="5"/>
  <c r="K2120" i="5"/>
  <c r="L2116" i="5"/>
  <c r="J2116" i="5"/>
  <c r="K2116" i="5"/>
  <c r="L2112" i="5"/>
  <c r="J2112" i="5"/>
  <c r="K2112" i="5"/>
  <c r="L2108" i="5"/>
  <c r="J2108" i="5"/>
  <c r="K2108" i="5"/>
  <c r="L2104" i="5"/>
  <c r="J2104" i="5"/>
  <c r="K2104" i="5"/>
  <c r="L2100" i="5"/>
  <c r="J2100" i="5"/>
  <c r="K2100" i="5"/>
  <c r="L2096" i="5"/>
  <c r="J2096" i="5"/>
  <c r="K2096" i="5"/>
  <c r="L2092" i="5"/>
  <c r="J2092" i="5"/>
  <c r="K2092" i="5"/>
  <c r="L2088" i="5"/>
  <c r="J2088" i="5"/>
  <c r="K2088" i="5"/>
  <c r="L2084" i="5"/>
  <c r="J2084" i="5"/>
  <c r="K2084" i="5"/>
  <c r="L2080" i="5"/>
  <c r="J2080" i="5"/>
  <c r="K2080" i="5"/>
  <c r="L2076" i="5"/>
  <c r="J2076" i="5"/>
  <c r="K2076" i="5"/>
  <c r="L2072" i="5"/>
  <c r="J2072" i="5"/>
  <c r="K2072" i="5"/>
  <c r="L2068" i="5"/>
  <c r="J2068" i="5"/>
  <c r="K2068" i="5"/>
  <c r="L2064" i="5"/>
  <c r="J2064" i="5"/>
  <c r="K2064" i="5"/>
  <c r="L2060" i="5"/>
  <c r="J2060" i="5"/>
  <c r="K2060" i="5"/>
  <c r="L2056" i="5"/>
  <c r="J2056" i="5"/>
  <c r="K2056" i="5"/>
  <c r="L2052" i="5"/>
  <c r="J2052" i="5"/>
  <c r="K2052" i="5"/>
  <c r="L2048" i="5"/>
  <c r="J2048" i="5"/>
  <c r="K2048" i="5"/>
  <c r="L2044" i="5"/>
  <c r="J2044" i="5"/>
  <c r="K2044" i="5"/>
  <c r="L2040" i="5"/>
  <c r="J2040" i="5"/>
  <c r="K2040" i="5"/>
  <c r="L2036" i="5"/>
  <c r="J2036" i="5"/>
  <c r="K2036" i="5"/>
  <c r="L2032" i="5"/>
  <c r="J2032" i="5"/>
  <c r="K2032" i="5"/>
  <c r="L2028" i="5"/>
  <c r="J2028" i="5"/>
  <c r="K2028" i="5"/>
  <c r="L2024" i="5"/>
  <c r="J2024" i="5"/>
  <c r="K2024" i="5"/>
  <c r="L2020" i="5"/>
  <c r="J2020" i="5"/>
  <c r="K2020" i="5"/>
  <c r="L2016" i="5"/>
  <c r="J2016" i="5"/>
  <c r="K2016" i="5"/>
  <c r="L2012" i="5"/>
  <c r="J2012" i="5"/>
  <c r="K2012" i="5"/>
  <c r="L2008" i="5"/>
  <c r="J2008" i="5"/>
  <c r="K2008" i="5"/>
  <c r="L2004" i="5"/>
  <c r="J2004" i="5"/>
  <c r="K2004" i="5"/>
  <c r="L2000" i="5"/>
  <c r="J2000" i="5"/>
  <c r="K2000" i="5"/>
  <c r="L1996" i="5"/>
  <c r="J1996" i="5"/>
  <c r="K1996" i="5"/>
  <c r="L1992" i="5"/>
  <c r="J1992" i="5"/>
  <c r="K1992" i="5"/>
  <c r="L1988" i="5"/>
  <c r="J1988" i="5"/>
  <c r="K1988" i="5"/>
  <c r="L1984" i="5"/>
  <c r="J1984" i="5"/>
  <c r="K1984" i="5"/>
  <c r="L1980" i="5"/>
  <c r="J1980" i="5"/>
  <c r="K1980" i="5"/>
  <c r="L1976" i="5"/>
  <c r="J1976" i="5"/>
  <c r="K1976" i="5"/>
  <c r="L1972" i="5"/>
  <c r="J1972" i="5"/>
  <c r="K1972" i="5"/>
  <c r="L1968" i="5"/>
  <c r="J1968" i="5"/>
  <c r="K1968" i="5"/>
  <c r="L1964" i="5"/>
  <c r="J1964" i="5"/>
  <c r="K1964" i="5"/>
  <c r="L1960" i="5"/>
  <c r="J1960" i="5"/>
  <c r="K1960" i="5"/>
  <c r="L1956" i="5"/>
  <c r="J1956" i="5"/>
  <c r="K1956" i="5"/>
  <c r="L1952" i="5"/>
  <c r="J1952" i="5"/>
  <c r="K1952" i="5"/>
  <c r="L1948" i="5"/>
  <c r="J1948" i="5"/>
  <c r="K1948" i="5"/>
  <c r="L1944" i="5"/>
  <c r="J1944" i="5"/>
  <c r="K1944" i="5"/>
  <c r="L1940" i="5"/>
  <c r="J1940" i="5"/>
  <c r="K1940" i="5"/>
  <c r="L1936" i="5"/>
  <c r="J1936" i="5"/>
  <c r="K1936" i="5"/>
  <c r="L1932" i="5"/>
  <c r="J1932" i="5"/>
  <c r="K1932" i="5"/>
  <c r="L1928" i="5"/>
  <c r="J1928" i="5"/>
  <c r="K1928" i="5"/>
  <c r="L1924" i="5"/>
  <c r="J1924" i="5"/>
  <c r="K1924" i="5"/>
  <c r="L1920" i="5"/>
  <c r="J1920" i="5"/>
  <c r="K1920" i="5"/>
  <c r="L1916" i="5"/>
  <c r="J1916" i="5"/>
  <c r="K1916" i="5"/>
  <c r="L1912" i="5"/>
  <c r="J1912" i="5"/>
  <c r="K1912" i="5"/>
  <c r="L1908" i="5"/>
  <c r="J1908" i="5"/>
  <c r="K1908" i="5"/>
  <c r="L1904" i="5"/>
  <c r="J1904" i="5"/>
  <c r="K1904" i="5"/>
  <c r="L1900" i="5"/>
  <c r="J1900" i="5"/>
  <c r="K1900" i="5"/>
  <c r="L1896" i="5"/>
  <c r="J1896" i="5"/>
  <c r="K1896" i="5"/>
  <c r="L1892" i="5"/>
  <c r="J1892" i="5"/>
  <c r="K1892" i="5"/>
  <c r="L1888" i="5"/>
  <c r="J1888" i="5"/>
  <c r="K1888" i="5"/>
  <c r="L1884" i="5"/>
  <c r="J1884" i="5"/>
  <c r="K1884" i="5"/>
  <c r="L1880" i="5"/>
  <c r="J1880" i="5"/>
  <c r="K1880" i="5"/>
  <c r="L1876" i="5"/>
  <c r="J1876" i="5"/>
  <c r="K1876" i="5"/>
  <c r="L1872" i="5"/>
  <c r="J1872" i="5"/>
  <c r="K1872" i="5"/>
  <c r="L1868" i="5"/>
  <c r="J1868" i="5"/>
  <c r="K1868" i="5"/>
  <c r="L1864" i="5"/>
  <c r="J1864" i="5"/>
  <c r="K1864" i="5"/>
  <c r="L1860" i="5"/>
  <c r="J1860" i="5"/>
  <c r="K1860" i="5"/>
  <c r="L1856" i="5"/>
  <c r="J1856" i="5"/>
  <c r="K1856" i="5"/>
  <c r="L1852" i="5"/>
  <c r="J1852" i="5"/>
  <c r="K1852" i="5"/>
  <c r="L1848" i="5"/>
  <c r="J1848" i="5"/>
  <c r="K1848" i="5"/>
  <c r="L1844" i="5"/>
  <c r="K1844" i="5"/>
  <c r="J1844" i="5"/>
  <c r="L1840" i="5"/>
  <c r="K1840" i="5"/>
  <c r="J1840" i="5"/>
  <c r="L1836" i="5"/>
  <c r="K1836" i="5"/>
  <c r="J1836" i="5"/>
  <c r="L1832" i="5"/>
  <c r="K1832" i="5"/>
  <c r="J1832" i="5"/>
  <c r="L1828" i="5"/>
  <c r="K1828" i="5"/>
  <c r="J1828" i="5"/>
  <c r="L1824" i="5"/>
  <c r="K1824" i="5"/>
  <c r="J1824" i="5"/>
  <c r="L1820" i="5"/>
  <c r="K1820" i="5"/>
  <c r="J1820" i="5"/>
  <c r="L1816" i="5"/>
  <c r="K1816" i="5"/>
  <c r="J1816" i="5"/>
  <c r="L1812" i="5"/>
  <c r="K1812" i="5"/>
  <c r="J1812" i="5"/>
  <c r="L1808" i="5"/>
  <c r="K1808" i="5"/>
  <c r="J1808" i="5"/>
  <c r="L1804" i="5"/>
  <c r="K1804" i="5"/>
  <c r="J1804" i="5"/>
  <c r="L1800" i="5"/>
  <c r="K1800" i="5"/>
  <c r="J1800" i="5"/>
  <c r="L1796" i="5"/>
  <c r="K1796" i="5"/>
  <c r="J1796" i="5"/>
  <c r="L1792" i="5"/>
  <c r="K1792" i="5"/>
  <c r="J1792" i="5"/>
  <c r="L1788" i="5"/>
  <c r="K1788" i="5"/>
  <c r="J1788" i="5"/>
  <c r="L1784" i="5"/>
  <c r="K1784" i="5"/>
  <c r="J1784" i="5"/>
  <c r="L1780" i="5"/>
  <c r="K1780" i="5"/>
  <c r="J1780" i="5"/>
  <c r="L1776" i="5"/>
  <c r="K1776" i="5"/>
  <c r="J1776" i="5"/>
  <c r="L1772" i="5"/>
  <c r="K1772" i="5"/>
  <c r="J1772" i="5"/>
  <c r="L1768" i="5"/>
  <c r="K1768" i="5"/>
  <c r="J1768" i="5"/>
  <c r="L1764" i="5"/>
  <c r="K1764" i="5"/>
  <c r="J1764" i="5"/>
  <c r="L1760" i="5"/>
  <c r="K1760" i="5"/>
  <c r="J1760" i="5"/>
  <c r="L1756" i="5"/>
  <c r="K1756" i="5"/>
  <c r="J1756" i="5"/>
  <c r="L1752" i="5"/>
  <c r="K1752" i="5"/>
  <c r="J1752" i="5"/>
  <c r="L1748" i="5"/>
  <c r="K1748" i="5"/>
  <c r="J1748" i="5"/>
  <c r="L1744" i="5"/>
  <c r="K1744" i="5"/>
  <c r="J1744" i="5"/>
  <c r="L1740" i="5"/>
  <c r="K1740" i="5"/>
  <c r="J1740" i="5"/>
  <c r="L1736" i="5"/>
  <c r="K1736" i="5"/>
  <c r="J1736" i="5"/>
  <c r="L1732" i="5"/>
  <c r="K1732" i="5"/>
  <c r="J1732" i="5"/>
  <c r="L1728" i="5"/>
  <c r="K1728" i="5"/>
  <c r="J1728" i="5"/>
  <c r="L1724" i="5"/>
  <c r="K1724" i="5"/>
  <c r="J1724" i="5"/>
  <c r="L1720" i="5"/>
  <c r="K1720" i="5"/>
  <c r="J1720" i="5"/>
  <c r="L1716" i="5"/>
  <c r="K1716" i="5"/>
  <c r="J1716" i="5"/>
  <c r="L1712" i="5"/>
  <c r="K1712" i="5"/>
  <c r="J1712" i="5"/>
  <c r="L1708" i="5"/>
  <c r="K1708" i="5"/>
  <c r="J1708" i="5"/>
  <c r="L1704" i="5"/>
  <c r="K1704" i="5"/>
  <c r="J1704" i="5"/>
  <c r="L1700" i="5"/>
  <c r="K1700" i="5"/>
  <c r="J1700" i="5"/>
  <c r="L1696" i="5"/>
  <c r="K1696" i="5"/>
  <c r="J1696" i="5"/>
  <c r="L1692" i="5"/>
  <c r="K1692" i="5"/>
  <c r="J1692" i="5"/>
  <c r="L1688" i="5"/>
  <c r="K1688" i="5"/>
  <c r="J1688" i="5"/>
  <c r="L1684" i="5"/>
  <c r="K1684" i="5"/>
  <c r="J1684" i="5"/>
  <c r="L1680" i="5"/>
  <c r="K1680" i="5"/>
  <c r="J1680" i="5"/>
  <c r="L1676" i="5"/>
  <c r="K1676" i="5"/>
  <c r="J1676" i="5"/>
  <c r="L1672" i="5"/>
  <c r="K1672" i="5"/>
  <c r="J1672" i="5"/>
  <c r="L1668" i="5"/>
  <c r="K1668" i="5"/>
  <c r="J1668" i="5"/>
  <c r="L1664" i="5"/>
  <c r="K1664" i="5"/>
  <c r="J1664" i="5"/>
  <c r="L1660" i="5"/>
  <c r="K1660" i="5"/>
  <c r="J1660" i="5"/>
  <c r="L1656" i="5"/>
  <c r="K1656" i="5"/>
  <c r="J1656" i="5"/>
  <c r="L1652" i="5"/>
  <c r="K1652" i="5"/>
  <c r="J1652" i="5"/>
  <c r="L1648" i="5"/>
  <c r="K1648" i="5"/>
  <c r="J1648" i="5"/>
  <c r="L1644" i="5"/>
  <c r="K1644" i="5"/>
  <c r="J1644" i="5"/>
  <c r="L1640" i="5"/>
  <c r="K1640" i="5"/>
  <c r="J1640" i="5"/>
  <c r="L1636" i="5"/>
  <c r="K1636" i="5"/>
  <c r="J1636" i="5"/>
  <c r="L1632" i="5"/>
  <c r="K1632" i="5"/>
  <c r="J1632" i="5"/>
  <c r="L1628" i="5"/>
  <c r="K1628" i="5"/>
  <c r="J1628" i="5"/>
  <c r="L1624" i="5"/>
  <c r="K1624" i="5"/>
  <c r="J1624" i="5"/>
  <c r="L1620" i="5"/>
  <c r="K1620" i="5"/>
  <c r="J1620" i="5"/>
  <c r="L1616" i="5"/>
  <c r="K1616" i="5"/>
  <c r="J1616" i="5"/>
  <c r="L1612" i="5"/>
  <c r="K1612" i="5"/>
  <c r="J1612" i="5"/>
  <c r="L1608" i="5"/>
  <c r="K1608" i="5"/>
  <c r="J1608" i="5"/>
  <c r="L1604" i="5"/>
  <c r="K1604" i="5"/>
  <c r="J1604" i="5"/>
  <c r="L1600" i="5"/>
  <c r="K1600" i="5"/>
  <c r="J1600" i="5"/>
  <c r="L1596" i="5"/>
  <c r="K1596" i="5"/>
  <c r="J1596" i="5"/>
  <c r="L1592" i="5"/>
  <c r="J1592" i="5"/>
  <c r="K1592" i="5"/>
  <c r="L1588" i="5"/>
  <c r="K1588" i="5"/>
  <c r="J1588" i="5"/>
  <c r="L1584" i="5"/>
  <c r="K1584" i="5"/>
  <c r="J1584" i="5"/>
  <c r="L1580" i="5"/>
  <c r="K1580" i="5"/>
  <c r="J1580" i="5"/>
  <c r="L1576" i="5"/>
  <c r="J1576" i="5"/>
  <c r="K1576" i="5"/>
  <c r="L1572" i="5"/>
  <c r="K1572" i="5"/>
  <c r="J1572" i="5"/>
  <c r="L1568" i="5"/>
  <c r="K1568" i="5"/>
  <c r="J1568" i="5"/>
  <c r="L1564" i="5"/>
  <c r="K1564" i="5"/>
  <c r="J1564" i="5"/>
  <c r="L1560" i="5"/>
  <c r="J1560" i="5"/>
  <c r="K1560" i="5"/>
  <c r="L1556" i="5"/>
  <c r="K1556" i="5"/>
  <c r="J1556" i="5"/>
  <c r="L1552" i="5"/>
  <c r="K1552" i="5"/>
  <c r="J1552" i="5"/>
  <c r="L1548" i="5"/>
  <c r="K1548" i="5"/>
  <c r="J1548" i="5"/>
  <c r="L1544" i="5"/>
  <c r="J1544" i="5"/>
  <c r="K1544" i="5"/>
  <c r="L1540" i="5"/>
  <c r="K1540" i="5"/>
  <c r="J1540" i="5"/>
  <c r="L1536" i="5"/>
  <c r="K1536" i="5"/>
  <c r="J1536" i="5"/>
  <c r="L1532" i="5"/>
  <c r="K1532" i="5"/>
  <c r="J1532" i="5"/>
  <c r="L1528" i="5"/>
  <c r="K1528" i="5"/>
  <c r="J1528" i="5"/>
  <c r="L1524" i="5"/>
  <c r="K1524" i="5"/>
  <c r="J1524" i="5"/>
  <c r="L1520" i="5"/>
  <c r="K1520" i="5"/>
  <c r="J1520" i="5"/>
  <c r="L1516" i="5"/>
  <c r="K1516" i="5"/>
  <c r="J1516" i="5"/>
  <c r="L1512" i="5"/>
  <c r="J1512" i="5"/>
  <c r="K1512" i="5"/>
  <c r="L1508" i="5"/>
  <c r="K1508" i="5"/>
  <c r="J1508" i="5"/>
  <c r="L1504" i="5"/>
  <c r="K1504" i="5"/>
  <c r="J1504" i="5"/>
  <c r="L1500" i="5"/>
  <c r="K1500" i="5"/>
  <c r="J1500" i="5"/>
  <c r="L1496" i="5"/>
  <c r="K1496" i="5"/>
  <c r="J1496" i="5"/>
  <c r="L1492" i="5"/>
  <c r="K1492" i="5"/>
  <c r="J1492" i="5"/>
  <c r="L1488" i="5"/>
  <c r="K1488" i="5"/>
  <c r="J1488" i="5"/>
  <c r="L1484" i="5"/>
  <c r="K1484" i="5"/>
  <c r="J1484" i="5"/>
  <c r="L1480" i="5"/>
  <c r="K1480" i="5"/>
  <c r="J1480" i="5"/>
  <c r="L1476" i="5"/>
  <c r="K1476" i="5"/>
  <c r="J1476" i="5"/>
  <c r="L1472" i="5"/>
  <c r="K1472" i="5"/>
  <c r="J1472" i="5"/>
  <c r="L1468" i="5"/>
  <c r="K1468" i="5"/>
  <c r="J1468" i="5"/>
  <c r="L1464" i="5"/>
  <c r="K1464" i="5"/>
  <c r="J1464" i="5"/>
  <c r="L1460" i="5"/>
  <c r="K1460" i="5"/>
  <c r="L1456" i="5"/>
  <c r="K1456" i="5"/>
  <c r="J1456" i="5"/>
  <c r="L1452" i="5"/>
  <c r="K1452" i="5"/>
  <c r="J1452" i="5"/>
  <c r="L1448" i="5"/>
  <c r="K1448" i="5"/>
  <c r="J1448" i="5"/>
  <c r="L1444" i="5"/>
  <c r="K1444" i="5"/>
  <c r="L1440" i="5"/>
  <c r="K1440" i="5"/>
  <c r="J1440" i="5"/>
  <c r="L1436" i="5"/>
  <c r="J1436" i="5"/>
  <c r="K1436" i="5"/>
  <c r="L1432" i="5"/>
  <c r="K1432" i="5"/>
  <c r="L1428" i="5"/>
  <c r="K1428" i="5"/>
  <c r="L1424" i="5"/>
  <c r="J1424" i="5"/>
  <c r="K1424" i="5"/>
  <c r="L1420" i="5"/>
  <c r="K1420" i="5"/>
  <c r="J1420" i="5"/>
  <c r="L1416" i="5"/>
  <c r="K1416" i="5"/>
  <c r="J1416" i="5"/>
  <c r="L1412" i="5"/>
  <c r="J1412" i="5"/>
  <c r="K1412" i="5"/>
  <c r="L1408" i="5"/>
  <c r="J1408" i="5"/>
  <c r="K1408" i="5"/>
  <c r="L1404" i="5"/>
  <c r="J1404" i="5"/>
  <c r="K1404" i="5"/>
  <c r="L1400" i="5"/>
  <c r="J1400" i="5"/>
  <c r="K1400" i="5"/>
  <c r="L1396" i="5"/>
  <c r="K1396" i="5"/>
  <c r="J1396" i="5"/>
  <c r="L1392" i="5"/>
  <c r="J1392" i="5"/>
  <c r="K1392" i="5"/>
  <c r="L1388" i="5"/>
  <c r="J1388" i="5"/>
  <c r="K1388" i="5"/>
  <c r="L1384" i="5"/>
  <c r="J1384" i="5"/>
  <c r="K1384" i="5"/>
  <c r="L1380" i="5"/>
  <c r="K1380" i="5"/>
  <c r="J1380" i="5"/>
  <c r="L1376" i="5"/>
  <c r="K1376" i="5"/>
  <c r="J1376" i="5"/>
  <c r="L1372" i="5"/>
  <c r="K1372" i="5"/>
  <c r="L1368" i="5"/>
  <c r="J1368" i="5"/>
  <c r="K1368" i="5"/>
  <c r="L1364" i="5"/>
  <c r="K1364" i="5"/>
  <c r="J1364" i="5"/>
  <c r="L1360" i="5"/>
  <c r="J1360" i="5"/>
  <c r="K1360" i="5"/>
  <c r="L1356" i="5"/>
  <c r="J1356" i="5"/>
  <c r="K1356" i="5"/>
  <c r="L1352" i="5"/>
  <c r="K1352" i="5"/>
  <c r="J1352" i="5"/>
  <c r="L1348" i="5"/>
  <c r="K1348" i="5"/>
  <c r="J1348" i="5"/>
  <c r="L1344" i="5"/>
  <c r="K1344" i="5"/>
  <c r="L1340" i="5"/>
  <c r="K1340" i="5"/>
  <c r="L1336" i="5"/>
  <c r="J1336" i="5"/>
  <c r="K1336" i="5"/>
  <c r="L1332" i="5"/>
  <c r="J1332" i="5"/>
  <c r="K1332" i="5"/>
  <c r="L1328" i="5"/>
  <c r="K1328" i="5"/>
  <c r="L1324" i="5"/>
  <c r="J1324" i="5"/>
  <c r="K1324" i="5"/>
  <c r="L1320" i="5"/>
  <c r="J1320" i="5"/>
  <c r="K1320" i="5"/>
  <c r="L1316" i="5"/>
  <c r="J1316" i="5"/>
  <c r="K1316" i="5"/>
  <c r="L1312" i="5"/>
  <c r="K1312" i="5"/>
  <c r="J1312" i="5"/>
  <c r="L1308" i="5"/>
  <c r="J1308" i="5"/>
  <c r="K1308" i="5"/>
  <c r="L1304" i="5"/>
  <c r="J1304" i="5"/>
  <c r="K1304" i="5"/>
  <c r="L1300" i="5"/>
  <c r="K1300" i="5"/>
  <c r="J1300" i="5"/>
  <c r="L1296" i="5"/>
  <c r="K1296" i="5"/>
  <c r="J1296" i="5"/>
  <c r="L1292" i="5"/>
  <c r="K1292" i="5"/>
  <c r="J1292" i="5"/>
  <c r="L1288" i="5"/>
  <c r="K1288" i="5"/>
  <c r="L1284" i="5"/>
  <c r="K1284" i="5"/>
  <c r="L1280" i="5"/>
  <c r="K1280" i="5"/>
  <c r="J1280" i="5"/>
  <c r="L1276" i="5"/>
  <c r="K1276" i="5"/>
  <c r="J1276" i="5"/>
  <c r="L1272" i="5"/>
  <c r="K1272" i="5"/>
  <c r="J1272" i="5"/>
  <c r="L1268" i="5"/>
  <c r="K1268" i="5"/>
  <c r="J1268" i="5"/>
  <c r="L1264" i="5"/>
  <c r="K1264" i="5"/>
  <c r="L1260" i="5"/>
  <c r="K1260" i="5"/>
  <c r="J1260" i="5"/>
  <c r="L1256" i="5"/>
  <c r="K1256" i="5"/>
  <c r="J1256" i="5"/>
  <c r="L1252" i="5"/>
  <c r="K1252" i="5"/>
  <c r="J1252" i="5"/>
  <c r="L1248" i="5"/>
  <c r="K1248" i="5"/>
  <c r="J1248" i="5"/>
  <c r="L1244" i="5"/>
  <c r="K1244" i="5"/>
  <c r="J1244" i="5"/>
  <c r="L1240" i="5"/>
  <c r="K1240" i="5"/>
  <c r="J1240" i="5"/>
  <c r="L1236" i="5"/>
  <c r="K1236" i="5"/>
  <c r="L1232" i="5"/>
  <c r="K1232" i="5"/>
  <c r="J1232" i="5"/>
  <c r="L1228" i="5"/>
  <c r="K1228" i="5"/>
  <c r="J1228" i="5"/>
  <c r="L1224" i="5"/>
  <c r="K1224" i="5"/>
  <c r="J1224" i="5"/>
  <c r="L1220" i="5"/>
  <c r="K1220" i="5"/>
  <c r="J1220" i="5"/>
  <c r="L1216" i="5"/>
  <c r="K1216" i="5"/>
  <c r="J1216" i="5"/>
  <c r="L1212" i="5"/>
  <c r="K1212" i="5"/>
  <c r="J1212" i="5"/>
  <c r="L1208" i="5"/>
  <c r="K1208" i="5"/>
  <c r="J1208" i="5"/>
  <c r="L1204" i="5"/>
  <c r="K1204" i="5"/>
  <c r="J1204" i="5"/>
  <c r="L1200" i="5"/>
  <c r="K1200" i="5"/>
  <c r="J1200" i="5"/>
  <c r="L1196" i="5"/>
  <c r="K1196" i="5"/>
  <c r="J1196" i="5"/>
  <c r="L1192" i="5"/>
  <c r="K1192" i="5"/>
  <c r="J1192" i="5"/>
  <c r="L1188" i="5"/>
  <c r="K1188" i="5"/>
  <c r="J1188" i="5"/>
  <c r="L1184" i="5"/>
  <c r="K1184" i="5"/>
  <c r="J1184" i="5"/>
  <c r="L1180" i="5"/>
  <c r="K1180" i="5"/>
  <c r="J1180" i="5"/>
  <c r="L1176" i="5"/>
  <c r="K1176" i="5"/>
  <c r="J1176" i="5"/>
  <c r="L1172" i="5"/>
  <c r="K1172" i="5"/>
  <c r="J1172" i="5"/>
  <c r="L1168" i="5"/>
  <c r="K1168" i="5"/>
  <c r="J1168" i="5"/>
  <c r="L1164" i="5"/>
  <c r="K1164" i="5"/>
  <c r="J1164" i="5"/>
  <c r="L4185" i="5"/>
  <c r="J4185" i="5"/>
  <c r="K4185" i="5"/>
  <c r="L4173" i="5"/>
  <c r="J4173" i="5"/>
  <c r="K4173" i="5"/>
  <c r="L4165" i="5"/>
  <c r="J4165" i="5"/>
  <c r="K4165" i="5"/>
  <c r="L4157" i="5"/>
  <c r="J4157" i="5"/>
  <c r="K4157" i="5"/>
  <c r="L4149" i="5"/>
  <c r="J4149" i="5"/>
  <c r="K4149" i="5"/>
  <c r="L4141" i="5"/>
  <c r="J4141" i="5"/>
  <c r="K4141" i="5"/>
  <c r="L4133" i="5"/>
  <c r="J4133" i="5"/>
  <c r="K4133" i="5"/>
  <c r="L4121" i="5"/>
  <c r="K4121" i="5"/>
  <c r="J4121" i="5"/>
  <c r="L4117" i="5"/>
  <c r="K4117" i="5"/>
  <c r="J4117" i="5"/>
  <c r="L4109" i="5"/>
  <c r="K4109" i="5"/>
  <c r="J4109" i="5"/>
  <c r="L4101" i="5"/>
  <c r="K4101" i="5"/>
  <c r="J4101" i="5"/>
  <c r="L4093" i="5"/>
  <c r="K4093" i="5"/>
  <c r="J4093" i="5"/>
  <c r="L4081" i="5"/>
  <c r="K4081" i="5"/>
  <c r="J4081" i="5"/>
  <c r="L4069" i="5"/>
  <c r="K4069" i="5"/>
  <c r="J4069" i="5"/>
  <c r="L4057" i="5"/>
  <c r="K4057" i="5"/>
  <c r="J4057" i="5"/>
  <c r="L4049" i="5"/>
  <c r="K4049" i="5"/>
  <c r="J4049" i="5"/>
  <c r="L4041" i="5"/>
  <c r="K4041" i="5"/>
  <c r="J4041" i="5"/>
  <c r="L4033" i="5"/>
  <c r="J4033" i="5"/>
  <c r="K4033" i="5"/>
  <c r="L4025" i="5"/>
  <c r="J4025" i="5"/>
  <c r="K4025" i="5"/>
  <c r="L4017" i="5"/>
  <c r="K4017" i="5"/>
  <c r="J4017" i="5"/>
  <c r="L4009" i="5"/>
  <c r="K4009" i="5"/>
  <c r="J4009" i="5"/>
  <c r="L4001" i="5"/>
  <c r="K4001" i="5"/>
  <c r="J4001" i="5"/>
  <c r="L3993" i="5"/>
  <c r="K3993" i="5"/>
  <c r="J3993" i="5"/>
  <c r="L3985" i="5"/>
  <c r="K3985" i="5"/>
  <c r="J3985" i="5"/>
  <c r="L3969" i="5"/>
  <c r="K3969" i="5"/>
  <c r="J3969" i="5"/>
  <c r="L3961" i="5"/>
  <c r="K3961" i="5"/>
  <c r="J3961" i="5"/>
  <c r="L3953" i="5"/>
  <c r="K3953" i="5"/>
  <c r="J3953" i="5"/>
  <c r="L3945" i="5"/>
  <c r="K3945" i="5"/>
  <c r="J3945" i="5"/>
  <c r="L3937" i="5"/>
  <c r="K3937" i="5"/>
  <c r="J3937" i="5"/>
  <c r="L3929" i="5"/>
  <c r="K3929" i="5"/>
  <c r="J3929" i="5"/>
  <c r="L3921" i="5"/>
  <c r="K3921" i="5"/>
  <c r="J3921" i="5"/>
  <c r="L3913" i="5"/>
  <c r="K3913" i="5"/>
  <c r="J3913" i="5"/>
  <c r="L3905" i="5"/>
  <c r="K3905" i="5"/>
  <c r="J3905" i="5"/>
  <c r="L3897" i="5"/>
  <c r="K3897" i="5"/>
  <c r="J3897" i="5"/>
  <c r="L3889" i="5"/>
  <c r="K3889" i="5"/>
  <c r="J3889" i="5"/>
  <c r="L3881" i="5"/>
  <c r="K3881" i="5"/>
  <c r="J3881" i="5"/>
  <c r="L3873" i="5"/>
  <c r="K3873" i="5"/>
  <c r="J3873" i="5"/>
  <c r="L3861" i="5"/>
  <c r="K3861" i="5"/>
  <c r="J3861" i="5"/>
  <c r="L3857" i="5"/>
  <c r="K3857" i="5"/>
  <c r="J3857" i="5"/>
  <c r="L3849" i="5"/>
  <c r="K3849" i="5"/>
  <c r="J3849" i="5"/>
  <c r="L3841" i="5"/>
  <c r="K3841" i="5"/>
  <c r="J3841" i="5"/>
  <c r="L3833" i="5"/>
  <c r="K3833" i="5"/>
  <c r="J3833" i="5"/>
  <c r="L3825" i="5"/>
  <c r="K3825" i="5"/>
  <c r="J3825" i="5"/>
  <c r="L3817" i="5"/>
  <c r="K3817" i="5"/>
  <c r="J3817" i="5"/>
  <c r="L3809" i="5"/>
  <c r="K3809" i="5"/>
  <c r="J3809" i="5"/>
  <c r="L3801" i="5"/>
  <c r="K3801" i="5"/>
  <c r="J3801" i="5"/>
  <c r="L3793" i="5"/>
  <c r="K3793" i="5"/>
  <c r="J3793" i="5"/>
  <c r="L3785" i="5"/>
  <c r="K3785" i="5"/>
  <c r="J3785" i="5"/>
  <c r="L3777" i="5"/>
  <c r="K3777" i="5"/>
  <c r="J3777" i="5"/>
  <c r="L3769" i="5"/>
  <c r="K3769" i="5"/>
  <c r="J3769" i="5"/>
  <c r="L3761" i="5"/>
  <c r="K3761" i="5"/>
  <c r="J3761" i="5"/>
  <c r="L3753" i="5"/>
  <c r="K3753" i="5"/>
  <c r="J3753" i="5"/>
  <c r="L3749" i="5"/>
  <c r="K3749" i="5"/>
  <c r="J3749" i="5"/>
  <c r="L3741" i="5"/>
  <c r="K3741" i="5"/>
  <c r="J3741" i="5"/>
  <c r="L3733" i="5"/>
  <c r="K3733" i="5"/>
  <c r="J3733" i="5"/>
  <c r="L3725" i="5"/>
  <c r="K3725" i="5"/>
  <c r="J3725" i="5"/>
  <c r="L3717" i="5"/>
  <c r="K3717" i="5"/>
  <c r="J3717" i="5"/>
  <c r="L3709" i="5"/>
  <c r="K3709" i="5"/>
  <c r="J3709" i="5"/>
  <c r="L3701" i="5"/>
  <c r="K3701" i="5"/>
  <c r="J3701" i="5"/>
  <c r="L3693" i="5"/>
  <c r="K3693" i="5"/>
  <c r="J3693" i="5"/>
  <c r="L3685" i="5"/>
  <c r="K3685" i="5"/>
  <c r="J3685" i="5"/>
  <c r="L3677" i="5"/>
  <c r="K3677" i="5"/>
  <c r="J3677" i="5"/>
  <c r="L3669" i="5"/>
  <c r="K3669" i="5"/>
  <c r="J3669" i="5"/>
  <c r="L3661" i="5"/>
  <c r="K3661" i="5"/>
  <c r="J3661" i="5"/>
  <c r="L3653" i="5"/>
  <c r="K3653" i="5"/>
  <c r="J3653" i="5"/>
  <c r="L3645" i="5"/>
  <c r="K3645" i="5"/>
  <c r="J3645" i="5"/>
  <c r="L3637" i="5"/>
  <c r="K3637" i="5"/>
  <c r="J3637" i="5"/>
  <c r="L3629" i="5"/>
  <c r="K3629" i="5"/>
  <c r="J3629" i="5"/>
  <c r="L3621" i="5"/>
  <c r="K3621" i="5"/>
  <c r="J3621" i="5"/>
  <c r="L3613" i="5"/>
  <c r="K3613" i="5"/>
  <c r="J3613" i="5"/>
  <c r="L3605" i="5"/>
  <c r="K3605" i="5"/>
  <c r="J3605" i="5"/>
  <c r="L3597" i="5"/>
  <c r="K3597" i="5"/>
  <c r="J3597" i="5"/>
  <c r="L3589" i="5"/>
  <c r="K3589" i="5"/>
  <c r="J3589" i="5"/>
  <c r="L3581" i="5"/>
  <c r="K3581" i="5"/>
  <c r="J3581" i="5"/>
  <c r="L3573" i="5"/>
  <c r="K3573" i="5"/>
  <c r="J3573" i="5"/>
  <c r="L3565" i="5"/>
  <c r="K3565" i="5"/>
  <c r="J3565" i="5"/>
  <c r="L3553" i="5"/>
  <c r="K3553" i="5"/>
  <c r="J3553" i="5"/>
  <c r="L3545" i="5"/>
  <c r="K3545" i="5"/>
  <c r="J3545" i="5"/>
  <c r="L3537" i="5"/>
  <c r="K3537" i="5"/>
  <c r="J3537" i="5"/>
  <c r="L3529" i="5"/>
  <c r="K3529" i="5"/>
  <c r="J3529" i="5"/>
  <c r="L3521" i="5"/>
  <c r="K3521" i="5"/>
  <c r="J3521" i="5"/>
  <c r="L3513" i="5"/>
  <c r="K3513" i="5"/>
  <c r="J3513" i="5"/>
  <c r="L3505" i="5"/>
  <c r="J3505" i="5"/>
  <c r="K3505" i="5"/>
  <c r="L3497" i="5"/>
  <c r="J3497" i="5"/>
  <c r="K3497" i="5"/>
  <c r="L3489" i="5"/>
  <c r="J3489" i="5"/>
  <c r="K3489" i="5"/>
  <c r="L3481" i="5"/>
  <c r="J3481" i="5"/>
  <c r="K3481" i="5"/>
  <c r="L3473" i="5"/>
  <c r="J3473" i="5"/>
  <c r="K3473" i="5"/>
  <c r="L3465" i="5"/>
  <c r="J3465" i="5"/>
  <c r="K3465" i="5"/>
  <c r="L3457" i="5"/>
  <c r="J3457" i="5"/>
  <c r="K3457" i="5"/>
  <c r="L3449" i="5"/>
  <c r="J3449" i="5"/>
  <c r="K3449" i="5"/>
  <c r="L3441" i="5"/>
  <c r="J3441" i="5"/>
  <c r="K3441" i="5"/>
  <c r="L3433" i="5"/>
  <c r="K3433" i="5"/>
  <c r="J3433" i="5"/>
  <c r="L3425" i="5"/>
  <c r="K3425" i="5"/>
  <c r="J3425" i="5"/>
  <c r="L3417" i="5"/>
  <c r="K3417" i="5"/>
  <c r="J3417" i="5"/>
  <c r="L3409" i="5"/>
  <c r="K3409" i="5"/>
  <c r="J3409" i="5"/>
  <c r="L3401" i="5"/>
  <c r="K3401" i="5"/>
  <c r="J3401" i="5"/>
  <c r="L3393" i="5"/>
  <c r="K3393" i="5"/>
  <c r="J3393" i="5"/>
  <c r="L3385" i="5"/>
  <c r="K3385" i="5"/>
  <c r="J3385" i="5"/>
  <c r="L3377" i="5"/>
  <c r="K3377" i="5"/>
  <c r="J3377" i="5"/>
  <c r="L3369" i="5"/>
  <c r="K3369" i="5"/>
  <c r="J3369" i="5"/>
  <c r="L3361" i="5"/>
  <c r="K3361" i="5"/>
  <c r="J3361" i="5"/>
  <c r="L3353" i="5"/>
  <c r="K3353" i="5"/>
  <c r="J3353" i="5"/>
  <c r="L3345" i="5"/>
  <c r="K3345" i="5"/>
  <c r="J3345" i="5"/>
  <c r="L3337" i="5"/>
  <c r="K3337" i="5"/>
  <c r="J3337" i="5"/>
  <c r="L3329" i="5"/>
  <c r="K3329" i="5"/>
  <c r="J3329" i="5"/>
  <c r="L3321" i="5"/>
  <c r="K3321" i="5"/>
  <c r="J3321" i="5"/>
  <c r="L3313" i="5"/>
  <c r="K3313" i="5"/>
  <c r="J3313" i="5"/>
  <c r="L3301" i="5"/>
  <c r="K3301" i="5"/>
  <c r="J3301" i="5"/>
  <c r="L3289" i="5"/>
  <c r="K3289" i="5"/>
  <c r="J3289" i="5"/>
  <c r="L3281" i="5"/>
  <c r="K3281" i="5"/>
  <c r="J3281" i="5"/>
  <c r="L3273" i="5"/>
  <c r="K3273" i="5"/>
  <c r="J3273" i="5"/>
  <c r="L3265" i="5"/>
  <c r="K3265" i="5"/>
  <c r="J3265" i="5"/>
  <c r="L3257" i="5"/>
  <c r="K3257" i="5"/>
  <c r="J3257" i="5"/>
  <c r="L3249" i="5"/>
  <c r="K3249" i="5"/>
  <c r="J3249" i="5"/>
  <c r="L3241" i="5"/>
  <c r="K3241" i="5"/>
  <c r="J3241" i="5"/>
  <c r="L3233" i="5"/>
  <c r="K3233" i="5"/>
  <c r="J3233" i="5"/>
  <c r="L3225" i="5"/>
  <c r="K3225" i="5"/>
  <c r="J3225" i="5"/>
  <c r="L3217" i="5"/>
  <c r="K3217" i="5"/>
  <c r="J3217" i="5"/>
  <c r="L3209" i="5"/>
  <c r="K3209" i="5"/>
  <c r="J3209" i="5"/>
  <c r="L3201" i="5"/>
  <c r="K3201" i="5"/>
  <c r="J3201" i="5"/>
  <c r="L3193" i="5"/>
  <c r="K3193" i="5"/>
  <c r="J3193" i="5"/>
  <c r="L3185" i="5"/>
  <c r="K3185" i="5"/>
  <c r="J3185" i="5"/>
  <c r="L3177" i="5"/>
  <c r="K3177" i="5"/>
  <c r="J3177" i="5"/>
  <c r="L3169" i="5"/>
  <c r="K3169" i="5"/>
  <c r="J3169" i="5"/>
  <c r="L3161" i="5"/>
  <c r="K3161" i="5"/>
  <c r="J3161" i="5"/>
  <c r="L3153" i="5"/>
  <c r="J3153" i="5"/>
  <c r="K3153" i="5"/>
  <c r="L3145" i="5"/>
  <c r="J3145" i="5"/>
  <c r="K3145" i="5"/>
  <c r="L3137" i="5"/>
  <c r="J3137" i="5"/>
  <c r="K3137" i="5"/>
  <c r="L3129" i="5"/>
  <c r="J3129" i="5"/>
  <c r="K3129" i="5"/>
  <c r="L3121" i="5"/>
  <c r="J3121" i="5"/>
  <c r="K3121" i="5"/>
  <c r="L3113" i="5"/>
  <c r="J3113" i="5"/>
  <c r="K3113" i="5"/>
  <c r="L3105" i="5"/>
  <c r="J3105" i="5"/>
  <c r="K3105" i="5"/>
  <c r="L3097" i="5"/>
  <c r="J3097" i="5"/>
  <c r="K3097" i="5"/>
  <c r="L3089" i="5"/>
  <c r="J3089" i="5"/>
  <c r="K3089" i="5"/>
  <c r="L3081" i="5"/>
  <c r="J3081" i="5"/>
  <c r="K3081" i="5"/>
  <c r="L3073" i="5"/>
  <c r="J3073" i="5"/>
  <c r="K3073" i="5"/>
  <c r="L3065" i="5"/>
  <c r="J3065" i="5"/>
  <c r="K3065" i="5"/>
  <c r="L3057" i="5"/>
  <c r="J3057" i="5"/>
  <c r="K3057" i="5"/>
  <c r="L3049" i="5"/>
  <c r="J3049" i="5"/>
  <c r="K3049" i="5"/>
  <c r="L3041" i="5"/>
  <c r="J3041" i="5"/>
  <c r="K3041" i="5"/>
  <c r="L3033" i="5"/>
  <c r="J3033" i="5"/>
  <c r="K3033" i="5"/>
  <c r="L3025" i="5"/>
  <c r="J3025" i="5"/>
  <c r="K3025" i="5"/>
  <c r="L3017" i="5"/>
  <c r="J3017" i="5"/>
  <c r="K3017" i="5"/>
  <c r="L3009" i="5"/>
  <c r="J3009" i="5"/>
  <c r="K3009" i="5"/>
  <c r="L3001" i="5"/>
  <c r="J3001" i="5"/>
  <c r="K3001" i="5"/>
  <c r="L2993" i="5"/>
  <c r="J2993" i="5"/>
  <c r="K2993" i="5"/>
  <c r="L2985" i="5"/>
  <c r="J2985" i="5"/>
  <c r="K2985" i="5"/>
  <c r="L2977" i="5"/>
  <c r="J2977" i="5"/>
  <c r="K2977" i="5"/>
  <c r="L2969" i="5"/>
  <c r="J2969" i="5"/>
  <c r="K2969" i="5"/>
  <c r="L2961" i="5"/>
  <c r="J2961" i="5"/>
  <c r="K2961" i="5"/>
  <c r="L2953" i="5"/>
  <c r="J2953" i="5"/>
  <c r="K2953" i="5"/>
  <c r="L2945" i="5"/>
  <c r="J2945" i="5"/>
  <c r="K2945" i="5"/>
  <c r="L2937" i="5"/>
  <c r="J2937" i="5"/>
  <c r="K2937" i="5"/>
  <c r="L2929" i="5"/>
  <c r="J2929" i="5"/>
  <c r="K2929" i="5"/>
  <c r="L2913" i="5"/>
  <c r="J2913" i="5"/>
  <c r="K2913" i="5"/>
  <c r="L2905" i="5"/>
  <c r="J2905" i="5"/>
  <c r="K2905" i="5"/>
  <c r="L2897" i="5"/>
  <c r="J2897" i="5"/>
  <c r="K2897" i="5"/>
  <c r="L2889" i="5"/>
  <c r="J2889" i="5"/>
  <c r="K2889" i="5"/>
  <c r="L2881" i="5"/>
  <c r="J2881" i="5"/>
  <c r="K2881" i="5"/>
  <c r="L2873" i="5"/>
  <c r="J2873" i="5"/>
  <c r="K2873" i="5"/>
  <c r="L2865" i="5"/>
  <c r="J2865" i="5"/>
  <c r="K2865" i="5"/>
  <c r="L2857" i="5"/>
  <c r="J2857" i="5"/>
  <c r="K2857" i="5"/>
  <c r="L2849" i="5"/>
  <c r="J2849" i="5"/>
  <c r="K2849" i="5"/>
  <c r="L2841" i="5"/>
  <c r="J2841" i="5"/>
  <c r="K2841" i="5"/>
  <c r="L2833" i="5"/>
  <c r="J2833" i="5"/>
  <c r="K2833" i="5"/>
  <c r="L2825" i="5"/>
  <c r="J2825" i="5"/>
  <c r="K2825" i="5"/>
  <c r="L2817" i="5"/>
  <c r="J2817" i="5"/>
  <c r="K2817" i="5"/>
  <c r="L2809" i="5"/>
  <c r="J2809" i="5"/>
  <c r="K2809" i="5"/>
  <c r="L2801" i="5"/>
  <c r="J2801" i="5"/>
  <c r="K2801" i="5"/>
  <c r="L2793" i="5"/>
  <c r="J2793" i="5"/>
  <c r="K2793" i="5"/>
  <c r="L2785" i="5"/>
  <c r="J2785" i="5"/>
  <c r="K2785" i="5"/>
  <c r="L2777" i="5"/>
  <c r="J2777" i="5"/>
  <c r="K2777" i="5"/>
  <c r="L2769" i="5"/>
  <c r="J2769" i="5"/>
  <c r="K2769" i="5"/>
  <c r="L2761" i="5"/>
  <c r="J2761" i="5"/>
  <c r="K2761" i="5"/>
  <c r="L2753" i="5"/>
  <c r="J2753" i="5"/>
  <c r="K2753" i="5"/>
  <c r="L2745" i="5"/>
  <c r="K2745" i="5"/>
  <c r="J2745" i="5"/>
  <c r="L2737" i="5"/>
  <c r="K2737" i="5"/>
  <c r="J2737" i="5"/>
  <c r="L2729" i="5"/>
  <c r="K2729" i="5"/>
  <c r="J2729" i="5"/>
  <c r="L2721" i="5"/>
  <c r="K2721" i="5"/>
  <c r="J2721" i="5"/>
  <c r="L2713" i="5"/>
  <c r="K2713" i="5"/>
  <c r="J2713" i="5"/>
  <c r="L2705" i="5"/>
  <c r="K2705" i="5"/>
  <c r="J2705" i="5"/>
  <c r="L2697" i="5"/>
  <c r="K2697" i="5"/>
  <c r="J2697" i="5"/>
  <c r="L2689" i="5"/>
  <c r="K2689" i="5"/>
  <c r="J2689" i="5"/>
  <c r="L2681" i="5"/>
  <c r="K2681" i="5"/>
  <c r="J2681" i="5"/>
  <c r="L2669" i="5"/>
  <c r="K2669" i="5"/>
  <c r="J2669" i="5"/>
  <c r="L2661" i="5"/>
  <c r="K2661" i="5"/>
  <c r="J2661" i="5"/>
  <c r="L2653" i="5"/>
  <c r="K2653" i="5"/>
  <c r="J2653" i="5"/>
  <c r="L2645" i="5"/>
  <c r="K2645" i="5"/>
  <c r="J2645" i="5"/>
  <c r="L2637" i="5"/>
  <c r="K2637" i="5"/>
  <c r="J2637" i="5"/>
  <c r="L2629" i="5"/>
  <c r="K2629" i="5"/>
  <c r="J2629" i="5"/>
  <c r="L2621" i="5"/>
  <c r="K2621" i="5"/>
  <c r="J2621" i="5"/>
  <c r="L2609" i="5"/>
  <c r="K2609" i="5"/>
  <c r="J2609" i="5"/>
  <c r="L2601" i="5"/>
  <c r="K2601" i="5"/>
  <c r="J2601" i="5"/>
  <c r="L2593" i="5"/>
  <c r="K2593" i="5"/>
  <c r="J2593" i="5"/>
  <c r="L2585" i="5"/>
  <c r="K2585" i="5"/>
  <c r="J2585" i="5"/>
  <c r="L2577" i="5"/>
  <c r="K2577" i="5"/>
  <c r="J2577" i="5"/>
  <c r="L2569" i="5"/>
  <c r="K2569" i="5"/>
  <c r="J2569" i="5"/>
  <c r="L2561" i="5"/>
  <c r="K2561" i="5"/>
  <c r="J2561" i="5"/>
  <c r="L2553" i="5"/>
  <c r="K2553" i="5"/>
  <c r="J2553" i="5"/>
  <c r="L2549" i="5"/>
  <c r="K2549" i="5"/>
  <c r="J2549" i="5"/>
  <c r="L2541" i="5"/>
  <c r="K2541" i="5"/>
  <c r="J2541" i="5"/>
  <c r="L2533" i="5"/>
  <c r="K2533" i="5"/>
  <c r="J2533" i="5"/>
  <c r="L2525" i="5"/>
  <c r="K2525" i="5"/>
  <c r="J2525" i="5"/>
  <c r="L2517" i="5"/>
  <c r="J2517" i="5"/>
  <c r="K2517" i="5"/>
  <c r="L2509" i="5"/>
  <c r="J2509" i="5"/>
  <c r="K2509" i="5"/>
  <c r="L2501" i="5"/>
  <c r="J2501" i="5"/>
  <c r="K2501" i="5"/>
  <c r="L2493" i="5"/>
  <c r="J2493" i="5"/>
  <c r="K2493" i="5"/>
  <c r="L2485" i="5"/>
  <c r="J2485" i="5"/>
  <c r="K2485" i="5"/>
  <c r="L2477" i="5"/>
  <c r="J2477" i="5"/>
  <c r="K2477" i="5"/>
  <c r="L2469" i="5"/>
  <c r="J2469" i="5"/>
  <c r="K2469" i="5"/>
  <c r="L2461" i="5"/>
  <c r="J2461" i="5"/>
  <c r="K2461" i="5"/>
  <c r="L2453" i="5"/>
  <c r="J2453" i="5"/>
  <c r="K2453" i="5"/>
  <c r="L2445" i="5"/>
  <c r="J2445" i="5"/>
  <c r="K2445" i="5"/>
  <c r="L2437" i="5"/>
  <c r="J2437" i="5"/>
  <c r="K2437" i="5"/>
  <c r="L2429" i="5"/>
  <c r="J2429" i="5"/>
  <c r="K2429" i="5"/>
  <c r="L2421" i="5"/>
  <c r="J2421" i="5"/>
  <c r="K2421" i="5"/>
  <c r="L2413" i="5"/>
  <c r="J2413" i="5"/>
  <c r="K2413" i="5"/>
  <c r="L2405" i="5"/>
  <c r="J2405" i="5"/>
  <c r="K2405" i="5"/>
  <c r="L2397" i="5"/>
  <c r="J2397" i="5"/>
  <c r="K2397" i="5"/>
  <c r="L2385" i="5"/>
  <c r="J2385" i="5"/>
  <c r="K2385" i="5"/>
  <c r="L2377" i="5"/>
  <c r="J2377" i="5"/>
  <c r="K2377" i="5"/>
  <c r="L2369" i="5"/>
  <c r="J2369" i="5"/>
  <c r="K2369" i="5"/>
  <c r="L2361" i="5"/>
  <c r="J2361" i="5"/>
  <c r="K2361" i="5"/>
  <c r="L2349" i="5"/>
  <c r="J2349" i="5"/>
  <c r="K2349" i="5"/>
  <c r="L2337" i="5"/>
  <c r="J2337" i="5"/>
  <c r="K2337" i="5"/>
  <c r="L2329" i="5"/>
  <c r="J2329" i="5"/>
  <c r="K2329" i="5"/>
  <c r="L2321" i="5"/>
  <c r="J2321" i="5"/>
  <c r="K2321" i="5"/>
  <c r="L2313" i="5"/>
  <c r="K2313" i="5"/>
  <c r="J2313" i="5"/>
  <c r="L2305" i="5"/>
  <c r="K2305" i="5"/>
  <c r="J2305" i="5"/>
  <c r="L2297" i="5"/>
  <c r="K2297" i="5"/>
  <c r="J2297" i="5"/>
  <c r="L2289" i="5"/>
  <c r="K2289" i="5"/>
  <c r="J2289" i="5"/>
  <c r="L2281" i="5"/>
  <c r="K2281" i="5"/>
  <c r="J2281" i="5"/>
  <c r="L2277" i="5"/>
  <c r="K2277" i="5"/>
  <c r="J2277" i="5"/>
  <c r="L2269" i="5"/>
  <c r="K2269" i="5"/>
  <c r="J2269" i="5"/>
  <c r="L2261" i="5"/>
  <c r="K2261" i="5"/>
  <c r="J2261" i="5"/>
  <c r="L2253" i="5"/>
  <c r="K2253" i="5"/>
  <c r="J2253" i="5"/>
  <c r="L2245" i="5"/>
  <c r="K2245" i="5"/>
  <c r="J2245" i="5"/>
  <c r="L2237" i="5"/>
  <c r="K2237" i="5"/>
  <c r="J2237" i="5"/>
  <c r="L2233" i="5"/>
  <c r="K2233" i="5"/>
  <c r="J2233" i="5"/>
  <c r="L2225" i="5"/>
  <c r="K2225" i="5"/>
  <c r="J2225" i="5"/>
  <c r="L2217" i="5"/>
  <c r="K2217" i="5"/>
  <c r="J2217" i="5"/>
  <c r="L2213" i="5"/>
  <c r="K2213" i="5"/>
  <c r="J2213" i="5"/>
  <c r="L2205" i="5"/>
  <c r="K2205" i="5"/>
  <c r="J2205" i="5"/>
  <c r="L2201" i="5"/>
  <c r="K2201" i="5"/>
  <c r="J2201" i="5"/>
  <c r="L2193" i="5"/>
  <c r="K2193" i="5"/>
  <c r="J2193" i="5"/>
  <c r="L2185" i="5"/>
  <c r="K2185" i="5"/>
  <c r="J2185" i="5"/>
  <c r="L2181" i="5"/>
  <c r="K2181" i="5"/>
  <c r="J2181" i="5"/>
  <c r="L2173" i="5"/>
  <c r="K2173" i="5"/>
  <c r="J2173" i="5"/>
  <c r="L2165" i="5"/>
  <c r="K2165" i="5"/>
  <c r="J2165" i="5"/>
  <c r="L2157" i="5"/>
  <c r="K2157" i="5"/>
  <c r="J2157" i="5"/>
  <c r="L2149" i="5"/>
  <c r="K2149" i="5"/>
  <c r="J2149" i="5"/>
  <c r="L2141" i="5"/>
  <c r="K2141" i="5"/>
  <c r="J2141" i="5"/>
  <c r="L2133" i="5"/>
  <c r="K2133" i="5"/>
  <c r="J2133" i="5"/>
  <c r="L2125" i="5"/>
  <c r="K2125" i="5"/>
  <c r="J2125" i="5"/>
  <c r="L2117" i="5"/>
  <c r="K2117" i="5"/>
  <c r="J2117" i="5"/>
  <c r="L2109" i="5"/>
  <c r="K2109" i="5"/>
  <c r="J2109" i="5"/>
  <c r="L2101" i="5"/>
  <c r="K2101" i="5"/>
  <c r="J2101" i="5"/>
  <c r="L2089" i="5"/>
  <c r="K2089" i="5"/>
  <c r="J2089" i="5"/>
  <c r="L2081" i="5"/>
  <c r="K2081" i="5"/>
  <c r="J2081" i="5"/>
  <c r="L2073" i="5"/>
  <c r="K2073" i="5"/>
  <c r="J2073" i="5"/>
  <c r="L2065" i="5"/>
  <c r="K2065" i="5"/>
  <c r="J2065" i="5"/>
  <c r="L2057" i="5"/>
  <c r="K2057" i="5"/>
  <c r="J2057" i="5"/>
  <c r="L2049" i="5"/>
  <c r="K2049" i="5"/>
  <c r="J2049" i="5"/>
  <c r="L2041" i="5"/>
  <c r="K2041" i="5"/>
  <c r="J2041" i="5"/>
  <c r="L2033" i="5"/>
  <c r="K2033" i="5"/>
  <c r="J2033" i="5"/>
  <c r="L2025" i="5"/>
  <c r="K2025" i="5"/>
  <c r="J2025" i="5"/>
  <c r="L2017" i="5"/>
  <c r="K2017" i="5"/>
  <c r="J2017" i="5"/>
  <c r="L2005" i="5"/>
  <c r="K2005" i="5"/>
  <c r="J2005" i="5"/>
  <c r="L1997" i="5"/>
  <c r="K1997" i="5"/>
  <c r="J1997" i="5"/>
  <c r="L1989" i="5"/>
  <c r="K1989" i="5"/>
  <c r="J1989" i="5"/>
  <c r="L1981" i="5"/>
  <c r="K1981" i="5"/>
  <c r="J1981" i="5"/>
  <c r="L1973" i="5"/>
  <c r="K1973" i="5"/>
  <c r="J1973" i="5"/>
  <c r="L1965" i="5"/>
  <c r="K1965" i="5"/>
  <c r="J1965" i="5"/>
  <c r="L1957" i="5"/>
  <c r="K1957" i="5"/>
  <c r="J1957" i="5"/>
  <c r="L1949" i="5"/>
  <c r="K1949" i="5"/>
  <c r="J1949" i="5"/>
  <c r="L1945" i="5"/>
  <c r="K1945" i="5"/>
  <c r="J1945" i="5"/>
  <c r="L1937" i="5"/>
  <c r="K1937" i="5"/>
  <c r="J1937" i="5"/>
  <c r="L1929" i="5"/>
  <c r="K1929" i="5"/>
  <c r="J1929" i="5"/>
  <c r="L1921" i="5"/>
  <c r="K1921" i="5"/>
  <c r="J1921" i="5"/>
  <c r="L1913" i="5"/>
  <c r="K1913" i="5"/>
  <c r="J1913" i="5"/>
  <c r="L1905" i="5"/>
  <c r="K1905" i="5"/>
  <c r="J1905" i="5"/>
  <c r="L1897" i="5"/>
  <c r="K1897" i="5"/>
  <c r="J1897" i="5"/>
  <c r="L1889" i="5"/>
  <c r="K1889" i="5"/>
  <c r="J1889" i="5"/>
  <c r="L1881" i="5"/>
  <c r="K1881" i="5"/>
  <c r="J1881" i="5"/>
  <c r="L1873" i="5"/>
  <c r="K1873" i="5"/>
  <c r="J1873" i="5"/>
  <c r="L1865" i="5"/>
  <c r="K1865" i="5"/>
  <c r="J1865" i="5"/>
  <c r="L1861" i="5"/>
  <c r="K1861" i="5"/>
  <c r="J1861" i="5"/>
  <c r="L1853" i="5"/>
  <c r="K1853" i="5"/>
  <c r="J1853" i="5"/>
  <c r="L1845" i="5"/>
  <c r="K1845" i="5"/>
  <c r="J1845" i="5"/>
  <c r="L1841" i="5"/>
  <c r="K1841" i="5"/>
  <c r="J1841" i="5"/>
  <c r="L1833" i="5"/>
  <c r="K1833" i="5"/>
  <c r="J1833" i="5"/>
  <c r="L1825" i="5"/>
  <c r="K1825" i="5"/>
  <c r="J1825" i="5"/>
  <c r="L1817" i="5"/>
  <c r="K1817" i="5"/>
  <c r="J1817" i="5"/>
  <c r="L1809" i="5"/>
  <c r="K1809" i="5"/>
  <c r="J1809" i="5"/>
  <c r="L1801" i="5"/>
  <c r="K1801" i="5"/>
  <c r="J1801" i="5"/>
  <c r="L1793" i="5"/>
  <c r="K1793" i="5"/>
  <c r="J1793" i="5"/>
  <c r="L1785" i="5"/>
  <c r="K1785" i="5"/>
  <c r="J1785" i="5"/>
  <c r="L1777" i="5"/>
  <c r="K1777" i="5"/>
  <c r="J1777" i="5"/>
  <c r="L1769" i="5"/>
  <c r="K1769" i="5"/>
  <c r="J1769" i="5"/>
  <c r="L1761" i="5"/>
  <c r="K1761" i="5"/>
  <c r="J1761" i="5"/>
  <c r="L1753" i="5"/>
  <c r="K1753" i="5"/>
  <c r="J1753" i="5"/>
  <c r="L1745" i="5"/>
  <c r="K1745" i="5"/>
  <c r="J1745" i="5"/>
  <c r="L1737" i="5"/>
  <c r="K1737" i="5"/>
  <c r="J1737" i="5"/>
  <c r="L1729" i="5"/>
  <c r="K1729" i="5"/>
  <c r="J1729" i="5"/>
  <c r="L1721" i="5"/>
  <c r="K1721" i="5"/>
  <c r="J1721" i="5"/>
  <c r="L1713" i="5"/>
  <c r="K1713" i="5"/>
  <c r="J1713" i="5"/>
  <c r="L1705" i="5"/>
  <c r="K1705" i="5"/>
  <c r="J1705" i="5"/>
  <c r="L1697" i="5"/>
  <c r="K1697" i="5"/>
  <c r="J1697" i="5"/>
  <c r="L1689" i="5"/>
  <c r="K1689" i="5"/>
  <c r="J1689" i="5"/>
  <c r="L1681" i="5"/>
  <c r="K1681" i="5"/>
  <c r="J1681" i="5"/>
  <c r="L1673" i="5"/>
  <c r="K1673" i="5"/>
  <c r="J1673" i="5"/>
  <c r="L1665" i="5"/>
  <c r="K1665" i="5"/>
  <c r="J1665" i="5"/>
  <c r="L1657" i="5"/>
  <c r="K1657" i="5"/>
  <c r="J1657" i="5"/>
  <c r="L1649" i="5"/>
  <c r="K1649" i="5"/>
  <c r="J1649" i="5"/>
  <c r="L1641" i="5"/>
  <c r="K1641" i="5"/>
  <c r="J1641" i="5"/>
  <c r="L1633" i="5"/>
  <c r="K1633" i="5"/>
  <c r="J1633" i="5"/>
  <c r="L1625" i="5"/>
  <c r="K1625" i="5"/>
  <c r="J1625" i="5"/>
  <c r="L1617" i="5"/>
  <c r="K1617" i="5"/>
  <c r="J1617" i="5"/>
  <c r="L1609" i="5"/>
  <c r="K1609" i="5"/>
  <c r="J1609" i="5"/>
  <c r="L1601" i="5"/>
  <c r="J1601" i="5"/>
  <c r="K1601" i="5"/>
  <c r="L1593" i="5"/>
  <c r="J1593" i="5"/>
  <c r="K1593" i="5"/>
  <c r="L1585" i="5"/>
  <c r="J1585" i="5"/>
  <c r="K1585" i="5"/>
  <c r="L1577" i="5"/>
  <c r="J1577" i="5"/>
  <c r="K1577" i="5"/>
  <c r="L1569" i="5"/>
  <c r="J1569" i="5"/>
  <c r="K1569" i="5"/>
  <c r="L1561" i="5"/>
  <c r="J1561" i="5"/>
  <c r="K1561" i="5"/>
  <c r="L1553" i="5"/>
  <c r="J1553" i="5"/>
  <c r="K1553" i="5"/>
  <c r="L1545" i="5"/>
  <c r="J1545" i="5"/>
  <c r="K1545" i="5"/>
  <c r="L1533" i="5"/>
  <c r="J1533" i="5"/>
  <c r="K1533" i="5"/>
  <c r="L1525" i="5"/>
  <c r="J1525" i="5"/>
  <c r="K1525" i="5"/>
  <c r="L1517" i="5"/>
  <c r="J1517" i="5"/>
  <c r="K1517" i="5"/>
  <c r="L1509" i="5"/>
  <c r="J1509" i="5"/>
  <c r="K1509" i="5"/>
  <c r="L1501" i="5"/>
  <c r="K1501" i="5"/>
  <c r="J1501" i="5"/>
  <c r="L1493" i="5"/>
  <c r="K1493" i="5"/>
  <c r="J1493" i="5"/>
  <c r="L1485" i="5"/>
  <c r="K1485" i="5"/>
  <c r="J1485" i="5"/>
  <c r="L1477" i="5"/>
  <c r="K1477" i="5"/>
  <c r="J1477" i="5"/>
  <c r="L1465" i="5"/>
  <c r="K1465" i="5"/>
  <c r="J1465" i="5"/>
  <c r="L1457" i="5"/>
  <c r="K1457" i="5"/>
  <c r="J1457" i="5"/>
  <c r="L1449" i="5"/>
  <c r="K1449" i="5"/>
  <c r="J1449" i="5"/>
  <c r="L1441" i="5"/>
  <c r="K1441" i="5"/>
  <c r="J1441" i="5"/>
  <c r="L1433" i="5"/>
  <c r="K1433" i="5"/>
  <c r="J1433" i="5"/>
  <c r="L1425" i="5"/>
  <c r="K1425" i="5"/>
  <c r="J1425" i="5"/>
  <c r="L1417" i="5"/>
  <c r="K1417" i="5"/>
  <c r="J1417" i="5"/>
  <c r="L1409" i="5"/>
  <c r="K1409" i="5"/>
  <c r="J1409" i="5"/>
  <c r="L1401" i="5"/>
  <c r="K1401" i="5"/>
  <c r="J1401" i="5"/>
  <c r="L1393" i="5"/>
  <c r="K1393" i="5"/>
  <c r="J1393" i="5"/>
  <c r="L1381" i="5"/>
  <c r="K1381" i="5"/>
  <c r="L1373" i="5"/>
  <c r="K1373" i="5"/>
  <c r="J1373" i="5"/>
  <c r="L1365" i="5"/>
  <c r="K1365" i="5"/>
  <c r="L1357" i="5"/>
  <c r="K1357" i="5"/>
  <c r="J1357" i="5"/>
  <c r="L1349" i="5"/>
  <c r="K1349" i="5"/>
  <c r="J1349" i="5"/>
  <c r="L1341" i="5"/>
  <c r="K1341" i="5"/>
  <c r="L1333" i="5"/>
  <c r="K1333" i="5"/>
  <c r="J1333" i="5"/>
  <c r="L1329" i="5"/>
  <c r="K1329" i="5"/>
  <c r="J1329" i="5"/>
  <c r="L1321" i="5"/>
  <c r="K1321" i="5"/>
  <c r="J1321" i="5"/>
  <c r="L1313" i="5"/>
  <c r="K1313" i="5"/>
  <c r="J1313" i="5"/>
  <c r="L1305" i="5"/>
  <c r="K1305" i="5"/>
  <c r="L1297" i="5"/>
  <c r="K1297" i="5"/>
  <c r="J1297" i="5"/>
  <c r="L1289" i="5"/>
  <c r="K1289" i="5"/>
  <c r="J1289" i="5"/>
  <c r="L1281" i="5"/>
  <c r="K1281" i="5"/>
  <c r="J1281" i="5"/>
  <c r="L1273" i="5"/>
  <c r="K1273" i="5"/>
  <c r="J1273" i="5"/>
  <c r="L1265" i="5"/>
  <c r="K1265" i="5"/>
  <c r="J1265" i="5"/>
  <c r="L1257" i="5"/>
  <c r="K1257" i="5"/>
  <c r="J1257" i="5"/>
  <c r="L1253" i="5"/>
  <c r="K1253" i="5"/>
  <c r="J1253" i="5"/>
  <c r="L1245" i="5"/>
  <c r="K1245" i="5"/>
  <c r="J1245" i="5"/>
  <c r="L1237" i="5"/>
  <c r="K1237" i="5"/>
  <c r="J1237" i="5"/>
  <c r="L1229" i="5"/>
  <c r="K1229" i="5"/>
  <c r="J1229" i="5"/>
  <c r="L1221" i="5"/>
  <c r="K1221" i="5"/>
  <c r="J1221" i="5"/>
  <c r="L1213" i="5"/>
  <c r="K1213" i="5"/>
  <c r="J1213" i="5"/>
  <c r="L1205" i="5"/>
  <c r="K1205" i="5"/>
  <c r="J1205" i="5"/>
  <c r="L1197" i="5"/>
  <c r="K1197" i="5"/>
  <c r="J1197" i="5"/>
  <c r="L1189" i="5"/>
  <c r="K1189" i="5"/>
  <c r="J1189" i="5"/>
  <c r="L1181" i="5"/>
  <c r="K1181" i="5"/>
  <c r="J1181" i="5"/>
  <c r="L1169" i="5"/>
  <c r="K1169" i="5"/>
  <c r="J1169" i="5"/>
  <c r="L1161" i="5"/>
  <c r="K1161" i="5"/>
  <c r="J1161" i="5"/>
  <c r="L4191" i="5"/>
  <c r="J4191" i="5"/>
  <c r="K4191" i="5"/>
  <c r="L4187" i="5"/>
  <c r="J4187" i="5"/>
  <c r="K4187" i="5"/>
  <c r="L4183" i="5"/>
  <c r="J4183" i="5"/>
  <c r="K4183" i="5"/>
  <c r="L4179" i="5"/>
  <c r="J4179" i="5"/>
  <c r="K4179" i="5"/>
  <c r="L4175" i="5"/>
  <c r="J4175" i="5"/>
  <c r="K4175" i="5"/>
  <c r="L4171" i="5"/>
  <c r="J4171" i="5"/>
  <c r="K4171" i="5"/>
  <c r="L4167" i="5"/>
  <c r="J4167" i="5"/>
  <c r="K4167" i="5"/>
  <c r="L4163" i="5"/>
  <c r="J4163" i="5"/>
  <c r="K4163" i="5"/>
  <c r="L4159" i="5"/>
  <c r="J4159" i="5"/>
  <c r="K4159" i="5"/>
  <c r="L4155" i="5"/>
  <c r="J4155" i="5"/>
  <c r="K4155" i="5"/>
  <c r="L4151" i="5"/>
  <c r="J4151" i="5"/>
  <c r="K4151" i="5"/>
  <c r="L4147" i="5"/>
  <c r="J4147" i="5"/>
  <c r="K4147" i="5"/>
  <c r="L4143" i="5"/>
  <c r="J4143" i="5"/>
  <c r="K4143" i="5"/>
  <c r="L4139" i="5"/>
  <c r="J4139" i="5"/>
  <c r="K4139" i="5"/>
  <c r="L4135" i="5"/>
  <c r="J4135" i="5"/>
  <c r="K4135" i="5"/>
  <c r="L4131" i="5"/>
  <c r="J4131" i="5"/>
  <c r="K4131" i="5"/>
  <c r="L4127" i="5"/>
  <c r="J4127" i="5"/>
  <c r="K4127" i="5"/>
  <c r="L4123" i="5"/>
  <c r="K4123" i="5"/>
  <c r="J4123" i="5"/>
  <c r="L4119" i="5"/>
  <c r="K4119" i="5"/>
  <c r="J4119" i="5"/>
  <c r="L4115" i="5"/>
  <c r="K4115" i="5"/>
  <c r="J4115" i="5"/>
  <c r="L4111" i="5"/>
  <c r="K4111" i="5"/>
  <c r="J4111" i="5"/>
  <c r="L4107" i="5"/>
  <c r="K4107" i="5"/>
  <c r="J4107" i="5"/>
  <c r="L4103" i="5"/>
  <c r="K4103" i="5"/>
  <c r="J4103" i="5"/>
  <c r="L4099" i="5"/>
  <c r="K4099" i="5"/>
  <c r="J4099" i="5"/>
  <c r="L4095" i="5"/>
  <c r="K4095" i="5"/>
  <c r="J4095" i="5"/>
  <c r="L4091" i="5"/>
  <c r="K4091" i="5"/>
  <c r="J4091" i="5"/>
  <c r="L4087" i="5"/>
  <c r="K4087" i="5"/>
  <c r="J4087" i="5"/>
  <c r="L4083" i="5"/>
  <c r="K4083" i="5"/>
  <c r="J4083" i="5"/>
  <c r="L4079" i="5"/>
  <c r="K4079" i="5"/>
  <c r="J4079" i="5"/>
  <c r="L4075" i="5"/>
  <c r="K4075" i="5"/>
  <c r="J4075" i="5"/>
  <c r="L4071" i="5"/>
  <c r="K4071" i="5"/>
  <c r="J4071" i="5"/>
  <c r="L4067" i="5"/>
  <c r="K4067" i="5"/>
  <c r="J4067" i="5"/>
  <c r="L4063" i="5"/>
  <c r="K4063" i="5"/>
  <c r="J4063" i="5"/>
  <c r="L4059" i="5"/>
  <c r="K4059" i="5"/>
  <c r="J4059" i="5"/>
  <c r="L4055" i="5"/>
  <c r="K4055" i="5"/>
  <c r="J4055" i="5"/>
  <c r="L4051" i="5"/>
  <c r="K4051" i="5"/>
  <c r="J4051" i="5"/>
  <c r="L4047" i="5"/>
  <c r="J4047" i="5"/>
  <c r="K4047" i="5"/>
  <c r="L4043" i="5"/>
  <c r="J4043" i="5"/>
  <c r="K4043" i="5"/>
  <c r="L4039" i="5"/>
  <c r="J4039" i="5"/>
  <c r="K4039" i="5"/>
  <c r="L4035" i="5"/>
  <c r="K4035" i="5"/>
  <c r="J4035" i="5"/>
  <c r="L4031" i="5"/>
  <c r="K4031" i="5"/>
  <c r="J4031" i="5"/>
  <c r="L4027" i="5"/>
  <c r="K4027" i="5"/>
  <c r="J4027" i="5"/>
  <c r="L4023" i="5"/>
  <c r="K4023" i="5"/>
  <c r="J4023" i="5"/>
  <c r="L4019" i="5"/>
  <c r="K4019" i="5"/>
  <c r="J4019" i="5"/>
  <c r="L4015" i="5"/>
  <c r="K4015" i="5"/>
  <c r="J4015" i="5"/>
  <c r="L4011" i="5"/>
  <c r="K4011" i="5"/>
  <c r="J4011" i="5"/>
  <c r="L4007" i="5"/>
  <c r="K4007" i="5"/>
  <c r="J4007" i="5"/>
  <c r="L4003" i="5"/>
  <c r="K4003" i="5"/>
  <c r="J4003" i="5"/>
  <c r="L3999" i="5"/>
  <c r="K3999" i="5"/>
  <c r="J3999" i="5"/>
  <c r="L3995" i="5"/>
  <c r="K3995" i="5"/>
  <c r="J3995" i="5"/>
  <c r="L3991" i="5"/>
  <c r="K3991" i="5"/>
  <c r="J3991" i="5"/>
  <c r="L3987" i="5"/>
  <c r="K3987" i="5"/>
  <c r="J3987" i="5"/>
  <c r="L3983" i="5"/>
  <c r="K3983" i="5"/>
  <c r="J3983" i="5"/>
  <c r="L3979" i="5"/>
  <c r="K3979" i="5"/>
  <c r="J3979" i="5"/>
  <c r="L3975" i="5"/>
  <c r="K3975" i="5"/>
  <c r="J3975" i="5"/>
  <c r="L3971" i="5"/>
  <c r="K3971" i="5"/>
  <c r="J3971" i="5"/>
  <c r="L3967" i="5"/>
  <c r="K3967" i="5"/>
  <c r="J3967" i="5"/>
  <c r="L3963" i="5"/>
  <c r="K3963" i="5"/>
  <c r="J3963" i="5"/>
  <c r="L3959" i="5"/>
  <c r="K3959" i="5"/>
  <c r="J3959" i="5"/>
  <c r="L3955" i="5"/>
  <c r="K3955" i="5"/>
  <c r="J3955" i="5"/>
  <c r="L3951" i="5"/>
  <c r="K3951" i="5"/>
  <c r="J3951" i="5"/>
  <c r="L3947" i="5"/>
  <c r="K3947" i="5"/>
  <c r="J3947" i="5"/>
  <c r="L3943" i="5"/>
  <c r="K3943" i="5"/>
  <c r="J3943" i="5"/>
  <c r="L3939" i="5"/>
  <c r="K3939" i="5"/>
  <c r="J3939" i="5"/>
  <c r="L3935" i="5"/>
  <c r="K3935" i="5"/>
  <c r="J3935" i="5"/>
  <c r="L3931" i="5"/>
  <c r="K3931" i="5"/>
  <c r="J3931" i="5"/>
  <c r="L3927" i="5"/>
  <c r="K3927" i="5"/>
  <c r="J3927" i="5"/>
  <c r="L3923" i="5"/>
  <c r="K3923" i="5"/>
  <c r="J3923" i="5"/>
  <c r="L3919" i="5"/>
  <c r="J3919" i="5"/>
  <c r="K3919" i="5"/>
  <c r="L3915" i="5"/>
  <c r="K3915" i="5"/>
  <c r="J3915" i="5"/>
  <c r="L3911" i="5"/>
  <c r="K3911" i="5"/>
  <c r="J3911" i="5"/>
  <c r="L3907" i="5"/>
  <c r="K3907" i="5"/>
  <c r="J3907" i="5"/>
  <c r="L3903" i="5"/>
  <c r="K3903" i="5"/>
  <c r="J3903" i="5"/>
  <c r="L3899" i="5"/>
  <c r="K3899" i="5"/>
  <c r="J3899" i="5"/>
  <c r="L3895" i="5"/>
  <c r="K3895" i="5"/>
  <c r="J3895" i="5"/>
  <c r="L3891" i="5"/>
  <c r="K3891" i="5"/>
  <c r="J3891" i="5"/>
  <c r="L3887" i="5"/>
  <c r="K3887" i="5"/>
  <c r="J3887" i="5"/>
  <c r="L3883" i="5"/>
  <c r="K3883" i="5"/>
  <c r="J3883" i="5"/>
  <c r="L3879" i="5"/>
  <c r="K3879" i="5"/>
  <c r="J3879" i="5"/>
  <c r="L3875" i="5"/>
  <c r="K3875" i="5"/>
  <c r="J3875" i="5"/>
  <c r="L3871" i="5"/>
  <c r="K3871" i="5"/>
  <c r="J3871" i="5"/>
  <c r="L3867" i="5"/>
  <c r="K3867" i="5"/>
  <c r="J3867" i="5"/>
  <c r="L3863" i="5"/>
  <c r="K3863" i="5"/>
  <c r="J3863" i="5"/>
  <c r="L3859" i="5"/>
  <c r="K3859" i="5"/>
  <c r="J3859" i="5"/>
  <c r="L3855" i="5"/>
  <c r="K3855" i="5"/>
  <c r="J3855" i="5"/>
  <c r="L3851" i="5"/>
  <c r="K3851" i="5"/>
  <c r="J3851" i="5"/>
  <c r="L3847" i="5"/>
  <c r="K3847" i="5"/>
  <c r="J3847" i="5"/>
  <c r="L3843" i="5"/>
  <c r="K3843" i="5"/>
  <c r="J3843" i="5"/>
  <c r="L3839" i="5"/>
  <c r="K3839" i="5"/>
  <c r="J3839" i="5"/>
  <c r="L3835" i="5"/>
  <c r="K3835" i="5"/>
  <c r="J3835" i="5"/>
  <c r="L3831" i="5"/>
  <c r="K3831" i="5"/>
  <c r="J3831" i="5"/>
  <c r="L3827" i="5"/>
  <c r="K3827" i="5"/>
  <c r="J3827" i="5"/>
  <c r="L3823" i="5"/>
  <c r="K3823" i="5"/>
  <c r="J3823" i="5"/>
  <c r="L3819" i="5"/>
  <c r="K3819" i="5"/>
  <c r="J3819" i="5"/>
  <c r="L3815" i="5"/>
  <c r="K3815" i="5"/>
  <c r="J3815" i="5"/>
  <c r="L3811" i="5"/>
  <c r="K3811" i="5"/>
  <c r="J3811" i="5"/>
  <c r="L3807" i="5"/>
  <c r="K3807" i="5"/>
  <c r="J3807" i="5"/>
  <c r="L3803" i="5"/>
  <c r="K3803" i="5"/>
  <c r="J3803" i="5"/>
  <c r="L3799" i="5"/>
  <c r="K3799" i="5"/>
  <c r="J3799" i="5"/>
  <c r="L3795" i="5"/>
  <c r="K3795" i="5"/>
  <c r="J3795" i="5"/>
  <c r="L3791" i="5"/>
  <c r="K3791" i="5"/>
  <c r="J3791" i="5"/>
  <c r="L3787" i="5"/>
  <c r="K3787" i="5"/>
  <c r="J3787" i="5"/>
  <c r="L3783" i="5"/>
  <c r="K3783" i="5"/>
  <c r="J3783" i="5"/>
  <c r="L3779" i="5"/>
  <c r="K3779" i="5"/>
  <c r="J3779" i="5"/>
  <c r="L3775" i="5"/>
  <c r="K3775" i="5"/>
  <c r="J3775" i="5"/>
  <c r="L3771" i="5"/>
  <c r="K3771" i="5"/>
  <c r="J3771" i="5"/>
  <c r="L3767" i="5"/>
  <c r="K3767" i="5"/>
  <c r="J3767" i="5"/>
  <c r="L3763" i="5"/>
  <c r="K3763" i="5"/>
  <c r="J3763" i="5"/>
  <c r="L3759" i="5"/>
  <c r="K3759" i="5"/>
  <c r="J3759" i="5"/>
  <c r="L3755" i="5"/>
  <c r="K3755" i="5"/>
  <c r="J3755" i="5"/>
  <c r="L3751" i="5"/>
  <c r="K3751" i="5"/>
  <c r="J3751" i="5"/>
  <c r="L3747" i="5"/>
  <c r="K3747" i="5"/>
  <c r="J3747" i="5"/>
  <c r="L3743" i="5"/>
  <c r="K3743" i="5"/>
  <c r="J3743" i="5"/>
  <c r="L3739" i="5"/>
  <c r="K3739" i="5"/>
  <c r="J3739" i="5"/>
  <c r="L3735" i="5"/>
  <c r="K3735" i="5"/>
  <c r="J3735" i="5"/>
  <c r="L3731" i="5"/>
  <c r="K3731" i="5"/>
  <c r="J3731" i="5"/>
  <c r="L3727" i="5"/>
  <c r="K3727" i="5"/>
  <c r="J3727" i="5"/>
  <c r="L3723" i="5"/>
  <c r="K3723" i="5"/>
  <c r="J3723" i="5"/>
  <c r="L3719" i="5"/>
  <c r="K3719" i="5"/>
  <c r="J3719" i="5"/>
  <c r="L3715" i="5"/>
  <c r="K3715" i="5"/>
  <c r="J3715" i="5"/>
  <c r="L3711" i="5"/>
  <c r="K3711" i="5"/>
  <c r="J3711" i="5"/>
  <c r="L3707" i="5"/>
  <c r="K3707" i="5"/>
  <c r="J3707" i="5"/>
  <c r="L3703" i="5"/>
  <c r="K3703" i="5"/>
  <c r="J3703" i="5"/>
  <c r="L3699" i="5"/>
  <c r="K3699" i="5"/>
  <c r="J3699" i="5"/>
  <c r="L3695" i="5"/>
  <c r="K3695" i="5"/>
  <c r="J3695" i="5"/>
  <c r="L3691" i="5"/>
  <c r="K3691" i="5"/>
  <c r="J3691" i="5"/>
  <c r="L3687" i="5"/>
  <c r="K3687" i="5"/>
  <c r="J3687" i="5"/>
  <c r="L3683" i="5"/>
  <c r="K3683" i="5"/>
  <c r="J3683" i="5"/>
  <c r="L3679" i="5"/>
  <c r="K3679" i="5"/>
  <c r="J3679" i="5"/>
  <c r="L3675" i="5"/>
  <c r="K3675" i="5"/>
  <c r="J3675" i="5"/>
  <c r="L3671" i="5"/>
  <c r="K3671" i="5"/>
  <c r="J3671" i="5"/>
  <c r="L3667" i="5"/>
  <c r="K3667" i="5"/>
  <c r="J3667" i="5"/>
  <c r="L3663" i="5"/>
  <c r="K3663" i="5"/>
  <c r="J3663" i="5"/>
  <c r="L3659" i="5"/>
  <c r="K3659" i="5"/>
  <c r="J3659" i="5"/>
  <c r="L3655" i="5"/>
  <c r="K3655" i="5"/>
  <c r="J3655" i="5"/>
  <c r="L3651" i="5"/>
  <c r="K3651" i="5"/>
  <c r="J3651" i="5"/>
  <c r="L3647" i="5"/>
  <c r="K3647" i="5"/>
  <c r="J3647" i="5"/>
  <c r="L3643" i="5"/>
  <c r="K3643" i="5"/>
  <c r="J3643" i="5"/>
  <c r="L3639" i="5"/>
  <c r="K3639" i="5"/>
  <c r="J3639" i="5"/>
  <c r="L3635" i="5"/>
  <c r="K3635" i="5"/>
  <c r="J3635" i="5"/>
  <c r="L3631" i="5"/>
  <c r="K3631" i="5"/>
  <c r="J3631" i="5"/>
  <c r="L3627" i="5"/>
  <c r="K3627" i="5"/>
  <c r="J3627" i="5"/>
  <c r="L3623" i="5"/>
  <c r="K3623" i="5"/>
  <c r="J3623" i="5"/>
  <c r="L3619" i="5"/>
  <c r="K3619" i="5"/>
  <c r="J3619" i="5"/>
  <c r="L3615" i="5"/>
  <c r="K3615" i="5"/>
  <c r="J3615" i="5"/>
  <c r="L3611" i="5"/>
  <c r="K3611" i="5"/>
  <c r="J3611" i="5"/>
  <c r="L3607" i="5"/>
  <c r="K3607" i="5"/>
  <c r="J3607" i="5"/>
  <c r="L3603" i="5"/>
  <c r="K3603" i="5"/>
  <c r="J3603" i="5"/>
  <c r="L3599" i="5"/>
  <c r="K3599" i="5"/>
  <c r="J3599" i="5"/>
  <c r="L3595" i="5"/>
  <c r="K3595" i="5"/>
  <c r="J3595" i="5"/>
  <c r="L3591" i="5"/>
  <c r="K3591" i="5"/>
  <c r="J3591" i="5"/>
  <c r="L3587" i="5"/>
  <c r="K3587" i="5"/>
  <c r="J3587" i="5"/>
  <c r="L3583" i="5"/>
  <c r="K3583" i="5"/>
  <c r="J3583" i="5"/>
  <c r="L3579" i="5"/>
  <c r="K3579" i="5"/>
  <c r="J3579" i="5"/>
  <c r="L3575" i="5"/>
  <c r="K3575" i="5"/>
  <c r="J3575" i="5"/>
  <c r="L3571" i="5"/>
  <c r="K3571" i="5"/>
  <c r="J3571" i="5"/>
  <c r="L3567" i="5"/>
  <c r="K3567" i="5"/>
  <c r="J3567" i="5"/>
  <c r="L3563" i="5"/>
  <c r="K3563" i="5"/>
  <c r="J3563" i="5"/>
  <c r="L3559" i="5"/>
  <c r="K3559" i="5"/>
  <c r="J3559" i="5"/>
  <c r="L3555" i="5"/>
  <c r="K3555" i="5"/>
  <c r="J3555" i="5"/>
  <c r="L3551" i="5"/>
  <c r="K3551" i="5"/>
  <c r="J3551" i="5"/>
  <c r="L3547" i="5"/>
  <c r="K3547" i="5"/>
  <c r="J3547" i="5"/>
  <c r="L3543" i="5"/>
  <c r="K3543" i="5"/>
  <c r="J3543" i="5"/>
  <c r="L3539" i="5"/>
  <c r="K3539" i="5"/>
  <c r="J3539" i="5"/>
  <c r="L3535" i="5"/>
  <c r="K3535" i="5"/>
  <c r="J3535" i="5"/>
  <c r="L3531" i="5"/>
  <c r="K3531" i="5"/>
  <c r="J3531" i="5"/>
  <c r="L3527" i="5"/>
  <c r="K3527" i="5"/>
  <c r="J3527" i="5"/>
  <c r="L3523" i="5"/>
  <c r="K3523" i="5"/>
  <c r="J3523" i="5"/>
  <c r="L3519" i="5"/>
  <c r="K3519" i="5"/>
  <c r="J3519" i="5"/>
  <c r="L3515" i="5"/>
  <c r="K3515" i="5"/>
  <c r="J3515" i="5"/>
  <c r="L3511" i="5"/>
  <c r="K3511" i="5"/>
  <c r="J3511" i="5"/>
  <c r="L3507" i="5"/>
  <c r="J3507" i="5"/>
  <c r="K3507" i="5"/>
  <c r="L3503" i="5"/>
  <c r="J3503" i="5"/>
  <c r="K3503" i="5"/>
  <c r="L3499" i="5"/>
  <c r="J3499" i="5"/>
  <c r="K3499" i="5"/>
  <c r="L3495" i="5"/>
  <c r="J3495" i="5"/>
  <c r="K3495" i="5"/>
  <c r="L3491" i="5"/>
  <c r="J3491" i="5"/>
  <c r="K3491" i="5"/>
  <c r="L3487" i="5"/>
  <c r="J3487" i="5"/>
  <c r="K3487" i="5"/>
  <c r="L3483" i="5"/>
  <c r="J3483" i="5"/>
  <c r="K3483" i="5"/>
  <c r="L3479" i="5"/>
  <c r="J3479" i="5"/>
  <c r="K3479" i="5"/>
  <c r="L3475" i="5"/>
  <c r="J3475" i="5"/>
  <c r="K3475" i="5"/>
  <c r="L3471" i="5"/>
  <c r="J3471" i="5"/>
  <c r="K3471" i="5"/>
  <c r="L3467" i="5"/>
  <c r="J3467" i="5"/>
  <c r="K3467" i="5"/>
  <c r="L3463" i="5"/>
  <c r="J3463" i="5"/>
  <c r="K3463" i="5"/>
  <c r="L3459" i="5"/>
  <c r="J3459" i="5"/>
  <c r="K3459" i="5"/>
  <c r="L3455" i="5"/>
  <c r="J3455" i="5"/>
  <c r="K3455" i="5"/>
  <c r="L3451" i="5"/>
  <c r="J3451" i="5"/>
  <c r="K3451" i="5"/>
  <c r="L3447" i="5"/>
  <c r="J3447" i="5"/>
  <c r="K3447" i="5"/>
  <c r="L3443" i="5"/>
  <c r="J3443" i="5"/>
  <c r="K3443" i="5"/>
  <c r="L3439" i="5"/>
  <c r="J3439" i="5"/>
  <c r="K3439" i="5"/>
  <c r="L3435" i="5"/>
  <c r="K3435" i="5"/>
  <c r="J3435" i="5"/>
  <c r="L3431" i="5"/>
  <c r="K3431" i="5"/>
  <c r="J3431" i="5"/>
  <c r="L3427" i="5"/>
  <c r="K3427" i="5"/>
  <c r="J3427" i="5"/>
  <c r="L3423" i="5"/>
  <c r="K3423" i="5"/>
  <c r="J3423" i="5"/>
  <c r="L3419" i="5"/>
  <c r="K3419" i="5"/>
  <c r="J3419" i="5"/>
  <c r="L3415" i="5"/>
  <c r="K3415" i="5"/>
  <c r="J3415" i="5"/>
  <c r="L3411" i="5"/>
  <c r="K3411" i="5"/>
  <c r="J3411" i="5"/>
  <c r="L3407" i="5"/>
  <c r="K3407" i="5"/>
  <c r="J3407" i="5"/>
  <c r="L3403" i="5"/>
  <c r="K3403" i="5"/>
  <c r="J3403" i="5"/>
  <c r="L3399" i="5"/>
  <c r="K3399" i="5"/>
  <c r="J3399" i="5"/>
  <c r="L3395" i="5"/>
  <c r="K3395" i="5"/>
  <c r="J3395" i="5"/>
  <c r="L3391" i="5"/>
  <c r="K3391" i="5"/>
  <c r="J3391" i="5"/>
  <c r="L3387" i="5"/>
  <c r="K3387" i="5"/>
  <c r="J3387" i="5"/>
  <c r="L3383" i="5"/>
  <c r="K3383" i="5"/>
  <c r="J3383" i="5"/>
  <c r="L3379" i="5"/>
  <c r="K3379" i="5"/>
  <c r="J3379" i="5"/>
  <c r="L3375" i="5"/>
  <c r="K3375" i="5"/>
  <c r="J3375" i="5"/>
  <c r="L3371" i="5"/>
  <c r="K3371" i="5"/>
  <c r="J3371" i="5"/>
  <c r="L3367" i="5"/>
  <c r="K3367" i="5"/>
  <c r="J3367" i="5"/>
  <c r="L3363" i="5"/>
  <c r="K3363" i="5"/>
  <c r="J3363" i="5"/>
  <c r="L3359" i="5"/>
  <c r="K3359" i="5"/>
  <c r="J3359" i="5"/>
  <c r="L3355" i="5"/>
  <c r="K3355" i="5"/>
  <c r="J3355" i="5"/>
  <c r="L3351" i="5"/>
  <c r="K3351" i="5"/>
  <c r="J3351" i="5"/>
  <c r="L3347" i="5"/>
  <c r="K3347" i="5"/>
  <c r="J3347" i="5"/>
  <c r="L3343" i="5"/>
  <c r="K3343" i="5"/>
  <c r="J3343" i="5"/>
  <c r="L3339" i="5"/>
  <c r="K3339" i="5"/>
  <c r="J3339" i="5"/>
  <c r="L3335" i="5"/>
  <c r="K3335" i="5"/>
  <c r="J3335" i="5"/>
  <c r="L3331" i="5"/>
  <c r="K3331" i="5"/>
  <c r="J3331" i="5"/>
  <c r="L3327" i="5"/>
  <c r="K3327" i="5"/>
  <c r="J3327" i="5"/>
  <c r="L3323" i="5"/>
  <c r="K3323" i="5"/>
  <c r="J3323" i="5"/>
  <c r="L3319" i="5"/>
  <c r="K3319" i="5"/>
  <c r="J3319" i="5"/>
  <c r="L3315" i="5"/>
  <c r="K3315" i="5"/>
  <c r="J3315" i="5"/>
  <c r="L3311" i="5"/>
  <c r="K3311" i="5"/>
  <c r="J3311" i="5"/>
  <c r="L3307" i="5"/>
  <c r="K3307" i="5"/>
  <c r="J3307" i="5"/>
  <c r="L3303" i="5"/>
  <c r="K3303" i="5"/>
  <c r="J3303" i="5"/>
  <c r="L3299" i="5"/>
  <c r="K3299" i="5"/>
  <c r="J3299" i="5"/>
  <c r="L3295" i="5"/>
  <c r="K3295" i="5"/>
  <c r="J3295" i="5"/>
  <c r="L3291" i="5"/>
  <c r="K3291" i="5"/>
  <c r="J3291" i="5"/>
  <c r="L3287" i="5"/>
  <c r="K3287" i="5"/>
  <c r="J3287" i="5"/>
  <c r="L3283" i="5"/>
  <c r="K3283" i="5"/>
  <c r="J3283" i="5"/>
  <c r="L3279" i="5"/>
  <c r="K3279" i="5"/>
  <c r="J3279" i="5"/>
  <c r="L3275" i="5"/>
  <c r="K3275" i="5"/>
  <c r="J3275" i="5"/>
  <c r="L3271" i="5"/>
  <c r="K3271" i="5"/>
  <c r="J3271" i="5"/>
  <c r="L3267" i="5"/>
  <c r="K3267" i="5"/>
  <c r="J3267" i="5"/>
  <c r="L3263" i="5"/>
  <c r="K3263" i="5"/>
  <c r="J3263" i="5"/>
  <c r="L3259" i="5"/>
  <c r="K3259" i="5"/>
  <c r="J3259" i="5"/>
  <c r="L3255" i="5"/>
  <c r="K3255" i="5"/>
  <c r="J3255" i="5"/>
  <c r="L3251" i="5"/>
  <c r="K3251" i="5"/>
  <c r="J3251" i="5"/>
  <c r="L3247" i="5"/>
  <c r="K3247" i="5"/>
  <c r="J3247" i="5"/>
  <c r="L3243" i="5"/>
  <c r="K3243" i="5"/>
  <c r="J3243" i="5"/>
  <c r="L3239" i="5"/>
  <c r="K3239" i="5"/>
  <c r="J3239" i="5"/>
  <c r="L3235" i="5"/>
  <c r="K3235" i="5"/>
  <c r="J3235" i="5"/>
  <c r="L3231" i="5"/>
  <c r="K3231" i="5"/>
  <c r="J3231" i="5"/>
  <c r="L3227" i="5"/>
  <c r="K3227" i="5"/>
  <c r="J3227" i="5"/>
  <c r="L3223" i="5"/>
  <c r="K3223" i="5"/>
  <c r="J3223" i="5"/>
  <c r="L3219" i="5"/>
  <c r="K3219" i="5"/>
  <c r="J3219" i="5"/>
  <c r="L3215" i="5"/>
  <c r="K3215" i="5"/>
  <c r="J3215" i="5"/>
  <c r="L3211" i="5"/>
  <c r="K3211" i="5"/>
  <c r="J3211" i="5"/>
  <c r="L3207" i="5"/>
  <c r="K3207" i="5"/>
  <c r="J3207" i="5"/>
  <c r="L3203" i="5"/>
  <c r="K3203" i="5"/>
  <c r="J3203" i="5"/>
  <c r="L3199" i="5"/>
  <c r="K3199" i="5"/>
  <c r="J3199" i="5"/>
  <c r="L3195" i="5"/>
  <c r="K3195" i="5"/>
  <c r="J3195" i="5"/>
  <c r="L3191" i="5"/>
  <c r="K3191" i="5"/>
  <c r="J3191" i="5"/>
  <c r="L3187" i="5"/>
  <c r="K3187" i="5"/>
  <c r="J3187" i="5"/>
  <c r="L3183" i="5"/>
  <c r="K3183" i="5"/>
  <c r="J3183" i="5"/>
  <c r="L3179" i="5"/>
  <c r="K3179" i="5"/>
  <c r="J3179" i="5"/>
  <c r="L3175" i="5"/>
  <c r="K3175" i="5"/>
  <c r="J3175" i="5"/>
  <c r="L3171" i="5"/>
  <c r="K3171" i="5"/>
  <c r="J3171" i="5"/>
  <c r="L3167" i="5"/>
  <c r="K3167" i="5"/>
  <c r="J3167" i="5"/>
  <c r="L3163" i="5"/>
  <c r="K3163" i="5"/>
  <c r="J3163" i="5"/>
  <c r="L3159" i="5"/>
  <c r="J3159" i="5"/>
  <c r="K3159" i="5"/>
  <c r="L3155" i="5"/>
  <c r="J3155" i="5"/>
  <c r="K3155" i="5"/>
  <c r="L3151" i="5"/>
  <c r="J3151" i="5"/>
  <c r="K3151" i="5"/>
  <c r="L3147" i="5"/>
  <c r="J3147" i="5"/>
  <c r="K3147" i="5"/>
  <c r="L3143" i="5"/>
  <c r="J3143" i="5"/>
  <c r="K3143" i="5"/>
  <c r="L3139" i="5"/>
  <c r="J3139" i="5"/>
  <c r="K3139" i="5"/>
  <c r="L3135" i="5"/>
  <c r="J3135" i="5"/>
  <c r="K3135" i="5"/>
  <c r="L3131" i="5"/>
  <c r="J3131" i="5"/>
  <c r="K3131" i="5"/>
  <c r="L3127" i="5"/>
  <c r="J3127" i="5"/>
  <c r="K3127" i="5"/>
  <c r="L3123" i="5"/>
  <c r="J3123" i="5"/>
  <c r="K3123" i="5"/>
  <c r="L3119" i="5"/>
  <c r="J3119" i="5"/>
  <c r="K3119" i="5"/>
  <c r="L3115" i="5"/>
  <c r="J3115" i="5"/>
  <c r="K3115" i="5"/>
  <c r="L3111" i="5"/>
  <c r="J3111" i="5"/>
  <c r="K3111" i="5"/>
  <c r="L3107" i="5"/>
  <c r="J3107" i="5"/>
  <c r="K3107" i="5"/>
  <c r="L3103" i="5"/>
  <c r="J3103" i="5"/>
  <c r="K3103" i="5"/>
  <c r="L3099" i="5"/>
  <c r="J3099" i="5"/>
  <c r="K3099" i="5"/>
  <c r="L3095" i="5"/>
  <c r="J3095" i="5"/>
  <c r="K3095" i="5"/>
  <c r="L3091" i="5"/>
  <c r="J3091" i="5"/>
  <c r="K3091" i="5"/>
  <c r="L3087" i="5"/>
  <c r="J3087" i="5"/>
  <c r="K3087" i="5"/>
  <c r="L3083" i="5"/>
  <c r="J3083" i="5"/>
  <c r="K3083" i="5"/>
  <c r="L3079" i="5"/>
  <c r="J3079" i="5"/>
  <c r="K3079" i="5"/>
  <c r="L3075" i="5"/>
  <c r="J3075" i="5"/>
  <c r="K3075" i="5"/>
  <c r="L3071" i="5"/>
  <c r="J3071" i="5"/>
  <c r="K3071" i="5"/>
  <c r="L3067" i="5"/>
  <c r="J3067" i="5"/>
  <c r="K3067" i="5"/>
  <c r="L3063" i="5"/>
  <c r="J3063" i="5"/>
  <c r="K3063" i="5"/>
  <c r="L3059" i="5"/>
  <c r="J3059" i="5"/>
  <c r="K3059" i="5"/>
  <c r="L3055" i="5"/>
  <c r="J3055" i="5"/>
  <c r="K3055" i="5"/>
  <c r="L3051" i="5"/>
  <c r="J3051" i="5"/>
  <c r="K3051" i="5"/>
  <c r="L3047" i="5"/>
  <c r="J3047" i="5"/>
  <c r="K3047" i="5"/>
  <c r="L3043" i="5"/>
  <c r="J3043" i="5"/>
  <c r="K3043" i="5"/>
  <c r="L3039" i="5"/>
  <c r="J3039" i="5"/>
  <c r="K3039" i="5"/>
  <c r="L3035" i="5"/>
  <c r="J3035" i="5"/>
  <c r="K3035" i="5"/>
  <c r="L3031" i="5"/>
  <c r="J3031" i="5"/>
  <c r="K3031" i="5"/>
  <c r="L3027" i="5"/>
  <c r="J3027" i="5"/>
  <c r="K3027" i="5"/>
  <c r="L3023" i="5"/>
  <c r="J3023" i="5"/>
  <c r="K3023" i="5"/>
  <c r="L3019" i="5"/>
  <c r="J3019" i="5"/>
  <c r="K3019" i="5"/>
  <c r="L3015" i="5"/>
  <c r="J3015" i="5"/>
  <c r="K3015" i="5"/>
  <c r="L3011" i="5"/>
  <c r="J3011" i="5"/>
  <c r="K3011" i="5"/>
  <c r="L3007" i="5"/>
  <c r="J3007" i="5"/>
  <c r="K3007" i="5"/>
  <c r="L3003" i="5"/>
  <c r="J3003" i="5"/>
  <c r="K3003" i="5"/>
  <c r="L2999" i="5"/>
  <c r="J2999" i="5"/>
  <c r="K2999" i="5"/>
  <c r="L2995" i="5"/>
  <c r="J2995" i="5"/>
  <c r="K2995" i="5"/>
  <c r="L2991" i="5"/>
  <c r="J2991" i="5"/>
  <c r="K2991" i="5"/>
  <c r="L2987" i="5"/>
  <c r="J2987" i="5"/>
  <c r="K2987" i="5"/>
  <c r="L2983" i="5"/>
  <c r="J2983" i="5"/>
  <c r="K2983" i="5"/>
  <c r="L2979" i="5"/>
  <c r="J2979" i="5"/>
  <c r="K2979" i="5"/>
  <c r="L2975" i="5"/>
  <c r="J2975" i="5"/>
  <c r="K2975" i="5"/>
  <c r="L2971" i="5"/>
  <c r="J2971" i="5"/>
  <c r="K2971" i="5"/>
  <c r="L2967" i="5"/>
  <c r="J2967" i="5"/>
  <c r="K2967" i="5"/>
  <c r="L2963" i="5"/>
  <c r="J2963" i="5"/>
  <c r="K2963" i="5"/>
  <c r="L2959" i="5"/>
  <c r="J2959" i="5"/>
  <c r="K2959" i="5"/>
  <c r="L2955" i="5"/>
  <c r="J2955" i="5"/>
  <c r="K2955" i="5"/>
  <c r="L2951" i="5"/>
  <c r="J2951" i="5"/>
  <c r="K2951" i="5"/>
  <c r="L2947" i="5"/>
  <c r="J2947" i="5"/>
  <c r="K2947" i="5"/>
  <c r="L2943" i="5"/>
  <c r="J2943" i="5"/>
  <c r="K2943" i="5"/>
  <c r="L2939" i="5"/>
  <c r="J2939" i="5"/>
  <c r="K2939" i="5"/>
  <c r="L2935" i="5"/>
  <c r="J2935" i="5"/>
  <c r="K2935" i="5"/>
  <c r="L2931" i="5"/>
  <c r="J2931" i="5"/>
  <c r="K2931" i="5"/>
  <c r="L2927" i="5"/>
  <c r="J2927" i="5"/>
  <c r="K2927" i="5"/>
  <c r="L2923" i="5"/>
  <c r="K2923" i="5"/>
  <c r="J2923" i="5"/>
  <c r="L2919" i="5"/>
  <c r="K2919" i="5"/>
  <c r="J2919" i="5"/>
  <c r="L2915" i="5"/>
  <c r="K2915" i="5"/>
  <c r="J2915" i="5"/>
  <c r="L2911" i="5"/>
  <c r="K2911" i="5"/>
  <c r="J2911" i="5"/>
  <c r="L2907" i="5"/>
  <c r="K2907" i="5"/>
  <c r="J2907" i="5"/>
  <c r="L2903" i="5"/>
  <c r="K2903" i="5"/>
  <c r="J2903" i="5"/>
  <c r="L2899" i="5"/>
  <c r="K2899" i="5"/>
  <c r="J2899" i="5"/>
  <c r="L2895" i="5"/>
  <c r="K2895" i="5"/>
  <c r="J2895" i="5"/>
  <c r="L2891" i="5"/>
  <c r="K2891" i="5"/>
  <c r="J2891" i="5"/>
  <c r="L2887" i="5"/>
  <c r="K2887" i="5"/>
  <c r="J2887" i="5"/>
  <c r="L2883" i="5"/>
  <c r="K2883" i="5"/>
  <c r="J2883" i="5"/>
  <c r="L2879" i="5"/>
  <c r="K2879" i="5"/>
  <c r="J2879" i="5"/>
  <c r="L2875" i="5"/>
  <c r="K2875" i="5"/>
  <c r="J2875" i="5"/>
  <c r="L2871" i="5"/>
  <c r="K2871" i="5"/>
  <c r="J2871" i="5"/>
  <c r="L2867" i="5"/>
  <c r="K2867" i="5"/>
  <c r="J2867" i="5"/>
  <c r="L2863" i="5"/>
  <c r="K2863" i="5"/>
  <c r="J2863" i="5"/>
  <c r="L2859" i="5"/>
  <c r="K2859" i="5"/>
  <c r="J2859" i="5"/>
  <c r="L2855" i="5"/>
  <c r="K2855" i="5"/>
  <c r="J2855" i="5"/>
  <c r="L2851" i="5"/>
  <c r="K2851" i="5"/>
  <c r="J2851" i="5"/>
  <c r="L2847" i="5"/>
  <c r="K2847" i="5"/>
  <c r="J2847" i="5"/>
  <c r="L2843" i="5"/>
  <c r="K2843" i="5"/>
  <c r="J2843" i="5"/>
  <c r="L2839" i="5"/>
  <c r="K2839" i="5"/>
  <c r="J2839" i="5"/>
  <c r="L2835" i="5"/>
  <c r="K2835" i="5"/>
  <c r="J2835" i="5"/>
  <c r="L2831" i="5"/>
  <c r="K2831" i="5"/>
  <c r="J2831" i="5"/>
  <c r="L2827" i="5"/>
  <c r="K2827" i="5"/>
  <c r="J2827" i="5"/>
  <c r="L2823" i="5"/>
  <c r="K2823" i="5"/>
  <c r="J2823" i="5"/>
  <c r="L2819" i="5"/>
  <c r="K2819" i="5"/>
  <c r="J2819" i="5"/>
  <c r="L2815" i="5"/>
  <c r="K2815" i="5"/>
  <c r="J2815" i="5"/>
  <c r="L2811" i="5"/>
  <c r="K2811" i="5"/>
  <c r="J2811" i="5"/>
  <c r="L2807" i="5"/>
  <c r="K2807" i="5"/>
  <c r="J2807" i="5"/>
  <c r="L2803" i="5"/>
  <c r="K2803" i="5"/>
  <c r="J2803" i="5"/>
  <c r="L2799" i="5"/>
  <c r="K2799" i="5"/>
  <c r="J2799" i="5"/>
  <c r="L2795" i="5"/>
  <c r="K2795" i="5"/>
  <c r="J2795" i="5"/>
  <c r="L2791" i="5"/>
  <c r="K2791" i="5"/>
  <c r="J2791" i="5"/>
  <c r="L2787" i="5"/>
  <c r="K2787" i="5"/>
  <c r="J2787" i="5"/>
  <c r="L2783" i="5"/>
  <c r="K2783" i="5"/>
  <c r="J2783" i="5"/>
  <c r="L2779" i="5"/>
  <c r="K2779" i="5"/>
  <c r="J2779" i="5"/>
  <c r="L2775" i="5"/>
  <c r="K2775" i="5"/>
  <c r="J2775" i="5"/>
  <c r="L2771" i="5"/>
  <c r="K2771" i="5"/>
  <c r="J2771" i="5"/>
  <c r="L2767" i="5"/>
  <c r="K2767" i="5"/>
  <c r="J2767" i="5"/>
  <c r="L2763" i="5"/>
  <c r="K2763" i="5"/>
  <c r="J2763" i="5"/>
  <c r="L2759" i="5"/>
  <c r="K2759" i="5"/>
  <c r="J2759" i="5"/>
  <c r="L2755" i="5"/>
  <c r="K2755" i="5"/>
  <c r="J2755" i="5"/>
  <c r="L2751" i="5"/>
  <c r="K2751" i="5"/>
  <c r="J2751" i="5"/>
  <c r="L2747" i="5"/>
  <c r="K2747" i="5"/>
  <c r="J2747" i="5"/>
  <c r="L2743" i="5"/>
  <c r="J2743" i="5"/>
  <c r="K2743" i="5"/>
  <c r="L2739" i="5"/>
  <c r="K2739" i="5"/>
  <c r="J2739" i="5"/>
  <c r="L2735" i="5"/>
  <c r="J2735" i="5"/>
  <c r="K2735" i="5"/>
  <c r="L2731" i="5"/>
  <c r="K2731" i="5"/>
  <c r="J2731" i="5"/>
  <c r="L2727" i="5"/>
  <c r="J2727" i="5"/>
  <c r="K2727" i="5"/>
  <c r="L2723" i="5"/>
  <c r="K2723" i="5"/>
  <c r="J2723" i="5"/>
  <c r="L2719" i="5"/>
  <c r="J2719" i="5"/>
  <c r="K2719" i="5"/>
  <c r="L2715" i="5"/>
  <c r="K2715" i="5"/>
  <c r="J2715" i="5"/>
  <c r="L2711" i="5"/>
  <c r="J2711" i="5"/>
  <c r="K2711" i="5"/>
  <c r="L2707" i="5"/>
  <c r="K2707" i="5"/>
  <c r="J2707" i="5"/>
  <c r="L2703" i="5"/>
  <c r="J2703" i="5"/>
  <c r="K2703" i="5"/>
  <c r="L2699" i="5"/>
  <c r="K2699" i="5"/>
  <c r="J2699" i="5"/>
  <c r="L2695" i="5"/>
  <c r="J2695" i="5"/>
  <c r="K2695" i="5"/>
  <c r="L2691" i="5"/>
  <c r="K2691" i="5"/>
  <c r="J2691" i="5"/>
  <c r="L2687" i="5"/>
  <c r="J2687" i="5"/>
  <c r="K2687" i="5"/>
  <c r="L2683" i="5"/>
  <c r="K2683" i="5"/>
  <c r="J2683" i="5"/>
  <c r="L2679" i="5"/>
  <c r="J2679" i="5"/>
  <c r="K2679" i="5"/>
  <c r="L2675" i="5"/>
  <c r="K2675" i="5"/>
  <c r="J2675" i="5"/>
  <c r="L2671" i="5"/>
  <c r="K2671" i="5"/>
  <c r="J2671" i="5"/>
  <c r="L2667" i="5"/>
  <c r="K2667" i="5"/>
  <c r="J2667" i="5"/>
  <c r="L2663" i="5"/>
  <c r="K2663" i="5"/>
  <c r="J2663" i="5"/>
  <c r="L2659" i="5"/>
  <c r="K2659" i="5"/>
  <c r="J2659" i="5"/>
  <c r="L2655" i="5"/>
  <c r="K2655" i="5"/>
  <c r="J2655" i="5"/>
  <c r="L2651" i="5"/>
  <c r="K2651" i="5"/>
  <c r="J2651" i="5"/>
  <c r="L2647" i="5"/>
  <c r="K2647" i="5"/>
  <c r="J2647" i="5"/>
  <c r="L2643" i="5"/>
  <c r="K2643" i="5"/>
  <c r="J2643" i="5"/>
  <c r="L2639" i="5"/>
  <c r="K2639" i="5"/>
  <c r="J2639" i="5"/>
  <c r="L2635" i="5"/>
  <c r="K2635" i="5"/>
  <c r="J2635" i="5"/>
  <c r="L2631" i="5"/>
  <c r="K2631" i="5"/>
  <c r="J2631" i="5"/>
  <c r="L2627" i="5"/>
  <c r="K2627" i="5"/>
  <c r="J2627" i="5"/>
  <c r="L2623" i="5"/>
  <c r="K2623" i="5"/>
  <c r="J2623" i="5"/>
  <c r="L2619" i="5"/>
  <c r="K2619" i="5"/>
  <c r="J2619" i="5"/>
  <c r="L2615" i="5"/>
  <c r="K2615" i="5"/>
  <c r="J2615" i="5"/>
  <c r="L2611" i="5"/>
  <c r="K2611" i="5"/>
  <c r="J2611" i="5"/>
  <c r="L2607" i="5"/>
  <c r="K2607" i="5"/>
  <c r="J2607" i="5"/>
  <c r="L2603" i="5"/>
  <c r="K2603" i="5"/>
  <c r="J2603" i="5"/>
  <c r="L2599" i="5"/>
  <c r="K2599" i="5"/>
  <c r="J2599" i="5"/>
  <c r="L2595" i="5"/>
  <c r="K2595" i="5"/>
  <c r="J2595" i="5"/>
  <c r="L2591" i="5"/>
  <c r="K2591" i="5"/>
  <c r="J2591" i="5"/>
  <c r="L2587" i="5"/>
  <c r="K2587" i="5"/>
  <c r="J2587" i="5"/>
  <c r="L2583" i="5"/>
  <c r="K2583" i="5"/>
  <c r="J2583" i="5"/>
  <c r="L2579" i="5"/>
  <c r="K2579" i="5"/>
  <c r="J2579" i="5"/>
  <c r="L2575" i="5"/>
  <c r="K2575" i="5"/>
  <c r="J2575" i="5"/>
  <c r="L2571" i="5"/>
  <c r="K2571" i="5"/>
  <c r="J2571" i="5"/>
  <c r="L2567" i="5"/>
  <c r="K2567" i="5"/>
  <c r="J2567" i="5"/>
  <c r="L2563" i="5"/>
  <c r="K2563" i="5"/>
  <c r="J2563" i="5"/>
  <c r="L2559" i="5"/>
  <c r="K2559" i="5"/>
  <c r="J2559" i="5"/>
  <c r="L2555" i="5"/>
  <c r="K2555" i="5"/>
  <c r="J2555" i="5"/>
  <c r="L2551" i="5"/>
  <c r="K2551" i="5"/>
  <c r="J2551" i="5"/>
  <c r="L2547" i="5"/>
  <c r="K2547" i="5"/>
  <c r="J2547" i="5"/>
  <c r="L2543" i="5"/>
  <c r="K2543" i="5"/>
  <c r="J2543" i="5"/>
  <c r="L2539" i="5"/>
  <c r="K2539" i="5"/>
  <c r="J2539" i="5"/>
  <c r="L2535" i="5"/>
  <c r="K2535" i="5"/>
  <c r="J2535" i="5"/>
  <c r="L2531" i="5"/>
  <c r="K2531" i="5"/>
  <c r="J2531" i="5"/>
  <c r="L2527" i="5"/>
  <c r="K2527" i="5"/>
  <c r="J2527" i="5"/>
  <c r="L2523" i="5"/>
  <c r="K2523" i="5"/>
  <c r="J2523" i="5"/>
  <c r="L2519" i="5"/>
  <c r="J2519" i="5"/>
  <c r="K2519" i="5"/>
  <c r="L2515" i="5"/>
  <c r="J2515" i="5"/>
  <c r="K2515" i="5"/>
  <c r="L2511" i="5"/>
  <c r="J2511" i="5"/>
  <c r="K2511" i="5"/>
  <c r="L2507" i="5"/>
  <c r="J2507" i="5"/>
  <c r="K2507" i="5"/>
  <c r="L2503" i="5"/>
  <c r="J2503" i="5"/>
  <c r="K2503" i="5"/>
  <c r="L2499" i="5"/>
  <c r="J2499" i="5"/>
  <c r="K2499" i="5"/>
  <c r="L2495" i="5"/>
  <c r="J2495" i="5"/>
  <c r="K2495" i="5"/>
  <c r="L2491" i="5"/>
  <c r="J2491" i="5"/>
  <c r="K2491" i="5"/>
  <c r="L2487" i="5"/>
  <c r="J2487" i="5"/>
  <c r="K2487" i="5"/>
  <c r="L2483" i="5"/>
  <c r="J2483" i="5"/>
  <c r="K2483" i="5"/>
  <c r="L2479" i="5"/>
  <c r="J2479" i="5"/>
  <c r="K2479" i="5"/>
  <c r="L2475" i="5"/>
  <c r="J2475" i="5"/>
  <c r="K2475" i="5"/>
  <c r="L2471" i="5"/>
  <c r="J2471" i="5"/>
  <c r="K2471" i="5"/>
  <c r="L2467" i="5"/>
  <c r="J2467" i="5"/>
  <c r="K2467" i="5"/>
  <c r="L2463" i="5"/>
  <c r="J2463" i="5"/>
  <c r="K2463" i="5"/>
  <c r="L2459" i="5"/>
  <c r="J2459" i="5"/>
  <c r="K2459" i="5"/>
  <c r="L2455" i="5"/>
  <c r="J2455" i="5"/>
  <c r="K2455" i="5"/>
  <c r="L2451" i="5"/>
  <c r="J2451" i="5"/>
  <c r="K2451" i="5"/>
  <c r="L2447" i="5"/>
  <c r="J2447" i="5"/>
  <c r="K2447" i="5"/>
  <c r="L2443" i="5"/>
  <c r="J2443" i="5"/>
  <c r="K2443" i="5"/>
  <c r="L2439" i="5"/>
  <c r="J2439" i="5"/>
  <c r="K2439" i="5"/>
  <c r="L2435" i="5"/>
  <c r="J2435" i="5"/>
  <c r="K2435" i="5"/>
  <c r="L2431" i="5"/>
  <c r="J2431" i="5"/>
  <c r="K2431" i="5"/>
  <c r="L2427" i="5"/>
  <c r="J2427" i="5"/>
  <c r="K2427" i="5"/>
  <c r="L2423" i="5"/>
  <c r="J2423" i="5"/>
  <c r="K2423" i="5"/>
  <c r="L2419" i="5"/>
  <c r="J2419" i="5"/>
  <c r="K2419" i="5"/>
  <c r="L2415" i="5"/>
  <c r="J2415" i="5"/>
  <c r="K2415" i="5"/>
  <c r="L2411" i="5"/>
  <c r="J2411" i="5"/>
  <c r="K2411" i="5"/>
  <c r="L2407" i="5"/>
  <c r="J2407" i="5"/>
  <c r="K2407" i="5"/>
  <c r="L2403" i="5"/>
  <c r="J2403" i="5"/>
  <c r="K2403" i="5"/>
  <c r="L2399" i="5"/>
  <c r="J2399" i="5"/>
  <c r="K2399" i="5"/>
  <c r="L2395" i="5"/>
  <c r="J2395" i="5"/>
  <c r="K2395" i="5"/>
  <c r="L2391" i="5"/>
  <c r="J2391" i="5"/>
  <c r="K2391" i="5"/>
  <c r="L2387" i="5"/>
  <c r="J2387" i="5"/>
  <c r="K2387" i="5"/>
  <c r="L2383" i="5"/>
  <c r="J2383" i="5"/>
  <c r="K2383" i="5"/>
  <c r="L2379" i="5"/>
  <c r="J2379" i="5"/>
  <c r="K2379" i="5"/>
  <c r="L2375" i="5"/>
  <c r="J2375" i="5"/>
  <c r="K2375" i="5"/>
  <c r="L2371" i="5"/>
  <c r="J2371" i="5"/>
  <c r="K2371" i="5"/>
  <c r="L2367" i="5"/>
  <c r="J2367" i="5"/>
  <c r="K2367" i="5"/>
  <c r="L2363" i="5"/>
  <c r="J2363" i="5"/>
  <c r="K2363" i="5"/>
  <c r="L2359" i="5"/>
  <c r="J2359" i="5"/>
  <c r="K2359" i="5"/>
  <c r="L2355" i="5"/>
  <c r="J2355" i="5"/>
  <c r="K2355" i="5"/>
  <c r="L2351" i="5"/>
  <c r="J2351" i="5"/>
  <c r="K2351" i="5"/>
  <c r="L2347" i="5"/>
  <c r="J2347" i="5"/>
  <c r="K2347" i="5"/>
  <c r="L2343" i="5"/>
  <c r="J2343" i="5"/>
  <c r="K2343" i="5"/>
  <c r="L2339" i="5"/>
  <c r="J2339" i="5"/>
  <c r="K2339" i="5"/>
  <c r="L2335" i="5"/>
  <c r="J2335" i="5"/>
  <c r="K2335" i="5"/>
  <c r="L2331" i="5"/>
  <c r="J2331" i="5"/>
  <c r="K2331" i="5"/>
  <c r="L2327" i="5"/>
  <c r="J2327" i="5"/>
  <c r="K2327" i="5"/>
  <c r="L2323" i="5"/>
  <c r="J2323" i="5"/>
  <c r="K2323" i="5"/>
  <c r="L2319" i="5"/>
  <c r="J2319" i="5"/>
  <c r="K2319" i="5"/>
  <c r="L2315" i="5"/>
  <c r="J2315" i="5"/>
  <c r="K2315" i="5"/>
  <c r="L2311" i="5"/>
  <c r="J2311" i="5"/>
  <c r="K2311" i="5"/>
  <c r="L2307" i="5"/>
  <c r="J2307" i="5"/>
  <c r="K2307" i="5"/>
  <c r="L2303" i="5"/>
  <c r="J2303" i="5"/>
  <c r="K2303" i="5"/>
  <c r="L2299" i="5"/>
  <c r="J2299" i="5"/>
  <c r="K2299" i="5"/>
  <c r="L2295" i="5"/>
  <c r="J2295" i="5"/>
  <c r="K2295" i="5"/>
  <c r="L2291" i="5"/>
  <c r="J2291" i="5"/>
  <c r="K2291" i="5"/>
  <c r="L2287" i="5"/>
  <c r="J2287" i="5"/>
  <c r="K2287" i="5"/>
  <c r="L2283" i="5"/>
  <c r="J2283" i="5"/>
  <c r="K2283" i="5"/>
  <c r="L2279" i="5"/>
  <c r="J2279" i="5"/>
  <c r="K2279" i="5"/>
  <c r="L2275" i="5"/>
  <c r="J2275" i="5"/>
  <c r="K2275" i="5"/>
  <c r="L2271" i="5"/>
  <c r="J2271" i="5"/>
  <c r="K2271" i="5"/>
  <c r="L2267" i="5"/>
  <c r="J2267" i="5"/>
  <c r="K2267" i="5"/>
  <c r="L2263" i="5"/>
  <c r="J2263" i="5"/>
  <c r="K2263" i="5"/>
  <c r="L2259" i="5"/>
  <c r="J2259" i="5"/>
  <c r="K2259" i="5"/>
  <c r="L2255" i="5"/>
  <c r="J2255" i="5"/>
  <c r="K2255" i="5"/>
  <c r="L2251" i="5"/>
  <c r="J2251" i="5"/>
  <c r="K2251" i="5"/>
  <c r="L2247" i="5"/>
  <c r="J2247" i="5"/>
  <c r="K2247" i="5"/>
  <c r="L2243" i="5"/>
  <c r="J2243" i="5"/>
  <c r="K2243" i="5"/>
  <c r="L2239" i="5"/>
  <c r="J2239" i="5"/>
  <c r="K2239" i="5"/>
  <c r="L2235" i="5"/>
  <c r="J2235" i="5"/>
  <c r="K2235" i="5"/>
  <c r="L2231" i="5"/>
  <c r="J2231" i="5"/>
  <c r="K2231" i="5"/>
  <c r="L2227" i="5"/>
  <c r="J2227" i="5"/>
  <c r="K2227" i="5"/>
  <c r="L2223" i="5"/>
  <c r="J2223" i="5"/>
  <c r="K2223" i="5"/>
  <c r="L2219" i="5"/>
  <c r="K2219" i="5"/>
  <c r="J2219" i="5"/>
  <c r="L2215" i="5"/>
  <c r="K2215" i="5"/>
  <c r="J2215" i="5"/>
  <c r="L2211" i="5"/>
  <c r="K2211" i="5"/>
  <c r="J2211" i="5"/>
  <c r="L2207" i="5"/>
  <c r="K2207" i="5"/>
  <c r="J2207" i="5"/>
  <c r="L2203" i="5"/>
  <c r="K2203" i="5"/>
  <c r="J2203" i="5"/>
  <c r="L2199" i="5"/>
  <c r="K2199" i="5"/>
  <c r="J2199" i="5"/>
  <c r="L2195" i="5"/>
  <c r="K2195" i="5"/>
  <c r="J2195" i="5"/>
  <c r="L2191" i="5"/>
  <c r="K2191" i="5"/>
  <c r="J2191" i="5"/>
  <c r="L2187" i="5"/>
  <c r="K2187" i="5"/>
  <c r="J2187" i="5"/>
  <c r="L2183" i="5"/>
  <c r="K2183" i="5"/>
  <c r="J2183" i="5"/>
  <c r="L2179" i="5"/>
  <c r="K2179" i="5"/>
  <c r="J2179" i="5"/>
  <c r="L2175" i="5"/>
  <c r="K2175" i="5"/>
  <c r="J2175" i="5"/>
  <c r="L2171" i="5"/>
  <c r="K2171" i="5"/>
  <c r="J2171" i="5"/>
  <c r="L2167" i="5"/>
  <c r="K2167" i="5"/>
  <c r="J2167" i="5"/>
  <c r="L2163" i="5"/>
  <c r="K2163" i="5"/>
  <c r="J2163" i="5"/>
  <c r="L2159" i="5"/>
  <c r="K2159" i="5"/>
  <c r="J2159" i="5"/>
  <c r="L2155" i="5"/>
  <c r="K2155" i="5"/>
  <c r="J2155" i="5"/>
  <c r="L2151" i="5"/>
  <c r="K2151" i="5"/>
  <c r="J2151" i="5"/>
  <c r="L2147" i="5"/>
  <c r="K2147" i="5"/>
  <c r="J2147" i="5"/>
  <c r="L2143" i="5"/>
  <c r="K2143" i="5"/>
  <c r="J2143" i="5"/>
  <c r="L2139" i="5"/>
  <c r="K2139" i="5"/>
  <c r="J2139" i="5"/>
  <c r="L2135" i="5"/>
  <c r="K2135" i="5"/>
  <c r="J2135" i="5"/>
  <c r="L2131" i="5"/>
  <c r="K2131" i="5"/>
  <c r="J2131" i="5"/>
  <c r="L2127" i="5"/>
  <c r="K2127" i="5"/>
  <c r="J2127" i="5"/>
  <c r="L2123" i="5"/>
  <c r="K2123" i="5"/>
  <c r="J2123" i="5"/>
  <c r="L2119" i="5"/>
  <c r="K2119" i="5"/>
  <c r="J2119" i="5"/>
  <c r="L2115" i="5"/>
  <c r="K2115" i="5"/>
  <c r="J2115" i="5"/>
  <c r="L2111" i="5"/>
  <c r="K2111" i="5"/>
  <c r="J2111" i="5"/>
  <c r="L2107" i="5"/>
  <c r="K2107" i="5"/>
  <c r="J2107" i="5"/>
  <c r="L2103" i="5"/>
  <c r="K2103" i="5"/>
  <c r="J2103" i="5"/>
  <c r="L2099" i="5"/>
  <c r="K2099" i="5"/>
  <c r="J2099" i="5"/>
  <c r="L2095" i="5"/>
  <c r="K2095" i="5"/>
  <c r="J2095" i="5"/>
  <c r="L2091" i="5"/>
  <c r="K2091" i="5"/>
  <c r="J2091" i="5"/>
  <c r="L2087" i="5"/>
  <c r="K2087" i="5"/>
  <c r="J2087" i="5"/>
  <c r="L2083" i="5"/>
  <c r="K2083" i="5"/>
  <c r="J2083" i="5"/>
  <c r="L2079" i="5"/>
  <c r="K2079" i="5"/>
  <c r="J2079" i="5"/>
  <c r="L2075" i="5"/>
  <c r="K2075" i="5"/>
  <c r="J2075" i="5"/>
  <c r="L2071" i="5"/>
  <c r="K2071" i="5"/>
  <c r="J2071" i="5"/>
  <c r="L2067" i="5"/>
  <c r="K2067" i="5"/>
  <c r="J2067" i="5"/>
  <c r="L2063" i="5"/>
  <c r="K2063" i="5"/>
  <c r="J2063" i="5"/>
  <c r="L2059" i="5"/>
  <c r="K2059" i="5"/>
  <c r="J2059" i="5"/>
  <c r="L2055" i="5"/>
  <c r="K2055" i="5"/>
  <c r="J2055" i="5"/>
  <c r="L2051" i="5"/>
  <c r="K2051" i="5"/>
  <c r="J2051" i="5"/>
  <c r="L2047" i="5"/>
  <c r="K2047" i="5"/>
  <c r="J2047" i="5"/>
  <c r="L2043" i="5"/>
  <c r="K2043" i="5"/>
  <c r="J2043" i="5"/>
  <c r="L2039" i="5"/>
  <c r="K2039" i="5"/>
  <c r="J2039" i="5"/>
  <c r="L2035" i="5"/>
  <c r="K2035" i="5"/>
  <c r="J2035" i="5"/>
  <c r="L2031" i="5"/>
  <c r="K2031" i="5"/>
  <c r="J2031" i="5"/>
  <c r="L2027" i="5"/>
  <c r="K2027" i="5"/>
  <c r="J2027" i="5"/>
  <c r="L2023" i="5"/>
  <c r="K2023" i="5"/>
  <c r="J2023" i="5"/>
  <c r="L2019" i="5"/>
  <c r="K2019" i="5"/>
  <c r="J2019" i="5"/>
  <c r="L2015" i="5"/>
  <c r="K2015" i="5"/>
  <c r="J2015" i="5"/>
  <c r="L2011" i="5"/>
  <c r="K2011" i="5"/>
  <c r="J2011" i="5"/>
  <c r="L2007" i="5"/>
  <c r="K2007" i="5"/>
  <c r="J2007" i="5"/>
  <c r="L2003" i="5"/>
  <c r="K2003" i="5"/>
  <c r="J2003" i="5"/>
  <c r="L1999" i="5"/>
  <c r="K1999" i="5"/>
  <c r="J1999" i="5"/>
  <c r="L1995" i="5"/>
  <c r="K1995" i="5"/>
  <c r="J1995" i="5"/>
  <c r="L1991" i="5"/>
  <c r="K1991" i="5"/>
  <c r="J1991" i="5"/>
  <c r="L1987" i="5"/>
  <c r="K1987" i="5"/>
  <c r="J1987" i="5"/>
  <c r="L1983" i="5"/>
  <c r="K1983" i="5"/>
  <c r="J1983" i="5"/>
  <c r="L1979" i="5"/>
  <c r="K1979" i="5"/>
  <c r="J1979" i="5"/>
  <c r="L1975" i="5"/>
  <c r="K1975" i="5"/>
  <c r="J1975" i="5"/>
  <c r="L1971" i="5"/>
  <c r="K1971" i="5"/>
  <c r="J1971" i="5"/>
  <c r="L1967" i="5"/>
  <c r="K1967" i="5"/>
  <c r="J1967" i="5"/>
  <c r="L1963" i="5"/>
  <c r="K1963" i="5"/>
  <c r="J1963" i="5"/>
  <c r="L1959" i="5"/>
  <c r="K1959" i="5"/>
  <c r="J1959" i="5"/>
  <c r="L1955" i="5"/>
  <c r="K1955" i="5"/>
  <c r="J1955" i="5"/>
  <c r="L1951" i="5"/>
  <c r="K1951" i="5"/>
  <c r="J1951" i="5"/>
  <c r="L1947" i="5"/>
  <c r="K1947" i="5"/>
  <c r="J1947" i="5"/>
  <c r="L1943" i="5"/>
  <c r="K1943" i="5"/>
  <c r="J1943" i="5"/>
  <c r="L1939" i="5"/>
  <c r="K1939" i="5"/>
  <c r="J1939" i="5"/>
  <c r="L1935" i="5"/>
  <c r="K1935" i="5"/>
  <c r="J1935" i="5"/>
  <c r="L1931" i="5"/>
  <c r="K1931" i="5"/>
  <c r="J1931" i="5"/>
  <c r="L1927" i="5"/>
  <c r="K1927" i="5"/>
  <c r="J1927" i="5"/>
  <c r="L1923" i="5"/>
  <c r="K1923" i="5"/>
  <c r="J1923" i="5"/>
  <c r="L1919" i="5"/>
  <c r="K1919" i="5"/>
  <c r="J1919" i="5"/>
  <c r="L1915" i="5"/>
  <c r="K1915" i="5"/>
  <c r="J1915" i="5"/>
  <c r="L1911" i="5"/>
  <c r="K1911" i="5"/>
  <c r="J1911" i="5"/>
  <c r="L1907" i="5"/>
  <c r="K1907" i="5"/>
  <c r="J1907" i="5"/>
  <c r="L1903" i="5"/>
  <c r="K1903" i="5"/>
  <c r="J1903" i="5"/>
  <c r="L1899" i="5"/>
  <c r="K1899" i="5"/>
  <c r="J1899" i="5"/>
  <c r="L1895" i="5"/>
  <c r="K1895" i="5"/>
  <c r="J1895" i="5"/>
  <c r="L1891" i="5"/>
  <c r="K1891" i="5"/>
  <c r="J1891" i="5"/>
  <c r="L1887" i="5"/>
  <c r="K1887" i="5"/>
  <c r="J1887" i="5"/>
  <c r="L1883" i="5"/>
  <c r="K1883" i="5"/>
  <c r="J1883" i="5"/>
  <c r="L1879" i="5"/>
  <c r="K1879" i="5"/>
  <c r="J1879" i="5"/>
  <c r="L1875" i="5"/>
  <c r="K1875" i="5"/>
  <c r="J1875" i="5"/>
  <c r="L1871" i="5"/>
  <c r="K1871" i="5"/>
  <c r="J1871" i="5"/>
  <c r="L1867" i="5"/>
  <c r="K1867" i="5"/>
  <c r="J1867" i="5"/>
  <c r="L1863" i="5"/>
  <c r="K1863" i="5"/>
  <c r="J1863" i="5"/>
  <c r="L1859" i="5"/>
  <c r="K1859" i="5"/>
  <c r="J1859" i="5"/>
  <c r="L1855" i="5"/>
  <c r="K1855" i="5"/>
  <c r="J1855" i="5"/>
  <c r="L1851" i="5"/>
  <c r="K1851" i="5"/>
  <c r="J1851" i="5"/>
  <c r="L1847" i="5"/>
  <c r="K1847" i="5"/>
  <c r="J1847" i="5"/>
  <c r="L1843" i="5"/>
  <c r="K1843" i="5"/>
  <c r="J1843" i="5"/>
  <c r="L1839" i="5"/>
  <c r="K1839" i="5"/>
  <c r="J1839" i="5"/>
  <c r="L1835" i="5"/>
  <c r="K1835" i="5"/>
  <c r="J1835" i="5"/>
  <c r="L1831" i="5"/>
  <c r="K1831" i="5"/>
  <c r="J1831" i="5"/>
  <c r="L1827" i="5"/>
  <c r="K1827" i="5"/>
  <c r="J1827" i="5"/>
  <c r="L1823" i="5"/>
  <c r="K1823" i="5"/>
  <c r="J1823" i="5"/>
  <c r="L1819" i="5"/>
  <c r="K1819" i="5"/>
  <c r="J1819" i="5"/>
  <c r="L1815" i="5"/>
  <c r="K1815" i="5"/>
  <c r="J1815" i="5"/>
  <c r="L1811" i="5"/>
  <c r="K1811" i="5"/>
  <c r="J1811" i="5"/>
  <c r="L1807" i="5"/>
  <c r="K1807" i="5"/>
  <c r="J1807" i="5"/>
  <c r="L1803" i="5"/>
  <c r="K1803" i="5"/>
  <c r="J1803" i="5"/>
  <c r="L1799" i="5"/>
  <c r="K1799" i="5"/>
  <c r="J1799" i="5"/>
  <c r="L1795" i="5"/>
  <c r="K1795" i="5"/>
  <c r="J1795" i="5"/>
  <c r="L1791" i="5"/>
  <c r="K1791" i="5"/>
  <c r="J1791" i="5"/>
  <c r="L1787" i="5"/>
  <c r="K1787" i="5"/>
  <c r="J1787" i="5"/>
  <c r="L1783" i="5"/>
  <c r="K1783" i="5"/>
  <c r="J1783" i="5"/>
  <c r="L1779" i="5"/>
  <c r="K1779" i="5"/>
  <c r="J1779" i="5"/>
  <c r="L1775" i="5"/>
  <c r="K1775" i="5"/>
  <c r="J1775" i="5"/>
  <c r="L1771" i="5"/>
  <c r="K1771" i="5"/>
  <c r="J1771" i="5"/>
  <c r="L1767" i="5"/>
  <c r="K1767" i="5"/>
  <c r="J1767" i="5"/>
  <c r="L1763" i="5"/>
  <c r="K1763" i="5"/>
  <c r="J1763" i="5"/>
  <c r="L1759" i="5"/>
  <c r="K1759" i="5"/>
  <c r="J1759" i="5"/>
  <c r="L1755" i="5"/>
  <c r="K1755" i="5"/>
  <c r="J1755" i="5"/>
  <c r="L1751" i="5"/>
  <c r="K1751" i="5"/>
  <c r="J1751" i="5"/>
  <c r="L1747" i="5"/>
  <c r="K1747" i="5"/>
  <c r="J1747" i="5"/>
  <c r="L1743" i="5"/>
  <c r="K1743" i="5"/>
  <c r="J1743" i="5"/>
  <c r="L1739" i="5"/>
  <c r="K1739" i="5"/>
  <c r="J1739" i="5"/>
  <c r="L1735" i="5"/>
  <c r="K1735" i="5"/>
  <c r="J1735" i="5"/>
  <c r="L1731" i="5"/>
  <c r="K1731" i="5"/>
  <c r="J1731" i="5"/>
  <c r="L1727" i="5"/>
  <c r="K1727" i="5"/>
  <c r="J1727" i="5"/>
  <c r="L1723" i="5"/>
  <c r="K1723" i="5"/>
  <c r="J1723" i="5"/>
  <c r="L1719" i="5"/>
  <c r="K1719" i="5"/>
  <c r="J1719" i="5"/>
  <c r="L1715" i="5"/>
  <c r="K1715" i="5"/>
  <c r="J1715" i="5"/>
  <c r="L1711" i="5"/>
  <c r="K1711" i="5"/>
  <c r="J1711" i="5"/>
  <c r="L1707" i="5"/>
  <c r="K1707" i="5"/>
  <c r="J1707" i="5"/>
  <c r="L1703" i="5"/>
  <c r="K1703" i="5"/>
  <c r="J1703" i="5"/>
  <c r="L1699" i="5"/>
  <c r="K1699" i="5"/>
  <c r="J1699" i="5"/>
  <c r="L1695" i="5"/>
  <c r="K1695" i="5"/>
  <c r="J1695" i="5"/>
  <c r="L1691" i="5"/>
  <c r="K1691" i="5"/>
  <c r="J1691" i="5"/>
  <c r="L1687" i="5"/>
  <c r="K1687" i="5"/>
  <c r="J1687" i="5"/>
  <c r="L1683" i="5"/>
  <c r="K1683" i="5"/>
  <c r="J1683" i="5"/>
  <c r="L1679" i="5"/>
  <c r="K1679" i="5"/>
  <c r="J1679" i="5"/>
  <c r="L1675" i="5"/>
  <c r="K1675" i="5"/>
  <c r="J1675" i="5"/>
  <c r="L1671" i="5"/>
  <c r="K1671" i="5"/>
  <c r="J1671" i="5"/>
  <c r="L1667" i="5"/>
  <c r="K1667" i="5"/>
  <c r="J1667" i="5"/>
  <c r="L1663" i="5"/>
  <c r="K1663" i="5"/>
  <c r="J1663" i="5"/>
  <c r="L1659" i="5"/>
  <c r="K1659" i="5"/>
  <c r="J1659" i="5"/>
  <c r="L1655" i="5"/>
  <c r="K1655" i="5"/>
  <c r="J1655" i="5"/>
  <c r="L1651" i="5"/>
  <c r="K1651" i="5"/>
  <c r="J1651" i="5"/>
  <c r="L1647" i="5"/>
  <c r="K1647" i="5"/>
  <c r="J1647" i="5"/>
  <c r="L1643" i="5"/>
  <c r="K1643" i="5"/>
  <c r="J1643" i="5"/>
  <c r="L1639" i="5"/>
  <c r="K1639" i="5"/>
  <c r="J1639" i="5"/>
  <c r="L1635" i="5"/>
  <c r="K1635" i="5"/>
  <c r="J1635" i="5"/>
  <c r="L1631" i="5"/>
  <c r="K1631" i="5"/>
  <c r="J1631" i="5"/>
  <c r="L1627" i="5"/>
  <c r="K1627" i="5"/>
  <c r="J1627" i="5"/>
  <c r="L1623" i="5"/>
  <c r="K1623" i="5"/>
  <c r="J1623" i="5"/>
  <c r="L1619" i="5"/>
  <c r="K1619" i="5"/>
  <c r="J1619" i="5"/>
  <c r="L1615" i="5"/>
  <c r="K1615" i="5"/>
  <c r="J1615" i="5"/>
  <c r="L1611" i="5"/>
  <c r="K1611" i="5"/>
  <c r="J1611" i="5"/>
  <c r="L1607" i="5"/>
  <c r="K1607" i="5"/>
  <c r="J1607" i="5"/>
  <c r="L1603" i="5"/>
  <c r="K1603" i="5"/>
  <c r="J1603" i="5"/>
  <c r="L1599" i="5"/>
  <c r="J1599" i="5"/>
  <c r="K1599" i="5"/>
  <c r="L1595" i="5"/>
  <c r="J1595" i="5"/>
  <c r="K1595" i="5"/>
  <c r="L1591" i="5"/>
  <c r="J1591" i="5"/>
  <c r="K1591" i="5"/>
  <c r="L1587" i="5"/>
  <c r="J1587" i="5"/>
  <c r="K1587" i="5"/>
  <c r="L1583" i="5"/>
  <c r="J1583" i="5"/>
  <c r="K1583" i="5"/>
  <c r="L1579" i="5"/>
  <c r="J1579" i="5"/>
  <c r="K1579" i="5"/>
  <c r="L1575" i="5"/>
  <c r="J1575" i="5"/>
  <c r="K1575" i="5"/>
  <c r="L1571" i="5"/>
  <c r="J1571" i="5"/>
  <c r="K1571" i="5"/>
  <c r="L1567" i="5"/>
  <c r="J1567" i="5"/>
  <c r="K1567" i="5"/>
  <c r="L1563" i="5"/>
  <c r="J1563" i="5"/>
  <c r="K1563" i="5"/>
  <c r="L1559" i="5"/>
  <c r="J1559" i="5"/>
  <c r="K1559" i="5"/>
  <c r="L1555" i="5"/>
  <c r="J1555" i="5"/>
  <c r="K1555" i="5"/>
  <c r="L1551" i="5"/>
  <c r="J1551" i="5"/>
  <c r="K1551" i="5"/>
  <c r="L1547" i="5"/>
  <c r="J1547" i="5"/>
  <c r="K1547" i="5"/>
  <c r="L1543" i="5"/>
  <c r="J1543" i="5"/>
  <c r="K1543" i="5"/>
  <c r="L1539" i="5"/>
  <c r="J1539" i="5"/>
  <c r="K1539" i="5"/>
  <c r="L1535" i="5"/>
  <c r="J1535" i="5"/>
  <c r="K1535" i="5"/>
  <c r="L1531" i="5"/>
  <c r="J1531" i="5"/>
  <c r="K1531" i="5"/>
  <c r="L1527" i="5"/>
  <c r="J1527" i="5"/>
  <c r="K1527" i="5"/>
  <c r="L1523" i="5"/>
  <c r="J1523" i="5"/>
  <c r="K1523" i="5"/>
  <c r="L1519" i="5"/>
  <c r="J1519" i="5"/>
  <c r="K1519" i="5"/>
  <c r="L1515" i="5"/>
  <c r="J1515" i="5"/>
  <c r="K1515" i="5"/>
  <c r="L1511" i="5"/>
  <c r="J1511" i="5"/>
  <c r="K1511" i="5"/>
  <c r="L1507" i="5"/>
  <c r="J1507" i="5"/>
  <c r="K1507" i="5"/>
  <c r="L1503" i="5"/>
  <c r="K1503" i="5"/>
  <c r="J1503" i="5"/>
  <c r="L1499" i="5"/>
  <c r="K1499" i="5"/>
  <c r="J1499" i="5"/>
  <c r="L1495" i="5"/>
  <c r="K1495" i="5"/>
  <c r="J1495" i="5"/>
  <c r="L1491" i="5"/>
  <c r="K1491" i="5"/>
  <c r="J1491" i="5"/>
  <c r="L1487" i="5"/>
  <c r="K1487" i="5"/>
  <c r="J1487" i="5"/>
  <c r="L1483" i="5"/>
  <c r="K1483" i="5"/>
  <c r="J1483" i="5"/>
  <c r="L1479" i="5"/>
  <c r="K1479" i="5"/>
  <c r="J1479" i="5"/>
  <c r="L1475" i="5"/>
  <c r="K1475" i="5"/>
  <c r="J1475" i="5"/>
  <c r="L1471" i="5"/>
  <c r="K1471" i="5"/>
  <c r="J1471" i="5"/>
  <c r="L1467" i="5"/>
  <c r="K1467" i="5"/>
  <c r="J1467" i="5"/>
  <c r="L1463" i="5"/>
  <c r="K1463" i="5"/>
  <c r="J1463" i="5"/>
  <c r="L1459" i="5"/>
  <c r="K1459" i="5"/>
  <c r="L1455" i="5"/>
  <c r="K1455" i="5"/>
  <c r="J1455" i="5"/>
  <c r="L1451" i="5"/>
  <c r="K1451" i="5"/>
  <c r="J1451" i="5"/>
  <c r="K1447" i="5"/>
  <c r="J1447" i="5"/>
  <c r="L1443" i="5"/>
  <c r="K1443" i="5"/>
  <c r="L1439" i="5"/>
  <c r="K1439" i="5"/>
  <c r="J1439" i="5"/>
  <c r="L1435" i="5"/>
  <c r="K1435" i="5"/>
  <c r="J1435" i="5"/>
  <c r="L1431" i="5"/>
  <c r="K1431" i="5"/>
  <c r="J1431" i="5"/>
  <c r="L1427" i="5"/>
  <c r="K1427" i="5"/>
  <c r="J1427" i="5"/>
  <c r="L1423" i="5"/>
  <c r="K1423" i="5"/>
  <c r="J1423" i="5"/>
  <c r="L1419" i="5"/>
  <c r="K1419" i="5"/>
  <c r="J1419" i="5"/>
  <c r="L1415" i="5"/>
  <c r="K1415" i="5"/>
  <c r="J1415" i="5"/>
  <c r="L1411" i="5"/>
  <c r="K1411" i="5"/>
  <c r="J1411" i="5"/>
  <c r="L1407" i="5"/>
  <c r="K1407" i="5"/>
  <c r="J1407" i="5"/>
  <c r="L1403" i="5"/>
  <c r="K1403" i="5"/>
  <c r="J1403" i="5"/>
  <c r="L1399" i="5"/>
  <c r="K1399" i="5"/>
  <c r="J1399" i="5"/>
  <c r="L1395" i="5"/>
  <c r="K1395" i="5"/>
  <c r="J1395" i="5"/>
  <c r="L1391" i="5"/>
  <c r="K1391" i="5"/>
  <c r="J1391" i="5"/>
  <c r="L1387" i="5"/>
  <c r="K1387" i="5"/>
  <c r="J1387" i="5"/>
  <c r="L1383" i="5"/>
  <c r="K1383" i="5"/>
  <c r="J1383" i="5"/>
  <c r="L1379" i="5"/>
  <c r="K1379" i="5"/>
  <c r="J1379" i="5"/>
  <c r="L1375" i="5"/>
  <c r="K1375" i="5"/>
  <c r="L1371" i="5"/>
  <c r="K1371" i="5"/>
  <c r="J1371" i="5"/>
  <c r="L1367" i="5"/>
  <c r="K1367" i="5"/>
  <c r="J1367" i="5"/>
  <c r="L1363" i="5"/>
  <c r="K1363" i="5"/>
  <c r="J1363" i="5"/>
  <c r="L1359" i="5"/>
  <c r="K1359" i="5"/>
  <c r="J1359" i="5"/>
  <c r="L1355" i="5"/>
  <c r="K1355" i="5"/>
  <c r="J1355" i="5"/>
  <c r="L1351" i="5"/>
  <c r="K1351" i="5"/>
  <c r="J1351" i="5"/>
  <c r="L1347" i="5"/>
  <c r="K1347" i="5"/>
  <c r="J1347" i="5"/>
  <c r="L1343" i="5"/>
  <c r="K1343" i="5"/>
  <c r="J1343" i="5"/>
  <c r="L1339" i="5"/>
  <c r="K1339" i="5"/>
  <c r="J1339" i="5"/>
  <c r="L1335" i="5"/>
  <c r="K1335" i="5"/>
  <c r="J1335" i="5"/>
  <c r="L1331" i="5"/>
  <c r="K1331" i="5"/>
  <c r="J1331" i="5"/>
  <c r="L1327" i="5"/>
  <c r="K1327" i="5"/>
  <c r="J1327" i="5"/>
  <c r="L1323" i="5"/>
  <c r="K1323" i="5"/>
  <c r="J1323" i="5"/>
  <c r="L1319" i="5"/>
  <c r="K1319" i="5"/>
  <c r="J1319" i="5"/>
  <c r="L1315" i="5"/>
  <c r="K1315" i="5"/>
  <c r="J1315" i="5"/>
  <c r="L1311" i="5"/>
  <c r="K1311" i="5"/>
  <c r="J1311" i="5"/>
  <c r="L1307" i="5"/>
  <c r="K1307" i="5"/>
  <c r="J1307" i="5"/>
  <c r="L1303" i="5"/>
  <c r="K1303" i="5"/>
  <c r="J1303" i="5"/>
  <c r="L1299" i="5"/>
  <c r="K1299" i="5"/>
  <c r="L1295" i="5"/>
  <c r="K1295" i="5"/>
  <c r="J1295" i="5"/>
  <c r="L1291" i="5"/>
  <c r="K1291" i="5"/>
  <c r="J1291" i="5"/>
  <c r="L1287" i="5"/>
  <c r="K1287" i="5"/>
  <c r="J1287" i="5"/>
  <c r="K1283" i="5"/>
  <c r="J1283" i="5"/>
  <c r="L1279" i="5"/>
  <c r="K1279" i="5"/>
  <c r="J1279" i="5"/>
  <c r="L1275" i="5"/>
  <c r="K1275" i="5"/>
  <c r="J1275" i="5"/>
  <c r="L1271" i="5"/>
  <c r="K1271" i="5"/>
  <c r="J1271" i="5"/>
  <c r="L1267" i="5"/>
  <c r="K1267" i="5"/>
  <c r="J1267" i="5"/>
  <c r="L1263" i="5"/>
  <c r="K1263" i="5"/>
  <c r="J1263" i="5"/>
  <c r="L1259" i="5"/>
  <c r="K1259" i="5"/>
  <c r="J1259" i="5"/>
  <c r="L1255" i="5"/>
  <c r="K1255" i="5"/>
  <c r="J1255" i="5"/>
  <c r="L1251" i="5"/>
  <c r="K1251" i="5"/>
  <c r="J1251" i="5"/>
  <c r="L1247" i="5"/>
  <c r="K1247" i="5"/>
  <c r="J1247" i="5"/>
  <c r="L1243" i="5"/>
  <c r="K1243" i="5"/>
  <c r="J1243" i="5"/>
  <c r="L1239" i="5"/>
  <c r="K1239" i="5"/>
  <c r="J1239" i="5"/>
  <c r="L1235" i="5"/>
  <c r="K1235" i="5"/>
  <c r="J1235" i="5"/>
  <c r="L1231" i="5"/>
  <c r="K1231" i="5"/>
  <c r="J1231" i="5"/>
  <c r="L1227" i="5"/>
  <c r="K1227" i="5"/>
  <c r="L1223" i="5"/>
  <c r="K1223" i="5"/>
  <c r="J1223" i="5"/>
  <c r="L1219" i="5"/>
  <c r="K1219" i="5"/>
  <c r="J1219" i="5"/>
  <c r="L1215" i="5"/>
  <c r="K1215" i="5"/>
  <c r="J1215" i="5"/>
  <c r="L1211" i="5"/>
  <c r="K1211" i="5"/>
  <c r="J1211" i="5"/>
  <c r="L1207" i="5"/>
  <c r="K1207" i="5"/>
  <c r="J1207" i="5"/>
  <c r="L1203" i="5"/>
  <c r="K1203" i="5"/>
  <c r="J1203" i="5"/>
  <c r="L1199" i="5"/>
  <c r="K1199" i="5"/>
  <c r="J1199" i="5"/>
  <c r="L1195" i="5"/>
  <c r="K1195" i="5"/>
  <c r="J1195" i="5"/>
  <c r="L1191" i="5"/>
  <c r="K1191" i="5"/>
  <c r="J1191" i="5"/>
  <c r="L1187" i="5"/>
  <c r="K1187" i="5"/>
  <c r="J1187" i="5"/>
  <c r="L1183" i="5"/>
  <c r="K1183" i="5"/>
  <c r="J1183" i="5"/>
  <c r="L1179" i="5"/>
  <c r="K1179" i="5"/>
  <c r="J1179" i="5"/>
  <c r="L1175" i="5"/>
  <c r="K1175" i="5"/>
  <c r="J1175" i="5"/>
  <c r="L1171" i="5"/>
  <c r="K1171" i="5"/>
  <c r="J1171" i="5"/>
  <c r="L1167" i="5"/>
  <c r="K1167" i="5"/>
  <c r="J1167" i="5"/>
  <c r="L1163" i="5"/>
  <c r="K1163" i="5"/>
  <c r="J1163" i="5"/>
  <c r="L4177" i="5"/>
  <c r="J4177" i="5"/>
  <c r="K4177" i="5"/>
  <c r="L4125" i="5"/>
  <c r="K4125" i="5"/>
  <c r="J4125" i="5"/>
  <c r="L4065" i="5"/>
  <c r="K4065" i="5"/>
  <c r="J4065" i="5"/>
  <c r="L3977" i="5"/>
  <c r="K3977" i="5"/>
  <c r="J3977" i="5"/>
  <c r="L3869" i="5"/>
  <c r="K3869" i="5"/>
  <c r="J3869" i="5"/>
  <c r="L3737" i="5"/>
  <c r="K3737" i="5"/>
  <c r="J3737" i="5"/>
  <c r="L3557" i="5"/>
  <c r="K3557" i="5"/>
  <c r="J3557" i="5"/>
  <c r="L3305" i="5"/>
  <c r="K3305" i="5"/>
  <c r="J3305" i="5"/>
  <c r="L2677" i="5"/>
  <c r="K2677" i="5"/>
  <c r="J2677" i="5"/>
  <c r="L4190" i="5"/>
  <c r="K4190" i="5"/>
  <c r="J4190" i="5"/>
  <c r="L4186" i="5"/>
  <c r="K4186" i="5"/>
  <c r="J4186" i="5"/>
  <c r="L4182" i="5"/>
  <c r="K4182" i="5"/>
  <c r="J4182" i="5"/>
  <c r="L4178" i="5"/>
  <c r="K4178" i="5"/>
  <c r="J4178" i="5"/>
  <c r="L4174" i="5"/>
  <c r="K4174" i="5"/>
  <c r="J4174" i="5"/>
  <c r="L4170" i="5"/>
  <c r="K4170" i="5"/>
  <c r="J4170" i="5"/>
  <c r="L4166" i="5"/>
  <c r="K4166" i="5"/>
  <c r="J4166" i="5"/>
  <c r="L4162" i="5"/>
  <c r="K4162" i="5"/>
  <c r="J4162" i="5"/>
  <c r="L4158" i="5"/>
  <c r="K4158" i="5"/>
  <c r="J4158" i="5"/>
  <c r="L4154" i="5"/>
  <c r="K4154" i="5"/>
  <c r="J4154" i="5"/>
  <c r="L4150" i="5"/>
  <c r="K4150" i="5"/>
  <c r="J4150" i="5"/>
  <c r="L4146" i="5"/>
  <c r="K4146" i="5"/>
  <c r="J4146" i="5"/>
  <c r="L4142" i="5"/>
  <c r="K4142" i="5"/>
  <c r="J4142" i="5"/>
  <c r="L4138" i="5"/>
  <c r="K4138" i="5"/>
  <c r="J4138" i="5"/>
  <c r="L4134" i="5"/>
  <c r="K4134" i="5"/>
  <c r="J4134" i="5"/>
  <c r="L4130" i="5"/>
  <c r="K4130" i="5"/>
  <c r="J4130" i="5"/>
  <c r="L4126" i="5"/>
  <c r="K4126" i="5"/>
  <c r="J4126" i="5"/>
  <c r="L4122" i="5"/>
  <c r="K4122" i="5"/>
  <c r="J4122" i="5"/>
  <c r="L4118" i="5"/>
  <c r="K4118" i="5"/>
  <c r="J4118" i="5"/>
  <c r="L4114" i="5"/>
  <c r="K4114" i="5"/>
  <c r="J4114" i="5"/>
  <c r="L4110" i="5"/>
  <c r="K4110" i="5"/>
  <c r="J4110" i="5"/>
  <c r="L4106" i="5"/>
  <c r="K4106" i="5"/>
  <c r="J4106" i="5"/>
  <c r="L4102" i="5"/>
  <c r="K4102" i="5"/>
  <c r="J4102" i="5"/>
  <c r="L4098" i="5"/>
  <c r="K4098" i="5"/>
  <c r="J4098" i="5"/>
  <c r="L4094" i="5"/>
  <c r="K4094" i="5"/>
  <c r="J4094" i="5"/>
  <c r="L4090" i="5"/>
  <c r="K4090" i="5"/>
  <c r="J4090" i="5"/>
  <c r="L4086" i="5"/>
  <c r="K4086" i="5"/>
  <c r="J4086" i="5"/>
  <c r="L4082" i="5"/>
  <c r="K4082" i="5"/>
  <c r="J4082" i="5"/>
  <c r="L4078" i="5"/>
  <c r="K4078" i="5"/>
  <c r="J4078" i="5"/>
  <c r="L4074" i="5"/>
  <c r="K4074" i="5"/>
  <c r="J4074" i="5"/>
  <c r="L4070" i="5"/>
  <c r="K4070" i="5"/>
  <c r="J4070" i="5"/>
  <c r="L4066" i="5"/>
  <c r="K4066" i="5"/>
  <c r="J4066" i="5"/>
  <c r="L4062" i="5"/>
  <c r="K4062" i="5"/>
  <c r="J4062" i="5"/>
  <c r="L4058" i="5"/>
  <c r="K4058" i="5"/>
  <c r="J4058" i="5"/>
  <c r="L4054" i="5"/>
  <c r="K4054" i="5"/>
  <c r="J4054" i="5"/>
  <c r="L4050" i="5"/>
  <c r="K4050" i="5"/>
  <c r="J4050" i="5"/>
  <c r="L4046" i="5"/>
  <c r="K4046" i="5"/>
  <c r="J4046" i="5"/>
  <c r="L4042" i="5"/>
  <c r="K4042" i="5"/>
  <c r="J4042" i="5"/>
  <c r="L4038" i="5"/>
  <c r="K4038" i="5"/>
  <c r="J4038" i="5"/>
  <c r="L4034" i="5"/>
  <c r="J4034" i="5"/>
  <c r="K4034" i="5"/>
  <c r="L4030" i="5"/>
  <c r="J4030" i="5"/>
  <c r="K4030" i="5"/>
  <c r="L4026" i="5"/>
  <c r="J4026" i="5"/>
  <c r="K4026" i="5"/>
  <c r="L4022" i="5"/>
  <c r="K4022" i="5"/>
  <c r="J4022" i="5"/>
  <c r="L4018" i="5"/>
  <c r="K4018" i="5"/>
  <c r="J4018" i="5"/>
  <c r="L4014" i="5"/>
  <c r="K4014" i="5"/>
  <c r="J4014" i="5"/>
  <c r="L4010" i="5"/>
  <c r="K4010" i="5"/>
  <c r="J4010" i="5"/>
  <c r="L4006" i="5"/>
  <c r="K4006" i="5"/>
  <c r="J4006" i="5"/>
  <c r="L4002" i="5"/>
  <c r="K4002" i="5"/>
  <c r="J4002" i="5"/>
  <c r="L3998" i="5"/>
  <c r="K3998" i="5"/>
  <c r="J3998" i="5"/>
  <c r="L3994" i="5"/>
  <c r="K3994" i="5"/>
  <c r="J3994" i="5"/>
  <c r="L3990" i="5"/>
  <c r="K3990" i="5"/>
  <c r="J3990" i="5"/>
  <c r="L3986" i="5"/>
  <c r="K3986" i="5"/>
  <c r="J3986" i="5"/>
  <c r="L3982" i="5"/>
  <c r="K3982" i="5"/>
  <c r="J3982" i="5"/>
  <c r="L3978" i="5"/>
  <c r="K3978" i="5"/>
  <c r="J3978" i="5"/>
  <c r="L3974" i="5"/>
  <c r="K3974" i="5"/>
  <c r="J3974" i="5"/>
  <c r="L3970" i="5"/>
  <c r="K3970" i="5"/>
  <c r="J3970" i="5"/>
  <c r="L3966" i="5"/>
  <c r="K3966" i="5"/>
  <c r="J3966" i="5"/>
  <c r="L3962" i="5"/>
  <c r="K3962" i="5"/>
  <c r="J3962" i="5"/>
  <c r="L3958" i="5"/>
  <c r="K3958" i="5"/>
  <c r="J3958" i="5"/>
  <c r="L3954" i="5"/>
  <c r="K3954" i="5"/>
  <c r="J3954" i="5"/>
  <c r="L3950" i="5"/>
  <c r="K3950" i="5"/>
  <c r="J3950" i="5"/>
  <c r="L3946" i="5"/>
  <c r="K3946" i="5"/>
  <c r="J3946" i="5"/>
  <c r="L3942" i="5"/>
  <c r="K3942" i="5"/>
  <c r="J3942" i="5"/>
  <c r="L3938" i="5"/>
  <c r="K3938" i="5"/>
  <c r="J3938" i="5"/>
  <c r="L3934" i="5"/>
  <c r="K3934" i="5"/>
  <c r="J3934" i="5"/>
  <c r="L3930" i="5"/>
  <c r="K3930" i="5"/>
  <c r="J3930" i="5"/>
  <c r="L3926" i="5"/>
  <c r="K3926" i="5"/>
  <c r="J3926" i="5"/>
  <c r="L3922" i="5"/>
  <c r="J3922" i="5"/>
  <c r="K3922" i="5"/>
  <c r="L3918" i="5"/>
  <c r="J3918" i="5"/>
  <c r="K3918" i="5"/>
  <c r="L3914" i="5"/>
  <c r="K3914" i="5"/>
  <c r="J3914" i="5"/>
  <c r="L3910" i="5"/>
  <c r="K3910" i="5"/>
  <c r="J3910" i="5"/>
  <c r="L3906" i="5"/>
  <c r="K3906" i="5"/>
  <c r="J3906" i="5"/>
  <c r="L3902" i="5"/>
  <c r="K3902" i="5"/>
  <c r="J3902" i="5"/>
  <c r="L3898" i="5"/>
  <c r="K3898" i="5"/>
  <c r="J3898" i="5"/>
  <c r="L3894" i="5"/>
  <c r="K3894" i="5"/>
  <c r="J3894" i="5"/>
  <c r="L3890" i="5"/>
  <c r="K3890" i="5"/>
  <c r="J3890" i="5"/>
  <c r="L3886" i="5"/>
  <c r="K3886" i="5"/>
  <c r="J3886" i="5"/>
  <c r="L3882" i="5"/>
  <c r="K3882" i="5"/>
  <c r="J3882" i="5"/>
  <c r="L3878" i="5"/>
  <c r="K3878" i="5"/>
  <c r="J3878" i="5"/>
  <c r="L3874" i="5"/>
  <c r="K3874" i="5"/>
  <c r="J3874" i="5"/>
  <c r="L3870" i="5"/>
  <c r="K3870" i="5"/>
  <c r="J3870" i="5"/>
  <c r="L3866" i="5"/>
  <c r="K3866" i="5"/>
  <c r="J3866" i="5"/>
  <c r="L3862" i="5"/>
  <c r="K3862" i="5"/>
  <c r="J3862" i="5"/>
  <c r="L3858" i="5"/>
  <c r="K3858" i="5"/>
  <c r="J3858" i="5"/>
  <c r="L3854" i="5"/>
  <c r="K3854" i="5"/>
  <c r="J3854" i="5"/>
  <c r="L3850" i="5"/>
  <c r="K3850" i="5"/>
  <c r="J3850" i="5"/>
  <c r="L3846" i="5"/>
  <c r="K3846" i="5"/>
  <c r="J3846" i="5"/>
  <c r="L3842" i="5"/>
  <c r="K3842" i="5"/>
  <c r="J3842" i="5"/>
  <c r="L3838" i="5"/>
  <c r="K3838" i="5"/>
  <c r="J3838" i="5"/>
  <c r="L3834" i="5"/>
  <c r="K3834" i="5"/>
  <c r="J3834" i="5"/>
  <c r="L3830" i="5"/>
  <c r="K3830" i="5"/>
  <c r="J3830" i="5"/>
  <c r="L3826" i="5"/>
  <c r="K3826" i="5"/>
  <c r="J3826" i="5"/>
  <c r="L3822" i="5"/>
  <c r="J3822" i="5"/>
  <c r="K3822" i="5"/>
  <c r="L3818" i="5"/>
  <c r="J3818" i="5"/>
  <c r="K3818" i="5"/>
  <c r="L3814" i="5"/>
  <c r="J3814" i="5"/>
  <c r="K3814" i="5"/>
  <c r="L3810" i="5"/>
  <c r="J3810" i="5"/>
  <c r="K3810" i="5"/>
  <c r="L3806" i="5"/>
  <c r="J3806" i="5"/>
  <c r="K3806" i="5"/>
  <c r="L3802" i="5"/>
  <c r="J3802" i="5"/>
  <c r="K3802" i="5"/>
  <c r="L3798" i="5"/>
  <c r="J3798" i="5"/>
  <c r="K3798" i="5"/>
  <c r="L3794" i="5"/>
  <c r="J3794" i="5"/>
  <c r="K3794" i="5"/>
  <c r="L3790" i="5"/>
  <c r="J3790" i="5"/>
  <c r="K3790" i="5"/>
  <c r="L3786" i="5"/>
  <c r="J3786" i="5"/>
  <c r="K3786" i="5"/>
  <c r="L3782" i="5"/>
  <c r="J3782" i="5"/>
  <c r="K3782" i="5"/>
  <c r="L3778" i="5"/>
  <c r="J3778" i="5"/>
  <c r="K3778" i="5"/>
  <c r="L3774" i="5"/>
  <c r="J3774" i="5"/>
  <c r="K3774" i="5"/>
  <c r="L3770" i="5"/>
  <c r="J3770" i="5"/>
  <c r="K3770" i="5"/>
  <c r="L3766" i="5"/>
  <c r="J3766" i="5"/>
  <c r="K3766" i="5"/>
  <c r="L3762" i="5"/>
  <c r="J3762" i="5"/>
  <c r="K3762" i="5"/>
  <c r="L3758" i="5"/>
  <c r="J3758" i="5"/>
  <c r="K3758" i="5"/>
  <c r="L3754" i="5"/>
  <c r="J3754" i="5"/>
  <c r="K3754" i="5"/>
  <c r="L3750" i="5"/>
  <c r="J3750" i="5"/>
  <c r="K3750" i="5"/>
  <c r="L3746" i="5"/>
  <c r="J3746" i="5"/>
  <c r="K3746" i="5"/>
  <c r="L3742" i="5"/>
  <c r="J3742" i="5"/>
  <c r="K3742" i="5"/>
  <c r="L3738" i="5"/>
  <c r="J3738" i="5"/>
  <c r="K3738" i="5"/>
  <c r="L3734" i="5"/>
  <c r="J3734" i="5"/>
  <c r="K3734" i="5"/>
  <c r="L3730" i="5"/>
  <c r="K3730" i="5"/>
  <c r="J3730" i="5"/>
  <c r="L3726" i="5"/>
  <c r="K3726" i="5"/>
  <c r="J3726" i="5"/>
  <c r="L3722" i="5"/>
  <c r="K3722" i="5"/>
  <c r="J3722" i="5"/>
  <c r="L3718" i="5"/>
  <c r="K3718" i="5"/>
  <c r="J3718" i="5"/>
  <c r="L3714" i="5"/>
  <c r="K3714" i="5"/>
  <c r="J3714" i="5"/>
  <c r="L3710" i="5"/>
  <c r="J3710" i="5"/>
  <c r="K3710" i="5"/>
  <c r="L3706" i="5"/>
  <c r="J3706" i="5"/>
  <c r="K3706" i="5"/>
  <c r="L3702" i="5"/>
  <c r="J3702" i="5"/>
  <c r="K3702" i="5"/>
  <c r="L3698" i="5"/>
  <c r="J3698" i="5"/>
  <c r="K3698" i="5"/>
  <c r="L3694" i="5"/>
  <c r="J3694" i="5"/>
  <c r="K3694" i="5"/>
  <c r="L3690" i="5"/>
  <c r="J3690" i="5"/>
  <c r="K3690" i="5"/>
  <c r="L3686" i="5"/>
  <c r="J3686" i="5"/>
  <c r="K3686" i="5"/>
  <c r="L3682" i="5"/>
  <c r="J3682" i="5"/>
  <c r="K3682" i="5"/>
  <c r="L3678" i="5"/>
  <c r="J3678" i="5"/>
  <c r="K3678" i="5"/>
  <c r="L3674" i="5"/>
  <c r="J3674" i="5"/>
  <c r="K3674" i="5"/>
  <c r="L3670" i="5"/>
  <c r="J3670" i="5"/>
  <c r="K3670" i="5"/>
  <c r="L3666" i="5"/>
  <c r="J3666" i="5"/>
  <c r="K3666" i="5"/>
  <c r="L3662" i="5"/>
  <c r="J3662" i="5"/>
  <c r="K3662" i="5"/>
  <c r="L3658" i="5"/>
  <c r="J3658" i="5"/>
  <c r="K3658" i="5"/>
  <c r="L3654" i="5"/>
  <c r="J3654" i="5"/>
  <c r="K3654" i="5"/>
  <c r="L3650" i="5"/>
  <c r="J3650" i="5"/>
  <c r="K3650" i="5"/>
  <c r="L3646" i="5"/>
  <c r="J3646" i="5"/>
  <c r="K3646" i="5"/>
  <c r="L3642" i="5"/>
  <c r="J3642" i="5"/>
  <c r="K3642" i="5"/>
  <c r="L3638" i="5"/>
  <c r="J3638" i="5"/>
  <c r="K3638" i="5"/>
  <c r="L3634" i="5"/>
  <c r="J3634" i="5"/>
  <c r="K3634" i="5"/>
  <c r="L3630" i="5"/>
  <c r="J3630" i="5"/>
  <c r="K3630" i="5"/>
  <c r="L3626" i="5"/>
  <c r="J3626" i="5"/>
  <c r="K3626" i="5"/>
  <c r="L3622" i="5"/>
  <c r="J3622" i="5"/>
  <c r="K3622" i="5"/>
  <c r="L3618" i="5"/>
  <c r="J3618" i="5"/>
  <c r="K3618" i="5"/>
  <c r="L3614" i="5"/>
  <c r="J3614" i="5"/>
  <c r="K3614" i="5"/>
  <c r="L3610" i="5"/>
  <c r="J3610" i="5"/>
  <c r="K3610" i="5"/>
  <c r="L3606" i="5"/>
  <c r="J3606" i="5"/>
  <c r="K3606" i="5"/>
  <c r="L3602" i="5"/>
  <c r="J3602" i="5"/>
  <c r="K3602" i="5"/>
  <c r="L3598" i="5"/>
  <c r="J3598" i="5"/>
  <c r="K3598" i="5"/>
  <c r="L3594" i="5"/>
  <c r="J3594" i="5"/>
  <c r="K3594" i="5"/>
  <c r="L3590" i="5"/>
  <c r="J3590" i="5"/>
  <c r="K3590" i="5"/>
  <c r="L3586" i="5"/>
  <c r="J3586" i="5"/>
  <c r="K3586" i="5"/>
  <c r="L3582" i="5"/>
  <c r="J3582" i="5"/>
  <c r="K3582" i="5"/>
  <c r="L3578" i="5"/>
  <c r="J3578" i="5"/>
  <c r="K3578" i="5"/>
  <c r="L3574" i="5"/>
  <c r="J3574" i="5"/>
  <c r="K3574" i="5"/>
  <c r="L3570" i="5"/>
  <c r="J3570" i="5"/>
  <c r="K3570" i="5"/>
  <c r="L3566" i="5"/>
  <c r="J3566" i="5"/>
  <c r="K3566" i="5"/>
  <c r="L3562" i="5"/>
  <c r="J3562" i="5"/>
  <c r="K3562" i="5"/>
  <c r="L3558" i="5"/>
  <c r="J3558" i="5"/>
  <c r="K3558" i="5"/>
  <c r="L3554" i="5"/>
  <c r="J3554" i="5"/>
  <c r="K3554" i="5"/>
  <c r="L3550" i="5"/>
  <c r="J3550" i="5"/>
  <c r="K3550" i="5"/>
  <c r="L3546" i="5"/>
  <c r="J3546" i="5"/>
  <c r="K3546" i="5"/>
  <c r="L3542" i="5"/>
  <c r="J3542" i="5"/>
  <c r="K3542" i="5"/>
  <c r="L3538" i="5"/>
  <c r="J3538" i="5"/>
  <c r="K3538" i="5"/>
  <c r="L3534" i="5"/>
  <c r="J3534" i="5"/>
  <c r="K3534" i="5"/>
  <c r="L3530" i="5"/>
  <c r="J3530" i="5"/>
  <c r="K3530" i="5"/>
  <c r="L3526" i="5"/>
  <c r="J3526" i="5"/>
  <c r="K3526" i="5"/>
  <c r="L3522" i="5"/>
  <c r="J3522" i="5"/>
  <c r="K3522" i="5"/>
  <c r="L3518" i="5"/>
  <c r="J3518" i="5"/>
  <c r="K3518" i="5"/>
  <c r="L3514" i="5"/>
  <c r="J3514" i="5"/>
  <c r="K3514" i="5"/>
  <c r="L3510" i="5"/>
  <c r="J3510" i="5"/>
  <c r="K3510" i="5"/>
  <c r="L3506" i="5"/>
  <c r="K3506" i="5"/>
  <c r="J3506" i="5"/>
  <c r="L3502" i="5"/>
  <c r="K3502" i="5"/>
  <c r="J3502" i="5"/>
  <c r="L3498" i="5"/>
  <c r="K3498" i="5"/>
  <c r="J3498" i="5"/>
  <c r="L3494" i="5"/>
  <c r="K3494" i="5"/>
  <c r="J3494" i="5"/>
  <c r="L3490" i="5"/>
  <c r="K3490" i="5"/>
  <c r="J3490" i="5"/>
  <c r="L3486" i="5"/>
  <c r="K3486" i="5"/>
  <c r="J3486" i="5"/>
  <c r="L3482" i="5"/>
  <c r="K3482" i="5"/>
  <c r="J3482" i="5"/>
  <c r="L3478" i="5"/>
  <c r="K3478" i="5"/>
  <c r="J3478" i="5"/>
  <c r="L3474" i="5"/>
  <c r="J3474" i="5"/>
  <c r="K3474" i="5"/>
  <c r="L3470" i="5"/>
  <c r="J3470" i="5"/>
  <c r="K3470" i="5"/>
  <c r="L3466" i="5"/>
  <c r="J3466" i="5"/>
  <c r="K3466" i="5"/>
  <c r="L3462" i="5"/>
  <c r="J3462" i="5"/>
  <c r="K3462" i="5"/>
  <c r="L3458" i="5"/>
  <c r="J3458" i="5"/>
  <c r="K3458" i="5"/>
  <c r="L3454" i="5"/>
  <c r="J3454" i="5"/>
  <c r="K3454" i="5"/>
  <c r="L3450" i="5"/>
  <c r="J3450" i="5"/>
  <c r="K3450" i="5"/>
  <c r="L3446" i="5"/>
  <c r="J3446" i="5"/>
  <c r="K3446" i="5"/>
  <c r="L3442" i="5"/>
  <c r="J3442" i="5"/>
  <c r="K3442" i="5"/>
  <c r="L3438" i="5"/>
  <c r="J3438" i="5"/>
  <c r="K3438" i="5"/>
  <c r="L3434" i="5"/>
  <c r="J3434" i="5"/>
  <c r="K3434" i="5"/>
  <c r="L3430" i="5"/>
  <c r="J3430" i="5"/>
  <c r="K3430" i="5"/>
  <c r="L3426" i="5"/>
  <c r="J3426" i="5"/>
  <c r="K3426" i="5"/>
  <c r="L3422" i="5"/>
  <c r="J3422" i="5"/>
  <c r="K3422" i="5"/>
  <c r="L3418" i="5"/>
  <c r="J3418" i="5"/>
  <c r="K3418" i="5"/>
  <c r="L3414" i="5"/>
  <c r="J3414" i="5"/>
  <c r="K3414" i="5"/>
  <c r="L3410" i="5"/>
  <c r="J3410" i="5"/>
  <c r="K3410" i="5"/>
  <c r="L3406" i="5"/>
  <c r="J3406" i="5"/>
  <c r="K3406" i="5"/>
  <c r="L3402" i="5"/>
  <c r="J3402" i="5"/>
  <c r="K3402" i="5"/>
  <c r="L3398" i="5"/>
  <c r="J3398" i="5"/>
  <c r="K3398" i="5"/>
  <c r="L3394" i="5"/>
  <c r="J3394" i="5"/>
  <c r="K3394" i="5"/>
  <c r="L3390" i="5"/>
  <c r="J3390" i="5"/>
  <c r="K3390" i="5"/>
  <c r="L3386" i="5"/>
  <c r="J3386" i="5"/>
  <c r="K3386" i="5"/>
  <c r="L3382" i="5"/>
  <c r="J3382" i="5"/>
  <c r="K3382" i="5"/>
  <c r="L3378" i="5"/>
  <c r="J3378" i="5"/>
  <c r="K3378" i="5"/>
  <c r="L3374" i="5"/>
  <c r="J3374" i="5"/>
  <c r="K3374" i="5"/>
  <c r="L3370" i="5"/>
  <c r="J3370" i="5"/>
  <c r="K3370" i="5"/>
  <c r="L3366" i="5"/>
  <c r="J3366" i="5"/>
  <c r="K3366" i="5"/>
  <c r="L3362" i="5"/>
  <c r="J3362" i="5"/>
  <c r="K3362" i="5"/>
  <c r="L3358" i="5"/>
  <c r="J3358" i="5"/>
  <c r="K3358" i="5"/>
  <c r="L3354" i="5"/>
  <c r="J3354" i="5"/>
  <c r="K3354" i="5"/>
  <c r="L3350" i="5"/>
  <c r="J3350" i="5"/>
  <c r="K3350" i="5"/>
  <c r="L3346" i="5"/>
  <c r="J3346" i="5"/>
  <c r="K3346" i="5"/>
  <c r="L3342" i="5"/>
  <c r="J3342" i="5"/>
  <c r="K3342" i="5"/>
  <c r="L3338" i="5"/>
  <c r="J3338" i="5"/>
  <c r="K3338" i="5"/>
  <c r="L3334" i="5"/>
  <c r="J3334" i="5"/>
  <c r="K3334" i="5"/>
  <c r="L3330" i="5"/>
  <c r="J3330" i="5"/>
  <c r="K3330" i="5"/>
  <c r="L3326" i="5"/>
  <c r="J3326" i="5"/>
  <c r="K3326" i="5"/>
  <c r="L3322" i="5"/>
  <c r="J3322" i="5"/>
  <c r="K3322" i="5"/>
  <c r="L3318" i="5"/>
  <c r="J3318" i="5"/>
  <c r="K3318" i="5"/>
  <c r="L3314" i="5"/>
  <c r="J3314" i="5"/>
  <c r="K3314" i="5"/>
  <c r="L3310" i="5"/>
  <c r="J3310" i="5"/>
  <c r="K3310" i="5"/>
  <c r="L3306" i="5"/>
  <c r="J3306" i="5"/>
  <c r="K3306" i="5"/>
  <c r="L3302" i="5"/>
  <c r="J3302" i="5"/>
  <c r="K3302" i="5"/>
  <c r="L3298" i="5"/>
  <c r="J3298" i="5"/>
  <c r="K3298" i="5"/>
  <c r="L3294" i="5"/>
  <c r="J3294" i="5"/>
  <c r="K3294" i="5"/>
  <c r="L3290" i="5"/>
  <c r="J3290" i="5"/>
  <c r="K3290" i="5"/>
  <c r="L3286" i="5"/>
  <c r="J3286" i="5"/>
  <c r="K3286" i="5"/>
  <c r="L3282" i="5"/>
  <c r="K3282" i="5"/>
  <c r="J3282" i="5"/>
  <c r="L3278" i="5"/>
  <c r="K3278" i="5"/>
  <c r="J3278" i="5"/>
  <c r="L3274" i="5"/>
  <c r="K3274" i="5"/>
  <c r="J3274" i="5"/>
  <c r="L3270" i="5"/>
  <c r="K3270" i="5"/>
  <c r="J3270" i="5"/>
  <c r="L3266" i="5"/>
  <c r="K3266" i="5"/>
  <c r="J3266" i="5"/>
  <c r="L3262" i="5"/>
  <c r="K3262" i="5"/>
  <c r="J3262" i="5"/>
  <c r="L3258" i="5"/>
  <c r="K3258" i="5"/>
  <c r="J3258" i="5"/>
  <c r="L3254" i="5"/>
  <c r="K3254" i="5"/>
  <c r="J3254" i="5"/>
  <c r="L3250" i="5"/>
  <c r="K3250" i="5"/>
  <c r="J3250" i="5"/>
  <c r="L3246" i="5"/>
  <c r="K3246" i="5"/>
  <c r="J3246" i="5"/>
  <c r="L3242" i="5"/>
  <c r="K3242" i="5"/>
  <c r="J3242" i="5"/>
  <c r="L3238" i="5"/>
  <c r="K3238" i="5"/>
  <c r="J3238" i="5"/>
  <c r="L3234" i="5"/>
  <c r="K3234" i="5"/>
  <c r="J3234" i="5"/>
  <c r="L3230" i="5"/>
  <c r="K3230" i="5"/>
  <c r="J3230" i="5"/>
  <c r="L3226" i="5"/>
  <c r="K3226" i="5"/>
  <c r="J3226" i="5"/>
  <c r="L3222" i="5"/>
  <c r="K3222" i="5"/>
  <c r="J3222" i="5"/>
  <c r="L3218" i="5"/>
  <c r="K3218" i="5"/>
  <c r="J3218" i="5"/>
  <c r="L3214" i="5"/>
  <c r="K3214" i="5"/>
  <c r="J3214" i="5"/>
  <c r="L3210" i="5"/>
  <c r="K3210" i="5"/>
  <c r="J3210" i="5"/>
  <c r="L3206" i="5"/>
  <c r="K3206" i="5"/>
  <c r="J3206" i="5"/>
  <c r="L3202" i="5"/>
  <c r="K3202" i="5"/>
  <c r="J3202" i="5"/>
  <c r="L3198" i="5"/>
  <c r="K3198" i="5"/>
  <c r="J3198" i="5"/>
  <c r="L3194" i="5"/>
  <c r="K3194" i="5"/>
  <c r="J3194" i="5"/>
  <c r="L3190" i="5"/>
  <c r="K3190" i="5"/>
  <c r="J3190" i="5"/>
  <c r="L3186" i="5"/>
  <c r="K3186" i="5"/>
  <c r="J3186" i="5"/>
  <c r="L3182" i="5"/>
  <c r="K3182" i="5"/>
  <c r="J3182" i="5"/>
  <c r="L3178" i="5"/>
  <c r="K3178" i="5"/>
  <c r="J3178" i="5"/>
  <c r="L3174" i="5"/>
  <c r="K3174" i="5"/>
  <c r="J3174" i="5"/>
  <c r="L3170" i="5"/>
  <c r="K3170" i="5"/>
  <c r="J3170" i="5"/>
  <c r="L3166" i="5"/>
  <c r="K3166" i="5"/>
  <c r="J3166" i="5"/>
  <c r="L3162" i="5"/>
  <c r="K3162" i="5"/>
  <c r="J3162" i="5"/>
  <c r="L3158" i="5"/>
  <c r="J3158" i="5"/>
  <c r="K3158" i="5"/>
  <c r="L3154" i="5"/>
  <c r="K3154" i="5"/>
  <c r="J3154" i="5"/>
  <c r="L3150" i="5"/>
  <c r="J3150" i="5"/>
  <c r="K3150" i="5"/>
  <c r="L3146" i="5"/>
  <c r="K3146" i="5"/>
  <c r="J3146" i="5"/>
  <c r="L3142" i="5"/>
  <c r="J3142" i="5"/>
  <c r="K3142" i="5"/>
  <c r="L3138" i="5"/>
  <c r="K3138" i="5"/>
  <c r="J3138" i="5"/>
  <c r="L3134" i="5"/>
  <c r="J3134" i="5"/>
  <c r="K3134" i="5"/>
  <c r="L3130" i="5"/>
  <c r="K3130" i="5"/>
  <c r="J3130" i="5"/>
  <c r="L3126" i="5"/>
  <c r="J3126" i="5"/>
  <c r="K3126" i="5"/>
  <c r="L3122" i="5"/>
  <c r="K3122" i="5"/>
  <c r="J3122" i="5"/>
  <c r="L3118" i="5"/>
  <c r="K3118" i="5"/>
  <c r="J3118" i="5"/>
  <c r="L3114" i="5"/>
  <c r="K3114" i="5"/>
  <c r="J3114" i="5"/>
  <c r="L3110" i="5"/>
  <c r="K3110" i="5"/>
  <c r="J3110" i="5"/>
  <c r="L3106" i="5"/>
  <c r="K3106" i="5"/>
  <c r="J3106" i="5"/>
  <c r="L3102" i="5"/>
  <c r="K3102" i="5"/>
  <c r="J3102" i="5"/>
  <c r="L3098" i="5"/>
  <c r="K3098" i="5"/>
  <c r="J3098" i="5"/>
  <c r="L3094" i="5"/>
  <c r="K3094" i="5"/>
  <c r="J3094" i="5"/>
  <c r="L3090" i="5"/>
  <c r="K3090" i="5"/>
  <c r="J3090" i="5"/>
  <c r="L3086" i="5"/>
  <c r="K3086" i="5"/>
  <c r="J3086" i="5"/>
  <c r="L3082" i="5"/>
  <c r="K3082" i="5"/>
  <c r="J3082" i="5"/>
  <c r="L3078" i="5"/>
  <c r="K3078" i="5"/>
  <c r="J3078" i="5"/>
  <c r="L3074" i="5"/>
  <c r="K3074" i="5"/>
  <c r="J3074" i="5"/>
  <c r="L3070" i="5"/>
  <c r="K3070" i="5"/>
  <c r="J3070" i="5"/>
  <c r="L3066" i="5"/>
  <c r="K3066" i="5"/>
  <c r="J3066" i="5"/>
  <c r="L3062" i="5"/>
  <c r="K3062" i="5"/>
  <c r="J3062" i="5"/>
  <c r="L3058" i="5"/>
  <c r="K3058" i="5"/>
  <c r="J3058" i="5"/>
  <c r="L3054" i="5"/>
  <c r="K3054" i="5"/>
  <c r="J3054" i="5"/>
  <c r="L3050" i="5"/>
  <c r="K3050" i="5"/>
  <c r="J3050" i="5"/>
  <c r="L3046" i="5"/>
  <c r="K3046" i="5"/>
  <c r="J3046" i="5"/>
  <c r="L3042" i="5"/>
  <c r="K3042" i="5"/>
  <c r="J3042" i="5"/>
  <c r="L3038" i="5"/>
  <c r="K3038" i="5"/>
  <c r="J3038" i="5"/>
  <c r="L3034" i="5"/>
  <c r="K3034" i="5"/>
  <c r="J3034" i="5"/>
  <c r="L3030" i="5"/>
  <c r="K3030" i="5"/>
  <c r="J3030" i="5"/>
  <c r="L3026" i="5"/>
  <c r="K3026" i="5"/>
  <c r="J3026" i="5"/>
  <c r="L3022" i="5"/>
  <c r="K3022" i="5"/>
  <c r="J3022" i="5"/>
  <c r="L3018" i="5"/>
  <c r="K3018" i="5"/>
  <c r="J3018" i="5"/>
  <c r="L3014" i="5"/>
  <c r="K3014" i="5"/>
  <c r="J3014" i="5"/>
  <c r="L3010" i="5"/>
  <c r="K3010" i="5"/>
  <c r="J3010" i="5"/>
  <c r="L3006" i="5"/>
  <c r="K3006" i="5"/>
  <c r="J3006" i="5"/>
  <c r="L3002" i="5"/>
  <c r="K3002" i="5"/>
  <c r="J3002" i="5"/>
  <c r="L2998" i="5"/>
  <c r="K2998" i="5"/>
  <c r="J2998" i="5"/>
  <c r="L2994" i="5"/>
  <c r="K2994" i="5"/>
  <c r="J2994" i="5"/>
  <c r="L2990" i="5"/>
  <c r="K2990" i="5"/>
  <c r="J2990" i="5"/>
  <c r="L2986" i="5"/>
  <c r="K2986" i="5"/>
  <c r="J2986" i="5"/>
  <c r="L2982" i="5"/>
  <c r="K2982" i="5"/>
  <c r="J2982" i="5"/>
  <c r="L2978" i="5"/>
  <c r="K2978" i="5"/>
  <c r="J2978" i="5"/>
  <c r="L2974" i="5"/>
  <c r="K2974" i="5"/>
  <c r="J2974" i="5"/>
  <c r="L2970" i="5"/>
  <c r="K2970" i="5"/>
  <c r="J2970" i="5"/>
  <c r="L2966" i="5"/>
  <c r="K2966" i="5"/>
  <c r="J2966" i="5"/>
  <c r="L2962" i="5"/>
  <c r="K2962" i="5"/>
  <c r="J2962" i="5"/>
  <c r="L2958" i="5"/>
  <c r="K2958" i="5"/>
  <c r="J2958" i="5"/>
  <c r="L2954" i="5"/>
  <c r="K2954" i="5"/>
  <c r="J2954" i="5"/>
  <c r="L2950" i="5"/>
  <c r="K2950" i="5"/>
  <c r="J2950" i="5"/>
  <c r="L2946" i="5"/>
  <c r="K2946" i="5"/>
  <c r="J2946" i="5"/>
  <c r="L2942" i="5"/>
  <c r="K2942" i="5"/>
  <c r="J2942" i="5"/>
  <c r="L2938" i="5"/>
  <c r="K2938" i="5"/>
  <c r="J2938" i="5"/>
  <c r="L2934" i="5"/>
  <c r="K2934" i="5"/>
  <c r="J2934" i="5"/>
  <c r="L2930" i="5"/>
  <c r="K2930" i="5"/>
  <c r="J2930" i="5"/>
  <c r="L2926" i="5"/>
  <c r="K2926" i="5"/>
  <c r="J2926" i="5"/>
  <c r="L2922" i="5"/>
  <c r="K2922" i="5"/>
  <c r="J2922" i="5"/>
  <c r="L2918" i="5"/>
  <c r="K2918" i="5"/>
  <c r="J2918" i="5"/>
  <c r="L2914" i="5"/>
  <c r="K2914" i="5"/>
  <c r="J2914" i="5"/>
  <c r="L2910" i="5"/>
  <c r="K2910" i="5"/>
  <c r="J2910" i="5"/>
  <c r="L2906" i="5"/>
  <c r="K2906" i="5"/>
  <c r="J2906" i="5"/>
  <c r="L2902" i="5"/>
  <c r="K2902" i="5"/>
  <c r="J2902" i="5"/>
  <c r="L2898" i="5"/>
  <c r="K2898" i="5"/>
  <c r="J2898" i="5"/>
  <c r="L2894" i="5"/>
  <c r="K2894" i="5"/>
  <c r="J2894" i="5"/>
  <c r="L2890" i="5"/>
  <c r="K2890" i="5"/>
  <c r="J2890" i="5"/>
  <c r="L2886" i="5"/>
  <c r="K2886" i="5"/>
  <c r="J2886" i="5"/>
  <c r="L2882" i="5"/>
  <c r="K2882" i="5"/>
  <c r="J2882" i="5"/>
  <c r="L2878" i="5"/>
  <c r="K2878" i="5"/>
  <c r="J2878" i="5"/>
  <c r="L2874" i="5"/>
  <c r="K2874" i="5"/>
  <c r="J2874" i="5"/>
  <c r="L2870" i="5"/>
  <c r="K2870" i="5"/>
  <c r="J2870" i="5"/>
  <c r="L2866" i="5"/>
  <c r="K2866" i="5"/>
  <c r="J2866" i="5"/>
  <c r="L2862" i="5"/>
  <c r="K2862" i="5"/>
  <c r="J2862" i="5"/>
  <c r="L2858" i="5"/>
  <c r="K2858" i="5"/>
  <c r="J2858" i="5"/>
  <c r="L2854" i="5"/>
  <c r="K2854" i="5"/>
  <c r="J2854" i="5"/>
  <c r="L2850" i="5"/>
  <c r="K2850" i="5"/>
  <c r="J2850" i="5"/>
  <c r="L2846" i="5"/>
  <c r="K2846" i="5"/>
  <c r="J2846" i="5"/>
  <c r="L2842" i="5"/>
  <c r="K2842" i="5"/>
  <c r="J2842" i="5"/>
  <c r="L2838" i="5"/>
  <c r="K2838" i="5"/>
  <c r="J2838" i="5"/>
  <c r="L2834" i="5"/>
  <c r="K2834" i="5"/>
  <c r="J2834" i="5"/>
  <c r="L2830" i="5"/>
  <c r="K2830" i="5"/>
  <c r="J2830" i="5"/>
  <c r="L2826" i="5"/>
  <c r="K2826" i="5"/>
  <c r="J2826" i="5"/>
  <c r="L2822" i="5"/>
  <c r="K2822" i="5"/>
  <c r="J2822" i="5"/>
  <c r="L2818" i="5"/>
  <c r="K2818" i="5"/>
  <c r="J2818" i="5"/>
  <c r="L2814" i="5"/>
  <c r="K2814" i="5"/>
  <c r="J2814" i="5"/>
  <c r="L2810" i="5"/>
  <c r="K2810" i="5"/>
  <c r="J2810" i="5"/>
  <c r="L2806" i="5"/>
  <c r="K2806" i="5"/>
  <c r="J2806" i="5"/>
  <c r="L2802" i="5"/>
  <c r="K2802" i="5"/>
  <c r="J2802" i="5"/>
  <c r="L2798" i="5"/>
  <c r="K2798" i="5"/>
  <c r="J2798" i="5"/>
  <c r="L2794" i="5"/>
  <c r="K2794" i="5"/>
  <c r="J2794" i="5"/>
  <c r="L2790" i="5"/>
  <c r="K2790" i="5"/>
  <c r="J2790" i="5"/>
  <c r="L2786" i="5"/>
  <c r="K2786" i="5"/>
  <c r="J2786" i="5"/>
  <c r="L2782" i="5"/>
  <c r="K2782" i="5"/>
  <c r="J2782" i="5"/>
  <c r="L2778" i="5"/>
  <c r="K2778" i="5"/>
  <c r="J2778" i="5"/>
  <c r="L2774" i="5"/>
  <c r="K2774" i="5"/>
  <c r="J2774" i="5"/>
  <c r="L2770" i="5"/>
  <c r="K2770" i="5"/>
  <c r="J2770" i="5"/>
  <c r="L2766" i="5"/>
  <c r="K2766" i="5"/>
  <c r="J2766" i="5"/>
  <c r="L2762" i="5"/>
  <c r="K2762" i="5"/>
  <c r="J2762" i="5"/>
  <c r="L2758" i="5"/>
  <c r="K2758" i="5"/>
  <c r="J2758" i="5"/>
  <c r="L2754" i="5"/>
  <c r="K2754" i="5"/>
  <c r="J2754" i="5"/>
  <c r="L2750" i="5"/>
  <c r="K2750" i="5"/>
  <c r="J2750" i="5"/>
  <c r="L2746" i="5"/>
  <c r="J2746" i="5"/>
  <c r="K2746" i="5"/>
  <c r="L2742" i="5"/>
  <c r="J2742" i="5"/>
  <c r="K2742" i="5"/>
  <c r="L2738" i="5"/>
  <c r="J2738" i="5"/>
  <c r="K2738" i="5"/>
  <c r="L2734" i="5"/>
  <c r="J2734" i="5"/>
  <c r="K2734" i="5"/>
  <c r="L2730" i="5"/>
  <c r="J2730" i="5"/>
  <c r="K2730" i="5"/>
  <c r="L2726" i="5"/>
  <c r="J2726" i="5"/>
  <c r="K2726" i="5"/>
  <c r="L2722" i="5"/>
  <c r="J2722" i="5"/>
  <c r="K2722" i="5"/>
  <c r="L2718" i="5"/>
  <c r="J2718" i="5"/>
  <c r="K2718" i="5"/>
  <c r="L2714" i="5"/>
  <c r="J2714" i="5"/>
  <c r="K2714" i="5"/>
  <c r="L2710" i="5"/>
  <c r="J2710" i="5"/>
  <c r="K2710" i="5"/>
  <c r="L2706" i="5"/>
  <c r="J2706" i="5"/>
  <c r="K2706" i="5"/>
  <c r="L2702" i="5"/>
  <c r="J2702" i="5"/>
  <c r="K2702" i="5"/>
  <c r="L2698" i="5"/>
  <c r="J2698" i="5"/>
  <c r="K2698" i="5"/>
  <c r="L2694" i="5"/>
  <c r="J2694" i="5"/>
  <c r="K2694" i="5"/>
  <c r="L2690" i="5"/>
  <c r="J2690" i="5"/>
  <c r="K2690" i="5"/>
  <c r="L2686" i="5"/>
  <c r="J2686" i="5"/>
  <c r="K2686" i="5"/>
  <c r="L2682" i="5"/>
  <c r="J2682" i="5"/>
  <c r="K2682" i="5"/>
  <c r="L2678" i="5"/>
  <c r="J2678" i="5"/>
  <c r="K2678" i="5"/>
  <c r="L2674" i="5"/>
  <c r="J2674" i="5"/>
  <c r="K2674" i="5"/>
  <c r="L2670" i="5"/>
  <c r="K2670" i="5"/>
  <c r="J2670" i="5"/>
  <c r="L2666" i="5"/>
  <c r="K2666" i="5"/>
  <c r="J2666" i="5"/>
  <c r="L2662" i="5"/>
  <c r="K2662" i="5"/>
  <c r="J2662" i="5"/>
  <c r="L2658" i="5"/>
  <c r="K2658" i="5"/>
  <c r="J2658" i="5"/>
  <c r="L2654" i="5"/>
  <c r="K2654" i="5"/>
  <c r="J2654" i="5"/>
  <c r="L2650" i="5"/>
  <c r="K2650" i="5"/>
  <c r="J2650" i="5"/>
  <c r="L2646" i="5"/>
  <c r="K2646" i="5"/>
  <c r="J2646" i="5"/>
  <c r="L2642" i="5"/>
  <c r="K2642" i="5"/>
  <c r="J2642" i="5"/>
  <c r="L2638" i="5"/>
  <c r="K2638" i="5"/>
  <c r="J2638" i="5"/>
  <c r="L2634" i="5"/>
  <c r="K2634" i="5"/>
  <c r="J2634" i="5"/>
  <c r="L2630" i="5"/>
  <c r="K2630" i="5"/>
  <c r="J2630" i="5"/>
  <c r="L2626" i="5"/>
  <c r="K2626" i="5"/>
  <c r="J2626" i="5"/>
  <c r="L2622" i="5"/>
  <c r="K2622" i="5"/>
  <c r="J2622" i="5"/>
  <c r="L2618" i="5"/>
  <c r="K2618" i="5"/>
  <c r="J2618" i="5"/>
  <c r="L2614" i="5"/>
  <c r="K2614" i="5"/>
  <c r="J2614" i="5"/>
  <c r="L2610" i="5"/>
  <c r="K2610" i="5"/>
  <c r="J2610" i="5"/>
  <c r="L2606" i="5"/>
  <c r="K2606" i="5"/>
  <c r="J2606" i="5"/>
  <c r="L2602" i="5"/>
  <c r="K2602" i="5"/>
  <c r="J2602" i="5"/>
  <c r="L2598" i="5"/>
  <c r="K2598" i="5"/>
  <c r="J2598" i="5"/>
  <c r="L2594" i="5"/>
  <c r="K2594" i="5"/>
  <c r="J2594" i="5"/>
  <c r="L2590" i="5"/>
  <c r="K2590" i="5"/>
  <c r="J2590" i="5"/>
  <c r="L2586" i="5"/>
  <c r="K2586" i="5"/>
  <c r="J2586" i="5"/>
  <c r="L2582" i="5"/>
  <c r="K2582" i="5"/>
  <c r="J2582" i="5"/>
  <c r="L2578" i="5"/>
  <c r="K2578" i="5"/>
  <c r="J2578" i="5"/>
  <c r="L2574" i="5"/>
  <c r="K2574" i="5"/>
  <c r="J2574" i="5"/>
  <c r="L2570" i="5"/>
  <c r="K2570" i="5"/>
  <c r="J2570" i="5"/>
  <c r="L2566" i="5"/>
  <c r="K2566" i="5"/>
  <c r="J2566" i="5"/>
  <c r="L2562" i="5"/>
  <c r="K2562" i="5"/>
  <c r="J2562" i="5"/>
  <c r="L2558" i="5"/>
  <c r="K2558" i="5"/>
  <c r="J2558" i="5"/>
  <c r="L2554" i="5"/>
  <c r="K2554" i="5"/>
  <c r="J2554" i="5"/>
  <c r="L2550" i="5"/>
  <c r="K2550" i="5"/>
  <c r="J2550" i="5"/>
  <c r="L2546" i="5"/>
  <c r="K2546" i="5"/>
  <c r="J2546" i="5"/>
  <c r="L2542" i="5"/>
  <c r="K2542" i="5"/>
  <c r="J2542" i="5"/>
  <c r="L2538" i="5"/>
  <c r="K2538" i="5"/>
  <c r="J2538" i="5"/>
  <c r="L2534" i="5"/>
  <c r="K2534" i="5"/>
  <c r="J2534" i="5"/>
  <c r="L2530" i="5"/>
  <c r="K2530" i="5"/>
  <c r="J2530" i="5"/>
  <c r="L2526" i="5"/>
  <c r="K2526" i="5"/>
  <c r="J2526" i="5"/>
  <c r="L2522" i="5"/>
  <c r="K2522" i="5"/>
  <c r="J2522" i="5"/>
  <c r="L2518" i="5"/>
  <c r="K2518" i="5"/>
  <c r="J2518" i="5"/>
  <c r="L2514" i="5"/>
  <c r="K2514" i="5"/>
  <c r="J2514" i="5"/>
  <c r="L2510" i="5"/>
  <c r="K2510" i="5"/>
  <c r="J2510" i="5"/>
  <c r="L2506" i="5"/>
  <c r="K2506" i="5"/>
  <c r="J2506" i="5"/>
  <c r="L2502" i="5"/>
  <c r="K2502" i="5"/>
  <c r="J2502" i="5"/>
  <c r="L2498" i="5"/>
  <c r="K2498" i="5"/>
  <c r="J2498" i="5"/>
  <c r="L2494" i="5"/>
  <c r="K2494" i="5"/>
  <c r="J2494" i="5"/>
  <c r="L2490" i="5"/>
  <c r="K2490" i="5"/>
  <c r="J2490" i="5"/>
  <c r="L2486" i="5"/>
  <c r="K2486" i="5"/>
  <c r="J2486" i="5"/>
  <c r="L2482" i="5"/>
  <c r="K2482" i="5"/>
  <c r="J2482" i="5"/>
  <c r="L2478" i="5"/>
  <c r="K2478" i="5"/>
  <c r="J2478" i="5"/>
  <c r="L2474" i="5"/>
  <c r="K2474" i="5"/>
  <c r="J2474" i="5"/>
  <c r="L2470" i="5"/>
  <c r="K2470" i="5"/>
  <c r="J2470" i="5"/>
  <c r="L2466" i="5"/>
  <c r="K2466" i="5"/>
  <c r="J2466" i="5"/>
  <c r="L2462" i="5"/>
  <c r="K2462" i="5"/>
  <c r="J2462" i="5"/>
  <c r="L2458" i="5"/>
  <c r="K2458" i="5"/>
  <c r="J2458" i="5"/>
  <c r="L2454" i="5"/>
  <c r="K2454" i="5"/>
  <c r="J2454" i="5"/>
  <c r="L2450" i="5"/>
  <c r="K2450" i="5"/>
  <c r="J2450" i="5"/>
  <c r="L2446" i="5"/>
  <c r="K2446" i="5"/>
  <c r="J2446" i="5"/>
  <c r="L2442" i="5"/>
  <c r="K2442" i="5"/>
  <c r="J2442" i="5"/>
  <c r="L2438" i="5"/>
  <c r="K2438" i="5"/>
  <c r="J2438" i="5"/>
  <c r="L2434" i="5"/>
  <c r="K2434" i="5"/>
  <c r="J2434" i="5"/>
  <c r="L2430" i="5"/>
  <c r="K2430" i="5"/>
  <c r="J2430" i="5"/>
  <c r="L2426" i="5"/>
  <c r="K2426" i="5"/>
  <c r="J2426" i="5"/>
  <c r="L2422" i="5"/>
  <c r="K2422" i="5"/>
  <c r="J2422" i="5"/>
  <c r="L2418" i="5"/>
  <c r="K2418" i="5"/>
  <c r="J2418" i="5"/>
  <c r="L2414" i="5"/>
  <c r="K2414" i="5"/>
  <c r="J2414" i="5"/>
  <c r="L2410" i="5"/>
  <c r="K2410" i="5"/>
  <c r="J2410" i="5"/>
  <c r="L2406" i="5"/>
  <c r="K2406" i="5"/>
  <c r="J2406" i="5"/>
  <c r="L2402" i="5"/>
  <c r="K2402" i="5"/>
  <c r="J2402" i="5"/>
  <c r="L2398" i="5"/>
  <c r="K2398" i="5"/>
  <c r="J2398" i="5"/>
  <c r="L2394" i="5"/>
  <c r="K2394" i="5"/>
  <c r="J2394" i="5"/>
  <c r="L2390" i="5"/>
  <c r="K2390" i="5"/>
  <c r="J2390" i="5"/>
  <c r="L2386" i="5"/>
  <c r="K2386" i="5"/>
  <c r="J2386" i="5"/>
  <c r="L2382" i="5"/>
  <c r="K2382" i="5"/>
  <c r="J2382" i="5"/>
  <c r="L2378" i="5"/>
  <c r="K2378" i="5"/>
  <c r="J2378" i="5"/>
  <c r="L2374" i="5"/>
  <c r="K2374" i="5"/>
  <c r="J2374" i="5"/>
  <c r="L2370" i="5"/>
  <c r="K2370" i="5"/>
  <c r="J2370" i="5"/>
  <c r="L2366" i="5"/>
  <c r="K2366" i="5"/>
  <c r="J2366" i="5"/>
  <c r="L2362" i="5"/>
  <c r="K2362" i="5"/>
  <c r="J2362" i="5"/>
  <c r="L2358" i="5"/>
  <c r="K2358" i="5"/>
  <c r="J2358" i="5"/>
  <c r="L2354" i="5"/>
  <c r="K2354" i="5"/>
  <c r="J2354" i="5"/>
  <c r="L2350" i="5"/>
  <c r="K2350" i="5"/>
  <c r="J2350" i="5"/>
  <c r="L2346" i="5"/>
  <c r="K2346" i="5"/>
  <c r="J2346" i="5"/>
  <c r="L2342" i="5"/>
  <c r="K2342" i="5"/>
  <c r="J2342" i="5"/>
  <c r="L2338" i="5"/>
  <c r="K2338" i="5"/>
  <c r="J2338" i="5"/>
  <c r="L2334" i="5"/>
  <c r="K2334" i="5"/>
  <c r="J2334" i="5"/>
  <c r="L2330" i="5"/>
  <c r="K2330" i="5"/>
  <c r="J2330" i="5"/>
  <c r="L2326" i="5"/>
  <c r="K2326" i="5"/>
  <c r="J2326" i="5"/>
  <c r="L2322" i="5"/>
  <c r="K2322" i="5"/>
  <c r="J2322" i="5"/>
  <c r="L2318" i="5"/>
  <c r="K2318" i="5"/>
  <c r="J2318" i="5"/>
  <c r="L2314" i="5"/>
  <c r="K2314" i="5"/>
  <c r="J2314" i="5"/>
  <c r="L2310" i="5"/>
  <c r="K2310" i="5"/>
  <c r="J2310" i="5"/>
  <c r="L2306" i="5"/>
  <c r="K2306" i="5"/>
  <c r="J2306" i="5"/>
  <c r="L2302" i="5"/>
  <c r="K2302" i="5"/>
  <c r="J2302" i="5"/>
  <c r="L2298" i="5"/>
  <c r="K2298" i="5"/>
  <c r="J2298" i="5"/>
  <c r="L2294" i="5"/>
  <c r="K2294" i="5"/>
  <c r="J2294" i="5"/>
  <c r="L2290" i="5"/>
  <c r="K2290" i="5"/>
  <c r="J2290" i="5"/>
  <c r="L2286" i="5"/>
  <c r="K2286" i="5"/>
  <c r="J2286" i="5"/>
  <c r="L2282" i="5"/>
  <c r="K2282" i="5"/>
  <c r="J2282" i="5"/>
  <c r="L2278" i="5"/>
  <c r="K2278" i="5"/>
  <c r="J2278" i="5"/>
  <c r="L2274" i="5"/>
  <c r="K2274" i="5"/>
  <c r="J2274" i="5"/>
  <c r="L2270" i="5"/>
  <c r="K2270" i="5"/>
  <c r="J2270" i="5"/>
  <c r="L2266" i="5"/>
  <c r="K2266" i="5"/>
  <c r="J2266" i="5"/>
  <c r="L2262" i="5"/>
  <c r="K2262" i="5"/>
  <c r="J2262" i="5"/>
  <c r="L2258" i="5"/>
  <c r="K2258" i="5"/>
  <c r="J2258" i="5"/>
  <c r="L2254" i="5"/>
  <c r="K2254" i="5"/>
  <c r="J2254" i="5"/>
  <c r="L2250" i="5"/>
  <c r="K2250" i="5"/>
  <c r="J2250" i="5"/>
  <c r="L2246" i="5"/>
  <c r="K2246" i="5"/>
  <c r="J2246" i="5"/>
  <c r="L2242" i="5"/>
  <c r="K2242" i="5"/>
  <c r="J2242" i="5"/>
  <c r="L2238" i="5"/>
  <c r="K2238" i="5"/>
  <c r="J2238" i="5"/>
  <c r="L2234" i="5"/>
  <c r="K2234" i="5"/>
  <c r="J2234" i="5"/>
  <c r="L2230" i="5"/>
  <c r="K2230" i="5"/>
  <c r="J2230" i="5"/>
  <c r="L2226" i="5"/>
  <c r="K2226" i="5"/>
  <c r="J2226" i="5"/>
  <c r="L2222" i="5"/>
  <c r="K2222" i="5"/>
  <c r="J2222" i="5"/>
  <c r="L2218" i="5"/>
  <c r="K2218" i="5"/>
  <c r="J2218" i="5"/>
  <c r="L2214" i="5"/>
  <c r="K2214" i="5"/>
  <c r="J2214" i="5"/>
  <c r="L2210" i="5"/>
  <c r="K2210" i="5"/>
  <c r="J2210" i="5"/>
  <c r="L2206" i="5"/>
  <c r="K2206" i="5"/>
  <c r="J2206" i="5"/>
  <c r="L2202" i="5"/>
  <c r="K2202" i="5"/>
  <c r="J2202" i="5"/>
  <c r="L2198" i="5"/>
  <c r="K2198" i="5"/>
  <c r="J2198" i="5"/>
  <c r="L2194" i="5"/>
  <c r="K2194" i="5"/>
  <c r="J2194" i="5"/>
  <c r="L2190" i="5"/>
  <c r="K2190" i="5"/>
  <c r="J2190" i="5"/>
  <c r="L2186" i="5"/>
  <c r="K2186" i="5"/>
  <c r="J2186" i="5"/>
  <c r="L2182" i="5"/>
  <c r="K2182" i="5"/>
  <c r="J2182" i="5"/>
  <c r="L2178" i="5"/>
  <c r="K2178" i="5"/>
  <c r="J2178" i="5"/>
  <c r="L2174" i="5"/>
  <c r="K2174" i="5"/>
  <c r="J2174" i="5"/>
  <c r="L2170" i="5"/>
  <c r="K2170" i="5"/>
  <c r="J2170" i="5"/>
  <c r="L2166" i="5"/>
  <c r="K2166" i="5"/>
  <c r="J2166" i="5"/>
  <c r="L2162" i="5"/>
  <c r="K2162" i="5"/>
  <c r="J2162" i="5"/>
  <c r="L2158" i="5"/>
  <c r="J2158" i="5"/>
  <c r="K2158" i="5"/>
  <c r="L2154" i="5"/>
  <c r="K2154" i="5"/>
  <c r="J2154" i="5"/>
  <c r="L2150" i="5"/>
  <c r="J2150" i="5"/>
  <c r="K2150" i="5"/>
  <c r="L2146" i="5"/>
  <c r="J2146" i="5"/>
  <c r="K2146" i="5"/>
  <c r="L2142" i="5"/>
  <c r="J2142" i="5"/>
  <c r="K2142" i="5"/>
  <c r="L2138" i="5"/>
  <c r="J2138" i="5"/>
  <c r="K2138" i="5"/>
  <c r="L2134" i="5"/>
  <c r="J2134" i="5"/>
  <c r="K2134" i="5"/>
  <c r="L2130" i="5"/>
  <c r="J2130" i="5"/>
  <c r="K2130" i="5"/>
  <c r="L2126" i="5"/>
  <c r="J2126" i="5"/>
  <c r="K2126" i="5"/>
  <c r="L2122" i="5"/>
  <c r="J2122" i="5"/>
  <c r="K2122" i="5"/>
  <c r="L2118" i="5"/>
  <c r="J2118" i="5"/>
  <c r="K2118" i="5"/>
  <c r="L2114" i="5"/>
  <c r="J2114" i="5"/>
  <c r="K2114" i="5"/>
  <c r="L2110" i="5"/>
  <c r="J2110" i="5"/>
  <c r="K2110" i="5"/>
  <c r="L2106" i="5"/>
  <c r="J2106" i="5"/>
  <c r="K2106" i="5"/>
  <c r="L2102" i="5"/>
  <c r="J2102" i="5"/>
  <c r="K2102" i="5"/>
  <c r="L2098" i="5"/>
  <c r="J2098" i="5"/>
  <c r="K2098" i="5"/>
  <c r="L2094" i="5"/>
  <c r="J2094" i="5"/>
  <c r="K2094" i="5"/>
  <c r="L2090" i="5"/>
  <c r="J2090" i="5"/>
  <c r="K2090" i="5"/>
  <c r="L2086" i="5"/>
  <c r="J2086" i="5"/>
  <c r="K2086" i="5"/>
  <c r="L2082" i="5"/>
  <c r="J2082" i="5"/>
  <c r="K2082" i="5"/>
  <c r="L2078" i="5"/>
  <c r="J2078" i="5"/>
  <c r="K2078" i="5"/>
  <c r="L2074" i="5"/>
  <c r="J2074" i="5"/>
  <c r="K2074" i="5"/>
  <c r="L2070" i="5"/>
  <c r="J2070" i="5"/>
  <c r="K2070" i="5"/>
  <c r="L2066" i="5"/>
  <c r="J2066" i="5"/>
  <c r="K2066" i="5"/>
  <c r="L2062" i="5"/>
  <c r="J2062" i="5"/>
  <c r="K2062" i="5"/>
  <c r="L2058" i="5"/>
  <c r="J2058" i="5"/>
  <c r="K2058" i="5"/>
  <c r="L2054" i="5"/>
  <c r="J2054" i="5"/>
  <c r="K2054" i="5"/>
  <c r="L2050" i="5"/>
  <c r="J2050" i="5"/>
  <c r="K2050" i="5"/>
  <c r="L2046" i="5"/>
  <c r="J2046" i="5"/>
  <c r="K2046" i="5"/>
  <c r="L2042" i="5"/>
  <c r="J2042" i="5"/>
  <c r="K2042" i="5"/>
  <c r="L2038" i="5"/>
  <c r="J2038" i="5"/>
  <c r="K2038" i="5"/>
  <c r="L2034" i="5"/>
  <c r="J2034" i="5"/>
  <c r="K2034" i="5"/>
  <c r="L2030" i="5"/>
  <c r="J2030" i="5"/>
  <c r="K2030" i="5"/>
  <c r="L2026" i="5"/>
  <c r="J2026" i="5"/>
  <c r="K2026" i="5"/>
  <c r="L2022" i="5"/>
  <c r="J2022" i="5"/>
  <c r="K2022" i="5"/>
  <c r="L2018" i="5"/>
  <c r="J2018" i="5"/>
  <c r="K2018" i="5"/>
  <c r="L2014" i="5"/>
  <c r="J2014" i="5"/>
  <c r="K2014" i="5"/>
  <c r="L2010" i="5"/>
  <c r="J2010" i="5"/>
  <c r="K2010" i="5"/>
  <c r="L2006" i="5"/>
  <c r="J2006" i="5"/>
  <c r="K2006" i="5"/>
  <c r="L2002" i="5"/>
  <c r="J2002" i="5"/>
  <c r="K2002" i="5"/>
  <c r="L1998" i="5"/>
  <c r="J1998" i="5"/>
  <c r="K1998" i="5"/>
  <c r="L1994" i="5"/>
  <c r="J1994" i="5"/>
  <c r="K1994" i="5"/>
  <c r="L1990" i="5"/>
  <c r="J1990" i="5"/>
  <c r="K1990" i="5"/>
  <c r="L1986" i="5"/>
  <c r="J1986" i="5"/>
  <c r="K1986" i="5"/>
  <c r="L1982" i="5"/>
  <c r="J1982" i="5"/>
  <c r="K1982" i="5"/>
  <c r="L1978" i="5"/>
  <c r="J1978" i="5"/>
  <c r="K1978" i="5"/>
  <c r="L1974" i="5"/>
  <c r="J1974" i="5"/>
  <c r="K1974" i="5"/>
  <c r="L1970" i="5"/>
  <c r="J1970" i="5"/>
  <c r="K1970" i="5"/>
  <c r="L1966" i="5"/>
  <c r="J1966" i="5"/>
  <c r="K1966" i="5"/>
  <c r="L1962" i="5"/>
  <c r="J1962" i="5"/>
  <c r="K1962" i="5"/>
  <c r="L1958" i="5"/>
  <c r="J1958" i="5"/>
  <c r="K1958" i="5"/>
  <c r="L1954" i="5"/>
  <c r="J1954" i="5"/>
  <c r="K1954" i="5"/>
  <c r="L1950" i="5"/>
  <c r="J1950" i="5"/>
  <c r="K1950" i="5"/>
  <c r="L1946" i="5"/>
  <c r="J1946" i="5"/>
  <c r="K1946" i="5"/>
  <c r="L1942" i="5"/>
  <c r="J1942" i="5"/>
  <c r="K1942" i="5"/>
  <c r="L1938" i="5"/>
  <c r="J1938" i="5"/>
  <c r="K1938" i="5"/>
  <c r="L1934" i="5"/>
  <c r="J1934" i="5"/>
  <c r="K1934" i="5"/>
  <c r="L1930" i="5"/>
  <c r="J1930" i="5"/>
  <c r="K1930" i="5"/>
  <c r="L1926" i="5"/>
  <c r="J1926" i="5"/>
  <c r="K1926" i="5"/>
  <c r="L1922" i="5"/>
  <c r="J1922" i="5"/>
  <c r="K1922" i="5"/>
  <c r="L1918" i="5"/>
  <c r="J1918" i="5"/>
  <c r="K1918" i="5"/>
  <c r="L1914" i="5"/>
  <c r="J1914" i="5"/>
  <c r="K1914" i="5"/>
  <c r="L1910" i="5"/>
  <c r="J1910" i="5"/>
  <c r="K1910" i="5"/>
  <c r="L1906" i="5"/>
  <c r="J1906" i="5"/>
  <c r="K1906" i="5"/>
  <c r="L1902" i="5"/>
  <c r="J1902" i="5"/>
  <c r="K1902" i="5"/>
  <c r="L1898" i="5"/>
  <c r="J1898" i="5"/>
  <c r="K1898" i="5"/>
  <c r="L1894" i="5"/>
  <c r="J1894" i="5"/>
  <c r="K1894" i="5"/>
  <c r="L1890" i="5"/>
  <c r="J1890" i="5"/>
  <c r="K1890" i="5"/>
  <c r="L1886" i="5"/>
  <c r="J1886" i="5"/>
  <c r="K1886" i="5"/>
  <c r="L1882" i="5"/>
  <c r="J1882" i="5"/>
  <c r="K1882" i="5"/>
  <c r="L1878" i="5"/>
  <c r="J1878" i="5"/>
  <c r="K1878" i="5"/>
  <c r="L1874" i="5"/>
  <c r="J1874" i="5"/>
  <c r="K1874" i="5"/>
  <c r="L1870" i="5"/>
  <c r="J1870" i="5"/>
  <c r="K1870" i="5"/>
  <c r="L1866" i="5"/>
  <c r="J1866" i="5"/>
  <c r="K1866" i="5"/>
  <c r="L1862" i="5"/>
  <c r="J1862" i="5"/>
  <c r="K1862" i="5"/>
  <c r="L1858" i="5"/>
  <c r="J1858" i="5"/>
  <c r="K1858" i="5"/>
  <c r="L1854" i="5"/>
  <c r="J1854" i="5"/>
  <c r="K1854" i="5"/>
  <c r="L1850" i="5"/>
  <c r="J1850" i="5"/>
  <c r="K1850" i="5"/>
  <c r="L1846" i="5"/>
  <c r="J1846" i="5"/>
  <c r="K1846" i="5"/>
  <c r="L1842" i="5"/>
  <c r="J1842" i="5"/>
  <c r="K1842" i="5"/>
  <c r="L1838" i="5"/>
  <c r="J1838" i="5"/>
  <c r="K1838" i="5"/>
  <c r="L1834" i="5"/>
  <c r="J1834" i="5"/>
  <c r="K1834" i="5"/>
  <c r="L1830" i="5"/>
  <c r="J1830" i="5"/>
  <c r="K1830" i="5"/>
  <c r="L1826" i="5"/>
  <c r="J1826" i="5"/>
  <c r="K1826" i="5"/>
  <c r="L1822" i="5"/>
  <c r="J1822" i="5"/>
  <c r="K1822" i="5"/>
  <c r="L1818" i="5"/>
  <c r="J1818" i="5"/>
  <c r="K1818" i="5"/>
  <c r="L1814" i="5"/>
  <c r="J1814" i="5"/>
  <c r="K1814" i="5"/>
  <c r="L1810" i="5"/>
  <c r="J1810" i="5"/>
  <c r="K1810" i="5"/>
  <c r="L1806" i="5"/>
  <c r="J1806" i="5"/>
  <c r="K1806" i="5"/>
  <c r="L1802" i="5"/>
  <c r="J1802" i="5"/>
  <c r="K1802" i="5"/>
  <c r="L1798" i="5"/>
  <c r="J1798" i="5"/>
  <c r="K1798" i="5"/>
  <c r="L1794" i="5"/>
  <c r="J1794" i="5"/>
  <c r="K1794" i="5"/>
  <c r="L1790" i="5"/>
  <c r="J1790" i="5"/>
  <c r="K1790" i="5"/>
  <c r="L1786" i="5"/>
  <c r="J1786" i="5"/>
  <c r="K1786" i="5"/>
  <c r="L1782" i="5"/>
  <c r="J1782" i="5"/>
  <c r="K1782" i="5"/>
  <c r="L1778" i="5"/>
  <c r="J1778" i="5"/>
  <c r="K1778" i="5"/>
  <c r="L1774" i="5"/>
  <c r="J1774" i="5"/>
  <c r="K1774" i="5"/>
  <c r="L1770" i="5"/>
  <c r="J1770" i="5"/>
  <c r="K1770" i="5"/>
  <c r="L1766" i="5"/>
  <c r="J1766" i="5"/>
  <c r="K1766" i="5"/>
  <c r="L1762" i="5"/>
  <c r="J1762" i="5"/>
  <c r="K1762" i="5"/>
  <c r="L1758" i="5"/>
  <c r="J1758" i="5"/>
  <c r="K1758" i="5"/>
  <c r="L1754" i="5"/>
  <c r="J1754" i="5"/>
  <c r="K1754" i="5"/>
  <c r="L1750" i="5"/>
  <c r="J1750" i="5"/>
  <c r="K1750" i="5"/>
  <c r="L1746" i="5"/>
  <c r="J1746" i="5"/>
  <c r="K1746" i="5"/>
  <c r="L1742" i="5"/>
  <c r="J1742" i="5"/>
  <c r="K1742" i="5"/>
  <c r="L1738" i="5"/>
  <c r="J1738" i="5"/>
  <c r="K1738" i="5"/>
  <c r="L1734" i="5"/>
  <c r="J1734" i="5"/>
  <c r="K1734" i="5"/>
  <c r="L1730" i="5"/>
  <c r="J1730" i="5"/>
  <c r="K1730" i="5"/>
  <c r="L1726" i="5"/>
  <c r="J1726" i="5"/>
  <c r="K1726" i="5"/>
  <c r="L1722" i="5"/>
  <c r="J1722" i="5"/>
  <c r="K1722" i="5"/>
  <c r="L1718" i="5"/>
  <c r="J1718" i="5"/>
  <c r="K1718" i="5"/>
  <c r="L1714" i="5"/>
  <c r="J1714" i="5"/>
  <c r="K1714" i="5"/>
  <c r="L1710" i="5"/>
  <c r="J1710" i="5"/>
  <c r="K1710" i="5"/>
  <c r="L1706" i="5"/>
  <c r="J1706" i="5"/>
  <c r="K1706" i="5"/>
  <c r="L1702" i="5"/>
  <c r="J1702" i="5"/>
  <c r="K1702" i="5"/>
  <c r="L1698" i="5"/>
  <c r="J1698" i="5"/>
  <c r="K1698" i="5"/>
  <c r="L1694" i="5"/>
  <c r="J1694" i="5"/>
  <c r="K1694" i="5"/>
  <c r="L1690" i="5"/>
  <c r="J1690" i="5"/>
  <c r="K1690" i="5"/>
  <c r="L1686" i="5"/>
  <c r="J1686" i="5"/>
  <c r="K1686" i="5"/>
  <c r="L1682" i="5"/>
  <c r="J1682" i="5"/>
  <c r="K1682" i="5"/>
  <c r="L1678" i="5"/>
  <c r="J1678" i="5"/>
  <c r="K1678" i="5"/>
  <c r="L1674" i="5"/>
  <c r="J1674" i="5"/>
  <c r="K1674" i="5"/>
  <c r="L1670" i="5"/>
  <c r="J1670" i="5"/>
  <c r="K1670" i="5"/>
  <c r="L1666" i="5"/>
  <c r="J1666" i="5"/>
  <c r="K1666" i="5"/>
  <c r="L1662" i="5"/>
  <c r="J1662" i="5"/>
  <c r="K1662" i="5"/>
  <c r="L1658" i="5"/>
  <c r="J1658" i="5"/>
  <c r="K1658" i="5"/>
  <c r="L1654" i="5"/>
  <c r="J1654" i="5"/>
  <c r="K1654" i="5"/>
  <c r="L1650" i="5"/>
  <c r="J1650" i="5"/>
  <c r="K1650" i="5"/>
  <c r="L1646" i="5"/>
  <c r="J1646" i="5"/>
  <c r="K1646" i="5"/>
  <c r="L1642" i="5"/>
  <c r="J1642" i="5"/>
  <c r="K1642" i="5"/>
  <c r="L1638" i="5"/>
  <c r="J1638" i="5"/>
  <c r="K1638" i="5"/>
  <c r="L1634" i="5"/>
  <c r="J1634" i="5"/>
  <c r="K1634" i="5"/>
  <c r="L1630" i="5"/>
  <c r="J1630" i="5"/>
  <c r="K1630" i="5"/>
  <c r="L1626" i="5"/>
  <c r="J1626" i="5"/>
  <c r="K1626" i="5"/>
  <c r="L1622" i="5"/>
  <c r="J1622" i="5"/>
  <c r="K1622" i="5"/>
  <c r="L1618" i="5"/>
  <c r="J1618" i="5"/>
  <c r="K1618" i="5"/>
  <c r="L1614" i="5"/>
  <c r="J1614" i="5"/>
  <c r="K1614" i="5"/>
  <c r="L1610" i="5"/>
  <c r="J1610" i="5"/>
  <c r="K1610" i="5"/>
  <c r="L1606" i="5"/>
  <c r="J1606" i="5"/>
  <c r="K1606" i="5"/>
  <c r="L1602" i="5"/>
  <c r="J1602" i="5"/>
  <c r="K1602" i="5"/>
  <c r="L1598" i="5"/>
  <c r="K1598" i="5"/>
  <c r="J1598" i="5"/>
  <c r="L1594" i="5"/>
  <c r="J1594" i="5"/>
  <c r="K1594" i="5"/>
  <c r="L1590" i="5"/>
  <c r="K1590" i="5"/>
  <c r="J1590" i="5"/>
  <c r="L1586" i="5"/>
  <c r="J1586" i="5"/>
  <c r="K1586" i="5"/>
  <c r="L1582" i="5"/>
  <c r="K1582" i="5"/>
  <c r="J1582" i="5"/>
  <c r="L1578" i="5"/>
  <c r="J1578" i="5"/>
  <c r="K1578" i="5"/>
  <c r="L1574" i="5"/>
  <c r="K1574" i="5"/>
  <c r="J1574" i="5"/>
  <c r="L1570" i="5"/>
  <c r="J1570" i="5"/>
  <c r="K1570" i="5"/>
  <c r="L1566" i="5"/>
  <c r="K1566" i="5"/>
  <c r="J1566" i="5"/>
  <c r="L1562" i="5"/>
  <c r="J1562" i="5"/>
  <c r="K1562" i="5"/>
  <c r="L1558" i="5"/>
  <c r="K1558" i="5"/>
  <c r="J1558" i="5"/>
  <c r="L1554" i="5"/>
  <c r="J1554" i="5"/>
  <c r="K1554" i="5"/>
  <c r="L1550" i="5"/>
  <c r="K1550" i="5"/>
  <c r="J1550" i="5"/>
  <c r="L1546" i="5"/>
  <c r="J1546" i="5"/>
  <c r="K1546" i="5"/>
  <c r="L1542" i="5"/>
  <c r="K1542" i="5"/>
  <c r="J1542" i="5"/>
  <c r="L1538" i="5"/>
  <c r="J1538" i="5"/>
  <c r="K1538" i="5"/>
  <c r="L1534" i="5"/>
  <c r="K1534" i="5"/>
  <c r="J1534" i="5"/>
  <c r="L1530" i="5"/>
  <c r="J1530" i="5"/>
  <c r="K1530" i="5"/>
  <c r="L1526" i="5"/>
  <c r="K1526" i="5"/>
  <c r="J1526" i="5"/>
  <c r="L1522" i="5"/>
  <c r="J1522" i="5"/>
  <c r="K1522" i="5"/>
  <c r="L1518" i="5"/>
  <c r="K1518" i="5"/>
  <c r="J1518" i="5"/>
  <c r="L1514" i="5"/>
  <c r="J1514" i="5"/>
  <c r="K1514" i="5"/>
  <c r="L1510" i="5"/>
  <c r="K1510" i="5"/>
  <c r="J1510" i="5"/>
  <c r="L1506" i="5"/>
  <c r="J1506" i="5"/>
  <c r="K1506" i="5"/>
  <c r="L1502" i="5"/>
  <c r="J1502" i="5"/>
  <c r="K1502" i="5"/>
  <c r="L1498" i="5"/>
  <c r="J1498" i="5"/>
  <c r="K1498" i="5"/>
  <c r="L1494" i="5"/>
  <c r="J1494" i="5"/>
  <c r="K1494" i="5"/>
  <c r="L1490" i="5"/>
  <c r="J1490" i="5"/>
  <c r="K1490" i="5"/>
  <c r="L1486" i="5"/>
  <c r="J1486" i="5"/>
  <c r="K1486" i="5"/>
  <c r="L1482" i="5"/>
  <c r="J1482" i="5"/>
  <c r="K1482" i="5"/>
  <c r="L1478" i="5"/>
  <c r="J1478" i="5"/>
  <c r="K1478" i="5"/>
  <c r="L1474" i="5"/>
  <c r="J1474" i="5"/>
  <c r="K1474" i="5"/>
  <c r="L1470" i="5"/>
  <c r="J1470" i="5"/>
  <c r="K1470" i="5"/>
  <c r="L1466" i="5"/>
  <c r="J1466" i="5"/>
  <c r="K1466" i="5"/>
  <c r="L1462" i="5"/>
  <c r="J1462" i="5"/>
  <c r="K1462" i="5"/>
  <c r="L1458" i="5"/>
  <c r="J1458" i="5"/>
  <c r="K1458" i="5"/>
  <c r="L1454" i="5"/>
  <c r="J1454" i="5"/>
  <c r="K1454" i="5"/>
  <c r="L1450" i="5"/>
  <c r="J1450" i="5"/>
  <c r="K1450" i="5"/>
  <c r="L1446" i="5"/>
  <c r="J1446" i="5"/>
  <c r="K1446" i="5"/>
  <c r="L1442" i="5"/>
  <c r="K1442" i="5"/>
  <c r="L1438" i="5"/>
  <c r="J1438" i="5"/>
  <c r="K1438" i="5"/>
  <c r="L1434" i="5"/>
  <c r="K1434" i="5"/>
  <c r="J1434" i="5"/>
  <c r="L1430" i="5"/>
  <c r="K1430" i="5"/>
  <c r="J1430" i="5"/>
  <c r="L1426" i="5"/>
  <c r="K1426" i="5"/>
  <c r="J1426" i="5"/>
  <c r="L1422" i="5"/>
  <c r="J1422" i="5"/>
  <c r="K1422" i="5"/>
  <c r="L1418" i="5"/>
  <c r="J1418" i="5"/>
  <c r="K1418" i="5"/>
  <c r="L1414" i="5"/>
  <c r="J1414" i="5"/>
  <c r="K1414" i="5"/>
  <c r="L1410" i="5"/>
  <c r="K1410" i="5"/>
  <c r="J1410" i="5"/>
  <c r="L1406" i="5"/>
  <c r="K1406" i="5"/>
  <c r="J1406" i="5"/>
  <c r="L1402" i="5"/>
  <c r="K1402" i="5"/>
  <c r="J1402" i="5"/>
  <c r="L1398" i="5"/>
  <c r="J1398" i="5"/>
  <c r="K1398" i="5"/>
  <c r="L1394" i="5"/>
  <c r="K1394" i="5"/>
  <c r="J1394" i="5"/>
  <c r="L1390" i="5"/>
  <c r="K1390" i="5"/>
  <c r="J1390" i="5"/>
  <c r="L1386" i="5"/>
  <c r="K1386" i="5"/>
  <c r="J1386" i="5"/>
  <c r="L1382" i="5"/>
  <c r="J1382" i="5"/>
  <c r="K1382" i="5"/>
  <c r="L1378" i="5"/>
  <c r="J1378" i="5"/>
  <c r="K1378" i="5"/>
  <c r="L1374" i="5"/>
  <c r="J1374" i="5"/>
  <c r="K1374" i="5"/>
  <c r="L1370" i="5"/>
  <c r="K1370" i="5"/>
  <c r="L1366" i="5"/>
  <c r="K1366" i="5"/>
  <c r="J1366" i="5"/>
  <c r="L1362" i="5"/>
  <c r="J1362" i="5"/>
  <c r="K1362" i="5"/>
  <c r="L1358" i="5"/>
  <c r="K1358" i="5"/>
  <c r="J1358" i="5"/>
  <c r="L1354" i="5"/>
  <c r="J1354" i="5"/>
  <c r="K1354" i="5"/>
  <c r="L1350" i="5"/>
  <c r="J1350" i="5"/>
  <c r="K1350" i="5"/>
  <c r="L1346" i="5"/>
  <c r="K1346" i="5"/>
  <c r="L1342" i="5"/>
  <c r="K1342" i="5"/>
  <c r="L1338" i="5"/>
  <c r="K1338" i="5"/>
  <c r="L1334" i="5"/>
  <c r="K1334" i="5"/>
  <c r="J1334" i="5"/>
  <c r="L1330" i="5"/>
  <c r="K1330" i="5"/>
  <c r="J1330" i="5"/>
  <c r="L1326" i="5"/>
  <c r="K1326" i="5"/>
  <c r="J1326" i="5"/>
  <c r="L1322" i="5"/>
  <c r="K1322" i="5"/>
  <c r="J1322" i="5"/>
  <c r="L1318" i="5"/>
  <c r="J1318" i="5"/>
  <c r="K1318" i="5"/>
  <c r="L1314" i="5"/>
  <c r="K1314" i="5"/>
  <c r="J1314" i="5"/>
  <c r="L1310" i="5"/>
  <c r="J1310" i="5"/>
  <c r="K1310" i="5"/>
  <c r="L1306" i="5"/>
  <c r="K1306" i="5"/>
  <c r="J1306" i="5"/>
  <c r="L1302" i="5"/>
  <c r="K1302" i="5"/>
  <c r="J1302" i="5"/>
  <c r="L1298" i="5"/>
  <c r="J1298" i="5"/>
  <c r="K1298" i="5"/>
  <c r="L1294" i="5"/>
  <c r="K1294" i="5"/>
  <c r="J1294" i="5"/>
  <c r="L1290" i="5"/>
  <c r="K1290" i="5"/>
  <c r="J1290" i="5"/>
  <c r="L1286" i="5"/>
  <c r="K1286" i="5"/>
  <c r="J1286" i="5"/>
  <c r="L1282" i="5"/>
  <c r="K1282" i="5"/>
  <c r="J1282" i="5"/>
  <c r="L1278" i="5"/>
  <c r="K1278" i="5"/>
  <c r="J1278" i="5"/>
  <c r="L1274" i="5"/>
  <c r="K1274" i="5"/>
  <c r="J1274" i="5"/>
  <c r="L1270" i="5"/>
  <c r="K1270" i="5"/>
  <c r="J1270" i="5"/>
  <c r="L1266" i="5"/>
  <c r="K1266" i="5"/>
  <c r="J1266" i="5"/>
  <c r="L1262" i="5"/>
  <c r="K1262" i="5"/>
  <c r="J1262" i="5"/>
  <c r="L1258" i="5"/>
  <c r="K1258" i="5"/>
  <c r="J1258" i="5"/>
  <c r="L1254" i="5"/>
  <c r="K1254" i="5"/>
  <c r="J1254" i="5"/>
  <c r="L1250" i="5"/>
  <c r="K1250" i="5"/>
  <c r="J1250" i="5"/>
  <c r="L1246" i="5"/>
  <c r="K1246" i="5"/>
  <c r="J1246" i="5"/>
  <c r="L1242" i="5"/>
  <c r="K1242" i="5"/>
  <c r="J1242" i="5"/>
  <c r="L1238" i="5"/>
  <c r="K1238" i="5"/>
  <c r="J1238" i="5"/>
  <c r="L1234" i="5"/>
  <c r="K1234" i="5"/>
  <c r="J1234" i="5"/>
  <c r="L1230" i="5"/>
  <c r="K1230" i="5"/>
  <c r="J1230" i="5"/>
  <c r="L1226" i="5"/>
  <c r="K1226" i="5"/>
  <c r="J1226" i="5"/>
  <c r="L1222" i="5"/>
  <c r="J1222" i="5"/>
  <c r="L1218" i="5"/>
  <c r="K1218" i="5"/>
  <c r="J1218" i="5"/>
  <c r="L1214" i="5"/>
  <c r="K1214" i="5"/>
  <c r="J1214" i="5"/>
  <c r="L1210" i="5"/>
  <c r="K1210" i="5"/>
  <c r="J1210" i="5"/>
  <c r="L1206" i="5"/>
  <c r="K1206" i="5"/>
  <c r="J1206" i="5"/>
  <c r="L1202" i="5"/>
  <c r="K1202" i="5"/>
  <c r="J1202" i="5"/>
  <c r="L1198" i="5"/>
  <c r="K1198" i="5"/>
  <c r="J1198" i="5"/>
  <c r="L1194" i="5"/>
  <c r="K1194" i="5"/>
  <c r="J1194" i="5"/>
  <c r="L1190" i="5"/>
  <c r="K1190" i="5"/>
  <c r="J1190" i="5"/>
  <c r="L1186" i="5"/>
  <c r="K1186" i="5"/>
  <c r="J1186" i="5"/>
  <c r="L1182" i="5"/>
  <c r="K1182" i="5"/>
  <c r="J1182" i="5"/>
  <c r="L1178" i="5"/>
  <c r="K1178" i="5"/>
  <c r="J1178" i="5"/>
  <c r="L1174" i="5"/>
  <c r="K1174" i="5"/>
  <c r="L1170" i="5"/>
  <c r="K1170" i="5"/>
  <c r="J1170" i="5"/>
  <c r="L1166" i="5"/>
  <c r="K1166" i="5"/>
  <c r="L1162" i="5"/>
  <c r="K1162" i="5"/>
  <c r="L1155" i="5"/>
  <c r="J1155" i="5"/>
  <c r="K1155" i="5"/>
  <c r="L1143" i="5"/>
  <c r="J1143" i="5"/>
  <c r="K1143" i="5"/>
  <c r="L1131" i="5"/>
  <c r="J1131" i="5"/>
  <c r="K1131" i="5"/>
  <c r="L1119" i="5"/>
  <c r="K1119" i="5"/>
  <c r="L1107" i="5"/>
  <c r="K1107" i="5"/>
  <c r="L1099" i="5"/>
  <c r="K1099" i="5"/>
  <c r="J1099" i="5"/>
  <c r="L1087" i="5"/>
  <c r="K1087" i="5"/>
  <c r="J1087" i="5"/>
  <c r="L1079" i="5"/>
  <c r="K1079" i="5"/>
  <c r="J1079" i="5"/>
  <c r="L1071" i="5"/>
  <c r="K1071" i="5"/>
  <c r="J1071" i="5"/>
  <c r="L1059" i="5"/>
  <c r="K1059" i="5"/>
  <c r="J1059" i="5"/>
  <c r="L1047" i="5"/>
  <c r="K1047" i="5"/>
  <c r="J1047" i="5"/>
  <c r="L1035" i="5"/>
  <c r="J1035" i="5"/>
  <c r="K1035" i="5"/>
  <c r="L1023" i="5"/>
  <c r="J1023" i="5"/>
  <c r="K1023" i="5"/>
  <c r="L1015" i="5"/>
  <c r="K1015" i="5"/>
  <c r="L1003" i="5"/>
  <c r="J1003" i="5"/>
  <c r="K1003" i="5"/>
  <c r="L991" i="5"/>
  <c r="K991" i="5"/>
  <c r="J991" i="5"/>
  <c r="L979" i="5"/>
  <c r="K979" i="5"/>
  <c r="L971" i="5"/>
  <c r="K971" i="5"/>
  <c r="J971" i="5"/>
  <c r="L959" i="5"/>
  <c r="K959" i="5"/>
  <c r="J959" i="5"/>
  <c r="L943" i="5"/>
  <c r="K943" i="5"/>
  <c r="J943" i="5"/>
  <c r="L923" i="5"/>
  <c r="K923" i="5"/>
  <c r="L919" i="5"/>
  <c r="K919" i="5"/>
  <c r="L911" i="5"/>
  <c r="K911" i="5"/>
  <c r="L899" i="5"/>
  <c r="K899" i="5"/>
  <c r="J899" i="5"/>
  <c r="L895" i="5"/>
  <c r="J895" i="5"/>
  <c r="K895" i="5"/>
  <c r="L887" i="5"/>
  <c r="K887" i="5"/>
  <c r="J887" i="5"/>
  <c r="L883" i="5"/>
  <c r="J883" i="5"/>
  <c r="K883" i="5"/>
  <c r="L875" i="5"/>
  <c r="J875" i="5"/>
  <c r="K875" i="5"/>
  <c r="L867" i="5"/>
  <c r="J867" i="5"/>
  <c r="K867" i="5"/>
  <c r="L859" i="5"/>
  <c r="K859" i="5"/>
  <c r="L847" i="5"/>
  <c r="J847" i="5"/>
  <c r="K847" i="5"/>
  <c r="L843" i="5"/>
  <c r="J843" i="5"/>
  <c r="K843" i="5"/>
  <c r="L831" i="5"/>
  <c r="J831" i="5"/>
  <c r="K831" i="5"/>
  <c r="L819" i="5"/>
  <c r="K819" i="5"/>
  <c r="J819" i="5"/>
  <c r="L807" i="5"/>
  <c r="J807" i="5"/>
  <c r="K807" i="5"/>
  <c r="L795" i="5"/>
  <c r="K795" i="5"/>
  <c r="L787" i="5"/>
  <c r="K787" i="5"/>
  <c r="J787" i="5"/>
  <c r="L775" i="5"/>
  <c r="J775" i="5"/>
  <c r="K775" i="5"/>
  <c r="L767" i="5"/>
  <c r="J767" i="5"/>
  <c r="K767" i="5"/>
  <c r="L759" i="5"/>
  <c r="J759" i="5"/>
  <c r="K759" i="5"/>
  <c r="L747" i="5"/>
  <c r="J747" i="5"/>
  <c r="K747" i="5"/>
  <c r="L739" i="5"/>
  <c r="K739" i="5"/>
  <c r="L723" i="5"/>
  <c r="J723" i="5"/>
  <c r="K723" i="5"/>
  <c r="L711" i="5"/>
  <c r="K711" i="5"/>
  <c r="J711" i="5"/>
  <c r="L703" i="5"/>
  <c r="K703" i="5"/>
  <c r="J703" i="5"/>
  <c r="L695" i="5"/>
  <c r="J695" i="5"/>
  <c r="L683" i="5"/>
  <c r="K683" i="5"/>
  <c r="J683" i="5"/>
  <c r="L671" i="5"/>
  <c r="K671" i="5"/>
  <c r="J671" i="5"/>
  <c r="L663" i="5"/>
  <c r="K663" i="5"/>
  <c r="J663" i="5"/>
  <c r="L655" i="5"/>
  <c r="L643" i="5"/>
  <c r="J643" i="5"/>
  <c r="L627" i="5"/>
  <c r="J627" i="5"/>
  <c r="L615" i="5"/>
  <c r="K615" i="5"/>
  <c r="L607" i="5"/>
  <c r="K607" i="5"/>
  <c r="J607" i="5"/>
  <c r="L595" i="5"/>
  <c r="J595" i="5"/>
  <c r="L587" i="5"/>
  <c r="K587" i="5"/>
  <c r="J587" i="5"/>
  <c r="L579" i="5"/>
  <c r="J579" i="5"/>
  <c r="K579" i="5"/>
  <c r="L571" i="5"/>
  <c r="K571" i="5"/>
  <c r="J571" i="5"/>
  <c r="L559" i="5"/>
  <c r="K559" i="5"/>
  <c r="L551" i="5"/>
  <c r="K551" i="5"/>
  <c r="J551" i="5"/>
  <c r="L539" i="5"/>
  <c r="J539" i="5"/>
  <c r="K539" i="5"/>
  <c r="L531" i="5"/>
  <c r="J531" i="5"/>
  <c r="K531" i="5"/>
  <c r="L519" i="5"/>
  <c r="K519" i="5"/>
  <c r="L511" i="5"/>
  <c r="J511" i="5"/>
  <c r="K511" i="5"/>
  <c r="L499" i="5"/>
  <c r="J499" i="5"/>
  <c r="K499" i="5"/>
  <c r="L491" i="5"/>
  <c r="K491" i="5"/>
  <c r="L479" i="5"/>
  <c r="K479" i="5"/>
  <c r="L463" i="5"/>
  <c r="K463" i="5"/>
  <c r="L451" i="5"/>
  <c r="K451" i="5"/>
  <c r="L443" i="5"/>
  <c r="J443" i="5"/>
  <c r="L431" i="5"/>
  <c r="K431" i="5"/>
  <c r="L423" i="5"/>
  <c r="K423" i="5"/>
  <c r="L415" i="5"/>
  <c r="J415" i="5"/>
  <c r="L407" i="5"/>
  <c r="J407" i="5"/>
  <c r="K407" i="5"/>
  <c r="L395" i="5"/>
  <c r="L387" i="5"/>
  <c r="K387" i="5"/>
  <c r="L379" i="5"/>
  <c r="K379" i="5"/>
  <c r="L371" i="5"/>
  <c r="L363" i="5"/>
  <c r="K363" i="5"/>
  <c r="L355" i="5"/>
  <c r="K355" i="5"/>
  <c r="L347" i="5"/>
  <c r="J347" i="5"/>
  <c r="K347" i="5"/>
  <c r="L339" i="5"/>
  <c r="J339" i="5"/>
  <c r="K339" i="5"/>
  <c r="L335" i="5"/>
  <c r="K335" i="5"/>
  <c r="J335" i="5"/>
  <c r="L323" i="5"/>
  <c r="K323" i="5"/>
  <c r="J323" i="5"/>
  <c r="L311" i="5"/>
  <c r="K311" i="5"/>
  <c r="L303" i="5"/>
  <c r="K303" i="5"/>
  <c r="J303" i="5"/>
  <c r="L295" i="5"/>
  <c r="K295" i="5"/>
  <c r="L287" i="5"/>
  <c r="K287" i="5"/>
  <c r="L279" i="5"/>
  <c r="K279" i="5"/>
  <c r="L275" i="5"/>
  <c r="J275" i="5"/>
  <c r="L267" i="5"/>
  <c r="K267" i="5"/>
  <c r="L259" i="5"/>
  <c r="J259" i="5"/>
  <c r="K259" i="5"/>
  <c r="L251" i="5"/>
  <c r="K251" i="5"/>
  <c r="L243" i="5"/>
  <c r="L235" i="5"/>
  <c r="K235" i="5"/>
  <c r="L227" i="5"/>
  <c r="K227" i="5"/>
  <c r="L219" i="5"/>
  <c r="K219" i="5"/>
  <c r="L211" i="5"/>
  <c r="K211" i="5"/>
  <c r="L203" i="5"/>
  <c r="K203" i="5"/>
  <c r="L195" i="5"/>
  <c r="K195" i="5"/>
  <c r="L187" i="5"/>
  <c r="K187" i="5"/>
  <c r="J187" i="5"/>
  <c r="L175" i="5"/>
  <c r="K175" i="5"/>
  <c r="L159" i="5"/>
  <c r="K159" i="5"/>
  <c r="J159" i="5"/>
  <c r="L151" i="5"/>
  <c r="K151" i="5"/>
  <c r="L143" i="5"/>
  <c r="K143" i="5"/>
  <c r="J143" i="5"/>
  <c r="L135" i="5"/>
  <c r="K135" i="5"/>
  <c r="L131" i="5"/>
  <c r="K131" i="5"/>
  <c r="J123" i="5"/>
  <c r="J115" i="5"/>
  <c r="K107" i="5"/>
  <c r="K99" i="5"/>
  <c r="L87" i="5"/>
  <c r="K79" i="5"/>
  <c r="L63" i="5"/>
  <c r="K63" i="5"/>
  <c r="L47" i="5"/>
  <c r="K47" i="5"/>
  <c r="K39" i="5"/>
  <c r="L31" i="5"/>
  <c r="K23" i="5"/>
  <c r="L15" i="5"/>
  <c r="K7" i="5"/>
  <c r="L1157" i="5"/>
  <c r="K1157" i="5"/>
  <c r="L1153" i="5"/>
  <c r="K1153" i="5"/>
  <c r="J1153" i="5"/>
  <c r="L1149" i="5"/>
  <c r="K1149" i="5"/>
  <c r="J1149" i="5"/>
  <c r="L1145" i="5"/>
  <c r="K1145" i="5"/>
  <c r="J1145" i="5"/>
  <c r="L1141" i="5"/>
  <c r="K1141" i="5"/>
  <c r="L1137" i="5"/>
  <c r="J1137" i="5"/>
  <c r="K1137" i="5"/>
  <c r="L1133" i="5"/>
  <c r="J1133" i="5"/>
  <c r="K1133" i="5"/>
  <c r="L1129" i="5"/>
  <c r="J1129" i="5"/>
  <c r="K1129" i="5"/>
  <c r="L1125" i="5"/>
  <c r="J1125" i="5"/>
  <c r="K1125" i="5"/>
  <c r="L1121" i="5"/>
  <c r="K1121" i="5"/>
  <c r="J1121" i="5"/>
  <c r="L1117" i="5"/>
  <c r="K1117" i="5"/>
  <c r="L1113" i="5"/>
  <c r="J1113" i="5"/>
  <c r="K1113" i="5"/>
  <c r="L1109" i="5"/>
  <c r="J1109" i="5"/>
  <c r="K1109" i="5"/>
  <c r="L1105" i="5"/>
  <c r="K1105" i="5"/>
  <c r="J1105" i="5"/>
  <c r="L1101" i="5"/>
  <c r="K1101" i="5"/>
  <c r="L1097" i="5"/>
  <c r="K1097" i="5"/>
  <c r="J1097" i="5"/>
  <c r="L1093" i="5"/>
  <c r="K1093" i="5"/>
  <c r="J1093" i="5"/>
  <c r="L1089" i="5"/>
  <c r="K1089" i="5"/>
  <c r="J1089" i="5"/>
  <c r="L1085" i="5"/>
  <c r="K1085" i="5"/>
  <c r="J1085" i="5"/>
  <c r="L1081" i="5"/>
  <c r="K1081" i="5"/>
  <c r="L1077" i="5"/>
  <c r="K1077" i="5"/>
  <c r="J1077" i="5"/>
  <c r="L1073" i="5"/>
  <c r="K1073" i="5"/>
  <c r="J1073" i="5"/>
  <c r="L1069" i="5"/>
  <c r="K1069" i="5"/>
  <c r="J1069" i="5"/>
  <c r="L1065" i="5"/>
  <c r="K1065" i="5"/>
  <c r="J1065" i="5"/>
  <c r="L1061" i="5"/>
  <c r="K1061" i="5"/>
  <c r="J1061" i="5"/>
  <c r="L1057" i="5"/>
  <c r="K1057" i="5"/>
  <c r="J1057" i="5"/>
  <c r="L1053" i="5"/>
  <c r="K1053" i="5"/>
  <c r="J1053" i="5"/>
  <c r="L1049" i="5"/>
  <c r="K1049" i="5"/>
  <c r="L1045" i="5"/>
  <c r="K1045" i="5"/>
  <c r="L1041" i="5"/>
  <c r="K1041" i="5"/>
  <c r="J1041" i="5"/>
  <c r="L1037" i="5"/>
  <c r="J1037" i="5"/>
  <c r="K1037" i="5"/>
  <c r="L1033" i="5"/>
  <c r="J1033" i="5"/>
  <c r="K1033" i="5"/>
  <c r="L1029" i="5"/>
  <c r="K1029" i="5"/>
  <c r="L1025" i="5"/>
  <c r="J1025" i="5"/>
  <c r="K1025" i="5"/>
  <c r="L1021" i="5"/>
  <c r="J1021" i="5"/>
  <c r="K1021" i="5"/>
  <c r="L1017" i="5"/>
  <c r="J1017" i="5"/>
  <c r="K1017" i="5"/>
  <c r="L1013" i="5"/>
  <c r="J1013" i="5"/>
  <c r="K1013" i="5"/>
  <c r="L1009" i="5"/>
  <c r="K1009" i="5"/>
  <c r="J1009" i="5"/>
  <c r="L1005" i="5"/>
  <c r="K1005" i="5"/>
  <c r="J1005" i="5"/>
  <c r="L1001" i="5"/>
  <c r="K1001" i="5"/>
  <c r="L997" i="5"/>
  <c r="K997" i="5"/>
  <c r="J997" i="5"/>
  <c r="L993" i="5"/>
  <c r="K993" i="5"/>
  <c r="J993" i="5"/>
  <c r="L989" i="5"/>
  <c r="K989" i="5"/>
  <c r="J989" i="5"/>
  <c r="L985" i="5"/>
  <c r="J985" i="5"/>
  <c r="K985" i="5"/>
  <c r="L981" i="5"/>
  <c r="K981" i="5"/>
  <c r="J981" i="5"/>
  <c r="L977" i="5"/>
  <c r="J977" i="5"/>
  <c r="K977" i="5"/>
  <c r="L973" i="5"/>
  <c r="K973" i="5"/>
  <c r="L969" i="5"/>
  <c r="J969" i="5"/>
  <c r="L965" i="5"/>
  <c r="J965" i="5"/>
  <c r="K965" i="5"/>
  <c r="L961" i="5"/>
  <c r="K961" i="5"/>
  <c r="J961" i="5"/>
  <c r="L957" i="5"/>
  <c r="K957" i="5"/>
  <c r="J957" i="5"/>
  <c r="L953" i="5"/>
  <c r="K953" i="5"/>
  <c r="J953" i="5"/>
  <c r="L949" i="5"/>
  <c r="K949" i="5"/>
  <c r="J949" i="5"/>
  <c r="L945" i="5"/>
  <c r="K945" i="5"/>
  <c r="L941" i="5"/>
  <c r="K941" i="5"/>
  <c r="L937" i="5"/>
  <c r="J937" i="5"/>
  <c r="K937" i="5"/>
  <c r="L933" i="5"/>
  <c r="J933" i="5"/>
  <c r="K933" i="5"/>
  <c r="L929" i="5"/>
  <c r="K929" i="5"/>
  <c r="L925" i="5"/>
  <c r="J925" i="5"/>
  <c r="K925" i="5"/>
  <c r="L921" i="5"/>
  <c r="J921" i="5"/>
  <c r="K921" i="5"/>
  <c r="L917" i="5"/>
  <c r="K917" i="5"/>
  <c r="J917" i="5"/>
  <c r="L913" i="5"/>
  <c r="K913" i="5"/>
  <c r="J913" i="5"/>
  <c r="L909" i="5"/>
  <c r="K909" i="5"/>
  <c r="J909" i="5"/>
  <c r="L905" i="5"/>
  <c r="K905" i="5"/>
  <c r="J905" i="5"/>
  <c r="L901" i="5"/>
  <c r="K901" i="5"/>
  <c r="J901" i="5"/>
  <c r="L897" i="5"/>
  <c r="J897" i="5"/>
  <c r="L893" i="5"/>
  <c r="J893" i="5"/>
  <c r="L889" i="5"/>
  <c r="J889" i="5"/>
  <c r="K889" i="5"/>
  <c r="L885" i="5"/>
  <c r="J885" i="5"/>
  <c r="L881" i="5"/>
  <c r="K881" i="5"/>
  <c r="L877" i="5"/>
  <c r="K877" i="5"/>
  <c r="L873" i="5"/>
  <c r="J873" i="5"/>
  <c r="K873" i="5"/>
  <c r="L869" i="5"/>
  <c r="K869" i="5"/>
  <c r="L865" i="5"/>
  <c r="K865" i="5"/>
  <c r="L861" i="5"/>
  <c r="J861" i="5"/>
  <c r="K861" i="5"/>
  <c r="L857" i="5"/>
  <c r="J857" i="5"/>
  <c r="K857" i="5"/>
  <c r="L853" i="5"/>
  <c r="J853" i="5"/>
  <c r="K853" i="5"/>
  <c r="L849" i="5"/>
  <c r="J849" i="5"/>
  <c r="L845" i="5"/>
  <c r="J845" i="5"/>
  <c r="K845" i="5"/>
  <c r="L841" i="5"/>
  <c r="J841" i="5"/>
  <c r="L837" i="5"/>
  <c r="J837" i="5"/>
  <c r="L833" i="5"/>
  <c r="K833" i="5"/>
  <c r="J833" i="5"/>
  <c r="L829" i="5"/>
  <c r="J829" i="5"/>
  <c r="L825" i="5"/>
  <c r="K825" i="5"/>
  <c r="J825" i="5"/>
  <c r="L821" i="5"/>
  <c r="K821" i="5"/>
  <c r="L817" i="5"/>
  <c r="K817" i="5"/>
  <c r="L813" i="5"/>
  <c r="J813" i="5"/>
  <c r="K813" i="5"/>
  <c r="L809" i="5"/>
  <c r="J809" i="5"/>
  <c r="K809" i="5"/>
  <c r="L805" i="5"/>
  <c r="J805" i="5"/>
  <c r="K805" i="5"/>
  <c r="L801" i="5"/>
  <c r="J801" i="5"/>
  <c r="K801" i="5"/>
  <c r="L797" i="5"/>
  <c r="K797" i="5"/>
  <c r="L793" i="5"/>
  <c r="K793" i="5"/>
  <c r="J793" i="5"/>
  <c r="L789" i="5"/>
  <c r="J789" i="5"/>
  <c r="L785" i="5"/>
  <c r="K785" i="5"/>
  <c r="J785" i="5"/>
  <c r="L781" i="5"/>
  <c r="J781" i="5"/>
  <c r="L777" i="5"/>
  <c r="J777" i="5"/>
  <c r="K777" i="5"/>
  <c r="L773" i="5"/>
  <c r="J773" i="5"/>
  <c r="K773" i="5"/>
  <c r="L769" i="5"/>
  <c r="J769" i="5"/>
  <c r="K769" i="5"/>
  <c r="L765" i="5"/>
  <c r="J765" i="5"/>
  <c r="K765" i="5"/>
  <c r="L761" i="5"/>
  <c r="J761" i="5"/>
  <c r="L757" i="5"/>
  <c r="J757" i="5"/>
  <c r="K757" i="5"/>
  <c r="L753" i="5"/>
  <c r="J753" i="5"/>
  <c r="K753" i="5"/>
  <c r="L749" i="5"/>
  <c r="J749" i="5"/>
  <c r="K749" i="5"/>
  <c r="L745" i="5"/>
  <c r="J745" i="5"/>
  <c r="K745" i="5"/>
  <c r="L741" i="5"/>
  <c r="J741" i="5"/>
  <c r="K741" i="5"/>
  <c r="L737" i="5"/>
  <c r="J737" i="5"/>
  <c r="K737" i="5"/>
  <c r="L733" i="5"/>
  <c r="K733" i="5"/>
  <c r="L729" i="5"/>
  <c r="K729" i="5"/>
  <c r="J729" i="5"/>
  <c r="L725" i="5"/>
  <c r="J725" i="5"/>
  <c r="K725" i="5"/>
  <c r="L721" i="5"/>
  <c r="K721" i="5"/>
  <c r="L717" i="5"/>
  <c r="K717" i="5"/>
  <c r="L713" i="5"/>
  <c r="K713" i="5"/>
  <c r="L709" i="5"/>
  <c r="J709" i="5"/>
  <c r="K709" i="5"/>
  <c r="L705" i="5"/>
  <c r="K705" i="5"/>
  <c r="J705" i="5"/>
  <c r="L701" i="5"/>
  <c r="K701" i="5"/>
  <c r="J701" i="5"/>
  <c r="L697" i="5"/>
  <c r="K697" i="5"/>
  <c r="J697" i="5"/>
  <c r="L693" i="5"/>
  <c r="J693" i="5"/>
  <c r="K693" i="5"/>
  <c r="L689" i="5"/>
  <c r="L685" i="5"/>
  <c r="K685" i="5"/>
  <c r="J685" i="5"/>
  <c r="L681" i="5"/>
  <c r="J681" i="5"/>
  <c r="K681" i="5"/>
  <c r="L677" i="5"/>
  <c r="J677" i="5"/>
  <c r="K677" i="5"/>
  <c r="L673" i="5"/>
  <c r="J673" i="5"/>
  <c r="L669" i="5"/>
  <c r="K669" i="5"/>
  <c r="J669" i="5"/>
  <c r="L665" i="5"/>
  <c r="K665" i="5"/>
  <c r="L661" i="5"/>
  <c r="K661" i="5"/>
  <c r="L657" i="5"/>
  <c r="J657" i="5"/>
  <c r="K657" i="5"/>
  <c r="L653" i="5"/>
  <c r="L649" i="5"/>
  <c r="J649" i="5"/>
  <c r="L645" i="5"/>
  <c r="J645" i="5"/>
  <c r="L641" i="5"/>
  <c r="J641" i="5"/>
  <c r="L637" i="5"/>
  <c r="L633" i="5"/>
  <c r="J633" i="5"/>
  <c r="L629" i="5"/>
  <c r="J629" i="5"/>
  <c r="K629" i="5"/>
  <c r="L625" i="5"/>
  <c r="J625" i="5"/>
  <c r="K625" i="5"/>
  <c r="L621" i="5"/>
  <c r="K621" i="5"/>
  <c r="J621" i="5"/>
  <c r="L617" i="5"/>
  <c r="J617" i="5"/>
  <c r="K617" i="5"/>
  <c r="L613" i="5"/>
  <c r="K613" i="5"/>
  <c r="L609" i="5"/>
  <c r="K609" i="5"/>
  <c r="L605" i="5"/>
  <c r="L601" i="5"/>
  <c r="J601" i="5"/>
  <c r="L597" i="5"/>
  <c r="K597" i="5"/>
  <c r="L593" i="5"/>
  <c r="K593" i="5"/>
  <c r="J593" i="5"/>
  <c r="L589" i="5"/>
  <c r="J589" i="5"/>
  <c r="L585" i="5"/>
  <c r="J585" i="5"/>
  <c r="K585" i="5"/>
  <c r="L581" i="5"/>
  <c r="J581" i="5"/>
  <c r="K581" i="5"/>
  <c r="L577" i="5"/>
  <c r="J577" i="5"/>
  <c r="K577" i="5"/>
  <c r="L573" i="5"/>
  <c r="K573" i="5"/>
  <c r="L569" i="5"/>
  <c r="L565" i="5"/>
  <c r="K565" i="5"/>
  <c r="L561" i="5"/>
  <c r="K561" i="5"/>
  <c r="L557" i="5"/>
  <c r="K557" i="5"/>
  <c r="L553" i="5"/>
  <c r="J553" i="5"/>
  <c r="L549" i="5"/>
  <c r="K549" i="5"/>
  <c r="L545" i="5"/>
  <c r="K545" i="5"/>
  <c r="L541" i="5"/>
  <c r="K541" i="5"/>
  <c r="L537" i="5"/>
  <c r="J537" i="5"/>
  <c r="K537" i="5"/>
  <c r="L533" i="5"/>
  <c r="J533" i="5"/>
  <c r="K533" i="5"/>
  <c r="L529" i="5"/>
  <c r="J529" i="5"/>
  <c r="K529" i="5"/>
  <c r="L525" i="5"/>
  <c r="J525" i="5"/>
  <c r="K525" i="5"/>
  <c r="L521" i="5"/>
  <c r="J521" i="5"/>
  <c r="L517" i="5"/>
  <c r="K517" i="5"/>
  <c r="L513" i="5"/>
  <c r="J513" i="5"/>
  <c r="K513" i="5"/>
  <c r="L509" i="5"/>
  <c r="J509" i="5"/>
  <c r="L505" i="5"/>
  <c r="L501" i="5"/>
  <c r="K501" i="5"/>
  <c r="L497" i="5"/>
  <c r="L493" i="5"/>
  <c r="K493" i="5"/>
  <c r="L489" i="5"/>
  <c r="J489" i="5"/>
  <c r="K489" i="5"/>
  <c r="L485" i="5"/>
  <c r="J485" i="5"/>
  <c r="L481" i="5"/>
  <c r="K481" i="5"/>
  <c r="L477" i="5"/>
  <c r="J477" i="5"/>
  <c r="K477" i="5"/>
  <c r="L473" i="5"/>
  <c r="J473" i="5"/>
  <c r="K473" i="5"/>
  <c r="L469" i="5"/>
  <c r="L465" i="5"/>
  <c r="K465" i="5"/>
  <c r="L461" i="5"/>
  <c r="L457" i="5"/>
  <c r="K457" i="5"/>
  <c r="L453" i="5"/>
  <c r="K453" i="5"/>
  <c r="L449" i="5"/>
  <c r="J449" i="5"/>
  <c r="K449" i="5"/>
  <c r="L445" i="5"/>
  <c r="K445" i="5"/>
  <c r="L441" i="5"/>
  <c r="J441" i="5"/>
  <c r="L437" i="5"/>
  <c r="K437" i="5"/>
  <c r="L433" i="5"/>
  <c r="K433" i="5"/>
  <c r="L429" i="5"/>
  <c r="K429" i="5"/>
  <c r="J429" i="5"/>
  <c r="L425" i="5"/>
  <c r="K425" i="5"/>
  <c r="L421" i="5"/>
  <c r="K421" i="5"/>
  <c r="L417" i="5"/>
  <c r="K417" i="5"/>
  <c r="L413" i="5"/>
  <c r="K413" i="5"/>
  <c r="L409" i="5"/>
  <c r="L405" i="5"/>
  <c r="K405" i="5"/>
  <c r="L401" i="5"/>
  <c r="K401" i="5"/>
  <c r="L397" i="5"/>
  <c r="K397" i="5"/>
  <c r="L393" i="5"/>
  <c r="K393" i="5"/>
  <c r="L389" i="5"/>
  <c r="L385" i="5"/>
  <c r="J385" i="5"/>
  <c r="K385" i="5"/>
  <c r="L381" i="5"/>
  <c r="J381" i="5"/>
  <c r="K381" i="5"/>
  <c r="L377" i="5"/>
  <c r="K377" i="5"/>
  <c r="L373" i="5"/>
  <c r="K373" i="5"/>
  <c r="L369" i="5"/>
  <c r="K369" i="5"/>
  <c r="L365" i="5"/>
  <c r="K365" i="5"/>
  <c r="L361" i="5"/>
  <c r="K361" i="5"/>
  <c r="L357" i="5"/>
  <c r="J357" i="5"/>
  <c r="K357" i="5"/>
  <c r="L353" i="5"/>
  <c r="J353" i="5"/>
  <c r="K353" i="5"/>
  <c r="L349" i="5"/>
  <c r="J349" i="5"/>
  <c r="K349" i="5"/>
  <c r="L345" i="5"/>
  <c r="J345" i="5"/>
  <c r="K345" i="5"/>
  <c r="L341" i="5"/>
  <c r="K341" i="5"/>
  <c r="L337" i="5"/>
  <c r="K337" i="5"/>
  <c r="L333" i="5"/>
  <c r="K333" i="5"/>
  <c r="J333" i="5"/>
  <c r="L329" i="5"/>
  <c r="K329" i="5"/>
  <c r="L325" i="5"/>
  <c r="K325" i="5"/>
  <c r="L321" i="5"/>
  <c r="K321" i="5"/>
  <c r="L317" i="5"/>
  <c r="K317" i="5"/>
  <c r="L313" i="5"/>
  <c r="K313" i="5"/>
  <c r="J313" i="5"/>
  <c r="L309" i="5"/>
  <c r="K309" i="5"/>
  <c r="J309" i="5"/>
  <c r="L305" i="5"/>
  <c r="K305" i="5"/>
  <c r="L301" i="5"/>
  <c r="K301" i="5"/>
  <c r="L297" i="5"/>
  <c r="K297" i="5"/>
  <c r="L293" i="5"/>
  <c r="K293" i="5"/>
  <c r="L289" i="5"/>
  <c r="L285" i="5"/>
  <c r="L281" i="5"/>
  <c r="K281" i="5"/>
  <c r="J281" i="5"/>
  <c r="L277" i="5"/>
  <c r="L273" i="5"/>
  <c r="L269" i="5"/>
  <c r="K269" i="5"/>
  <c r="L265" i="5"/>
  <c r="K265" i="5"/>
  <c r="L261" i="5"/>
  <c r="K261" i="5"/>
  <c r="L257" i="5"/>
  <c r="K257" i="5"/>
  <c r="L253" i="5"/>
  <c r="K253" i="5"/>
  <c r="L249" i="5"/>
  <c r="K249" i="5"/>
  <c r="L245" i="5"/>
  <c r="J245" i="5"/>
  <c r="K245" i="5"/>
  <c r="L241" i="5"/>
  <c r="J241" i="5"/>
  <c r="K241" i="5"/>
  <c r="L237" i="5"/>
  <c r="J237" i="5"/>
  <c r="L233" i="5"/>
  <c r="K233" i="5"/>
  <c r="J233" i="5"/>
  <c r="L229" i="5"/>
  <c r="J229" i="5"/>
  <c r="K229" i="5"/>
  <c r="L225" i="5"/>
  <c r="K225" i="5"/>
  <c r="L221" i="5"/>
  <c r="K221" i="5"/>
  <c r="L217" i="5"/>
  <c r="K217" i="5"/>
  <c r="L213" i="5"/>
  <c r="K213" i="5"/>
  <c r="L209" i="5"/>
  <c r="K209" i="5"/>
  <c r="L205" i="5"/>
  <c r="K205" i="5"/>
  <c r="L201" i="5"/>
  <c r="K201" i="5"/>
  <c r="L197" i="5"/>
  <c r="K197" i="5"/>
  <c r="L193" i="5"/>
  <c r="K193" i="5"/>
  <c r="L189" i="5"/>
  <c r="K189" i="5"/>
  <c r="L185" i="5"/>
  <c r="L181" i="5"/>
  <c r="L177" i="5"/>
  <c r="K177" i="5"/>
  <c r="L173" i="5"/>
  <c r="K173" i="5"/>
  <c r="L169" i="5"/>
  <c r="K169" i="5"/>
  <c r="L165" i="5"/>
  <c r="K165" i="5"/>
  <c r="J165" i="5"/>
  <c r="K161" i="5"/>
  <c r="L157" i="5"/>
  <c r="K157" i="5"/>
  <c r="J157" i="5"/>
  <c r="L153" i="5"/>
  <c r="K153" i="5"/>
  <c r="L149" i="5"/>
  <c r="K149" i="5"/>
  <c r="J149" i="5"/>
  <c r="L145" i="5"/>
  <c r="K145" i="5"/>
  <c r="K141" i="5"/>
  <c r="J141" i="5"/>
  <c r="L137" i="5"/>
  <c r="K137" i="5"/>
  <c r="K133" i="5"/>
  <c r="K129" i="5"/>
  <c r="J125" i="5"/>
  <c r="K125" i="5"/>
  <c r="L121" i="5"/>
  <c r="K121" i="5"/>
  <c r="L117" i="5"/>
  <c r="K117" i="5"/>
  <c r="L113" i="5"/>
  <c r="K109" i="5"/>
  <c r="K105" i="5"/>
  <c r="L101" i="5"/>
  <c r="K101" i="5"/>
  <c r="L97" i="5"/>
  <c r="J97" i="5"/>
  <c r="L93" i="5"/>
  <c r="K93" i="5"/>
  <c r="L89" i="5"/>
  <c r="K89" i="5"/>
  <c r="L85" i="5"/>
  <c r="L81" i="5"/>
  <c r="K81" i="5"/>
  <c r="L77" i="5"/>
  <c r="K77" i="5"/>
  <c r="L73" i="5"/>
  <c r="K69" i="5"/>
  <c r="L65" i="5"/>
  <c r="K65" i="5"/>
  <c r="J65" i="5"/>
  <c r="K61" i="5"/>
  <c r="K57" i="5"/>
  <c r="L53" i="5"/>
  <c r="K53" i="5"/>
  <c r="L49" i="5"/>
  <c r="K49" i="5"/>
  <c r="L45" i="5"/>
  <c r="K45" i="5"/>
  <c r="L41" i="5"/>
  <c r="L37" i="5"/>
  <c r="L33" i="5"/>
  <c r="K33" i="5"/>
  <c r="L29" i="5"/>
  <c r="K25" i="5"/>
  <c r="L21" i="5"/>
  <c r="L17" i="5"/>
  <c r="L13" i="5"/>
  <c r="L9" i="5"/>
  <c r="K9" i="5"/>
  <c r="K5" i="5"/>
  <c r="L1151" i="5"/>
  <c r="K1151" i="5"/>
  <c r="J1151" i="5"/>
  <c r="L1147" i="5"/>
  <c r="K1147" i="5"/>
  <c r="L1135" i="5"/>
  <c r="J1135" i="5"/>
  <c r="K1135" i="5"/>
  <c r="L1127" i="5"/>
  <c r="J1127" i="5"/>
  <c r="K1127" i="5"/>
  <c r="L1115" i="5"/>
  <c r="J1115" i="5"/>
  <c r="K1115" i="5"/>
  <c r="L1103" i="5"/>
  <c r="K1103" i="5"/>
  <c r="J1103" i="5"/>
  <c r="L1091" i="5"/>
  <c r="K1091" i="5"/>
  <c r="J1091" i="5"/>
  <c r="L1083" i="5"/>
  <c r="K1083" i="5"/>
  <c r="J1083" i="5"/>
  <c r="L1067" i="5"/>
  <c r="K1067" i="5"/>
  <c r="J1067" i="5"/>
  <c r="L1063" i="5"/>
  <c r="K1063" i="5"/>
  <c r="J1063" i="5"/>
  <c r="L1051" i="5"/>
  <c r="K1051" i="5"/>
  <c r="J1051" i="5"/>
  <c r="L1039" i="5"/>
  <c r="J1039" i="5"/>
  <c r="K1039" i="5"/>
  <c r="L1031" i="5"/>
  <c r="J1031" i="5"/>
  <c r="K1031" i="5"/>
  <c r="L1019" i="5"/>
  <c r="J1019" i="5"/>
  <c r="K1019" i="5"/>
  <c r="L1007" i="5"/>
  <c r="K1007" i="5"/>
  <c r="J1007" i="5"/>
  <c r="L995" i="5"/>
  <c r="J995" i="5"/>
  <c r="K995" i="5"/>
  <c r="L987" i="5"/>
  <c r="K987" i="5"/>
  <c r="J987" i="5"/>
  <c r="L975" i="5"/>
  <c r="J975" i="5"/>
  <c r="K975" i="5"/>
  <c r="L963" i="5"/>
  <c r="K963" i="5"/>
  <c r="J963" i="5"/>
  <c r="L951" i="5"/>
  <c r="K951" i="5"/>
  <c r="L939" i="5"/>
  <c r="K939" i="5"/>
  <c r="L907" i="5"/>
  <c r="K907" i="5"/>
  <c r="J907" i="5"/>
  <c r="L871" i="5"/>
  <c r="J871" i="5"/>
  <c r="K871" i="5"/>
  <c r="L863" i="5"/>
  <c r="J863" i="5"/>
  <c r="K863" i="5"/>
  <c r="L851" i="5"/>
  <c r="J851" i="5"/>
  <c r="K851" i="5"/>
  <c r="L839" i="5"/>
  <c r="K839" i="5"/>
  <c r="J839" i="5"/>
  <c r="L827" i="5"/>
  <c r="J827" i="5"/>
  <c r="K827" i="5"/>
  <c r="L823" i="5"/>
  <c r="K823" i="5"/>
  <c r="L811" i="5"/>
  <c r="J811" i="5"/>
  <c r="K811" i="5"/>
  <c r="L803" i="5"/>
  <c r="J803" i="5"/>
  <c r="K803" i="5"/>
  <c r="L791" i="5"/>
  <c r="K791" i="5"/>
  <c r="L783" i="5"/>
  <c r="K783" i="5"/>
  <c r="L771" i="5"/>
  <c r="J771" i="5"/>
  <c r="K771" i="5"/>
  <c r="L755" i="5"/>
  <c r="K755" i="5"/>
  <c r="L751" i="5"/>
  <c r="J751" i="5"/>
  <c r="K751" i="5"/>
  <c r="L735" i="5"/>
  <c r="J735" i="5"/>
  <c r="K735" i="5"/>
  <c r="L727" i="5"/>
  <c r="J727" i="5"/>
  <c r="K727" i="5"/>
  <c r="L719" i="5"/>
  <c r="K719" i="5"/>
  <c r="J719" i="5"/>
  <c r="L707" i="5"/>
  <c r="K707" i="5"/>
  <c r="J707" i="5"/>
  <c r="L691" i="5"/>
  <c r="J691" i="5"/>
  <c r="K691" i="5"/>
  <c r="L679" i="5"/>
  <c r="L667" i="5"/>
  <c r="K667" i="5"/>
  <c r="J667" i="5"/>
  <c r="L651" i="5"/>
  <c r="J651" i="5"/>
  <c r="L639" i="5"/>
  <c r="L631" i="5"/>
  <c r="J631" i="5"/>
  <c r="L619" i="5"/>
  <c r="K619" i="5"/>
  <c r="L611" i="5"/>
  <c r="K611" i="5"/>
  <c r="L599" i="5"/>
  <c r="L591" i="5"/>
  <c r="K591" i="5"/>
  <c r="J591" i="5"/>
  <c r="L575" i="5"/>
  <c r="K575" i="5"/>
  <c r="L563" i="5"/>
  <c r="K563" i="5"/>
  <c r="L555" i="5"/>
  <c r="K555" i="5"/>
  <c r="L547" i="5"/>
  <c r="K547" i="5"/>
  <c r="L535" i="5"/>
  <c r="J535" i="5"/>
  <c r="K535" i="5"/>
  <c r="L527" i="5"/>
  <c r="J527" i="5"/>
  <c r="K527" i="5"/>
  <c r="L515" i="5"/>
  <c r="J515" i="5"/>
  <c r="K515" i="5"/>
  <c r="L507" i="5"/>
  <c r="J507" i="5"/>
  <c r="L495" i="5"/>
  <c r="J495" i="5"/>
  <c r="L487" i="5"/>
  <c r="J487" i="5"/>
  <c r="K487" i="5"/>
  <c r="L483" i="5"/>
  <c r="K483" i="5"/>
  <c r="L471" i="5"/>
  <c r="J471" i="5"/>
  <c r="K471" i="5"/>
  <c r="L467" i="5"/>
  <c r="K467" i="5"/>
  <c r="L455" i="5"/>
  <c r="K455" i="5"/>
  <c r="L447" i="5"/>
  <c r="L439" i="5"/>
  <c r="J439" i="5"/>
  <c r="L427" i="5"/>
  <c r="K427" i="5"/>
  <c r="J427" i="5"/>
  <c r="L419" i="5"/>
  <c r="J419" i="5"/>
  <c r="K419" i="5"/>
  <c r="L411" i="5"/>
  <c r="L399" i="5"/>
  <c r="K399" i="5"/>
  <c r="L391" i="5"/>
  <c r="K391" i="5"/>
  <c r="L383" i="5"/>
  <c r="K383" i="5"/>
  <c r="L375" i="5"/>
  <c r="K375" i="5"/>
  <c r="L367" i="5"/>
  <c r="K367" i="5"/>
  <c r="L359" i="5"/>
  <c r="K359" i="5"/>
  <c r="L351" i="5"/>
  <c r="J351" i="5"/>
  <c r="K351" i="5"/>
  <c r="L343" i="5"/>
  <c r="J343" i="5"/>
  <c r="K343" i="5"/>
  <c r="L331" i="5"/>
  <c r="K331" i="5"/>
  <c r="J331" i="5"/>
  <c r="L319" i="5"/>
  <c r="K319" i="5"/>
  <c r="L315" i="5"/>
  <c r="J315" i="5"/>
  <c r="L307" i="5"/>
  <c r="J307" i="5"/>
  <c r="L299" i="5"/>
  <c r="J299" i="5"/>
  <c r="L291" i="5"/>
  <c r="K291" i="5"/>
  <c r="L283" i="5"/>
  <c r="K283" i="5"/>
  <c r="J283" i="5"/>
  <c r="L271" i="5"/>
  <c r="K271" i="5"/>
  <c r="L263" i="5"/>
  <c r="K263" i="5"/>
  <c r="L255" i="5"/>
  <c r="K255" i="5"/>
  <c r="L247" i="5"/>
  <c r="K247" i="5"/>
  <c r="L239" i="5"/>
  <c r="K239" i="5"/>
  <c r="L231" i="5"/>
  <c r="K231" i="5"/>
  <c r="L223" i="5"/>
  <c r="K223" i="5"/>
  <c r="L215" i="5"/>
  <c r="K215" i="5"/>
  <c r="L207" i="5"/>
  <c r="K207" i="5"/>
  <c r="L199" i="5"/>
  <c r="K199" i="5"/>
  <c r="L191" i="5"/>
  <c r="K191" i="5"/>
  <c r="L183" i="5"/>
  <c r="L179" i="5"/>
  <c r="L171" i="5"/>
  <c r="K171" i="5"/>
  <c r="L163" i="5"/>
  <c r="K163" i="5"/>
  <c r="L155" i="5"/>
  <c r="K155" i="5"/>
  <c r="J155" i="5"/>
  <c r="L147" i="5"/>
  <c r="K147" i="5"/>
  <c r="L139" i="5"/>
  <c r="K139" i="5"/>
  <c r="K127" i="5"/>
  <c r="L111" i="5"/>
  <c r="K111" i="5"/>
  <c r="K103" i="5"/>
  <c r="L95" i="5"/>
  <c r="K95" i="5"/>
  <c r="L91" i="5"/>
  <c r="K91" i="5"/>
  <c r="L83" i="5"/>
  <c r="K83" i="5"/>
  <c r="L75" i="5"/>
  <c r="K75" i="5"/>
  <c r="K67" i="5"/>
  <c r="K59" i="5"/>
  <c r="L51" i="5"/>
  <c r="K51" i="5"/>
  <c r="L43" i="5"/>
  <c r="K43" i="5"/>
  <c r="L35" i="5"/>
  <c r="K35" i="5"/>
  <c r="L27" i="5"/>
  <c r="K27" i="5"/>
  <c r="L19" i="5"/>
  <c r="L1160" i="5"/>
  <c r="K1160" i="5"/>
  <c r="J1160" i="5"/>
  <c r="L1156" i="5"/>
  <c r="K1156" i="5"/>
  <c r="J1156" i="5"/>
  <c r="L1152" i="5"/>
  <c r="K1152" i="5"/>
  <c r="J1152" i="5"/>
  <c r="L1148" i="5"/>
  <c r="J1148" i="5"/>
  <c r="L1144" i="5"/>
  <c r="K1144" i="5"/>
  <c r="L1140" i="5"/>
  <c r="K1140" i="5"/>
  <c r="L1136" i="5"/>
  <c r="K1136" i="5"/>
  <c r="J1136" i="5"/>
  <c r="L1132" i="5"/>
  <c r="K1132" i="5"/>
  <c r="J1132" i="5"/>
  <c r="L1128" i="5"/>
  <c r="K1128" i="5"/>
  <c r="J1128" i="5"/>
  <c r="L1124" i="5"/>
  <c r="K1124" i="5"/>
  <c r="L1120" i="5"/>
  <c r="K1120" i="5"/>
  <c r="L1116" i="5"/>
  <c r="K1116" i="5"/>
  <c r="J1116" i="5"/>
  <c r="L1112" i="5"/>
  <c r="K1112" i="5"/>
  <c r="J1112" i="5"/>
  <c r="L1108" i="5"/>
  <c r="K1108" i="5"/>
  <c r="L1104" i="5"/>
  <c r="J1104" i="5"/>
  <c r="K1104" i="5"/>
  <c r="L1100" i="5"/>
  <c r="K1100" i="5"/>
  <c r="L1096" i="5"/>
  <c r="K1096" i="5"/>
  <c r="J1096" i="5"/>
  <c r="L1092" i="5"/>
  <c r="K1092" i="5"/>
  <c r="J1092" i="5"/>
  <c r="L1088" i="5"/>
  <c r="K1088" i="5"/>
  <c r="J1088" i="5"/>
  <c r="L1084" i="5"/>
  <c r="J1084" i="5"/>
  <c r="K1084" i="5"/>
  <c r="L1080" i="5"/>
  <c r="K1080" i="5"/>
  <c r="J1080" i="5"/>
  <c r="L1076" i="5"/>
  <c r="J1076" i="5"/>
  <c r="K1076" i="5"/>
  <c r="L1072" i="5"/>
  <c r="K1072" i="5"/>
  <c r="J1072" i="5"/>
  <c r="L1068" i="5"/>
  <c r="J1068" i="5"/>
  <c r="K1068" i="5"/>
  <c r="L1064" i="5"/>
  <c r="K1064" i="5"/>
  <c r="J1064" i="5"/>
  <c r="L1060" i="5"/>
  <c r="J1060" i="5"/>
  <c r="K1060" i="5"/>
  <c r="L1056" i="5"/>
  <c r="K1056" i="5"/>
  <c r="J1056" i="5"/>
  <c r="L1052" i="5"/>
  <c r="K1052" i="5"/>
  <c r="L1048" i="5"/>
  <c r="K1048" i="5"/>
  <c r="J1048" i="5"/>
  <c r="L1044" i="5"/>
  <c r="K1044" i="5"/>
  <c r="L1040" i="5"/>
  <c r="K1040" i="5"/>
  <c r="L1036" i="5"/>
  <c r="J1036" i="5"/>
  <c r="K1036" i="5"/>
  <c r="L1032" i="5"/>
  <c r="K1032" i="5"/>
  <c r="J1032" i="5"/>
  <c r="L1028" i="5"/>
  <c r="K1028" i="5"/>
  <c r="L1024" i="5"/>
  <c r="K1024" i="5"/>
  <c r="J1024" i="5"/>
  <c r="L1020" i="5"/>
  <c r="J1020" i="5"/>
  <c r="K1020" i="5"/>
  <c r="L1016" i="5"/>
  <c r="K1016" i="5"/>
  <c r="J1016" i="5"/>
  <c r="L1012" i="5"/>
  <c r="K1012" i="5"/>
  <c r="L1008" i="5"/>
  <c r="J1008" i="5"/>
  <c r="K1008" i="5"/>
  <c r="L1004" i="5"/>
  <c r="J1004" i="5"/>
  <c r="K1004" i="5"/>
  <c r="L1000" i="5"/>
  <c r="J1000" i="5"/>
  <c r="K1000" i="5"/>
  <c r="L996" i="5"/>
  <c r="J996" i="5"/>
  <c r="K996" i="5"/>
  <c r="L992" i="5"/>
  <c r="J992" i="5"/>
  <c r="K992" i="5"/>
  <c r="L988" i="5"/>
  <c r="K988" i="5"/>
  <c r="J988" i="5"/>
  <c r="L984" i="5"/>
  <c r="K984" i="5"/>
  <c r="J984" i="5"/>
  <c r="L980" i="5"/>
  <c r="K980" i="5"/>
  <c r="J980" i="5"/>
  <c r="L976" i="5"/>
  <c r="K976" i="5"/>
  <c r="J976" i="5"/>
  <c r="L972" i="5"/>
  <c r="J972" i="5"/>
  <c r="K972" i="5"/>
  <c r="L968" i="5"/>
  <c r="J968" i="5"/>
  <c r="L964" i="5"/>
  <c r="K964" i="5"/>
  <c r="L960" i="5"/>
  <c r="K960" i="5"/>
  <c r="J960" i="5"/>
  <c r="L956" i="5"/>
  <c r="K956" i="5"/>
  <c r="J956" i="5"/>
  <c r="L952" i="5"/>
  <c r="K952" i="5"/>
  <c r="J952" i="5"/>
  <c r="L948" i="5"/>
  <c r="J948" i="5"/>
  <c r="K948" i="5"/>
  <c r="L944" i="5"/>
  <c r="J944" i="5"/>
  <c r="K944" i="5"/>
  <c r="L940" i="5"/>
  <c r="K940" i="5"/>
  <c r="J940" i="5"/>
  <c r="L936" i="5"/>
  <c r="K936" i="5"/>
  <c r="J936" i="5"/>
  <c r="L932" i="5"/>
  <c r="K932" i="5"/>
  <c r="J932" i="5"/>
  <c r="L928" i="5"/>
  <c r="J928" i="5"/>
  <c r="K928" i="5"/>
  <c r="L924" i="5"/>
  <c r="K924" i="5"/>
  <c r="J924" i="5"/>
  <c r="L920" i="5"/>
  <c r="K920" i="5"/>
  <c r="L916" i="5"/>
  <c r="J916" i="5"/>
  <c r="K916" i="5"/>
  <c r="L912" i="5"/>
  <c r="K912" i="5"/>
  <c r="J912" i="5"/>
  <c r="L908" i="5"/>
  <c r="K908" i="5"/>
  <c r="L904" i="5"/>
  <c r="K904" i="5"/>
  <c r="J904" i="5"/>
  <c r="L900" i="5"/>
  <c r="K900" i="5"/>
  <c r="L896" i="5"/>
  <c r="K896" i="5"/>
  <c r="J896" i="5"/>
  <c r="L892" i="5"/>
  <c r="K892" i="5"/>
  <c r="J892" i="5"/>
  <c r="L888" i="5"/>
  <c r="K888" i="5"/>
  <c r="J888" i="5"/>
  <c r="L884" i="5"/>
  <c r="K884" i="5"/>
  <c r="J884" i="5"/>
  <c r="L880" i="5"/>
  <c r="K880" i="5"/>
  <c r="J880" i="5"/>
  <c r="L876" i="5"/>
  <c r="K876" i="5"/>
  <c r="J876" i="5"/>
  <c r="L872" i="5"/>
  <c r="K872" i="5"/>
  <c r="J872" i="5"/>
  <c r="L868" i="5"/>
  <c r="K868" i="5"/>
  <c r="L864" i="5"/>
  <c r="K864" i="5"/>
  <c r="J864" i="5"/>
  <c r="L860" i="5"/>
  <c r="K860" i="5"/>
  <c r="L856" i="5"/>
  <c r="K856" i="5"/>
  <c r="J856" i="5"/>
  <c r="L852" i="5"/>
  <c r="K852" i="5"/>
  <c r="J852" i="5"/>
  <c r="L848" i="5"/>
  <c r="K848" i="5"/>
  <c r="J848" i="5"/>
  <c r="L844" i="5"/>
  <c r="K844" i="5"/>
  <c r="J844" i="5"/>
  <c r="L840" i="5"/>
  <c r="J840" i="5"/>
  <c r="K840" i="5"/>
  <c r="L836" i="5"/>
  <c r="K836" i="5"/>
  <c r="L832" i="5"/>
  <c r="J832" i="5"/>
  <c r="L828" i="5"/>
  <c r="K828" i="5"/>
  <c r="J828" i="5"/>
  <c r="L824" i="5"/>
  <c r="J824" i="5"/>
  <c r="K824" i="5"/>
  <c r="L820" i="5"/>
  <c r="J820" i="5"/>
  <c r="K820" i="5"/>
  <c r="L816" i="5"/>
  <c r="K816" i="5"/>
  <c r="L812" i="5"/>
  <c r="K812" i="5"/>
  <c r="J812" i="5"/>
  <c r="L808" i="5"/>
  <c r="K808" i="5"/>
  <c r="J808" i="5"/>
  <c r="L804" i="5"/>
  <c r="J804" i="5"/>
  <c r="L800" i="5"/>
  <c r="K800" i="5"/>
  <c r="J800" i="5"/>
  <c r="J796" i="5"/>
  <c r="K796" i="5"/>
  <c r="L792" i="5"/>
  <c r="J792" i="5"/>
  <c r="K792" i="5"/>
  <c r="L788" i="5"/>
  <c r="K788" i="5"/>
  <c r="L784" i="5"/>
  <c r="J784" i="5"/>
  <c r="K784" i="5"/>
  <c r="L780" i="5"/>
  <c r="K780" i="5"/>
  <c r="J780" i="5"/>
  <c r="L776" i="5"/>
  <c r="K776" i="5"/>
  <c r="L772" i="5"/>
  <c r="K772" i="5"/>
  <c r="J772" i="5"/>
  <c r="L768" i="5"/>
  <c r="K768" i="5"/>
  <c r="J768" i="5"/>
  <c r="L764" i="5"/>
  <c r="K764" i="5"/>
  <c r="J764" i="5"/>
  <c r="L760" i="5"/>
  <c r="J760" i="5"/>
  <c r="L756" i="5"/>
  <c r="K756" i="5"/>
  <c r="J756" i="5"/>
  <c r="L752" i="5"/>
  <c r="K752" i="5"/>
  <c r="L748" i="5"/>
  <c r="K748" i="5"/>
  <c r="L744" i="5"/>
  <c r="K744" i="5"/>
  <c r="J744" i="5"/>
  <c r="L740" i="5"/>
  <c r="K740" i="5"/>
  <c r="J740" i="5"/>
  <c r="L736" i="5"/>
  <c r="K736" i="5"/>
  <c r="J736" i="5"/>
  <c r="L732" i="5"/>
  <c r="J732" i="5"/>
  <c r="K732" i="5"/>
  <c r="L728" i="5"/>
  <c r="L724" i="5"/>
  <c r="K724" i="5"/>
  <c r="J724" i="5"/>
  <c r="L720" i="5"/>
  <c r="J720" i="5"/>
  <c r="K720" i="5"/>
  <c r="L716" i="5"/>
  <c r="J716" i="5"/>
  <c r="K716" i="5"/>
  <c r="L712" i="5"/>
  <c r="J712" i="5"/>
  <c r="K712" i="5"/>
  <c r="L708" i="5"/>
  <c r="K708" i="5"/>
  <c r="J708" i="5"/>
  <c r="L704" i="5"/>
  <c r="J704" i="5"/>
  <c r="K704" i="5"/>
  <c r="L700" i="5"/>
  <c r="J700" i="5"/>
  <c r="K700" i="5"/>
  <c r="L696" i="5"/>
  <c r="J696" i="5"/>
  <c r="K696" i="5"/>
  <c r="L692" i="5"/>
  <c r="K692" i="5"/>
  <c r="J692" i="5"/>
  <c r="L688" i="5"/>
  <c r="J688" i="5"/>
  <c r="L684" i="5"/>
  <c r="J684" i="5"/>
  <c r="K684" i="5"/>
  <c r="L680" i="5"/>
  <c r="K680" i="5"/>
  <c r="J680" i="5"/>
  <c r="L676" i="5"/>
  <c r="J676" i="5"/>
  <c r="L672" i="5"/>
  <c r="K672" i="5"/>
  <c r="L668" i="5"/>
  <c r="J668" i="5"/>
  <c r="K668" i="5"/>
  <c r="L664" i="5"/>
  <c r="K664" i="5"/>
  <c r="L660" i="5"/>
  <c r="K660" i="5"/>
  <c r="L656" i="5"/>
  <c r="J656" i="5"/>
  <c r="L652" i="5"/>
  <c r="J652" i="5"/>
  <c r="L648" i="5"/>
  <c r="J648" i="5"/>
  <c r="L644" i="5"/>
  <c r="K644" i="5"/>
  <c r="J644" i="5"/>
  <c r="L640" i="5"/>
  <c r="J640" i="5"/>
  <c r="L636" i="5"/>
  <c r="J636" i="5"/>
  <c r="L632" i="5"/>
  <c r="J632" i="5"/>
  <c r="L628" i="5"/>
  <c r="J628" i="5"/>
  <c r="L624" i="5"/>
  <c r="K624" i="5"/>
  <c r="L620" i="5"/>
  <c r="K620" i="5"/>
  <c r="L616" i="5"/>
  <c r="K616" i="5"/>
  <c r="J616" i="5"/>
  <c r="L612" i="5"/>
  <c r="K612" i="5"/>
  <c r="L608" i="5"/>
  <c r="J608" i="5"/>
  <c r="K608" i="5"/>
  <c r="L604" i="5"/>
  <c r="K604" i="5"/>
  <c r="L600" i="5"/>
  <c r="J600" i="5"/>
  <c r="L596" i="5"/>
  <c r="J596" i="5"/>
  <c r="K596" i="5"/>
  <c r="L592" i="5"/>
  <c r="J592" i="5"/>
  <c r="K592" i="5"/>
  <c r="L588" i="5"/>
  <c r="J588" i="5"/>
  <c r="K588" i="5"/>
  <c r="L584" i="5"/>
  <c r="K584" i="5"/>
  <c r="J584" i="5"/>
  <c r="L580" i="5"/>
  <c r="K580" i="5"/>
  <c r="J580" i="5"/>
  <c r="L576" i="5"/>
  <c r="K576" i="5"/>
  <c r="J576" i="5"/>
  <c r="L572" i="5"/>
  <c r="J572" i="5"/>
  <c r="K572" i="5"/>
  <c r="L568" i="5"/>
  <c r="K568" i="5"/>
  <c r="L564" i="5"/>
  <c r="K564" i="5"/>
  <c r="L560" i="5"/>
  <c r="K560" i="5"/>
  <c r="L556" i="5"/>
  <c r="K556" i="5"/>
  <c r="L552" i="5"/>
  <c r="J552" i="5"/>
  <c r="K552" i="5"/>
  <c r="L548" i="5"/>
  <c r="J548" i="5"/>
  <c r="K548" i="5"/>
  <c r="L544" i="5"/>
  <c r="K544" i="5"/>
  <c r="L540" i="5"/>
  <c r="J540" i="5"/>
  <c r="K540" i="5"/>
  <c r="L536" i="5"/>
  <c r="J536" i="5"/>
  <c r="K536" i="5"/>
  <c r="L532" i="5"/>
  <c r="J532" i="5"/>
  <c r="K532" i="5"/>
  <c r="L528" i="5"/>
  <c r="J528" i="5"/>
  <c r="K528" i="5"/>
  <c r="L524" i="5"/>
  <c r="J524" i="5"/>
  <c r="L520" i="5"/>
  <c r="L516" i="5"/>
  <c r="K516" i="5"/>
  <c r="J516" i="5"/>
  <c r="L512" i="5"/>
  <c r="K512" i="5"/>
  <c r="J512" i="5"/>
  <c r="L508" i="5"/>
  <c r="J508" i="5"/>
  <c r="L504" i="5"/>
  <c r="L500" i="5"/>
  <c r="K500" i="5"/>
  <c r="L496" i="5"/>
  <c r="L492" i="5"/>
  <c r="K492" i="5"/>
  <c r="L488" i="5"/>
  <c r="J488" i="5"/>
  <c r="K488" i="5"/>
  <c r="L484" i="5"/>
  <c r="K484" i="5"/>
  <c r="L480" i="5"/>
  <c r="K480" i="5"/>
  <c r="L476" i="5"/>
  <c r="K476" i="5"/>
  <c r="L472" i="5"/>
  <c r="J472" i="5"/>
  <c r="K472" i="5"/>
  <c r="L468" i="5"/>
  <c r="K468" i="5"/>
  <c r="L464" i="5"/>
  <c r="K464" i="5"/>
  <c r="L460" i="5"/>
  <c r="K460" i="5"/>
  <c r="L456" i="5"/>
  <c r="K456" i="5"/>
  <c r="L452" i="5"/>
  <c r="K452" i="5"/>
  <c r="L448" i="5"/>
  <c r="K448" i="5"/>
  <c r="L444" i="5"/>
  <c r="J444" i="5"/>
  <c r="L440" i="5"/>
  <c r="J440" i="5"/>
  <c r="L436" i="5"/>
  <c r="K436" i="5"/>
  <c r="L432" i="5"/>
  <c r="K432" i="5"/>
  <c r="L428" i="5"/>
  <c r="J428" i="5"/>
  <c r="K428" i="5"/>
  <c r="L424" i="5"/>
  <c r="K424" i="5"/>
  <c r="L420" i="5"/>
  <c r="K420" i="5"/>
  <c r="L416" i="5"/>
  <c r="K416" i="5"/>
  <c r="L412" i="5"/>
  <c r="K412" i="5"/>
  <c r="L408" i="5"/>
  <c r="L404" i="5"/>
  <c r="K404" i="5"/>
  <c r="L400" i="5"/>
  <c r="K400" i="5"/>
  <c r="L396" i="5"/>
  <c r="K396" i="5"/>
  <c r="L392" i="5"/>
  <c r="K392" i="5"/>
  <c r="L388" i="5"/>
  <c r="K388" i="5"/>
  <c r="L384" i="5"/>
  <c r="J384" i="5"/>
  <c r="K384" i="5"/>
  <c r="L380" i="5"/>
  <c r="J380" i="5"/>
  <c r="L376" i="5"/>
  <c r="K376" i="5"/>
  <c r="L372" i="5"/>
  <c r="L368" i="5"/>
  <c r="K368" i="5"/>
  <c r="L364" i="5"/>
  <c r="K364" i="5"/>
  <c r="L360" i="5"/>
  <c r="K360" i="5"/>
  <c r="L356" i="5"/>
  <c r="J356" i="5"/>
  <c r="K356" i="5"/>
  <c r="L352" i="5"/>
  <c r="J352" i="5"/>
  <c r="K352" i="5"/>
  <c r="L348" i="5"/>
  <c r="J348" i="5"/>
  <c r="K348" i="5"/>
  <c r="L344" i="5"/>
  <c r="J344" i="5"/>
  <c r="K344" i="5"/>
  <c r="L340" i="5"/>
  <c r="K340" i="5"/>
  <c r="L336" i="5"/>
  <c r="K336" i="5"/>
  <c r="J336" i="5"/>
  <c r="L332" i="5"/>
  <c r="K332" i="5"/>
  <c r="J332" i="5"/>
  <c r="L328" i="5"/>
  <c r="K328" i="5"/>
  <c r="L324" i="5"/>
  <c r="L320" i="5"/>
  <c r="K320" i="5"/>
  <c r="L316" i="5"/>
  <c r="J316" i="5"/>
  <c r="L312" i="5"/>
  <c r="K312" i="5"/>
  <c r="J312" i="5"/>
  <c r="L308" i="5"/>
  <c r="K308" i="5"/>
  <c r="L304" i="5"/>
  <c r="J304" i="5"/>
  <c r="L300" i="5"/>
  <c r="L296" i="5"/>
  <c r="K296" i="5"/>
  <c r="L292" i="5"/>
  <c r="K292" i="5"/>
  <c r="L288" i="5"/>
  <c r="K288" i="5"/>
  <c r="L284" i="5"/>
  <c r="J284" i="5"/>
  <c r="L280" i="5"/>
  <c r="K280" i="5"/>
  <c r="L276" i="5"/>
  <c r="J276" i="5"/>
  <c r="L272" i="5"/>
  <c r="K272" i="5"/>
  <c r="L268" i="5"/>
  <c r="K268" i="5"/>
  <c r="L264" i="5"/>
  <c r="J264" i="5"/>
  <c r="K264" i="5"/>
  <c r="L260" i="5"/>
  <c r="J260" i="5"/>
  <c r="K260" i="5"/>
  <c r="L256" i="5"/>
  <c r="K256" i="5"/>
  <c r="L252" i="5"/>
  <c r="K252" i="5"/>
  <c r="L248" i="5"/>
  <c r="K248" i="5"/>
  <c r="L244" i="5"/>
  <c r="J244" i="5"/>
  <c r="K244" i="5"/>
  <c r="L240" i="5"/>
  <c r="K240" i="5"/>
  <c r="L236" i="5"/>
  <c r="K236" i="5"/>
  <c r="L232" i="5"/>
  <c r="K232" i="5"/>
  <c r="L228" i="5"/>
  <c r="K228" i="5"/>
  <c r="L224" i="5"/>
  <c r="K224" i="5"/>
  <c r="L220" i="5"/>
  <c r="K220" i="5"/>
  <c r="L216" i="5"/>
  <c r="K216" i="5"/>
  <c r="J216" i="5"/>
  <c r="L212" i="5"/>
  <c r="K212" i="5"/>
  <c r="L208" i="5"/>
  <c r="K208" i="5"/>
  <c r="L204" i="5"/>
  <c r="K204" i="5"/>
  <c r="L200" i="5"/>
  <c r="K200" i="5"/>
  <c r="L196" i="5"/>
  <c r="K196" i="5"/>
  <c r="L192" i="5"/>
  <c r="K192" i="5"/>
  <c r="L188" i="5"/>
  <c r="K188" i="5"/>
  <c r="L184" i="5"/>
  <c r="L180" i="5"/>
  <c r="K176" i="5"/>
  <c r="L172" i="5"/>
  <c r="L168" i="5"/>
  <c r="K168" i="5"/>
  <c r="L164" i="5"/>
  <c r="J164" i="5"/>
  <c r="K164" i="5"/>
  <c r="J160" i="5"/>
  <c r="K160" i="5"/>
  <c r="L156" i="5"/>
  <c r="K156" i="5"/>
  <c r="J156" i="5"/>
  <c r="L152" i="5"/>
  <c r="K152" i="5"/>
  <c r="L148" i="5"/>
  <c r="K148" i="5"/>
  <c r="L144" i="5"/>
  <c r="K144" i="5"/>
  <c r="J144" i="5"/>
  <c r="K140" i="5"/>
  <c r="L136" i="5"/>
  <c r="K136" i="5"/>
  <c r="L132" i="5"/>
  <c r="K132" i="5"/>
  <c r="K128" i="5"/>
  <c r="K124" i="5"/>
  <c r="K120" i="5"/>
  <c r="K116" i="5"/>
  <c r="L112" i="5"/>
  <c r="K112" i="5"/>
  <c r="J112" i="5"/>
  <c r="K108" i="5"/>
  <c r="J108" i="5"/>
  <c r="K104" i="5"/>
  <c r="L100" i="5"/>
  <c r="J100" i="5"/>
  <c r="K96" i="5"/>
  <c r="L92" i="5"/>
  <c r="L88" i="5"/>
  <c r="K88" i="5"/>
  <c r="L84" i="5"/>
  <c r="K84" i="5"/>
  <c r="K80" i="5"/>
  <c r="L76" i="5"/>
  <c r="K76" i="5"/>
  <c r="L72" i="5"/>
  <c r="K72" i="5"/>
  <c r="J68" i="5"/>
  <c r="L64" i="5"/>
  <c r="K64" i="5"/>
  <c r="L60" i="5"/>
  <c r="K56" i="5"/>
  <c r="K52" i="5"/>
  <c r="L48" i="5"/>
  <c r="K48" i="5"/>
  <c r="L44" i="5"/>
  <c r="K44" i="5"/>
  <c r="K40" i="5"/>
  <c r="L36" i="5"/>
  <c r="K36" i="5"/>
  <c r="K32" i="5"/>
  <c r="L28" i="5"/>
  <c r="K24" i="5"/>
  <c r="L20" i="5"/>
  <c r="L16" i="5"/>
  <c r="J8" i="5"/>
  <c r="K4" i="5"/>
  <c r="L1159" i="5"/>
  <c r="L1139" i="5"/>
  <c r="J1139" i="5"/>
  <c r="K1139" i="5"/>
  <c r="L1123" i="5"/>
  <c r="K1123" i="5"/>
  <c r="J1123" i="5"/>
  <c r="L1111" i="5"/>
  <c r="J1111" i="5"/>
  <c r="K1111" i="5"/>
  <c r="L1095" i="5"/>
  <c r="K1095" i="5"/>
  <c r="J1095" i="5"/>
  <c r="L1075" i="5"/>
  <c r="K1075" i="5"/>
  <c r="J1075" i="5"/>
  <c r="L1055" i="5"/>
  <c r="K1055" i="5"/>
  <c r="J1055" i="5"/>
  <c r="L1043" i="5"/>
  <c r="K1043" i="5"/>
  <c r="L1027" i="5"/>
  <c r="J1027" i="5"/>
  <c r="K1027" i="5"/>
  <c r="L1011" i="5"/>
  <c r="K1011" i="5"/>
  <c r="J1011" i="5"/>
  <c r="L999" i="5"/>
  <c r="K999" i="5"/>
  <c r="J999" i="5"/>
  <c r="L983" i="5"/>
  <c r="K983" i="5"/>
  <c r="L967" i="5"/>
  <c r="J967" i="5"/>
  <c r="K967" i="5"/>
  <c r="L955" i="5"/>
  <c r="K955" i="5"/>
  <c r="J955" i="5"/>
  <c r="L947" i="5"/>
  <c r="K947" i="5"/>
  <c r="J947" i="5"/>
  <c r="L935" i="5"/>
  <c r="J935" i="5"/>
  <c r="K935" i="5"/>
  <c r="L931" i="5"/>
  <c r="J931" i="5"/>
  <c r="K931" i="5"/>
  <c r="L927" i="5"/>
  <c r="K927" i="5"/>
  <c r="L915" i="5"/>
  <c r="K915" i="5"/>
  <c r="J915" i="5"/>
  <c r="L903" i="5"/>
  <c r="K903" i="5"/>
  <c r="J903" i="5"/>
  <c r="L891" i="5"/>
  <c r="J891" i="5"/>
  <c r="K891" i="5"/>
  <c r="L879" i="5"/>
  <c r="J879" i="5"/>
  <c r="K879" i="5"/>
  <c r="L855" i="5"/>
  <c r="J855" i="5"/>
  <c r="K855" i="5"/>
  <c r="L835" i="5"/>
  <c r="K835" i="5"/>
  <c r="L815" i="5"/>
  <c r="K815" i="5"/>
  <c r="L799" i="5"/>
  <c r="J799" i="5"/>
  <c r="K799" i="5"/>
  <c r="L779" i="5"/>
  <c r="J779" i="5"/>
  <c r="K779" i="5"/>
  <c r="L763" i="5"/>
  <c r="K763" i="5"/>
  <c r="L743" i="5"/>
  <c r="J743" i="5"/>
  <c r="K743" i="5"/>
  <c r="L731" i="5"/>
  <c r="J731" i="5"/>
  <c r="L715" i="5"/>
  <c r="K715" i="5"/>
  <c r="J715" i="5"/>
  <c r="L699" i="5"/>
  <c r="K699" i="5"/>
  <c r="J699" i="5"/>
  <c r="L687" i="5"/>
  <c r="K687" i="5"/>
  <c r="J687" i="5"/>
  <c r="L675" i="5"/>
  <c r="L659" i="5"/>
  <c r="K659" i="5"/>
  <c r="L647" i="5"/>
  <c r="K647" i="5"/>
  <c r="J647" i="5"/>
  <c r="L635" i="5"/>
  <c r="L623" i="5"/>
  <c r="K623" i="5"/>
  <c r="J623" i="5"/>
  <c r="L603" i="5"/>
  <c r="K603" i="5"/>
  <c r="J603" i="5"/>
  <c r="L583" i="5"/>
  <c r="J583" i="5"/>
  <c r="K583" i="5"/>
  <c r="L567" i="5"/>
  <c r="K567" i="5"/>
  <c r="J567" i="5"/>
  <c r="L543" i="5"/>
  <c r="K543" i="5"/>
  <c r="L523" i="5"/>
  <c r="K523" i="5"/>
  <c r="L503" i="5"/>
  <c r="L475" i="5"/>
  <c r="K475" i="5"/>
  <c r="L459" i="5"/>
  <c r="K459" i="5"/>
  <c r="L435" i="5"/>
  <c r="K435" i="5"/>
  <c r="L403" i="5"/>
  <c r="K403" i="5"/>
  <c r="L327" i="5"/>
  <c r="J327" i="5"/>
  <c r="K327" i="5"/>
  <c r="K11" i="5"/>
  <c r="J11" i="5"/>
  <c r="L1158" i="5"/>
  <c r="K1158" i="5"/>
  <c r="L1154" i="5"/>
  <c r="K1154" i="5"/>
  <c r="L1150" i="5"/>
  <c r="K1150" i="5"/>
  <c r="J1150" i="5"/>
  <c r="L1146" i="5"/>
  <c r="K1146" i="5"/>
  <c r="L1142" i="5"/>
  <c r="K1142" i="5"/>
  <c r="J1142" i="5"/>
  <c r="L1138" i="5"/>
  <c r="K1138" i="5"/>
  <c r="J1138" i="5"/>
  <c r="L1134" i="5"/>
  <c r="K1134" i="5"/>
  <c r="J1134" i="5"/>
  <c r="L1130" i="5"/>
  <c r="K1130" i="5"/>
  <c r="J1130" i="5"/>
  <c r="L1126" i="5"/>
  <c r="K1126" i="5"/>
  <c r="J1126" i="5"/>
  <c r="L1122" i="5"/>
  <c r="K1122" i="5"/>
  <c r="J1122" i="5"/>
  <c r="L1118" i="5"/>
  <c r="K1118" i="5"/>
  <c r="J1118" i="5"/>
  <c r="L1114" i="5"/>
  <c r="K1114" i="5"/>
  <c r="J1114" i="5"/>
  <c r="L1110" i="5"/>
  <c r="K1110" i="5"/>
  <c r="J1110" i="5"/>
  <c r="L1106" i="5"/>
  <c r="K1106" i="5"/>
  <c r="L1102" i="5"/>
  <c r="J1102" i="5"/>
  <c r="K1102" i="5"/>
  <c r="L1098" i="5"/>
  <c r="K1098" i="5"/>
  <c r="J1098" i="5"/>
  <c r="L1094" i="5"/>
  <c r="K1094" i="5"/>
  <c r="J1094" i="5"/>
  <c r="L1090" i="5"/>
  <c r="K1090" i="5"/>
  <c r="J1090" i="5"/>
  <c r="L1086" i="5"/>
  <c r="K1086" i="5"/>
  <c r="J1086" i="5"/>
  <c r="L1082" i="5"/>
  <c r="K1082" i="5"/>
  <c r="L1078" i="5"/>
  <c r="K1078" i="5"/>
  <c r="J1078" i="5"/>
  <c r="L1074" i="5"/>
  <c r="K1074" i="5"/>
  <c r="J1074" i="5"/>
  <c r="L1070" i="5"/>
  <c r="K1070" i="5"/>
  <c r="J1070" i="5"/>
  <c r="L1066" i="5"/>
  <c r="K1066" i="5"/>
  <c r="J1066" i="5"/>
  <c r="L1062" i="5"/>
  <c r="K1062" i="5"/>
  <c r="J1062" i="5"/>
  <c r="L1058" i="5"/>
  <c r="K1058" i="5"/>
  <c r="L1054" i="5"/>
  <c r="K1054" i="5"/>
  <c r="J1054" i="5"/>
  <c r="L1050" i="5"/>
  <c r="K1050" i="5"/>
  <c r="J1050" i="5"/>
  <c r="L1046" i="5"/>
  <c r="K1046" i="5"/>
  <c r="J1046" i="5"/>
  <c r="L1042" i="5"/>
  <c r="K1042" i="5"/>
  <c r="L1038" i="5"/>
  <c r="K1038" i="5"/>
  <c r="J1038" i="5"/>
  <c r="L1034" i="5"/>
  <c r="K1034" i="5"/>
  <c r="J1034" i="5"/>
  <c r="L1030" i="5"/>
  <c r="K1030" i="5"/>
  <c r="L1026" i="5"/>
  <c r="K1026" i="5"/>
  <c r="J1026" i="5"/>
  <c r="L1022" i="5"/>
  <c r="K1022" i="5"/>
  <c r="J1022" i="5"/>
  <c r="L1018" i="5"/>
  <c r="K1018" i="5"/>
  <c r="J1018" i="5"/>
  <c r="L1014" i="5"/>
  <c r="K1014" i="5"/>
  <c r="J1014" i="5"/>
  <c r="L1010" i="5"/>
  <c r="K1010" i="5"/>
  <c r="L1006" i="5"/>
  <c r="J1006" i="5"/>
  <c r="K1006" i="5"/>
  <c r="L1002" i="5"/>
  <c r="J1002" i="5"/>
  <c r="K1002" i="5"/>
  <c r="L998" i="5"/>
  <c r="J998" i="5"/>
  <c r="K998" i="5"/>
  <c r="L994" i="5"/>
  <c r="J994" i="5"/>
  <c r="K994" i="5"/>
  <c r="L990" i="5"/>
  <c r="K990" i="5"/>
  <c r="L986" i="5"/>
  <c r="K986" i="5"/>
  <c r="L982" i="5"/>
  <c r="K982" i="5"/>
  <c r="J982" i="5"/>
  <c r="L978" i="5"/>
  <c r="K978" i="5"/>
  <c r="L974" i="5"/>
  <c r="K974" i="5"/>
  <c r="L970" i="5"/>
  <c r="J970" i="5"/>
  <c r="K970" i="5"/>
  <c r="L966" i="5"/>
  <c r="K966" i="5"/>
  <c r="J966" i="5"/>
  <c r="L962" i="5"/>
  <c r="K962" i="5"/>
  <c r="J962" i="5"/>
  <c r="L958" i="5"/>
  <c r="K958" i="5"/>
  <c r="J958" i="5"/>
  <c r="L954" i="5"/>
  <c r="K954" i="5"/>
  <c r="J954" i="5"/>
  <c r="L950" i="5"/>
  <c r="J950" i="5"/>
  <c r="K950" i="5"/>
  <c r="L946" i="5"/>
  <c r="J946" i="5"/>
  <c r="K946" i="5"/>
  <c r="L942" i="5"/>
  <c r="J942" i="5"/>
  <c r="L938" i="5"/>
  <c r="K938" i="5"/>
  <c r="J938" i="5"/>
  <c r="L934" i="5"/>
  <c r="K934" i="5"/>
  <c r="J934" i="5"/>
  <c r="L930" i="5"/>
  <c r="K930" i="5"/>
  <c r="J930" i="5"/>
  <c r="L926" i="5"/>
  <c r="L922" i="5"/>
  <c r="K922" i="5"/>
  <c r="J922" i="5"/>
  <c r="L918" i="5"/>
  <c r="K918" i="5"/>
  <c r="L914" i="5"/>
  <c r="J914" i="5"/>
  <c r="K914" i="5"/>
  <c r="L910" i="5"/>
  <c r="J910" i="5"/>
  <c r="K910" i="5"/>
  <c r="L906" i="5"/>
  <c r="J906" i="5"/>
  <c r="K906" i="5"/>
  <c r="L902" i="5"/>
  <c r="K902" i="5"/>
  <c r="J902" i="5"/>
  <c r="L898" i="5"/>
  <c r="J898" i="5"/>
  <c r="K898" i="5"/>
  <c r="L894" i="5"/>
  <c r="J894" i="5"/>
  <c r="K894" i="5"/>
  <c r="L890" i="5"/>
  <c r="K890" i="5"/>
  <c r="J890" i="5"/>
  <c r="L886" i="5"/>
  <c r="K886" i="5"/>
  <c r="J886" i="5"/>
  <c r="L882" i="5"/>
  <c r="K882" i="5"/>
  <c r="J882" i="5"/>
  <c r="L878" i="5"/>
  <c r="K878" i="5"/>
  <c r="J878" i="5"/>
  <c r="L874" i="5"/>
  <c r="K874" i="5"/>
  <c r="L870" i="5"/>
  <c r="K870" i="5"/>
  <c r="L866" i="5"/>
  <c r="K866" i="5"/>
  <c r="J866" i="5"/>
  <c r="L862" i="5"/>
  <c r="K862" i="5"/>
  <c r="J862" i="5"/>
  <c r="L858" i="5"/>
  <c r="K858" i="5"/>
  <c r="L854" i="5"/>
  <c r="K854" i="5"/>
  <c r="J854" i="5"/>
  <c r="L850" i="5"/>
  <c r="K850" i="5"/>
  <c r="J850" i="5"/>
  <c r="L846" i="5"/>
  <c r="K846" i="5"/>
  <c r="J846" i="5"/>
  <c r="L842" i="5"/>
  <c r="K842" i="5"/>
  <c r="J842" i="5"/>
  <c r="L838" i="5"/>
  <c r="K838" i="5"/>
  <c r="L834" i="5"/>
  <c r="J834" i="5"/>
  <c r="L830" i="5"/>
  <c r="K830" i="5"/>
  <c r="J830" i="5"/>
  <c r="L826" i="5"/>
  <c r="J826" i="5"/>
  <c r="L822" i="5"/>
  <c r="K822" i="5"/>
  <c r="L818" i="5"/>
  <c r="K818" i="5"/>
  <c r="L814" i="5"/>
  <c r="K814" i="5"/>
  <c r="L810" i="5"/>
  <c r="K810" i="5"/>
  <c r="J810" i="5"/>
  <c r="L806" i="5"/>
  <c r="K806" i="5"/>
  <c r="J806" i="5"/>
  <c r="L802" i="5"/>
  <c r="K802" i="5"/>
  <c r="J802" i="5"/>
  <c r="L798" i="5"/>
  <c r="K798" i="5"/>
  <c r="J798" i="5"/>
  <c r="L794" i="5"/>
  <c r="J794" i="5"/>
  <c r="K794" i="5"/>
  <c r="L790" i="5"/>
  <c r="J790" i="5"/>
  <c r="J786" i="5"/>
  <c r="K786" i="5"/>
  <c r="L782" i="5"/>
  <c r="J782" i="5"/>
  <c r="K782" i="5"/>
  <c r="L778" i="5"/>
  <c r="K778" i="5"/>
  <c r="J778" i="5"/>
  <c r="L774" i="5"/>
  <c r="K774" i="5"/>
  <c r="L770" i="5"/>
  <c r="K770" i="5"/>
  <c r="J770" i="5"/>
  <c r="L766" i="5"/>
  <c r="K766" i="5"/>
  <c r="J766" i="5"/>
  <c r="L762" i="5"/>
  <c r="K762" i="5"/>
  <c r="L758" i="5"/>
  <c r="K758" i="5"/>
  <c r="L754" i="5"/>
  <c r="K754" i="5"/>
  <c r="L750" i="5"/>
  <c r="K750" i="5"/>
  <c r="J750" i="5"/>
  <c r="L746" i="5"/>
  <c r="K746" i="5"/>
  <c r="L742" i="5"/>
  <c r="K742" i="5"/>
  <c r="L738" i="5"/>
  <c r="J738" i="5"/>
  <c r="L734" i="5"/>
  <c r="K734" i="5"/>
  <c r="J734" i="5"/>
  <c r="L730" i="5"/>
  <c r="J730" i="5"/>
  <c r="K730" i="5"/>
  <c r="L726" i="5"/>
  <c r="J726" i="5"/>
  <c r="L722" i="5"/>
  <c r="K722" i="5"/>
  <c r="J722" i="5"/>
  <c r="L718" i="5"/>
  <c r="J718" i="5"/>
  <c r="K718" i="5"/>
  <c r="L714" i="5"/>
  <c r="K714" i="5"/>
  <c r="L710" i="5"/>
  <c r="J710" i="5"/>
  <c r="K710" i="5"/>
  <c r="L706" i="5"/>
  <c r="J706" i="5"/>
  <c r="K706" i="5"/>
  <c r="L702" i="5"/>
  <c r="J702" i="5"/>
  <c r="K702" i="5"/>
  <c r="L698" i="5"/>
  <c r="J698" i="5"/>
  <c r="K698" i="5"/>
  <c r="L694" i="5"/>
  <c r="K694" i="5"/>
  <c r="L690" i="5"/>
  <c r="K690" i="5"/>
  <c r="L686" i="5"/>
  <c r="J686" i="5"/>
  <c r="K686" i="5"/>
  <c r="L682" i="5"/>
  <c r="K682" i="5"/>
  <c r="L678" i="5"/>
  <c r="J678" i="5"/>
  <c r="L674" i="5"/>
  <c r="K674" i="5"/>
  <c r="L670" i="5"/>
  <c r="J670" i="5"/>
  <c r="K670" i="5"/>
  <c r="L666" i="5"/>
  <c r="J666" i="5"/>
  <c r="K666" i="5"/>
  <c r="L662" i="5"/>
  <c r="J662" i="5"/>
  <c r="K662" i="5"/>
  <c r="L658" i="5"/>
  <c r="K658" i="5"/>
  <c r="J658" i="5"/>
  <c r="L654" i="5"/>
  <c r="L650" i="5"/>
  <c r="J650" i="5"/>
  <c r="L646" i="5"/>
  <c r="J646" i="5"/>
  <c r="K646" i="5"/>
  <c r="L642" i="5"/>
  <c r="J642" i="5"/>
  <c r="L638" i="5"/>
  <c r="J638" i="5"/>
  <c r="L634" i="5"/>
  <c r="K634" i="5"/>
  <c r="L630" i="5"/>
  <c r="J630" i="5"/>
  <c r="L626" i="5"/>
  <c r="L622" i="5"/>
  <c r="J622" i="5"/>
  <c r="K622" i="5"/>
  <c r="L618" i="5"/>
  <c r="K618" i="5"/>
  <c r="J618" i="5"/>
  <c r="L614" i="5"/>
  <c r="K614" i="5"/>
  <c r="L610" i="5"/>
  <c r="K610" i="5"/>
  <c r="J610" i="5"/>
  <c r="L606" i="5"/>
  <c r="J606" i="5"/>
  <c r="K606" i="5"/>
  <c r="L602" i="5"/>
  <c r="J602" i="5"/>
  <c r="K602" i="5"/>
  <c r="L598" i="5"/>
  <c r="K598" i="5"/>
  <c r="L594" i="5"/>
  <c r="J594" i="5"/>
  <c r="L590" i="5"/>
  <c r="J590" i="5"/>
  <c r="L586" i="5"/>
  <c r="K586" i="5"/>
  <c r="L582" i="5"/>
  <c r="K582" i="5"/>
  <c r="J582" i="5"/>
  <c r="L578" i="5"/>
  <c r="K578" i="5"/>
  <c r="J578" i="5"/>
  <c r="L574" i="5"/>
  <c r="K574" i="5"/>
  <c r="L570" i="5"/>
  <c r="K570" i="5"/>
  <c r="L566" i="5"/>
  <c r="K566" i="5"/>
  <c r="L562" i="5"/>
  <c r="K562" i="5"/>
  <c r="L558" i="5"/>
  <c r="K558" i="5"/>
  <c r="L554" i="5"/>
  <c r="L550" i="5"/>
  <c r="J550" i="5"/>
  <c r="K550" i="5"/>
  <c r="L546" i="5"/>
  <c r="J546" i="5"/>
  <c r="K546" i="5"/>
  <c r="L542" i="5"/>
  <c r="K542" i="5"/>
  <c r="L538" i="5"/>
  <c r="J538" i="5"/>
  <c r="K538" i="5"/>
  <c r="L534" i="5"/>
  <c r="J534" i="5"/>
  <c r="K534" i="5"/>
  <c r="L530" i="5"/>
  <c r="J530" i="5"/>
  <c r="K530" i="5"/>
  <c r="L526" i="5"/>
  <c r="J526" i="5"/>
  <c r="K526" i="5"/>
  <c r="L522" i="5"/>
  <c r="J522" i="5"/>
  <c r="K522" i="5"/>
  <c r="L518" i="5"/>
  <c r="J518" i="5"/>
  <c r="K518" i="5"/>
  <c r="L514" i="5"/>
  <c r="K514" i="5"/>
  <c r="J514" i="5"/>
  <c r="L510" i="5"/>
  <c r="J510" i="5"/>
  <c r="L506" i="5"/>
  <c r="L502" i="5"/>
  <c r="K502" i="5"/>
  <c r="L498" i="5"/>
  <c r="J498" i="5"/>
  <c r="K498" i="5"/>
  <c r="L494" i="5"/>
  <c r="K494" i="5"/>
  <c r="L490" i="5"/>
  <c r="J490" i="5"/>
  <c r="K490" i="5"/>
  <c r="L486" i="5"/>
  <c r="J486" i="5"/>
  <c r="L482" i="5"/>
  <c r="K482" i="5"/>
  <c r="L478" i="5"/>
  <c r="K478" i="5"/>
  <c r="L474" i="5"/>
  <c r="K474" i="5"/>
  <c r="L470" i="5"/>
  <c r="J470" i="5"/>
  <c r="K470" i="5"/>
  <c r="L466" i="5"/>
  <c r="K466" i="5"/>
  <c r="L462" i="5"/>
  <c r="L458" i="5"/>
  <c r="K458" i="5"/>
  <c r="L454" i="5"/>
  <c r="K454" i="5"/>
  <c r="L450" i="5"/>
  <c r="J450" i="5"/>
  <c r="K450" i="5"/>
  <c r="L446" i="5"/>
  <c r="J446" i="5"/>
  <c r="L442" i="5"/>
  <c r="J442" i="5"/>
  <c r="L438" i="5"/>
  <c r="K438" i="5"/>
  <c r="L434" i="5"/>
  <c r="K434" i="5"/>
  <c r="L430" i="5"/>
  <c r="J430" i="5"/>
  <c r="K430" i="5"/>
  <c r="L426" i="5"/>
  <c r="J426" i="5"/>
  <c r="K426" i="5"/>
  <c r="L422" i="5"/>
  <c r="K422" i="5"/>
  <c r="L418" i="5"/>
  <c r="J418" i="5"/>
  <c r="K418" i="5"/>
  <c r="L414" i="5"/>
  <c r="K414" i="5"/>
  <c r="J414" i="5"/>
  <c r="L410" i="5"/>
  <c r="J410" i="5"/>
  <c r="L406" i="5"/>
  <c r="L402" i="5"/>
  <c r="K402" i="5"/>
  <c r="L398" i="5"/>
  <c r="K398" i="5"/>
  <c r="L394" i="5"/>
  <c r="J394" i="5"/>
  <c r="L390" i="5"/>
  <c r="L386" i="5"/>
  <c r="J386" i="5"/>
  <c r="K386" i="5"/>
  <c r="L382" i="5"/>
  <c r="J382" i="5"/>
  <c r="K382" i="5"/>
  <c r="L378" i="5"/>
  <c r="K378" i="5"/>
  <c r="J378" i="5"/>
  <c r="L374" i="5"/>
  <c r="K374" i="5"/>
  <c r="L370" i="5"/>
  <c r="K370" i="5"/>
  <c r="L366" i="5"/>
  <c r="K366" i="5"/>
  <c r="L362" i="5"/>
  <c r="K362" i="5"/>
  <c r="L358" i="5"/>
  <c r="J358" i="5"/>
  <c r="K358" i="5"/>
  <c r="L354" i="5"/>
  <c r="J354" i="5"/>
  <c r="K354" i="5"/>
  <c r="L350" i="5"/>
  <c r="J350" i="5"/>
  <c r="K350" i="5"/>
  <c r="L346" i="5"/>
  <c r="J346" i="5"/>
  <c r="K346" i="5"/>
  <c r="L342" i="5"/>
  <c r="K342" i="5"/>
  <c r="L338" i="5"/>
  <c r="J338" i="5"/>
  <c r="K338" i="5"/>
  <c r="L334" i="5"/>
  <c r="K334" i="5"/>
  <c r="J334" i="5"/>
  <c r="L330" i="5"/>
  <c r="K330" i="5"/>
  <c r="L326" i="5"/>
  <c r="K326" i="5"/>
  <c r="L322" i="5"/>
  <c r="K322" i="5"/>
  <c r="L318" i="5"/>
  <c r="K318" i="5"/>
  <c r="L314" i="5"/>
  <c r="K314" i="5"/>
  <c r="J314" i="5"/>
  <c r="L310" i="5"/>
  <c r="K310" i="5"/>
  <c r="L306" i="5"/>
  <c r="K306" i="5"/>
  <c r="L302" i="5"/>
  <c r="K302" i="5"/>
  <c r="L298" i="5"/>
  <c r="K298" i="5"/>
  <c r="J298" i="5"/>
  <c r="L294" i="5"/>
  <c r="J294" i="5"/>
  <c r="L290" i="5"/>
  <c r="L286" i="5"/>
  <c r="K286" i="5"/>
  <c r="L282" i="5"/>
  <c r="K282" i="5"/>
  <c r="L278" i="5"/>
  <c r="L274" i="5"/>
  <c r="J274" i="5"/>
  <c r="L270" i="5"/>
  <c r="L266" i="5"/>
  <c r="K266" i="5"/>
  <c r="L262" i="5"/>
  <c r="K262" i="5"/>
  <c r="L258" i="5"/>
  <c r="K258" i="5"/>
  <c r="L254" i="5"/>
  <c r="J254" i="5"/>
  <c r="K254" i="5"/>
  <c r="L250" i="5"/>
  <c r="K250" i="5"/>
  <c r="L246" i="5"/>
  <c r="J246" i="5"/>
  <c r="K246" i="5"/>
  <c r="L242" i="5"/>
  <c r="L238" i="5"/>
  <c r="K238" i="5"/>
  <c r="L234" i="5"/>
  <c r="K234" i="5"/>
  <c r="L230" i="5"/>
  <c r="L226" i="5"/>
  <c r="K226" i="5"/>
  <c r="L222" i="5"/>
  <c r="K222" i="5"/>
  <c r="J222" i="5"/>
  <c r="L218" i="5"/>
  <c r="K218" i="5"/>
  <c r="L214" i="5"/>
  <c r="K214" i="5"/>
  <c r="L210" i="5"/>
  <c r="J210" i="5"/>
  <c r="K210" i="5"/>
  <c r="L206" i="5"/>
  <c r="K206" i="5"/>
  <c r="L202" i="5"/>
  <c r="K202" i="5"/>
  <c r="L198" i="5"/>
  <c r="K198" i="5"/>
  <c r="L194" i="5"/>
  <c r="K194" i="5"/>
  <c r="L190" i="5"/>
  <c r="K190" i="5"/>
  <c r="L186" i="5"/>
  <c r="K186" i="5"/>
  <c r="L182" i="5"/>
  <c r="K182" i="5"/>
  <c r="L178" i="5"/>
  <c r="K178" i="5"/>
  <c r="L174" i="5"/>
  <c r="K174" i="5"/>
  <c r="L170" i="5"/>
  <c r="L166" i="5"/>
  <c r="K166" i="5"/>
  <c r="L162" i="5"/>
  <c r="K162" i="5"/>
  <c r="L158" i="5"/>
  <c r="K158" i="5"/>
  <c r="J158" i="5"/>
  <c r="L154" i="5"/>
  <c r="J154" i="5"/>
  <c r="L150" i="5"/>
  <c r="K150" i="5"/>
  <c r="L146" i="5"/>
  <c r="K146" i="5"/>
  <c r="L142" i="5"/>
  <c r="K142" i="5"/>
  <c r="J142" i="5"/>
  <c r="L138" i="5"/>
  <c r="K138" i="5"/>
  <c r="L134" i="5"/>
  <c r="K134" i="5"/>
  <c r="L130" i="5"/>
  <c r="K130" i="5"/>
  <c r="K126" i="5"/>
  <c r="K122" i="5"/>
  <c r="L118" i="5"/>
  <c r="K118" i="5"/>
  <c r="K114" i="5"/>
  <c r="K110" i="5"/>
  <c r="K106" i="5"/>
  <c r="K102" i="5"/>
  <c r="L94" i="5"/>
  <c r="K94" i="5"/>
  <c r="L90" i="5"/>
  <c r="K90" i="5"/>
  <c r="L86" i="5"/>
  <c r="K86" i="5"/>
  <c r="L82" i="5"/>
  <c r="K82" i="5"/>
  <c r="K78" i="5"/>
  <c r="L74" i="5"/>
  <c r="K66" i="5"/>
  <c r="J66" i="5"/>
  <c r="K62" i="5"/>
  <c r="K58" i="5"/>
  <c r="L54" i="5"/>
  <c r="L50" i="5"/>
  <c r="K50" i="5"/>
  <c r="L46" i="5"/>
  <c r="K46" i="5"/>
  <c r="L42" i="5"/>
  <c r="L38" i="5"/>
  <c r="K38" i="5"/>
  <c r="L34" i="5"/>
  <c r="K34" i="5"/>
  <c r="L30" i="5"/>
  <c r="K30" i="5"/>
  <c r="L26" i="5"/>
  <c r="K26" i="5"/>
  <c r="L22" i="5"/>
  <c r="L18" i="5"/>
  <c r="L14" i="5"/>
  <c r="K14" i="5"/>
  <c r="J6" i="5"/>
  <c r="L2" i="5"/>
  <c r="H24" i="5"/>
  <c r="H5000" i="5"/>
  <c r="H4999" i="5"/>
  <c r="H4998" i="5"/>
  <c r="H4997" i="5"/>
  <c r="H4996" i="5"/>
  <c r="H4995" i="5"/>
  <c r="H4994" i="5"/>
  <c r="H4993" i="5"/>
  <c r="H4992" i="5"/>
  <c r="H4991" i="5"/>
  <c r="H4990" i="5"/>
  <c r="H4989" i="5"/>
  <c r="H4988" i="5"/>
  <c r="H4987" i="5"/>
  <c r="H4986" i="5"/>
  <c r="H4985" i="5"/>
  <c r="H4984" i="5"/>
  <c r="H4983" i="5"/>
  <c r="H4982" i="5"/>
  <c r="H4981" i="5"/>
  <c r="H4980" i="5"/>
  <c r="H4979" i="5"/>
  <c r="H4978" i="5"/>
  <c r="H4977" i="5"/>
  <c r="H4976" i="5"/>
  <c r="H4975" i="5"/>
  <c r="H4974" i="5"/>
  <c r="H4973" i="5"/>
  <c r="H4972" i="5"/>
  <c r="H4971" i="5"/>
  <c r="H4970" i="5"/>
  <c r="H4969" i="5"/>
  <c r="H4968" i="5"/>
  <c r="H4967" i="5"/>
  <c r="H4966" i="5"/>
  <c r="H4965" i="5"/>
  <c r="H4964" i="5"/>
  <c r="H4963" i="5"/>
  <c r="H4962" i="5"/>
  <c r="H4961" i="5"/>
  <c r="H4960" i="5"/>
  <c r="H4959" i="5"/>
  <c r="H4958" i="5"/>
  <c r="H4957" i="5"/>
  <c r="H4956" i="5"/>
  <c r="H4955" i="5"/>
  <c r="H4954" i="5"/>
  <c r="H4953" i="5"/>
  <c r="H4952" i="5"/>
  <c r="H4951" i="5"/>
  <c r="H4950" i="5"/>
  <c r="H4949" i="5"/>
  <c r="H4948" i="5"/>
  <c r="H4947" i="5"/>
  <c r="H4946" i="5"/>
  <c r="H4945" i="5"/>
  <c r="H4944" i="5"/>
  <c r="H4943" i="5"/>
  <c r="H4942" i="5"/>
  <c r="H4941" i="5"/>
  <c r="H4940" i="5"/>
  <c r="H4939" i="5"/>
  <c r="H4938" i="5"/>
  <c r="H4937" i="5"/>
  <c r="H4936" i="5"/>
  <c r="H4935" i="5"/>
  <c r="H4934" i="5"/>
  <c r="H4933" i="5"/>
  <c r="H4932" i="5"/>
  <c r="H4931" i="5"/>
  <c r="H4930" i="5"/>
  <c r="H4929" i="5"/>
  <c r="H4928" i="5"/>
  <c r="H4927" i="5"/>
  <c r="H4926" i="5"/>
  <c r="H4925" i="5"/>
  <c r="H4924" i="5"/>
  <c r="H4923" i="5"/>
  <c r="H4922" i="5"/>
  <c r="H4921" i="5"/>
  <c r="H4920" i="5"/>
  <c r="H4919" i="5"/>
  <c r="H4918" i="5"/>
  <c r="H4917" i="5"/>
  <c r="H4916" i="5"/>
  <c r="H4915" i="5"/>
  <c r="H4914" i="5"/>
  <c r="H4913" i="5"/>
  <c r="H4912" i="5"/>
  <c r="H4911" i="5"/>
  <c r="H4910" i="5"/>
  <c r="H4909" i="5"/>
  <c r="H4908" i="5"/>
  <c r="H4907" i="5"/>
  <c r="H4906" i="5"/>
  <c r="H4905" i="5"/>
  <c r="H4904" i="5"/>
  <c r="H4903" i="5"/>
  <c r="H4902" i="5"/>
  <c r="H4901" i="5"/>
  <c r="H4900" i="5"/>
  <c r="H4899" i="5"/>
  <c r="H4898" i="5"/>
  <c r="H4897" i="5"/>
  <c r="H4896" i="5"/>
  <c r="H4895" i="5"/>
  <c r="H4894" i="5"/>
  <c r="H4893" i="5"/>
  <c r="H4892" i="5"/>
  <c r="H4891" i="5"/>
  <c r="H4890" i="5"/>
  <c r="H4889" i="5"/>
  <c r="H4888" i="5"/>
  <c r="H4887" i="5"/>
  <c r="H4886" i="5"/>
  <c r="H4885" i="5"/>
  <c r="H4884" i="5"/>
  <c r="H4883" i="5"/>
  <c r="H4882" i="5"/>
  <c r="H4881" i="5"/>
  <c r="H4880" i="5"/>
  <c r="H4879" i="5"/>
  <c r="H4878" i="5"/>
  <c r="H4877" i="5"/>
  <c r="H4876" i="5"/>
  <c r="H4875" i="5"/>
  <c r="H4874" i="5"/>
  <c r="H4873" i="5"/>
  <c r="H4872" i="5"/>
  <c r="H4871" i="5"/>
  <c r="H4870" i="5"/>
  <c r="H4869" i="5"/>
  <c r="H4868" i="5"/>
  <c r="H4867" i="5"/>
  <c r="H4866" i="5"/>
  <c r="H4865" i="5"/>
  <c r="H4864" i="5"/>
  <c r="H4863" i="5"/>
  <c r="H4862" i="5"/>
  <c r="H4861" i="5"/>
  <c r="H4860" i="5"/>
  <c r="H4859" i="5"/>
  <c r="H4858" i="5"/>
  <c r="H4857" i="5"/>
  <c r="H4856" i="5"/>
  <c r="H4855" i="5"/>
  <c r="H4854" i="5"/>
  <c r="H4853" i="5"/>
  <c r="H4852" i="5"/>
  <c r="H4851" i="5"/>
  <c r="H4850" i="5"/>
  <c r="H4849" i="5"/>
  <c r="H4848" i="5"/>
  <c r="H4847" i="5"/>
  <c r="H4846" i="5"/>
  <c r="H4845" i="5"/>
  <c r="H4844" i="5"/>
  <c r="H4843" i="5"/>
  <c r="H4842" i="5"/>
  <c r="H4841" i="5"/>
  <c r="H4840" i="5"/>
  <c r="H4839" i="5"/>
  <c r="H4838" i="5"/>
  <c r="H4837" i="5"/>
  <c r="H4836" i="5"/>
  <c r="H4835" i="5"/>
  <c r="H4834" i="5"/>
  <c r="H4833" i="5"/>
  <c r="H4832" i="5"/>
  <c r="H4831" i="5"/>
  <c r="H4830" i="5"/>
  <c r="H4829" i="5"/>
  <c r="H4828" i="5"/>
  <c r="H4827" i="5"/>
  <c r="H4826" i="5"/>
  <c r="H4825" i="5"/>
  <c r="H4824" i="5"/>
  <c r="H4823" i="5"/>
  <c r="H4822" i="5"/>
  <c r="H4821" i="5"/>
  <c r="H4820" i="5"/>
  <c r="H4819" i="5"/>
  <c r="H4818" i="5"/>
  <c r="H4817" i="5"/>
  <c r="H4816" i="5"/>
  <c r="H4815" i="5"/>
  <c r="H4814" i="5"/>
  <c r="H4813" i="5"/>
  <c r="H4812" i="5"/>
  <c r="H4811" i="5"/>
  <c r="H4810" i="5"/>
  <c r="H4809" i="5"/>
  <c r="H4808" i="5"/>
  <c r="H4807" i="5"/>
  <c r="H4806" i="5"/>
  <c r="H4805" i="5"/>
  <c r="H4804" i="5"/>
  <c r="H4803" i="5"/>
  <c r="H4802" i="5"/>
  <c r="H4801" i="5"/>
  <c r="H4800" i="5"/>
  <c r="H4799" i="5"/>
  <c r="H4798" i="5"/>
  <c r="H4797" i="5"/>
  <c r="H4796" i="5"/>
  <c r="H4795" i="5"/>
  <c r="H4794" i="5"/>
  <c r="H4793" i="5"/>
  <c r="H4792" i="5"/>
  <c r="H4791" i="5"/>
  <c r="H4790" i="5"/>
  <c r="H4789" i="5"/>
  <c r="H4788" i="5"/>
  <c r="H4787" i="5"/>
  <c r="H4786" i="5"/>
  <c r="H4785" i="5"/>
  <c r="H4784" i="5"/>
  <c r="H4783" i="5"/>
  <c r="H4782" i="5"/>
  <c r="H4781" i="5"/>
  <c r="H4780" i="5"/>
  <c r="H4779" i="5"/>
  <c r="H4778" i="5"/>
  <c r="H4777" i="5"/>
  <c r="H4776" i="5"/>
  <c r="H4775" i="5"/>
  <c r="H4774" i="5"/>
  <c r="H4773" i="5"/>
  <c r="H4772" i="5"/>
  <c r="H4771" i="5"/>
  <c r="H4770" i="5"/>
  <c r="H4769" i="5"/>
  <c r="H4768" i="5"/>
  <c r="H4767" i="5"/>
  <c r="H4766" i="5"/>
  <c r="H4765" i="5"/>
  <c r="H4764" i="5"/>
  <c r="H4763" i="5"/>
  <c r="H4762" i="5"/>
  <c r="H4761" i="5"/>
  <c r="H4760" i="5"/>
  <c r="H4759" i="5"/>
  <c r="H4758" i="5"/>
  <c r="H4757" i="5"/>
  <c r="H4756" i="5"/>
  <c r="H4755" i="5"/>
  <c r="H4754" i="5"/>
  <c r="H4753" i="5"/>
  <c r="H4752" i="5"/>
  <c r="H4751" i="5"/>
  <c r="H4750" i="5"/>
  <c r="H4749" i="5"/>
  <c r="H4748" i="5"/>
  <c r="H4747" i="5"/>
  <c r="H4746" i="5"/>
  <c r="H4745" i="5"/>
  <c r="H4744" i="5"/>
  <c r="H4743" i="5"/>
  <c r="H4742" i="5"/>
  <c r="H4741" i="5"/>
  <c r="H4740" i="5"/>
  <c r="H4739" i="5"/>
  <c r="H4738" i="5"/>
  <c r="H4737" i="5"/>
  <c r="H4736" i="5"/>
  <c r="H4735" i="5"/>
  <c r="H4734" i="5"/>
  <c r="H4733" i="5"/>
  <c r="H4732" i="5"/>
  <c r="H4731" i="5"/>
  <c r="H4730" i="5"/>
  <c r="H4729" i="5"/>
  <c r="H4728" i="5"/>
  <c r="H4727" i="5"/>
  <c r="H4726" i="5"/>
  <c r="H4725" i="5"/>
  <c r="H4724" i="5"/>
  <c r="H4723" i="5"/>
  <c r="H4722" i="5"/>
  <c r="H4721" i="5"/>
  <c r="H4720" i="5"/>
  <c r="H4719" i="5"/>
  <c r="H4718" i="5"/>
  <c r="H4717" i="5"/>
  <c r="H4716" i="5"/>
  <c r="H4715" i="5"/>
  <c r="H4714" i="5"/>
  <c r="H4713" i="5"/>
  <c r="H4712" i="5"/>
  <c r="H4711" i="5"/>
  <c r="H4710" i="5"/>
  <c r="H4709" i="5"/>
  <c r="H4708" i="5"/>
  <c r="H4707" i="5"/>
  <c r="H4706" i="5"/>
  <c r="H4705" i="5"/>
  <c r="H4704" i="5"/>
  <c r="H4703" i="5"/>
  <c r="H4702" i="5"/>
  <c r="H4701" i="5"/>
  <c r="H4700" i="5"/>
  <c r="H4699" i="5"/>
  <c r="H4698" i="5"/>
  <c r="H4697" i="5"/>
  <c r="H4696" i="5"/>
  <c r="H4695" i="5"/>
  <c r="H4694" i="5"/>
  <c r="H4693" i="5"/>
  <c r="H4692" i="5"/>
  <c r="H4691" i="5"/>
  <c r="H4690" i="5"/>
  <c r="H4689" i="5"/>
  <c r="H4688" i="5"/>
  <c r="H4687" i="5"/>
  <c r="H4686" i="5"/>
  <c r="H4685" i="5"/>
  <c r="H4684" i="5"/>
  <c r="H4683" i="5"/>
  <c r="H4682" i="5"/>
  <c r="H4681" i="5"/>
  <c r="H4680" i="5"/>
  <c r="H4679" i="5"/>
  <c r="H4678" i="5"/>
  <c r="H4677" i="5"/>
  <c r="H4676" i="5"/>
  <c r="H4675" i="5"/>
  <c r="H4674" i="5"/>
  <c r="H4673" i="5"/>
  <c r="H4672" i="5"/>
  <c r="H4671" i="5"/>
  <c r="H4670" i="5"/>
  <c r="H4669" i="5"/>
  <c r="H4668" i="5"/>
  <c r="H4667" i="5"/>
  <c r="H4666" i="5"/>
  <c r="H4665" i="5"/>
  <c r="H4664" i="5"/>
  <c r="H4663" i="5"/>
  <c r="H4662" i="5"/>
  <c r="H4661" i="5"/>
  <c r="H4660" i="5"/>
  <c r="H4659" i="5"/>
  <c r="H4658" i="5"/>
  <c r="H4657" i="5"/>
  <c r="H4656" i="5"/>
  <c r="H4655" i="5"/>
  <c r="H4654" i="5"/>
  <c r="H4653" i="5"/>
  <c r="H4652" i="5"/>
  <c r="H4651" i="5"/>
  <c r="H4650" i="5"/>
  <c r="H4649" i="5"/>
  <c r="H4648" i="5"/>
  <c r="H4647" i="5"/>
  <c r="H4646" i="5"/>
  <c r="H4645" i="5"/>
  <c r="H4644" i="5"/>
  <c r="H4643" i="5"/>
  <c r="H4642" i="5"/>
  <c r="H4641" i="5"/>
  <c r="H4640" i="5"/>
  <c r="H4639" i="5"/>
  <c r="H4638" i="5"/>
  <c r="H4637" i="5"/>
  <c r="H4636" i="5"/>
  <c r="H4635" i="5"/>
  <c r="H4634" i="5"/>
  <c r="H4633" i="5"/>
  <c r="H4632" i="5"/>
  <c r="H4631" i="5"/>
  <c r="H4630" i="5"/>
  <c r="H4629" i="5"/>
  <c r="H4628" i="5"/>
  <c r="H4627" i="5"/>
  <c r="H4626" i="5"/>
  <c r="H4625" i="5"/>
  <c r="H4624" i="5"/>
  <c r="H4623" i="5"/>
  <c r="H4622" i="5"/>
  <c r="H4621" i="5"/>
  <c r="H4620" i="5"/>
  <c r="H4619" i="5"/>
  <c r="H4618" i="5"/>
  <c r="H4617" i="5"/>
  <c r="H4616" i="5"/>
  <c r="H4615" i="5"/>
  <c r="H4614" i="5"/>
  <c r="H4613" i="5"/>
  <c r="H4612" i="5"/>
  <c r="H4611" i="5"/>
  <c r="H4610" i="5"/>
  <c r="H4609" i="5"/>
  <c r="H4608" i="5"/>
  <c r="H4607" i="5"/>
  <c r="H4606" i="5"/>
  <c r="H4605" i="5"/>
  <c r="H4604" i="5"/>
  <c r="H4603" i="5"/>
  <c r="H4602" i="5"/>
  <c r="H4601" i="5"/>
  <c r="H4600" i="5"/>
  <c r="H4599" i="5"/>
  <c r="H4598" i="5"/>
  <c r="H4597" i="5"/>
  <c r="H4596" i="5"/>
  <c r="H4595" i="5"/>
  <c r="H4594" i="5"/>
  <c r="H4593" i="5"/>
  <c r="H4592" i="5"/>
  <c r="H4591" i="5"/>
  <c r="H4590" i="5"/>
  <c r="H4589" i="5"/>
  <c r="H4588" i="5"/>
  <c r="H4587" i="5"/>
  <c r="H4586" i="5"/>
  <c r="H4585" i="5"/>
  <c r="H4584" i="5"/>
  <c r="H4583" i="5"/>
  <c r="H4582" i="5"/>
  <c r="H4581" i="5"/>
  <c r="H4580" i="5"/>
  <c r="H4579" i="5"/>
  <c r="H4578" i="5"/>
  <c r="H4577" i="5"/>
  <c r="H4576" i="5"/>
  <c r="H4575" i="5"/>
  <c r="H4574" i="5"/>
  <c r="H4573" i="5"/>
  <c r="H4572" i="5"/>
  <c r="H4571" i="5"/>
  <c r="H4570" i="5"/>
  <c r="H4569" i="5"/>
  <c r="H4568" i="5"/>
  <c r="H4567" i="5"/>
  <c r="H4566" i="5"/>
  <c r="H4565" i="5"/>
  <c r="H4564" i="5"/>
  <c r="H4563" i="5"/>
  <c r="H4562" i="5"/>
  <c r="H4561" i="5"/>
  <c r="H4560" i="5"/>
  <c r="H4559" i="5"/>
  <c r="H4558" i="5"/>
  <c r="H4557" i="5"/>
  <c r="H4556" i="5"/>
  <c r="H4555" i="5"/>
  <c r="H4554" i="5"/>
  <c r="H4553" i="5"/>
  <c r="H4552" i="5"/>
  <c r="H4551" i="5"/>
  <c r="H4550" i="5"/>
  <c r="H4549" i="5"/>
  <c r="H4548" i="5"/>
  <c r="H4547" i="5"/>
  <c r="H4546" i="5"/>
  <c r="H4545" i="5"/>
  <c r="H4544" i="5"/>
  <c r="H4543" i="5"/>
  <c r="H4542" i="5"/>
  <c r="H4541" i="5"/>
  <c r="H4540" i="5"/>
  <c r="H4539" i="5"/>
  <c r="H4538" i="5"/>
  <c r="H4537" i="5"/>
  <c r="H4536" i="5"/>
  <c r="H4535" i="5"/>
  <c r="H4534" i="5"/>
  <c r="H4533" i="5"/>
  <c r="H4532" i="5"/>
  <c r="H4531" i="5"/>
  <c r="H4530" i="5"/>
  <c r="H4529" i="5"/>
  <c r="H4528" i="5"/>
  <c r="H4527" i="5"/>
  <c r="H4526" i="5"/>
  <c r="H4525" i="5"/>
  <c r="H4524" i="5"/>
  <c r="H4523" i="5"/>
  <c r="H4522" i="5"/>
  <c r="H4521" i="5"/>
  <c r="H4520" i="5"/>
  <c r="H4519" i="5"/>
  <c r="H4518" i="5"/>
  <c r="H4517" i="5"/>
  <c r="H4516" i="5"/>
  <c r="H4515" i="5"/>
  <c r="H4514" i="5"/>
  <c r="H4513" i="5"/>
  <c r="H4512" i="5"/>
  <c r="H4511" i="5"/>
  <c r="H4510" i="5"/>
  <c r="H4509" i="5"/>
  <c r="H4508" i="5"/>
  <c r="H4507" i="5"/>
  <c r="H4506" i="5"/>
  <c r="H4505" i="5"/>
  <c r="H4504" i="5"/>
  <c r="H4503" i="5"/>
  <c r="H4502" i="5"/>
  <c r="H4501" i="5"/>
  <c r="H4500" i="5"/>
  <c r="H4499" i="5"/>
  <c r="H4498" i="5"/>
  <c r="H4497" i="5"/>
  <c r="H4496" i="5"/>
  <c r="H4495" i="5"/>
  <c r="H4494" i="5"/>
  <c r="H4493" i="5"/>
  <c r="H4492" i="5"/>
  <c r="H4491" i="5"/>
  <c r="H4490" i="5"/>
  <c r="H4489" i="5"/>
  <c r="H4488" i="5"/>
  <c r="H4487" i="5"/>
  <c r="H4486" i="5"/>
  <c r="H4485" i="5"/>
  <c r="H4484" i="5"/>
  <c r="H4483" i="5"/>
  <c r="H4482" i="5"/>
  <c r="H4481" i="5"/>
  <c r="H4480" i="5"/>
  <c r="H4479" i="5"/>
  <c r="H4478" i="5"/>
  <c r="H4477" i="5"/>
  <c r="H4476" i="5"/>
  <c r="H4475" i="5"/>
  <c r="H4474" i="5"/>
  <c r="H4473" i="5"/>
  <c r="H4472" i="5"/>
  <c r="H4471" i="5"/>
  <c r="H4470" i="5"/>
  <c r="H4469" i="5"/>
  <c r="H4468" i="5"/>
  <c r="H4467" i="5"/>
  <c r="H4466" i="5"/>
  <c r="H4465" i="5"/>
  <c r="H4464" i="5"/>
  <c r="H4463" i="5"/>
  <c r="H4462" i="5"/>
  <c r="H4461" i="5"/>
  <c r="H4460" i="5"/>
  <c r="H4459" i="5"/>
  <c r="H4458" i="5"/>
  <c r="H4457" i="5"/>
  <c r="H4456" i="5"/>
  <c r="H4455" i="5"/>
  <c r="H4454" i="5"/>
  <c r="H4453" i="5"/>
  <c r="H4452" i="5"/>
  <c r="H4451" i="5"/>
  <c r="H4450" i="5"/>
  <c r="H4449" i="5"/>
  <c r="H4448" i="5"/>
  <c r="H4447" i="5"/>
  <c r="H4446" i="5"/>
  <c r="H4445" i="5"/>
  <c r="H4444" i="5"/>
  <c r="H4443" i="5"/>
  <c r="H4442" i="5"/>
  <c r="H4441" i="5"/>
  <c r="H4440" i="5"/>
  <c r="H4439" i="5"/>
  <c r="H4438" i="5"/>
  <c r="H4437" i="5"/>
  <c r="H4436" i="5"/>
  <c r="H4435" i="5"/>
  <c r="H4434" i="5"/>
  <c r="H4433" i="5"/>
  <c r="H4432" i="5"/>
  <c r="H4431" i="5"/>
  <c r="H4430" i="5"/>
  <c r="H4429" i="5"/>
  <c r="H4428" i="5"/>
  <c r="H4427" i="5"/>
  <c r="H4426" i="5"/>
  <c r="H4425" i="5"/>
  <c r="H4424" i="5"/>
  <c r="H4423" i="5"/>
  <c r="H4422" i="5"/>
  <c r="H4421" i="5"/>
  <c r="H4420" i="5"/>
  <c r="H4419" i="5"/>
  <c r="H4418" i="5"/>
  <c r="H4417" i="5"/>
  <c r="H4416" i="5"/>
  <c r="H4415" i="5"/>
  <c r="H4414" i="5"/>
  <c r="H4413" i="5"/>
  <c r="H4412" i="5"/>
  <c r="H4411" i="5"/>
  <c r="H4410" i="5"/>
  <c r="H4409" i="5"/>
  <c r="H4408" i="5"/>
  <c r="H4407" i="5"/>
  <c r="H4406" i="5"/>
  <c r="H4405" i="5"/>
  <c r="H4404" i="5"/>
  <c r="H4403" i="5"/>
  <c r="H4402" i="5"/>
  <c r="H4401" i="5"/>
  <c r="H4400" i="5"/>
  <c r="H4399" i="5"/>
  <c r="H4398" i="5"/>
  <c r="H4397" i="5"/>
  <c r="H4396" i="5"/>
  <c r="H4395" i="5"/>
  <c r="H4394" i="5"/>
  <c r="H4393" i="5"/>
  <c r="H4392" i="5"/>
  <c r="H4391" i="5"/>
  <c r="H4390" i="5"/>
  <c r="H4389" i="5"/>
  <c r="H4388" i="5"/>
  <c r="H4387" i="5"/>
  <c r="H4386" i="5"/>
  <c r="H4385" i="5"/>
  <c r="H4384" i="5"/>
  <c r="H4383" i="5"/>
  <c r="H4382" i="5"/>
  <c r="H4381" i="5"/>
  <c r="H4380" i="5"/>
  <c r="H4379" i="5"/>
  <c r="H4378" i="5"/>
  <c r="H4377" i="5"/>
  <c r="H4376" i="5"/>
  <c r="H4375" i="5"/>
  <c r="H4374" i="5"/>
  <c r="H4373" i="5"/>
  <c r="H4372" i="5"/>
  <c r="H4371" i="5"/>
  <c r="H4370" i="5"/>
  <c r="H4369" i="5"/>
  <c r="H4368" i="5"/>
  <c r="H4367" i="5"/>
  <c r="H4366" i="5"/>
  <c r="H4365" i="5"/>
  <c r="H4364" i="5"/>
  <c r="H4363" i="5"/>
  <c r="H4362" i="5"/>
  <c r="H4361" i="5"/>
  <c r="H4360" i="5"/>
  <c r="H4359" i="5"/>
  <c r="H4358" i="5"/>
  <c r="H4357" i="5"/>
  <c r="H4356" i="5"/>
  <c r="H4355" i="5"/>
  <c r="H4354" i="5"/>
  <c r="H4353" i="5"/>
  <c r="H4352" i="5"/>
  <c r="H4351" i="5"/>
  <c r="H4350" i="5"/>
  <c r="H4349" i="5"/>
  <c r="H4348" i="5"/>
  <c r="H4347" i="5"/>
  <c r="H4346" i="5"/>
  <c r="H4345" i="5"/>
  <c r="H4344" i="5"/>
  <c r="H4343" i="5"/>
  <c r="H4342" i="5"/>
  <c r="H4341" i="5"/>
  <c r="H4340" i="5"/>
  <c r="H4339" i="5"/>
  <c r="H4338" i="5"/>
  <c r="H4337" i="5"/>
  <c r="H4336" i="5"/>
  <c r="H4335" i="5"/>
  <c r="H4334" i="5"/>
  <c r="H4333" i="5"/>
  <c r="H4332" i="5"/>
  <c r="H4331" i="5"/>
  <c r="H4330" i="5"/>
  <c r="H4329" i="5"/>
  <c r="H4328" i="5"/>
  <c r="H4327" i="5"/>
  <c r="H4326" i="5"/>
  <c r="H4325" i="5"/>
  <c r="H4324" i="5"/>
  <c r="H4323" i="5"/>
  <c r="H4322" i="5"/>
  <c r="H4321" i="5"/>
  <c r="H4320" i="5"/>
  <c r="H4319" i="5"/>
  <c r="H4318" i="5"/>
  <c r="H4317" i="5"/>
  <c r="H4316" i="5"/>
  <c r="H4315" i="5"/>
  <c r="H4314" i="5"/>
  <c r="H4313" i="5"/>
  <c r="H4312" i="5"/>
  <c r="H4311" i="5"/>
  <c r="H4310" i="5"/>
  <c r="H4309" i="5"/>
  <c r="H4308" i="5"/>
  <c r="H4307" i="5"/>
  <c r="H4306" i="5"/>
  <c r="H4305" i="5"/>
  <c r="H4304" i="5"/>
  <c r="H4303" i="5"/>
  <c r="H4302" i="5"/>
  <c r="H4301" i="5"/>
  <c r="H4300" i="5"/>
  <c r="H4299" i="5"/>
  <c r="H4298" i="5"/>
  <c r="H4297" i="5"/>
  <c r="H4296" i="5"/>
  <c r="H4295" i="5"/>
  <c r="H4294" i="5"/>
  <c r="H4293" i="5"/>
  <c r="H4292" i="5"/>
  <c r="H4291" i="5"/>
  <c r="H4290" i="5"/>
  <c r="H4289" i="5"/>
  <c r="H4288" i="5"/>
  <c r="H4287" i="5"/>
  <c r="H4286" i="5"/>
  <c r="H4285" i="5"/>
  <c r="H4284" i="5"/>
  <c r="H4283" i="5"/>
  <c r="H4282" i="5"/>
  <c r="H4281" i="5"/>
  <c r="H4280" i="5"/>
  <c r="H4279" i="5"/>
  <c r="H4278" i="5"/>
  <c r="H4277" i="5"/>
  <c r="H4276" i="5"/>
  <c r="H4275" i="5"/>
  <c r="H4274" i="5"/>
  <c r="H4273" i="5"/>
  <c r="H4272" i="5"/>
  <c r="H4271" i="5"/>
  <c r="H4270" i="5"/>
  <c r="H4269" i="5"/>
  <c r="H4268" i="5"/>
  <c r="H4267" i="5"/>
  <c r="H4266" i="5"/>
  <c r="H4265" i="5"/>
  <c r="H4264" i="5"/>
  <c r="H4263" i="5"/>
  <c r="H4262" i="5"/>
  <c r="H4261" i="5"/>
  <c r="H4260" i="5"/>
  <c r="H4259" i="5"/>
  <c r="H4258" i="5"/>
  <c r="H4257" i="5"/>
  <c r="H4256" i="5"/>
  <c r="H4255" i="5"/>
  <c r="H4254" i="5"/>
  <c r="H4253" i="5"/>
  <c r="H4252" i="5"/>
  <c r="H4251" i="5"/>
  <c r="H4250" i="5"/>
  <c r="H4249" i="5"/>
  <c r="H4248" i="5"/>
  <c r="H4247" i="5"/>
  <c r="H4246" i="5"/>
  <c r="H4245" i="5"/>
  <c r="H4244" i="5"/>
  <c r="H4243" i="5"/>
  <c r="H4242" i="5"/>
  <c r="H4241" i="5"/>
  <c r="H4240" i="5"/>
  <c r="H4239" i="5"/>
  <c r="H4238" i="5"/>
  <c r="H4237" i="5"/>
  <c r="H4236" i="5"/>
  <c r="H4235" i="5"/>
  <c r="H4234" i="5"/>
  <c r="H4233" i="5"/>
  <c r="H4232" i="5"/>
  <c r="H4231" i="5"/>
  <c r="H4230" i="5"/>
  <c r="H4229" i="5"/>
  <c r="H4228" i="5"/>
  <c r="H4227" i="5"/>
  <c r="H4226" i="5"/>
  <c r="H4225" i="5"/>
  <c r="H4224" i="5"/>
  <c r="H4223" i="5"/>
  <c r="H4222" i="5"/>
  <c r="H4221" i="5"/>
  <c r="H4220" i="5"/>
  <c r="H4219" i="5"/>
  <c r="H4218" i="5"/>
  <c r="H4217" i="5"/>
  <c r="H4216" i="5"/>
  <c r="H4215" i="5"/>
  <c r="H4214" i="5"/>
  <c r="H4213" i="5"/>
  <c r="H4212" i="5"/>
  <c r="H4211" i="5"/>
  <c r="H4210" i="5"/>
  <c r="H4209" i="5"/>
  <c r="H4208" i="5"/>
  <c r="H4207" i="5"/>
  <c r="H4206" i="5"/>
  <c r="H4205" i="5"/>
  <c r="H4204" i="5"/>
  <c r="H4203" i="5"/>
  <c r="H4202" i="5"/>
  <c r="H4201" i="5"/>
  <c r="H4200" i="5"/>
  <c r="H4199" i="5"/>
  <c r="H4198" i="5"/>
  <c r="H4197" i="5"/>
  <c r="H4196" i="5"/>
  <c r="H4195" i="5"/>
  <c r="H4194" i="5"/>
  <c r="H4193" i="5"/>
  <c r="H4192" i="5"/>
  <c r="H4191" i="5"/>
  <c r="H4190" i="5"/>
  <c r="H4189" i="5"/>
  <c r="H4188" i="5"/>
  <c r="H4187" i="5"/>
  <c r="H4186" i="5"/>
  <c r="H4185" i="5"/>
  <c r="H4184" i="5"/>
  <c r="H4183" i="5"/>
  <c r="H4182" i="5"/>
  <c r="H4181" i="5"/>
  <c r="H4180" i="5"/>
  <c r="H4179" i="5"/>
  <c r="H4178" i="5"/>
  <c r="H4177" i="5"/>
  <c r="H4176" i="5"/>
  <c r="H4175" i="5"/>
  <c r="H4174" i="5"/>
  <c r="H4173" i="5"/>
  <c r="H4172" i="5"/>
  <c r="H4171" i="5"/>
  <c r="H4170" i="5"/>
  <c r="H4169" i="5"/>
  <c r="H4168" i="5"/>
  <c r="H4167" i="5"/>
  <c r="H4166" i="5"/>
  <c r="H4165" i="5"/>
  <c r="H4164" i="5"/>
  <c r="H4163" i="5"/>
  <c r="H4162" i="5"/>
  <c r="H4161" i="5"/>
  <c r="H4160" i="5"/>
  <c r="H4159" i="5"/>
  <c r="H4158" i="5"/>
  <c r="H4157" i="5"/>
  <c r="H4156" i="5"/>
  <c r="H4155" i="5"/>
  <c r="H4154" i="5"/>
  <c r="H4153" i="5"/>
  <c r="H4152" i="5"/>
  <c r="H4151" i="5"/>
  <c r="H4150" i="5"/>
  <c r="H4149" i="5"/>
  <c r="H4148" i="5"/>
  <c r="H4147" i="5"/>
  <c r="H4146" i="5"/>
  <c r="H4145" i="5"/>
  <c r="H4144" i="5"/>
  <c r="H4143" i="5"/>
  <c r="H4142" i="5"/>
  <c r="H4141" i="5"/>
  <c r="H4140" i="5"/>
  <c r="H4139" i="5"/>
  <c r="H4138" i="5"/>
  <c r="H4137" i="5"/>
  <c r="H4136" i="5"/>
  <c r="H4135" i="5"/>
  <c r="H4134" i="5"/>
  <c r="H4133" i="5"/>
  <c r="H4132" i="5"/>
  <c r="H4131" i="5"/>
  <c r="H4130" i="5"/>
  <c r="H4129" i="5"/>
  <c r="H4128" i="5"/>
  <c r="H4127" i="5"/>
  <c r="H4126" i="5"/>
  <c r="H4125" i="5"/>
  <c r="H4124" i="5"/>
  <c r="H4123" i="5"/>
  <c r="H4122" i="5"/>
  <c r="H4121" i="5"/>
  <c r="H4120" i="5"/>
  <c r="H4119" i="5"/>
  <c r="H4118" i="5"/>
  <c r="H4117" i="5"/>
  <c r="H4116" i="5"/>
  <c r="H4115" i="5"/>
  <c r="H4114" i="5"/>
  <c r="H4113" i="5"/>
  <c r="H4112" i="5"/>
  <c r="H4111" i="5"/>
  <c r="H4110" i="5"/>
  <c r="H4109" i="5"/>
  <c r="H4108" i="5"/>
  <c r="H4107" i="5"/>
  <c r="H4106" i="5"/>
  <c r="H4105" i="5"/>
  <c r="H4104" i="5"/>
  <c r="H4103" i="5"/>
  <c r="H4102" i="5"/>
  <c r="H4101" i="5"/>
  <c r="H4100" i="5"/>
  <c r="H4099" i="5"/>
  <c r="H4098" i="5"/>
  <c r="H4097" i="5"/>
  <c r="H4096" i="5"/>
  <c r="H4095" i="5"/>
  <c r="H4094" i="5"/>
  <c r="H4093" i="5"/>
  <c r="H4092" i="5"/>
  <c r="H4091" i="5"/>
  <c r="H4090" i="5"/>
  <c r="H4089" i="5"/>
  <c r="H4088" i="5"/>
  <c r="H4087" i="5"/>
  <c r="H4086" i="5"/>
  <c r="H4085" i="5"/>
  <c r="H4084" i="5"/>
  <c r="H4083" i="5"/>
  <c r="H4082" i="5"/>
  <c r="H4081" i="5"/>
  <c r="H4080" i="5"/>
  <c r="H4079" i="5"/>
  <c r="H4078" i="5"/>
  <c r="H4077" i="5"/>
  <c r="H4076" i="5"/>
  <c r="H4075" i="5"/>
  <c r="H4074" i="5"/>
  <c r="H4073" i="5"/>
  <c r="H4072" i="5"/>
  <c r="H4071" i="5"/>
  <c r="H4070" i="5"/>
  <c r="H4069" i="5"/>
  <c r="H4068" i="5"/>
  <c r="H4067" i="5"/>
  <c r="H4066" i="5"/>
  <c r="H4065" i="5"/>
  <c r="H4064" i="5"/>
  <c r="H4063" i="5"/>
  <c r="H4062" i="5"/>
  <c r="H4061" i="5"/>
  <c r="H4060" i="5"/>
  <c r="H4059" i="5"/>
  <c r="H4058" i="5"/>
  <c r="H4057" i="5"/>
  <c r="H4056" i="5"/>
  <c r="H4055" i="5"/>
  <c r="H4054" i="5"/>
  <c r="H4053" i="5"/>
  <c r="H4052" i="5"/>
  <c r="H4051" i="5"/>
  <c r="H4050" i="5"/>
  <c r="H4049" i="5"/>
  <c r="H4048" i="5"/>
  <c r="H4047" i="5"/>
  <c r="H4046" i="5"/>
  <c r="H4045" i="5"/>
  <c r="H4044" i="5"/>
  <c r="H4043" i="5"/>
  <c r="H4042" i="5"/>
  <c r="H4041" i="5"/>
  <c r="H4040" i="5"/>
  <c r="H4039" i="5"/>
  <c r="H4038" i="5"/>
  <c r="H4037" i="5"/>
  <c r="H4036" i="5"/>
  <c r="H4035" i="5"/>
  <c r="H4034" i="5"/>
  <c r="H4033" i="5"/>
  <c r="H4032" i="5"/>
  <c r="H4031" i="5"/>
  <c r="H4030" i="5"/>
  <c r="H4029" i="5"/>
  <c r="H4028" i="5"/>
  <c r="H4027" i="5"/>
  <c r="H4026" i="5"/>
  <c r="H4025" i="5"/>
  <c r="H4024" i="5"/>
  <c r="H4023" i="5"/>
  <c r="H4022" i="5"/>
  <c r="H4021" i="5"/>
  <c r="H4020" i="5"/>
  <c r="H4019" i="5"/>
  <c r="H4018" i="5"/>
  <c r="H4017" i="5"/>
  <c r="H4016" i="5"/>
  <c r="H4015" i="5"/>
  <c r="H4014" i="5"/>
  <c r="H4013" i="5"/>
  <c r="H4012" i="5"/>
  <c r="H4011" i="5"/>
  <c r="H4010" i="5"/>
  <c r="H4009" i="5"/>
  <c r="H4008" i="5"/>
  <c r="H4007" i="5"/>
  <c r="H4006" i="5"/>
  <c r="H4005" i="5"/>
  <c r="H4004" i="5"/>
  <c r="H4003" i="5"/>
  <c r="H4002" i="5"/>
  <c r="H4001" i="5"/>
  <c r="H4000" i="5"/>
  <c r="H3999" i="5"/>
  <c r="H3998" i="5"/>
  <c r="H3997" i="5"/>
  <c r="H3996" i="5"/>
  <c r="H3995" i="5"/>
  <c r="H3994" i="5"/>
  <c r="H3993" i="5"/>
  <c r="H3992" i="5"/>
  <c r="H3991" i="5"/>
  <c r="H3990" i="5"/>
  <c r="H3989" i="5"/>
  <c r="H3988" i="5"/>
  <c r="H3987" i="5"/>
  <c r="H3986" i="5"/>
  <c r="H3985" i="5"/>
  <c r="H3984" i="5"/>
  <c r="H3983" i="5"/>
  <c r="H3982" i="5"/>
  <c r="H3981" i="5"/>
  <c r="H3980" i="5"/>
  <c r="H3979" i="5"/>
  <c r="H3978" i="5"/>
  <c r="H3977" i="5"/>
  <c r="H3976" i="5"/>
  <c r="H3975" i="5"/>
  <c r="H3974" i="5"/>
  <c r="H3973" i="5"/>
  <c r="H3972" i="5"/>
  <c r="H3971" i="5"/>
  <c r="H3970" i="5"/>
  <c r="H3969" i="5"/>
  <c r="H3968" i="5"/>
  <c r="H3967" i="5"/>
  <c r="H3966" i="5"/>
  <c r="H3965" i="5"/>
  <c r="H3964" i="5"/>
  <c r="H3963" i="5"/>
  <c r="H3962" i="5"/>
  <c r="H3961" i="5"/>
  <c r="H3960" i="5"/>
  <c r="H3959" i="5"/>
  <c r="H3958" i="5"/>
  <c r="H3957" i="5"/>
  <c r="H3956" i="5"/>
  <c r="H3955" i="5"/>
  <c r="H3954" i="5"/>
  <c r="H3953" i="5"/>
  <c r="H3952" i="5"/>
  <c r="H3951" i="5"/>
  <c r="H3950" i="5"/>
  <c r="H3949" i="5"/>
  <c r="H3948" i="5"/>
  <c r="H3947" i="5"/>
  <c r="H3946" i="5"/>
  <c r="H3945" i="5"/>
  <c r="H3944" i="5"/>
  <c r="H3943" i="5"/>
  <c r="H3942" i="5"/>
  <c r="H3941" i="5"/>
  <c r="H3940" i="5"/>
  <c r="H3939" i="5"/>
  <c r="H3938" i="5"/>
  <c r="H3937" i="5"/>
  <c r="H3936" i="5"/>
  <c r="H3935" i="5"/>
  <c r="H3934" i="5"/>
  <c r="H3933" i="5"/>
  <c r="H3932" i="5"/>
  <c r="H3931" i="5"/>
  <c r="H3930" i="5"/>
  <c r="H3929" i="5"/>
  <c r="H3928" i="5"/>
  <c r="H3927" i="5"/>
  <c r="H3926" i="5"/>
  <c r="H3925" i="5"/>
  <c r="H3924" i="5"/>
  <c r="H3923" i="5"/>
  <c r="H3922" i="5"/>
  <c r="H3921" i="5"/>
  <c r="H3920" i="5"/>
  <c r="H3919" i="5"/>
  <c r="H3918" i="5"/>
  <c r="H3917" i="5"/>
  <c r="H3916" i="5"/>
  <c r="H3915" i="5"/>
  <c r="H3914" i="5"/>
  <c r="H3913" i="5"/>
  <c r="H3912" i="5"/>
  <c r="H3911" i="5"/>
  <c r="H3910" i="5"/>
  <c r="H3909" i="5"/>
  <c r="H3908" i="5"/>
  <c r="H3907" i="5"/>
  <c r="H3906" i="5"/>
  <c r="H3905" i="5"/>
  <c r="H3904" i="5"/>
  <c r="H3903" i="5"/>
  <c r="H3902" i="5"/>
  <c r="H3901" i="5"/>
  <c r="H3900" i="5"/>
  <c r="H3899" i="5"/>
  <c r="H3898" i="5"/>
  <c r="H3897" i="5"/>
  <c r="H3896" i="5"/>
  <c r="H3895" i="5"/>
  <c r="H3894" i="5"/>
  <c r="H3893" i="5"/>
  <c r="H3892" i="5"/>
  <c r="H3891" i="5"/>
  <c r="H3890" i="5"/>
  <c r="H3889" i="5"/>
  <c r="H3888" i="5"/>
  <c r="H3887" i="5"/>
  <c r="H3886" i="5"/>
  <c r="H3885" i="5"/>
  <c r="H3884" i="5"/>
  <c r="H3883" i="5"/>
  <c r="H3882" i="5"/>
  <c r="H3881" i="5"/>
  <c r="H3880" i="5"/>
  <c r="H3879" i="5"/>
  <c r="H3878" i="5"/>
  <c r="H3877" i="5"/>
  <c r="H3876" i="5"/>
  <c r="H3875" i="5"/>
  <c r="H3874" i="5"/>
  <c r="H3873" i="5"/>
  <c r="H3872" i="5"/>
  <c r="H3871" i="5"/>
  <c r="H3870" i="5"/>
  <c r="H3869" i="5"/>
  <c r="H3868" i="5"/>
  <c r="H3867" i="5"/>
  <c r="H3866" i="5"/>
  <c r="H3865" i="5"/>
  <c r="H3864" i="5"/>
  <c r="H3863" i="5"/>
  <c r="H3862" i="5"/>
  <c r="H3861" i="5"/>
  <c r="H3860" i="5"/>
  <c r="H3859" i="5"/>
  <c r="H3858" i="5"/>
  <c r="H3857" i="5"/>
  <c r="H3856" i="5"/>
  <c r="H3855" i="5"/>
  <c r="H3854" i="5"/>
  <c r="H3853" i="5"/>
  <c r="H3852" i="5"/>
  <c r="H3851" i="5"/>
  <c r="H3850" i="5"/>
  <c r="H3849" i="5"/>
  <c r="H3848" i="5"/>
  <c r="H3847" i="5"/>
  <c r="H3846" i="5"/>
  <c r="H3845" i="5"/>
  <c r="H3844" i="5"/>
  <c r="H3843" i="5"/>
  <c r="H3842" i="5"/>
  <c r="H3841" i="5"/>
  <c r="H3840" i="5"/>
  <c r="H3839" i="5"/>
  <c r="H3838" i="5"/>
  <c r="H3837" i="5"/>
  <c r="H3836" i="5"/>
  <c r="H3835" i="5"/>
  <c r="H3834" i="5"/>
  <c r="H3833" i="5"/>
  <c r="H3832" i="5"/>
  <c r="H3831" i="5"/>
  <c r="H3830" i="5"/>
  <c r="H3829" i="5"/>
  <c r="H3828" i="5"/>
  <c r="H3827" i="5"/>
  <c r="H3826" i="5"/>
  <c r="H3825" i="5"/>
  <c r="H3824" i="5"/>
  <c r="H3823" i="5"/>
  <c r="H3822" i="5"/>
  <c r="H3821" i="5"/>
  <c r="H3820" i="5"/>
  <c r="H3819" i="5"/>
  <c r="H3818" i="5"/>
  <c r="H3817" i="5"/>
  <c r="H3816" i="5"/>
  <c r="H3815" i="5"/>
  <c r="H3814" i="5"/>
  <c r="H3813" i="5"/>
  <c r="H3812" i="5"/>
  <c r="H3811" i="5"/>
  <c r="H3810" i="5"/>
  <c r="H3809" i="5"/>
  <c r="H3808" i="5"/>
  <c r="H3807" i="5"/>
  <c r="H3806" i="5"/>
  <c r="H3805" i="5"/>
  <c r="H3804" i="5"/>
  <c r="H3803" i="5"/>
  <c r="H3802" i="5"/>
  <c r="H3801" i="5"/>
  <c r="H3800" i="5"/>
  <c r="H3799" i="5"/>
  <c r="H3798" i="5"/>
  <c r="H3797" i="5"/>
  <c r="H3796" i="5"/>
  <c r="H3795" i="5"/>
  <c r="H3794" i="5"/>
  <c r="H3793" i="5"/>
  <c r="H3792" i="5"/>
  <c r="H3791" i="5"/>
  <c r="H3790" i="5"/>
  <c r="H3789" i="5"/>
  <c r="H3788" i="5"/>
  <c r="H3787" i="5"/>
  <c r="H3786" i="5"/>
  <c r="H3785" i="5"/>
  <c r="H3784" i="5"/>
  <c r="H3783" i="5"/>
  <c r="H3782" i="5"/>
  <c r="H3781" i="5"/>
  <c r="H3780" i="5"/>
  <c r="H3779" i="5"/>
  <c r="H3778" i="5"/>
  <c r="H3777" i="5"/>
  <c r="H3776" i="5"/>
  <c r="H3775" i="5"/>
  <c r="H3774" i="5"/>
  <c r="H3773" i="5"/>
  <c r="H3772" i="5"/>
  <c r="H3771" i="5"/>
  <c r="H3770" i="5"/>
  <c r="H3769" i="5"/>
  <c r="H3768" i="5"/>
  <c r="H3767" i="5"/>
  <c r="H3766" i="5"/>
  <c r="H3765" i="5"/>
  <c r="H3764" i="5"/>
  <c r="H3763" i="5"/>
  <c r="H3762" i="5"/>
  <c r="H3761" i="5"/>
  <c r="H3760" i="5"/>
  <c r="H3759" i="5"/>
  <c r="H3758" i="5"/>
  <c r="H3757" i="5"/>
  <c r="H3756" i="5"/>
  <c r="H3755" i="5"/>
  <c r="H3754" i="5"/>
  <c r="H3753" i="5"/>
  <c r="H3752" i="5"/>
  <c r="H3751" i="5"/>
  <c r="H3750" i="5"/>
  <c r="H3749" i="5"/>
  <c r="H3748" i="5"/>
  <c r="H3747" i="5"/>
  <c r="H3746" i="5"/>
  <c r="H3745" i="5"/>
  <c r="H3744" i="5"/>
  <c r="H3743" i="5"/>
  <c r="H3742" i="5"/>
  <c r="H3741" i="5"/>
  <c r="H3740" i="5"/>
  <c r="H3739" i="5"/>
  <c r="H3738" i="5"/>
  <c r="H3737" i="5"/>
  <c r="H3736" i="5"/>
  <c r="H3735" i="5"/>
  <c r="H3734" i="5"/>
  <c r="H3733" i="5"/>
  <c r="H3732" i="5"/>
  <c r="H3731" i="5"/>
  <c r="H3730" i="5"/>
  <c r="H3729" i="5"/>
  <c r="H3728" i="5"/>
  <c r="H3727" i="5"/>
  <c r="H3726" i="5"/>
  <c r="H3725" i="5"/>
  <c r="H3724" i="5"/>
  <c r="H3723" i="5"/>
  <c r="H3722" i="5"/>
  <c r="H3721" i="5"/>
  <c r="H3720" i="5"/>
  <c r="H3719" i="5"/>
  <c r="H3718" i="5"/>
  <c r="H3717" i="5"/>
  <c r="H3716" i="5"/>
  <c r="H3715" i="5"/>
  <c r="H3714" i="5"/>
  <c r="H3713" i="5"/>
  <c r="H3712" i="5"/>
  <c r="H3711" i="5"/>
  <c r="H3710" i="5"/>
  <c r="H3709" i="5"/>
  <c r="H3708" i="5"/>
  <c r="H3707" i="5"/>
  <c r="H3706" i="5"/>
  <c r="H3705" i="5"/>
  <c r="H3704" i="5"/>
  <c r="H3703" i="5"/>
  <c r="H3702" i="5"/>
  <c r="H3701" i="5"/>
  <c r="H3700" i="5"/>
  <c r="H3699" i="5"/>
  <c r="H3698" i="5"/>
  <c r="H3697" i="5"/>
  <c r="H3696" i="5"/>
  <c r="H3695" i="5"/>
  <c r="H3694" i="5"/>
  <c r="H3693" i="5"/>
  <c r="H3692" i="5"/>
  <c r="H3691" i="5"/>
  <c r="H3690" i="5"/>
  <c r="H3689" i="5"/>
  <c r="H3688" i="5"/>
  <c r="H3687" i="5"/>
  <c r="H3686" i="5"/>
  <c r="H3685" i="5"/>
  <c r="H3684" i="5"/>
  <c r="H3683" i="5"/>
  <c r="H3682" i="5"/>
  <c r="H3681" i="5"/>
  <c r="H3680" i="5"/>
  <c r="H3679" i="5"/>
  <c r="H3678" i="5"/>
  <c r="H3677" i="5"/>
  <c r="H3676" i="5"/>
  <c r="H3675" i="5"/>
  <c r="H3674" i="5"/>
  <c r="H3673" i="5"/>
  <c r="H3672" i="5"/>
  <c r="H3671" i="5"/>
  <c r="H3670" i="5"/>
  <c r="H3669" i="5"/>
  <c r="H3668" i="5"/>
  <c r="H3667" i="5"/>
  <c r="H3666" i="5"/>
  <c r="H3665" i="5"/>
  <c r="H3664" i="5"/>
  <c r="H3663" i="5"/>
  <c r="H3662" i="5"/>
  <c r="H3661" i="5"/>
  <c r="H3660" i="5"/>
  <c r="H3659" i="5"/>
  <c r="H3658" i="5"/>
  <c r="H3657" i="5"/>
  <c r="H3656" i="5"/>
  <c r="H3655" i="5"/>
  <c r="H3654" i="5"/>
  <c r="H3653" i="5"/>
  <c r="H3652" i="5"/>
  <c r="H3651" i="5"/>
  <c r="H3650" i="5"/>
  <c r="H3649" i="5"/>
  <c r="H3648" i="5"/>
  <c r="H3647" i="5"/>
  <c r="H3646" i="5"/>
  <c r="H3645" i="5"/>
  <c r="H3644" i="5"/>
  <c r="H3643" i="5"/>
  <c r="H3642" i="5"/>
  <c r="H3641" i="5"/>
  <c r="H3640" i="5"/>
  <c r="H3639" i="5"/>
  <c r="H3638" i="5"/>
  <c r="H3637" i="5"/>
  <c r="H3636" i="5"/>
  <c r="H3635" i="5"/>
  <c r="H3634" i="5"/>
  <c r="H3633" i="5"/>
  <c r="H3632" i="5"/>
  <c r="H3631" i="5"/>
  <c r="H3630" i="5"/>
  <c r="H3629" i="5"/>
  <c r="H3628" i="5"/>
  <c r="H3627" i="5"/>
  <c r="H3626" i="5"/>
  <c r="H3625" i="5"/>
  <c r="H3624" i="5"/>
  <c r="H3623" i="5"/>
  <c r="H3622" i="5"/>
  <c r="H3621" i="5"/>
  <c r="H3620" i="5"/>
  <c r="H3619" i="5"/>
  <c r="H3618" i="5"/>
  <c r="H3617" i="5"/>
  <c r="H3616" i="5"/>
  <c r="H3615" i="5"/>
  <c r="H3614" i="5"/>
  <c r="H3613" i="5"/>
  <c r="H3612" i="5"/>
  <c r="H3611" i="5"/>
  <c r="H3610" i="5"/>
  <c r="H3609" i="5"/>
  <c r="H3608" i="5"/>
  <c r="H3607" i="5"/>
  <c r="H3606" i="5"/>
  <c r="H3605" i="5"/>
  <c r="H3604" i="5"/>
  <c r="H3603" i="5"/>
  <c r="H3602" i="5"/>
  <c r="H3601" i="5"/>
  <c r="H3600" i="5"/>
  <c r="H3599" i="5"/>
  <c r="H3598" i="5"/>
  <c r="H3597" i="5"/>
  <c r="H3596" i="5"/>
  <c r="H3595" i="5"/>
  <c r="H3594" i="5"/>
  <c r="H3593" i="5"/>
  <c r="H3592" i="5"/>
  <c r="H3591" i="5"/>
  <c r="H3590" i="5"/>
  <c r="H3589" i="5"/>
  <c r="H3588" i="5"/>
  <c r="H3587" i="5"/>
  <c r="H3586" i="5"/>
  <c r="H3585" i="5"/>
  <c r="H3584" i="5"/>
  <c r="H3583" i="5"/>
  <c r="H3582" i="5"/>
  <c r="H3581" i="5"/>
  <c r="H3580" i="5"/>
  <c r="H3579" i="5"/>
  <c r="H3578" i="5"/>
  <c r="H3577" i="5"/>
  <c r="H3576" i="5"/>
  <c r="H3575" i="5"/>
  <c r="H3574" i="5"/>
  <c r="H3573" i="5"/>
  <c r="H3572" i="5"/>
  <c r="H3571" i="5"/>
  <c r="H3570" i="5"/>
  <c r="H3569" i="5"/>
  <c r="H3568" i="5"/>
  <c r="H3567" i="5"/>
  <c r="H3566" i="5"/>
  <c r="H3565" i="5"/>
  <c r="H3564" i="5"/>
  <c r="H3563" i="5"/>
  <c r="H3562" i="5"/>
  <c r="H3561" i="5"/>
  <c r="H3560" i="5"/>
  <c r="H3559" i="5"/>
  <c r="H3558" i="5"/>
  <c r="H3557" i="5"/>
  <c r="H3556" i="5"/>
  <c r="H3555" i="5"/>
  <c r="H3554" i="5"/>
  <c r="H3553" i="5"/>
  <c r="H3552" i="5"/>
  <c r="H3551" i="5"/>
  <c r="H3550" i="5"/>
  <c r="H3549" i="5"/>
  <c r="H3548" i="5"/>
  <c r="H3547" i="5"/>
  <c r="H3546" i="5"/>
  <c r="H3545" i="5"/>
  <c r="H3544" i="5"/>
  <c r="H3543" i="5"/>
  <c r="H3542" i="5"/>
  <c r="H3541" i="5"/>
  <c r="H3540" i="5"/>
  <c r="H3539" i="5"/>
  <c r="H3538" i="5"/>
  <c r="H3537" i="5"/>
  <c r="H3536" i="5"/>
  <c r="H3535" i="5"/>
  <c r="H3534" i="5"/>
  <c r="H3533" i="5"/>
  <c r="H3532" i="5"/>
  <c r="H3531" i="5"/>
  <c r="H3530" i="5"/>
  <c r="H3529" i="5"/>
  <c r="H3528" i="5"/>
  <c r="H3527" i="5"/>
  <c r="H3526" i="5"/>
  <c r="H3525" i="5"/>
  <c r="H3524" i="5"/>
  <c r="H3523" i="5"/>
  <c r="H3522" i="5"/>
  <c r="H3521" i="5"/>
  <c r="H3520" i="5"/>
  <c r="H3519" i="5"/>
  <c r="H3518" i="5"/>
  <c r="H3517" i="5"/>
  <c r="H3516" i="5"/>
  <c r="H3515" i="5"/>
  <c r="H3514" i="5"/>
  <c r="H3513" i="5"/>
  <c r="H3512" i="5"/>
  <c r="H3511" i="5"/>
  <c r="H3510" i="5"/>
  <c r="H3509" i="5"/>
  <c r="H3508" i="5"/>
  <c r="H3507" i="5"/>
  <c r="H3506" i="5"/>
  <c r="H3505" i="5"/>
  <c r="H3504" i="5"/>
  <c r="H3503" i="5"/>
  <c r="H3502" i="5"/>
  <c r="H3501" i="5"/>
  <c r="H3500" i="5"/>
  <c r="H3499" i="5"/>
  <c r="H3498" i="5"/>
  <c r="H3497" i="5"/>
  <c r="H3496" i="5"/>
  <c r="H3495" i="5"/>
  <c r="H3494" i="5"/>
  <c r="H3493" i="5"/>
  <c r="H3492" i="5"/>
  <c r="H3491" i="5"/>
  <c r="H3490" i="5"/>
  <c r="H3489" i="5"/>
  <c r="H3488" i="5"/>
  <c r="H3487" i="5"/>
  <c r="H3486" i="5"/>
  <c r="H3485" i="5"/>
  <c r="H3484" i="5"/>
  <c r="H3483" i="5"/>
  <c r="H3482" i="5"/>
  <c r="H3481" i="5"/>
  <c r="H3480" i="5"/>
  <c r="H3479" i="5"/>
  <c r="H3478" i="5"/>
  <c r="H3477" i="5"/>
  <c r="H3476" i="5"/>
  <c r="H3475" i="5"/>
  <c r="H3474" i="5"/>
  <c r="H3473" i="5"/>
  <c r="H3472" i="5"/>
  <c r="H3471" i="5"/>
  <c r="H3470" i="5"/>
  <c r="H3469" i="5"/>
  <c r="H3468" i="5"/>
  <c r="H3467" i="5"/>
  <c r="H3466" i="5"/>
  <c r="H3465" i="5"/>
  <c r="H3464" i="5"/>
  <c r="H3463" i="5"/>
  <c r="H3462" i="5"/>
  <c r="H3461" i="5"/>
  <c r="H3460" i="5"/>
  <c r="H3459" i="5"/>
  <c r="H3458" i="5"/>
  <c r="H3457" i="5"/>
  <c r="H3456" i="5"/>
  <c r="H3455" i="5"/>
  <c r="H3454" i="5"/>
  <c r="H3453" i="5"/>
  <c r="H3452" i="5"/>
  <c r="H3451" i="5"/>
  <c r="H3450" i="5"/>
  <c r="H3449" i="5"/>
  <c r="H3448" i="5"/>
  <c r="H3447" i="5"/>
  <c r="H3446" i="5"/>
  <c r="H3445" i="5"/>
  <c r="H3444" i="5"/>
  <c r="H3443" i="5"/>
  <c r="H3442" i="5"/>
  <c r="H3441" i="5"/>
  <c r="H3440" i="5"/>
  <c r="H3439" i="5"/>
  <c r="H3438" i="5"/>
  <c r="H3437" i="5"/>
  <c r="H3436" i="5"/>
  <c r="H3435" i="5"/>
  <c r="H3434" i="5"/>
  <c r="H3433" i="5"/>
  <c r="H3432" i="5"/>
  <c r="H3431" i="5"/>
  <c r="H3430" i="5"/>
  <c r="H3429" i="5"/>
  <c r="H3428" i="5"/>
  <c r="H3427" i="5"/>
  <c r="H3426" i="5"/>
  <c r="H3425" i="5"/>
  <c r="H3424" i="5"/>
  <c r="H3423" i="5"/>
  <c r="H3422" i="5"/>
  <c r="H3421" i="5"/>
  <c r="H3420" i="5"/>
  <c r="H3419" i="5"/>
  <c r="H3418" i="5"/>
  <c r="H3417" i="5"/>
  <c r="H3416" i="5"/>
  <c r="H3415" i="5"/>
  <c r="H3414" i="5"/>
  <c r="H3413" i="5"/>
  <c r="H3412" i="5"/>
  <c r="H3411" i="5"/>
  <c r="H3410" i="5"/>
  <c r="H3409" i="5"/>
  <c r="H3408" i="5"/>
  <c r="H3407" i="5"/>
  <c r="H3406" i="5"/>
  <c r="H3405" i="5"/>
  <c r="H3404" i="5"/>
  <c r="H3403" i="5"/>
  <c r="H3402" i="5"/>
  <c r="H3401" i="5"/>
  <c r="H3400" i="5"/>
  <c r="H3399" i="5"/>
  <c r="H3398" i="5"/>
  <c r="H3397" i="5"/>
  <c r="H3396" i="5"/>
  <c r="H3395" i="5"/>
  <c r="H3394" i="5"/>
  <c r="H3393" i="5"/>
  <c r="H3392" i="5"/>
  <c r="H3391" i="5"/>
  <c r="H3390" i="5"/>
  <c r="H3389" i="5"/>
  <c r="H3388" i="5"/>
  <c r="H3387" i="5"/>
  <c r="H3386" i="5"/>
  <c r="H3385" i="5"/>
  <c r="H3384" i="5"/>
  <c r="H3383" i="5"/>
  <c r="H3382" i="5"/>
  <c r="H3381" i="5"/>
  <c r="H3380" i="5"/>
  <c r="H3379" i="5"/>
  <c r="H3378" i="5"/>
  <c r="H3377" i="5"/>
  <c r="H3376" i="5"/>
  <c r="H3375" i="5"/>
  <c r="H3374" i="5"/>
  <c r="H3373" i="5"/>
  <c r="H3372" i="5"/>
  <c r="H3371" i="5"/>
  <c r="H3370" i="5"/>
  <c r="H3369" i="5"/>
  <c r="H3368" i="5"/>
  <c r="H3367" i="5"/>
  <c r="H3366" i="5"/>
  <c r="H3365" i="5"/>
  <c r="H3364" i="5"/>
  <c r="H3363" i="5"/>
  <c r="H3362" i="5"/>
  <c r="H3361" i="5"/>
  <c r="H3360" i="5"/>
  <c r="H3359" i="5"/>
  <c r="H3358" i="5"/>
  <c r="H3357" i="5"/>
  <c r="H3356" i="5"/>
  <c r="H3355" i="5"/>
  <c r="H3354" i="5"/>
  <c r="H3353" i="5"/>
  <c r="H3352" i="5"/>
  <c r="H3351" i="5"/>
  <c r="H3350" i="5"/>
  <c r="H3349" i="5"/>
  <c r="H3348" i="5"/>
  <c r="H3347" i="5"/>
  <c r="H3346" i="5"/>
  <c r="H3345" i="5"/>
  <c r="H3344" i="5"/>
  <c r="H3343" i="5"/>
  <c r="H3342" i="5"/>
  <c r="H3341" i="5"/>
  <c r="H3340" i="5"/>
  <c r="H3339" i="5"/>
  <c r="H3338" i="5"/>
  <c r="H3337" i="5"/>
  <c r="H3336" i="5"/>
  <c r="H3335" i="5"/>
  <c r="H3334" i="5"/>
  <c r="H3333" i="5"/>
  <c r="H3332" i="5"/>
  <c r="H3331" i="5"/>
  <c r="H3330" i="5"/>
  <c r="H3329" i="5"/>
  <c r="H3328" i="5"/>
  <c r="H3327" i="5"/>
  <c r="H3326" i="5"/>
  <c r="H3325" i="5"/>
  <c r="H3324" i="5"/>
  <c r="H3323" i="5"/>
  <c r="H3322" i="5"/>
  <c r="H3321" i="5"/>
  <c r="H3320" i="5"/>
  <c r="H3319" i="5"/>
  <c r="H3318" i="5"/>
  <c r="H3317" i="5"/>
  <c r="H3316" i="5"/>
  <c r="H3315" i="5"/>
  <c r="H3314" i="5"/>
  <c r="H3313" i="5"/>
  <c r="H3312" i="5"/>
  <c r="H3311" i="5"/>
  <c r="H3310" i="5"/>
  <c r="H3309" i="5"/>
  <c r="H3308" i="5"/>
  <c r="H3307" i="5"/>
  <c r="H3306" i="5"/>
  <c r="H3305" i="5"/>
  <c r="H3304" i="5"/>
  <c r="H3303" i="5"/>
  <c r="H3302" i="5"/>
  <c r="H3301" i="5"/>
  <c r="H3300" i="5"/>
  <c r="H3299" i="5"/>
  <c r="H3298" i="5"/>
  <c r="H3297" i="5"/>
  <c r="H3296" i="5"/>
  <c r="H3295" i="5"/>
  <c r="H3294" i="5"/>
  <c r="H3293" i="5"/>
  <c r="H3292" i="5"/>
  <c r="H3291" i="5"/>
  <c r="H3290" i="5"/>
  <c r="H3289" i="5"/>
  <c r="H3288" i="5"/>
  <c r="H3287" i="5"/>
  <c r="H3286" i="5"/>
  <c r="H3285" i="5"/>
  <c r="H3284" i="5"/>
  <c r="H3283" i="5"/>
  <c r="H3282" i="5"/>
  <c r="H3281" i="5"/>
  <c r="H3280" i="5"/>
  <c r="H3279" i="5"/>
  <c r="H3278" i="5"/>
  <c r="H3277" i="5"/>
  <c r="H3276" i="5"/>
  <c r="H3275" i="5"/>
  <c r="H3274" i="5"/>
  <c r="H3273" i="5"/>
  <c r="H3272" i="5"/>
  <c r="H3271" i="5"/>
  <c r="H3270" i="5"/>
  <c r="H3269" i="5"/>
  <c r="H3268" i="5"/>
  <c r="H3267" i="5"/>
  <c r="H3266" i="5"/>
  <c r="H3265" i="5"/>
  <c r="H3264" i="5"/>
  <c r="H3263" i="5"/>
  <c r="H3262" i="5"/>
  <c r="H3261" i="5"/>
  <c r="H3260" i="5"/>
  <c r="H3259" i="5"/>
  <c r="H3258" i="5"/>
  <c r="H3257" i="5"/>
  <c r="H3256" i="5"/>
  <c r="H3255" i="5"/>
  <c r="H3254" i="5"/>
  <c r="H3253" i="5"/>
  <c r="H3252" i="5"/>
  <c r="H3251" i="5"/>
  <c r="H3250" i="5"/>
  <c r="H3249" i="5"/>
  <c r="H3248" i="5"/>
  <c r="H3247" i="5"/>
  <c r="H3246" i="5"/>
  <c r="H3245" i="5"/>
  <c r="H3244" i="5"/>
  <c r="H3243" i="5"/>
  <c r="H3242" i="5"/>
  <c r="H3241" i="5"/>
  <c r="H3240" i="5"/>
  <c r="H3239" i="5"/>
  <c r="H3238" i="5"/>
  <c r="H3237" i="5"/>
  <c r="H3236" i="5"/>
  <c r="H3235" i="5"/>
  <c r="H3234" i="5"/>
  <c r="H3233" i="5"/>
  <c r="H3232" i="5"/>
  <c r="H3231" i="5"/>
  <c r="H3230" i="5"/>
  <c r="H3229" i="5"/>
  <c r="H3228" i="5"/>
  <c r="H3227" i="5"/>
  <c r="H3226" i="5"/>
  <c r="H3225" i="5"/>
  <c r="H3224" i="5"/>
  <c r="H3223" i="5"/>
  <c r="H3222" i="5"/>
  <c r="H3221" i="5"/>
  <c r="H3220" i="5"/>
  <c r="H3219" i="5"/>
  <c r="H3218" i="5"/>
  <c r="H3217" i="5"/>
  <c r="H3216" i="5"/>
  <c r="H3215" i="5"/>
  <c r="H3214" i="5"/>
  <c r="H3213" i="5"/>
  <c r="H3212" i="5"/>
  <c r="H3211" i="5"/>
  <c r="H3210" i="5"/>
  <c r="H3209" i="5"/>
  <c r="H3208" i="5"/>
  <c r="H3207" i="5"/>
  <c r="H3206" i="5"/>
  <c r="H3205" i="5"/>
  <c r="H3204" i="5"/>
  <c r="H3203" i="5"/>
  <c r="H3202" i="5"/>
  <c r="H3201" i="5"/>
  <c r="H3200" i="5"/>
  <c r="H3199" i="5"/>
  <c r="H3198" i="5"/>
  <c r="H3197" i="5"/>
  <c r="H3196" i="5"/>
  <c r="H3195" i="5"/>
  <c r="H3194" i="5"/>
  <c r="H3193" i="5"/>
  <c r="H3192" i="5"/>
  <c r="H3191" i="5"/>
  <c r="H3190" i="5"/>
  <c r="H3189" i="5"/>
  <c r="H3188" i="5"/>
  <c r="H3187" i="5"/>
  <c r="H3186" i="5"/>
  <c r="H3185" i="5"/>
  <c r="H3184" i="5"/>
  <c r="H3183" i="5"/>
  <c r="H3182" i="5"/>
  <c r="H3181" i="5"/>
  <c r="H3180" i="5"/>
  <c r="H3179" i="5"/>
  <c r="H3178" i="5"/>
  <c r="H3177" i="5"/>
  <c r="H3176" i="5"/>
  <c r="H3175" i="5"/>
  <c r="H3174" i="5"/>
  <c r="H3173" i="5"/>
  <c r="H3172" i="5"/>
  <c r="H3171" i="5"/>
  <c r="H3170" i="5"/>
  <c r="H3169" i="5"/>
  <c r="H3168" i="5"/>
  <c r="H3167" i="5"/>
  <c r="H3166" i="5"/>
  <c r="H3165" i="5"/>
  <c r="H3164" i="5"/>
  <c r="H3163" i="5"/>
  <c r="H3162" i="5"/>
  <c r="H3161" i="5"/>
  <c r="H3160" i="5"/>
  <c r="H3159" i="5"/>
  <c r="H3158" i="5"/>
  <c r="H3157" i="5"/>
  <c r="H3156" i="5"/>
  <c r="H3155" i="5"/>
  <c r="H3154" i="5"/>
  <c r="H3153" i="5"/>
  <c r="H3152" i="5"/>
  <c r="H3151" i="5"/>
  <c r="H3150" i="5"/>
  <c r="H3149" i="5"/>
  <c r="H3148" i="5"/>
  <c r="H3147" i="5"/>
  <c r="H3146" i="5"/>
  <c r="H3145" i="5"/>
  <c r="H3144" i="5"/>
  <c r="H3143" i="5"/>
  <c r="H3142" i="5"/>
  <c r="H3141" i="5"/>
  <c r="H3140" i="5"/>
  <c r="H3139" i="5"/>
  <c r="H3138" i="5"/>
  <c r="H3137" i="5"/>
  <c r="H3136" i="5"/>
  <c r="H3135" i="5"/>
  <c r="H3134" i="5"/>
  <c r="H3133" i="5"/>
  <c r="H3132" i="5"/>
  <c r="H3131" i="5"/>
  <c r="H3130" i="5"/>
  <c r="H3129" i="5"/>
  <c r="H3128" i="5"/>
  <c r="H3127" i="5"/>
  <c r="H3126" i="5"/>
  <c r="H3125" i="5"/>
  <c r="H3124" i="5"/>
  <c r="H3123" i="5"/>
  <c r="H3122" i="5"/>
  <c r="H3121" i="5"/>
  <c r="H3120" i="5"/>
  <c r="H3119" i="5"/>
  <c r="H3118" i="5"/>
  <c r="H3117" i="5"/>
  <c r="H3116" i="5"/>
  <c r="H3115" i="5"/>
  <c r="H3114" i="5"/>
  <c r="H3113" i="5"/>
  <c r="H3112" i="5"/>
  <c r="H3111" i="5"/>
  <c r="H3110" i="5"/>
  <c r="H3109" i="5"/>
  <c r="H3108" i="5"/>
  <c r="H3107" i="5"/>
  <c r="H3106" i="5"/>
  <c r="H3105" i="5"/>
  <c r="H3104" i="5"/>
  <c r="H3103" i="5"/>
  <c r="H3102" i="5"/>
  <c r="H3101" i="5"/>
  <c r="H3100" i="5"/>
  <c r="H3099" i="5"/>
  <c r="H3098" i="5"/>
  <c r="H3097" i="5"/>
  <c r="H3096" i="5"/>
  <c r="H3095" i="5"/>
  <c r="H3094" i="5"/>
  <c r="H3093" i="5"/>
  <c r="H3092" i="5"/>
  <c r="H3091" i="5"/>
  <c r="H3090" i="5"/>
  <c r="H3089" i="5"/>
  <c r="H3088" i="5"/>
  <c r="H3087" i="5"/>
  <c r="H3086" i="5"/>
  <c r="H3085" i="5"/>
  <c r="H3084" i="5"/>
  <c r="H3083" i="5"/>
  <c r="H3082" i="5"/>
  <c r="H3081" i="5"/>
  <c r="H3080" i="5"/>
  <c r="H3079" i="5"/>
  <c r="H3078" i="5"/>
  <c r="H3077" i="5"/>
  <c r="H3076" i="5"/>
  <c r="H3075" i="5"/>
  <c r="H3074" i="5"/>
  <c r="H3073" i="5"/>
  <c r="H3072" i="5"/>
  <c r="H3071" i="5"/>
  <c r="H3070" i="5"/>
  <c r="H3069" i="5"/>
  <c r="H3068" i="5"/>
  <c r="H3067" i="5"/>
  <c r="H3066" i="5"/>
  <c r="H3065" i="5"/>
  <c r="H3064" i="5"/>
  <c r="H3063" i="5"/>
  <c r="H3062" i="5"/>
  <c r="H3061" i="5"/>
  <c r="H3060" i="5"/>
  <c r="H3059" i="5"/>
  <c r="H3058" i="5"/>
  <c r="H3057" i="5"/>
  <c r="H3056" i="5"/>
  <c r="H3055" i="5"/>
  <c r="H3054" i="5"/>
  <c r="H3053" i="5"/>
  <c r="H3052" i="5"/>
  <c r="H3051" i="5"/>
  <c r="H3050" i="5"/>
  <c r="H3049" i="5"/>
  <c r="H3048" i="5"/>
  <c r="H3047" i="5"/>
  <c r="H3046" i="5"/>
  <c r="H3045" i="5"/>
  <c r="H3044" i="5"/>
  <c r="H3043" i="5"/>
  <c r="H3042" i="5"/>
  <c r="H3041" i="5"/>
  <c r="H3040" i="5"/>
  <c r="H3039" i="5"/>
  <c r="H3038" i="5"/>
  <c r="H3037" i="5"/>
  <c r="H3036" i="5"/>
  <c r="H3035" i="5"/>
  <c r="H3034" i="5"/>
  <c r="H3033" i="5"/>
  <c r="H3032" i="5"/>
  <c r="H3031" i="5"/>
  <c r="H3030" i="5"/>
  <c r="H3029" i="5"/>
  <c r="H3028" i="5"/>
  <c r="H3027" i="5"/>
  <c r="H3026" i="5"/>
  <c r="H3025" i="5"/>
  <c r="H3024" i="5"/>
  <c r="H3023" i="5"/>
  <c r="H3022" i="5"/>
  <c r="H3021" i="5"/>
  <c r="H3020" i="5"/>
  <c r="H3019" i="5"/>
  <c r="H3018" i="5"/>
  <c r="H3017" i="5"/>
  <c r="H3016" i="5"/>
  <c r="H3015" i="5"/>
  <c r="H3014" i="5"/>
  <c r="H3013" i="5"/>
  <c r="H3012" i="5"/>
  <c r="H3011" i="5"/>
  <c r="H3010" i="5"/>
  <c r="H3009" i="5"/>
  <c r="H3008" i="5"/>
  <c r="H3007" i="5"/>
  <c r="H3006" i="5"/>
  <c r="H3005" i="5"/>
  <c r="H3004" i="5"/>
  <c r="H3003" i="5"/>
  <c r="H3002" i="5"/>
  <c r="H3001" i="5"/>
  <c r="H3000" i="5"/>
  <c r="H2999" i="5"/>
  <c r="H2998" i="5"/>
  <c r="H2997" i="5"/>
  <c r="H2996" i="5"/>
  <c r="H2995" i="5"/>
  <c r="H2994" i="5"/>
  <c r="H2993" i="5"/>
  <c r="H2992" i="5"/>
  <c r="H2991" i="5"/>
  <c r="H2990" i="5"/>
  <c r="H2989" i="5"/>
  <c r="H2988" i="5"/>
  <c r="H2987" i="5"/>
  <c r="H2986" i="5"/>
  <c r="H2985" i="5"/>
  <c r="H2984" i="5"/>
  <c r="H2983" i="5"/>
  <c r="H2982" i="5"/>
  <c r="H2981" i="5"/>
  <c r="H2980" i="5"/>
  <c r="H2979" i="5"/>
  <c r="H2978" i="5"/>
  <c r="H2977" i="5"/>
  <c r="H2976" i="5"/>
  <c r="H2975" i="5"/>
  <c r="H2974" i="5"/>
  <c r="H2973" i="5"/>
  <c r="H2972" i="5"/>
  <c r="H2971" i="5"/>
  <c r="H2970" i="5"/>
  <c r="H2969" i="5"/>
  <c r="H2968" i="5"/>
  <c r="H2967" i="5"/>
  <c r="H2966" i="5"/>
  <c r="H2965" i="5"/>
  <c r="H2964" i="5"/>
  <c r="H2963" i="5"/>
  <c r="H2962" i="5"/>
  <c r="H2961" i="5"/>
  <c r="H2960" i="5"/>
  <c r="H2959" i="5"/>
  <c r="H2958" i="5"/>
  <c r="H2957" i="5"/>
  <c r="H2956" i="5"/>
  <c r="H2955" i="5"/>
  <c r="H2954" i="5"/>
  <c r="H2953" i="5"/>
  <c r="H2952" i="5"/>
  <c r="H2951" i="5"/>
  <c r="H2950" i="5"/>
  <c r="H2949" i="5"/>
  <c r="H2948" i="5"/>
  <c r="H2947" i="5"/>
  <c r="H2946" i="5"/>
  <c r="H2945" i="5"/>
  <c r="H2944" i="5"/>
  <c r="H2943" i="5"/>
  <c r="H2942" i="5"/>
  <c r="H2941" i="5"/>
  <c r="H2940" i="5"/>
  <c r="H2939" i="5"/>
  <c r="H2938" i="5"/>
  <c r="H2937" i="5"/>
  <c r="H2936" i="5"/>
  <c r="H2935" i="5"/>
  <c r="H2934" i="5"/>
  <c r="H2933" i="5"/>
  <c r="H2932" i="5"/>
  <c r="H2931" i="5"/>
  <c r="H2930" i="5"/>
  <c r="H2929" i="5"/>
  <c r="H2928" i="5"/>
  <c r="H2927" i="5"/>
  <c r="H2926" i="5"/>
  <c r="H2925" i="5"/>
  <c r="H2924" i="5"/>
  <c r="H2923" i="5"/>
  <c r="H2922" i="5"/>
  <c r="H2921" i="5"/>
  <c r="H2920" i="5"/>
  <c r="H2919" i="5"/>
  <c r="H2918" i="5"/>
  <c r="H2917" i="5"/>
  <c r="H2916" i="5"/>
  <c r="H2915" i="5"/>
  <c r="H2914" i="5"/>
  <c r="H2913" i="5"/>
  <c r="H2912" i="5"/>
  <c r="H2911" i="5"/>
  <c r="H2910" i="5"/>
  <c r="H2909" i="5"/>
  <c r="H2908" i="5"/>
  <c r="H2907" i="5"/>
  <c r="H2906" i="5"/>
  <c r="H2905" i="5"/>
  <c r="H2904" i="5"/>
  <c r="H2903" i="5"/>
  <c r="H2902" i="5"/>
  <c r="H2901" i="5"/>
  <c r="H2900" i="5"/>
  <c r="H2899" i="5"/>
  <c r="H2898" i="5"/>
  <c r="H2897" i="5"/>
  <c r="H2896" i="5"/>
  <c r="H2895" i="5"/>
  <c r="H2894" i="5"/>
  <c r="H2893" i="5"/>
  <c r="H2892" i="5"/>
  <c r="H2891" i="5"/>
  <c r="H2890" i="5"/>
  <c r="H2889" i="5"/>
  <c r="H2888" i="5"/>
  <c r="H2887" i="5"/>
  <c r="H2886" i="5"/>
  <c r="H2885" i="5"/>
  <c r="H2884" i="5"/>
  <c r="H2883" i="5"/>
  <c r="H2882" i="5"/>
  <c r="H2881" i="5"/>
  <c r="H2880" i="5"/>
  <c r="H2879" i="5"/>
  <c r="H2878" i="5"/>
  <c r="H2877" i="5"/>
  <c r="H2876" i="5"/>
  <c r="H2875" i="5"/>
  <c r="H2874" i="5"/>
  <c r="H2873" i="5"/>
  <c r="H2872" i="5"/>
  <c r="H2871" i="5"/>
  <c r="H2870" i="5"/>
  <c r="H2869" i="5"/>
  <c r="H2868" i="5"/>
  <c r="H2867" i="5"/>
  <c r="H2866" i="5"/>
  <c r="H2865" i="5"/>
  <c r="H2864" i="5"/>
  <c r="H2863" i="5"/>
  <c r="H2862" i="5"/>
  <c r="H2861" i="5"/>
  <c r="H2860" i="5"/>
  <c r="H2859" i="5"/>
  <c r="H2858" i="5"/>
  <c r="H2857" i="5"/>
  <c r="H2856" i="5"/>
  <c r="H2855" i="5"/>
  <c r="H2854" i="5"/>
  <c r="H2853" i="5"/>
  <c r="H2852" i="5"/>
  <c r="H2851" i="5"/>
  <c r="H2850" i="5"/>
  <c r="H2849" i="5"/>
  <c r="H2848" i="5"/>
  <c r="H2847" i="5"/>
  <c r="H2846" i="5"/>
  <c r="H2845" i="5"/>
  <c r="H2844" i="5"/>
  <c r="H2843" i="5"/>
  <c r="H2842" i="5"/>
  <c r="H2841" i="5"/>
  <c r="H2840" i="5"/>
  <c r="H2839" i="5"/>
  <c r="H2838" i="5"/>
  <c r="H2837" i="5"/>
  <c r="H2836" i="5"/>
  <c r="H2835" i="5"/>
  <c r="H2834" i="5"/>
  <c r="H2833" i="5"/>
  <c r="H2832" i="5"/>
  <c r="H2831" i="5"/>
  <c r="H2830" i="5"/>
  <c r="H2829" i="5"/>
  <c r="H2828" i="5"/>
  <c r="H2827" i="5"/>
  <c r="H2826" i="5"/>
  <c r="H2825" i="5"/>
  <c r="H2824" i="5"/>
  <c r="H2823" i="5"/>
  <c r="H2822" i="5"/>
  <c r="H2821" i="5"/>
  <c r="H2820" i="5"/>
  <c r="H2819" i="5"/>
  <c r="H2818" i="5"/>
  <c r="H2817" i="5"/>
  <c r="H2816" i="5"/>
  <c r="H2815" i="5"/>
  <c r="H2814" i="5"/>
  <c r="H2813" i="5"/>
  <c r="H2812" i="5"/>
  <c r="H2811" i="5"/>
  <c r="H2810" i="5"/>
  <c r="H2809" i="5"/>
  <c r="H2808" i="5"/>
  <c r="H2807" i="5"/>
  <c r="H2806" i="5"/>
  <c r="H2805" i="5"/>
  <c r="H2804" i="5"/>
  <c r="H2803" i="5"/>
  <c r="H2802" i="5"/>
  <c r="H2801" i="5"/>
  <c r="H2800" i="5"/>
  <c r="H2799" i="5"/>
  <c r="H2798" i="5"/>
  <c r="H2797" i="5"/>
  <c r="H2796" i="5"/>
  <c r="H2795" i="5"/>
  <c r="H2794" i="5"/>
  <c r="H2793" i="5"/>
  <c r="H2792" i="5"/>
  <c r="H2791" i="5"/>
  <c r="H2790" i="5"/>
  <c r="H2789" i="5"/>
  <c r="H2788" i="5"/>
  <c r="H2787" i="5"/>
  <c r="H2786" i="5"/>
  <c r="H2785" i="5"/>
  <c r="H2784" i="5"/>
  <c r="H2783" i="5"/>
  <c r="H2782" i="5"/>
  <c r="H2781" i="5"/>
  <c r="H2780" i="5"/>
  <c r="H2779" i="5"/>
  <c r="H2778" i="5"/>
  <c r="H2777" i="5"/>
  <c r="H2776" i="5"/>
  <c r="H2775" i="5"/>
  <c r="H2774" i="5"/>
  <c r="H2773" i="5"/>
  <c r="H2772" i="5"/>
  <c r="H2771" i="5"/>
  <c r="H2770" i="5"/>
  <c r="H2769" i="5"/>
  <c r="H2768" i="5"/>
  <c r="H2767" i="5"/>
  <c r="H2766" i="5"/>
  <c r="H2765" i="5"/>
  <c r="H2764" i="5"/>
  <c r="H2763" i="5"/>
  <c r="H2762" i="5"/>
  <c r="H2761" i="5"/>
  <c r="H2760" i="5"/>
  <c r="H2759" i="5"/>
  <c r="H2758" i="5"/>
  <c r="H2757" i="5"/>
  <c r="H2756" i="5"/>
  <c r="H2755" i="5"/>
  <c r="H2754" i="5"/>
  <c r="H2753" i="5"/>
  <c r="H2752" i="5"/>
  <c r="H2751" i="5"/>
  <c r="H2750" i="5"/>
  <c r="H2749" i="5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C3" i="1"/>
  <c r="L79" i="5"/>
  <c r="L39" i="5"/>
  <c r="J209" i="5"/>
  <c r="L129" i="5"/>
  <c r="L105" i="5"/>
  <c r="K73" i="5"/>
  <c r="L57" i="5"/>
  <c r="L103" i="5"/>
  <c r="L3" i="5"/>
  <c r="L176" i="5"/>
  <c r="L160" i="5"/>
  <c r="L128" i="5"/>
  <c r="L120" i="5"/>
  <c r="L56" i="5"/>
  <c r="L40" i="5"/>
  <c r="L32" i="5"/>
  <c r="L8" i="5"/>
  <c r="K20" i="5"/>
  <c r="L102" i="5"/>
  <c r="K22" i="5"/>
  <c r="L115" i="5"/>
  <c r="L99" i="5"/>
  <c r="L55" i="5"/>
  <c r="L69" i="5"/>
  <c r="L25" i="5"/>
  <c r="K17" i="5"/>
  <c r="L5" i="5"/>
  <c r="K183" i="5"/>
  <c r="L119" i="5"/>
  <c r="L59" i="5"/>
  <c r="L80" i="5"/>
  <c r="L11" i="5"/>
  <c r="L126" i="5"/>
  <c r="L110" i="5"/>
  <c r="J94" i="5"/>
  <c r="J82" i="5"/>
  <c r="L70" i="5"/>
  <c r="L62" i="5"/>
  <c r="L167" i="5"/>
  <c r="L71" i="5"/>
  <c r="L7" i="5"/>
  <c r="L161" i="5"/>
  <c r="L141" i="5"/>
  <c r="L109" i="5"/>
  <c r="K184" i="5"/>
  <c r="J148" i="5"/>
  <c r="L124" i="5"/>
  <c r="L96" i="5"/>
  <c r="L52" i="5"/>
  <c r="L4" i="5"/>
  <c r="L66" i="5"/>
  <c r="K185" i="5"/>
  <c r="L123" i="5"/>
  <c r="L107" i="5"/>
  <c r="L23" i="5"/>
  <c r="L127" i="5"/>
  <c r="J83" i="5"/>
  <c r="L67" i="5"/>
  <c r="L108" i="5"/>
  <c r="L68" i="5"/>
  <c r="L24" i="5"/>
  <c r="L12" i="5"/>
  <c r="L122" i="5"/>
  <c r="L114" i="5"/>
  <c r="L106" i="5"/>
  <c r="L98" i="5"/>
  <c r="L58" i="5"/>
  <c r="J26" i="5"/>
  <c r="K18" i="5"/>
  <c r="L6" i="5"/>
  <c r="L125" i="5"/>
  <c r="L61" i="5"/>
  <c r="J139" i="5"/>
  <c r="L140" i="5"/>
  <c r="L116" i="5"/>
  <c r="L104" i="5"/>
  <c r="L78" i="5"/>
  <c r="L10" i="5"/>
  <c r="J93" i="5"/>
  <c r="K395" i="5"/>
  <c r="J311" i="5"/>
  <c r="K633" i="5"/>
  <c r="K601" i="5"/>
  <c r="J497" i="5"/>
  <c r="K631" i="5"/>
  <c r="K447" i="5"/>
  <c r="J3" i="5"/>
  <c r="J484" i="5"/>
  <c r="K440" i="5"/>
  <c r="J675" i="5"/>
  <c r="K590" i="5"/>
  <c r="K554" i="5"/>
  <c r="K640" i="5"/>
  <c r="J492" i="5"/>
  <c r="J280" i="5"/>
  <c r="J220" i="5"/>
  <c r="J92" i="5"/>
  <c r="K390" i="5"/>
  <c r="K651" i="5"/>
  <c r="K643" i="5"/>
  <c r="J375" i="5"/>
  <c r="J135" i="5"/>
  <c r="J55" i="5"/>
  <c r="K653" i="5"/>
  <c r="K637" i="5"/>
  <c r="J297" i="5"/>
  <c r="J273" i="5"/>
  <c r="K676" i="5"/>
  <c r="K656" i="5"/>
  <c r="K628" i="5"/>
  <c r="J464" i="5"/>
  <c r="K444" i="5"/>
  <c r="J424" i="5"/>
  <c r="K372" i="5"/>
  <c r="K462" i="5"/>
  <c r="J286" i="5"/>
  <c r="J170" i="5"/>
  <c r="J63" i="5"/>
  <c r="K595" i="5"/>
  <c r="J665" i="5"/>
  <c r="J605" i="5"/>
  <c r="J321" i="5"/>
  <c r="J506" i="5"/>
  <c r="K290" i="5"/>
  <c r="J370" i="5"/>
  <c r="J393" i="5"/>
  <c r="J293" i="5"/>
  <c r="K285" i="5"/>
  <c r="K679" i="5"/>
  <c r="J520" i="5"/>
  <c r="K508" i="5"/>
  <c r="J452" i="5"/>
  <c r="J396" i="5"/>
  <c r="K276" i="5"/>
  <c r="J236" i="5"/>
  <c r="K510" i="5"/>
  <c r="K486" i="5"/>
  <c r="J466" i="5"/>
  <c r="J194" i="5"/>
  <c r="J190" i="5"/>
  <c r="J138" i="5"/>
  <c r="J10" i="5"/>
  <c r="J25" i="5"/>
  <c r="J39" i="5"/>
  <c r="J599" i="5"/>
  <c r="K411" i="5"/>
  <c r="K504" i="5"/>
  <c r="J5" i="5"/>
  <c r="K13" i="5"/>
  <c r="K655" i="5"/>
  <c r="K443" i="5"/>
  <c r="J317" i="5"/>
  <c r="K273" i="5"/>
  <c r="J265" i="5"/>
  <c r="J137" i="5"/>
  <c r="J17" i="5"/>
  <c r="K639" i="5"/>
  <c r="J483" i="5"/>
  <c r="K636" i="5"/>
  <c r="K600" i="5"/>
  <c r="J496" i="5"/>
  <c r="J392" i="5"/>
  <c r="J296" i="5"/>
  <c r="J224" i="5"/>
  <c r="K675" i="5"/>
  <c r="K503" i="5"/>
  <c r="J478" i="5"/>
  <c r="K442" i="5"/>
  <c r="K410" i="5"/>
  <c r="J402" i="5"/>
  <c r="J266" i="5"/>
  <c r="J2" i="5"/>
  <c r="K627" i="5"/>
  <c r="J287" i="5"/>
  <c r="J167" i="5"/>
  <c r="J597" i="5"/>
  <c r="J505" i="5"/>
  <c r="K485" i="5"/>
  <c r="J341" i="5"/>
  <c r="K599" i="5"/>
  <c r="K507" i="5"/>
  <c r="J319" i="5"/>
  <c r="J40" i="5"/>
  <c r="K678" i="5"/>
  <c r="J674" i="5"/>
  <c r="J598" i="5"/>
  <c r="K594" i="5"/>
  <c r="J482" i="5"/>
  <c r="K446" i="5"/>
  <c r="J310" i="5"/>
  <c r="K274" i="5"/>
  <c r="J182" i="5"/>
  <c r="J54" i="5"/>
  <c r="J14" i="5"/>
  <c r="J24" i="5"/>
  <c r="K371" i="5"/>
  <c r="J251" i="5"/>
  <c r="J195" i="5"/>
  <c r="K589" i="5"/>
  <c r="J397" i="5"/>
  <c r="J467" i="5"/>
  <c r="J391" i="5"/>
  <c r="J199" i="5"/>
  <c r="K652" i="5"/>
  <c r="J480" i="5"/>
  <c r="K408" i="5"/>
  <c r="J400" i="5"/>
  <c r="K284" i="5"/>
  <c r="J252" i="5"/>
  <c r="J32" i="5"/>
  <c r="K12" i="5"/>
  <c r="J4" i="5"/>
  <c r="J475" i="5"/>
  <c r="K650" i="5"/>
  <c r="K638" i="5"/>
  <c r="K626" i="5"/>
  <c r="J318" i="5"/>
  <c r="J166" i="5"/>
  <c r="J556" i="5"/>
  <c r="J388" i="5"/>
  <c r="J320" i="5"/>
  <c r="J292" i="5"/>
  <c r="J168" i="5"/>
  <c r="J136" i="5"/>
  <c r="J84" i="5"/>
  <c r="J56" i="5"/>
  <c r="J134" i="5"/>
  <c r="K641" i="5"/>
  <c r="K553" i="5"/>
  <c r="J225" i="5"/>
  <c r="J491" i="5"/>
  <c r="J279" i="5"/>
  <c r="K275" i="5"/>
  <c r="J219" i="5"/>
  <c r="K649" i="5"/>
  <c r="K509" i="5"/>
  <c r="J481" i="5"/>
  <c r="K461" i="5"/>
  <c r="J401" i="5"/>
  <c r="K389" i="5"/>
  <c r="K289" i="5"/>
  <c r="J261" i="5"/>
  <c r="J217" i="5"/>
  <c r="J169" i="5"/>
  <c r="J41" i="5"/>
  <c r="K632" i="5"/>
  <c r="K654" i="5"/>
  <c r="K642" i="5"/>
  <c r="K630" i="5"/>
  <c r="J398" i="5"/>
  <c r="K394" i="5"/>
  <c r="J218" i="5"/>
  <c r="J555" i="5"/>
  <c r="J463" i="5"/>
  <c r="K439" i="5"/>
  <c r="J271" i="5"/>
  <c r="K506" i="5"/>
  <c r="J557" i="5"/>
  <c r="J96" i="5"/>
  <c r="K10" i="5"/>
  <c r="J95" i="5"/>
  <c r="J35" i="5"/>
  <c r="J1460" i="5"/>
  <c r="J1444" i="5"/>
  <c r="J1432" i="5"/>
  <c r="J1284" i="5"/>
  <c r="J1236" i="5"/>
  <c r="J1381" i="5"/>
  <c r="J1459" i="5"/>
  <c r="J1443" i="5"/>
  <c r="J1299" i="5"/>
  <c r="J1442" i="5"/>
  <c r="J1166" i="5"/>
  <c r="J911" i="5"/>
  <c r="J1141" i="5"/>
  <c r="J1001" i="5"/>
  <c r="J945" i="5"/>
  <c r="J717" i="5"/>
  <c r="J637" i="5"/>
  <c r="J389" i="5"/>
  <c r="J369" i="5"/>
  <c r="J329" i="5"/>
  <c r="J221" i="5"/>
  <c r="J783" i="5"/>
  <c r="J367" i="5"/>
  <c r="J19" i="5"/>
  <c r="J728" i="5"/>
  <c r="J660" i="5"/>
  <c r="J500" i="5"/>
  <c r="J476" i="5"/>
  <c r="J364" i="5"/>
  <c r="J324" i="5"/>
  <c r="J288" i="5"/>
  <c r="J48" i="5"/>
  <c r="J1159" i="5"/>
  <c r="J635" i="5"/>
  <c r="J926" i="5"/>
  <c r="J814" i="5"/>
  <c r="J754" i="5"/>
  <c r="J634" i="5"/>
  <c r="J362" i="5"/>
  <c r="J330" i="5"/>
  <c r="J250" i="5"/>
  <c r="J1107" i="5"/>
  <c r="J979" i="5"/>
  <c r="J927" i="5"/>
  <c r="J795" i="5"/>
  <c r="J659" i="5"/>
  <c r="J639" i="5"/>
  <c r="J503" i="5"/>
  <c r="J191" i="5"/>
  <c r="J127" i="5"/>
  <c r="J99" i="5"/>
  <c r="J1158" i="5"/>
  <c r="J1146" i="5"/>
  <c r="J874" i="5"/>
  <c r="J818" i="5"/>
  <c r="J558" i="5"/>
  <c r="J502" i="5"/>
  <c r="J462" i="5"/>
  <c r="J262" i="5"/>
  <c r="J929" i="5"/>
  <c r="J609" i="5"/>
  <c r="J1461" i="5"/>
  <c r="J1372" i="5"/>
  <c r="J1288" i="5"/>
  <c r="J1346" i="5"/>
  <c r="K1222" i="5"/>
  <c r="J655" i="5"/>
  <c r="J519" i="5"/>
  <c r="J479" i="5"/>
  <c r="J423" i="5"/>
  <c r="J355" i="5"/>
  <c r="J87" i="5"/>
  <c r="J1101" i="5"/>
  <c r="J1081" i="5"/>
  <c r="J1049" i="5"/>
  <c r="J877" i="5"/>
  <c r="K689" i="5"/>
  <c r="J661" i="5"/>
  <c r="J545" i="5"/>
  <c r="J501" i="5"/>
  <c r="J465" i="5"/>
  <c r="J417" i="5"/>
  <c r="J249" i="5"/>
  <c r="J61" i="5"/>
  <c r="J1147" i="5"/>
  <c r="J823" i="5"/>
  <c r="J755" i="5"/>
  <c r="K315" i="5"/>
  <c r="J183" i="5"/>
  <c r="J664" i="5"/>
  <c r="J604" i="5"/>
  <c r="J340" i="5"/>
  <c r="K60" i="5"/>
  <c r="J403" i="5"/>
  <c r="J1058" i="5"/>
  <c r="J1030" i="5"/>
  <c r="J774" i="5"/>
  <c r="J762" i="5"/>
  <c r="J758" i="5"/>
  <c r="J742" i="5"/>
  <c r="J562" i="5"/>
  <c r="J542" i="5"/>
  <c r="J474" i="5"/>
  <c r="J390" i="5"/>
  <c r="J322" i="5"/>
  <c r="J226" i="5"/>
  <c r="J114" i="5"/>
  <c r="J98" i="5"/>
  <c r="J50" i="5"/>
  <c r="J573" i="5"/>
  <c r="J377" i="5"/>
  <c r="J337" i="5"/>
  <c r="J109" i="5"/>
  <c r="J1028" i="5"/>
  <c r="J900" i="5"/>
  <c r="J412" i="5"/>
  <c r="J302" i="5"/>
  <c r="J18" i="5"/>
  <c r="J788" i="5"/>
  <c r="J504" i="5"/>
  <c r="K15" i="5"/>
  <c r="J1377" i="5"/>
  <c r="J1344" i="5"/>
  <c r="J1340" i="5"/>
  <c r="J1328" i="5"/>
  <c r="J1365" i="5"/>
  <c r="J1305" i="5"/>
  <c r="L1283" i="5"/>
  <c r="J1227" i="5"/>
  <c r="J1338" i="5"/>
  <c r="J1174" i="5"/>
  <c r="J1015" i="5"/>
  <c r="J923" i="5"/>
  <c r="J739" i="5"/>
  <c r="J243" i="5"/>
  <c r="J1029" i="5"/>
  <c r="J881" i="5"/>
  <c r="J821" i="5"/>
  <c r="J653" i="5"/>
  <c r="J549" i="5"/>
  <c r="J421" i="5"/>
  <c r="K409" i="5"/>
  <c r="J285" i="5"/>
  <c r="J253" i="5"/>
  <c r="J201" i="5"/>
  <c r="J563" i="5"/>
  <c r="J383" i="5"/>
  <c r="J359" i="5"/>
  <c r="J1140" i="5"/>
  <c r="J908" i="5"/>
  <c r="J748" i="5"/>
  <c r="J544" i="5"/>
  <c r="J360" i="5"/>
  <c r="J80" i="5"/>
  <c r="J822" i="5"/>
  <c r="L786" i="5"/>
  <c r="J746" i="5"/>
  <c r="J626" i="5"/>
  <c r="J342" i="5"/>
  <c r="J242" i="5"/>
  <c r="J457" i="5"/>
  <c r="J425" i="5"/>
  <c r="J53" i="5"/>
  <c r="J1082" i="5"/>
  <c r="J422" i="5"/>
  <c r="J376" i="5"/>
  <c r="J120" i="5"/>
  <c r="J1285" i="5"/>
  <c r="J1428" i="5"/>
  <c r="J1264" i="5"/>
  <c r="J1341" i="5"/>
  <c r="L1447" i="5"/>
  <c r="J1375" i="5"/>
  <c r="J1370" i="5"/>
  <c r="J1342" i="5"/>
  <c r="J1162" i="5"/>
  <c r="J387" i="5"/>
  <c r="J363" i="5"/>
  <c r="J295" i="5"/>
  <c r="J713" i="5"/>
  <c r="J569" i="5"/>
  <c r="J469" i="5"/>
  <c r="J301" i="5"/>
  <c r="J257" i="5"/>
  <c r="L133" i="5"/>
  <c r="J13" i="5"/>
  <c r="J1052" i="5"/>
  <c r="J816" i="5"/>
  <c r="L796" i="5"/>
  <c r="J752" i="5"/>
  <c r="J468" i="5"/>
  <c r="J416" i="5"/>
  <c r="J815" i="5"/>
  <c r="J543" i="5"/>
  <c r="J714" i="5"/>
  <c r="J116" i="5"/>
  <c r="J267" i="5"/>
  <c r="J235" i="5"/>
  <c r="J175" i="5"/>
  <c r="J79" i="5"/>
  <c r="J47" i="5"/>
  <c r="J23" i="5"/>
  <c r="J461" i="5"/>
  <c r="J453" i="5"/>
  <c r="J325" i="5"/>
  <c r="J289" i="5"/>
  <c r="J277" i="5"/>
  <c r="J205" i="5"/>
  <c r="J117" i="5"/>
  <c r="J29" i="5"/>
  <c r="J21" i="5"/>
  <c r="J9" i="5"/>
  <c r="J420" i="5"/>
  <c r="J404" i="5"/>
  <c r="J228" i="5"/>
  <c r="J204" i="5"/>
  <c r="J200" i="5"/>
  <c r="J184" i="5"/>
  <c r="J16" i="5"/>
  <c r="J174" i="5"/>
  <c r="J118" i="5"/>
  <c r="J74" i="5"/>
  <c r="J62" i="5"/>
  <c r="J458" i="5"/>
  <c r="J186" i="5"/>
  <c r="J178" i="5"/>
  <c r="J150" i="5"/>
  <c r="J126" i="5"/>
  <c r="J110" i="5"/>
  <c r="J106" i="5"/>
  <c r="K98" i="5"/>
  <c r="J86" i="5"/>
  <c r="J58" i="5"/>
  <c r="J38" i="5"/>
  <c r="J34" i="5"/>
  <c r="J30" i="5"/>
  <c r="J405" i="5"/>
  <c r="J365" i="5"/>
  <c r="J189" i="5"/>
  <c r="J101" i="5"/>
  <c r="J77" i="5"/>
  <c r="J49" i="5"/>
  <c r="J256" i="5"/>
  <c r="J172" i="5"/>
  <c r="J88" i="5"/>
  <c r="J459" i="5"/>
  <c r="J234" i="5"/>
  <c r="J22" i="5"/>
  <c r="J431" i="5"/>
  <c r="J107" i="5"/>
  <c r="J75" i="5"/>
  <c r="J211" i="5"/>
  <c r="J7" i="5"/>
  <c r="J433" i="5"/>
  <c r="J269" i="5"/>
  <c r="J193" i="5"/>
  <c r="J185" i="5"/>
  <c r="J173" i="5"/>
  <c r="J239" i="5"/>
  <c r="J231" i="5"/>
  <c r="J215" i="5"/>
  <c r="J207" i="5"/>
  <c r="J171" i="5"/>
  <c r="J163" i="5"/>
  <c r="J460" i="5"/>
  <c r="J372" i="5"/>
  <c r="J308" i="5"/>
  <c r="J300" i="5"/>
  <c r="J248" i="5"/>
  <c r="J208" i="5"/>
  <c r="J188" i="5"/>
  <c r="J176" i="5"/>
  <c r="J152" i="5"/>
  <c r="J72" i="5"/>
  <c r="J60" i="5"/>
  <c r="J36" i="5"/>
  <c r="J435" i="5"/>
  <c r="J434" i="5"/>
  <c r="J406" i="5"/>
  <c r="J374" i="5"/>
  <c r="J306" i="5"/>
  <c r="J290" i="5"/>
  <c r="J278" i="5"/>
  <c r="J258" i="5"/>
  <c r="J230" i="5"/>
  <c r="J214" i="5"/>
  <c r="J202" i="5"/>
  <c r="J198" i="5"/>
  <c r="J162" i="5"/>
  <c r="J78" i="5"/>
  <c r="J46" i="5"/>
  <c r="J81" i="5"/>
  <c r="J73" i="5"/>
  <c r="J272" i="5"/>
  <c r="J240" i="5"/>
  <c r="J76" i="5"/>
  <c r="J44" i="5"/>
  <c r="J238" i="5"/>
  <c r="J146" i="5"/>
  <c r="J42" i="5"/>
  <c r="J111" i="5"/>
  <c r="J91" i="5"/>
  <c r="J51" i="5"/>
  <c r="J451" i="5"/>
  <c r="J227" i="5"/>
  <c r="J71" i="5"/>
  <c r="J31" i="5"/>
  <c r="J437" i="5"/>
  <c r="J409" i="5"/>
  <c r="J213" i="5"/>
  <c r="J197" i="5"/>
  <c r="J177" i="5"/>
  <c r="J161" i="5"/>
  <c r="J145" i="5"/>
  <c r="J113" i="5"/>
  <c r="J85" i="5"/>
  <c r="J69" i="5"/>
  <c r="J45" i="5"/>
  <c r="J33" i="5"/>
  <c r="J411" i="5"/>
  <c r="J399" i="5"/>
  <c r="J291" i="5"/>
  <c r="J247" i="5"/>
  <c r="J147" i="5"/>
  <c r="J119" i="5"/>
  <c r="J67" i="5"/>
  <c r="J59" i="5"/>
  <c r="J43" i="5"/>
  <c r="J436" i="5"/>
  <c r="J408" i="5"/>
  <c r="J268" i="5"/>
  <c r="J232" i="5"/>
  <c r="J192" i="5"/>
  <c r="J180" i="5"/>
  <c r="J28" i="5"/>
  <c r="J20" i="5"/>
  <c r="J12" i="5"/>
  <c r="J438" i="5"/>
  <c r="J326" i="5"/>
  <c r="J270" i="5"/>
  <c r="J206" i="5"/>
  <c r="J122" i="5"/>
  <c r="J90" i="5"/>
  <c r="J70" i="5"/>
  <c r="J456" i="5"/>
  <c r="J432" i="5"/>
  <c r="J368" i="5"/>
  <c r="J328" i="5"/>
  <c r="J212" i="5"/>
  <c r="J128" i="5"/>
  <c r="J124" i="5"/>
  <c r="J52" i="5"/>
  <c r="J395" i="5"/>
  <c r="J151" i="5"/>
  <c r="J15" i="5"/>
  <c r="J413" i="5"/>
  <c r="J373" i="5"/>
  <c r="J305" i="5"/>
  <c r="K181" i="5"/>
  <c r="J153" i="5"/>
  <c r="J105" i="5"/>
  <c r="J89" i="5"/>
  <c r="J57" i="5"/>
  <c r="J37" i="5"/>
  <c r="J255" i="5"/>
  <c r="J179" i="5"/>
  <c r="J103" i="5"/>
  <c r="J196" i="5"/>
  <c r="K100" i="5"/>
  <c r="J282" i="5"/>
  <c r="K87" i="5"/>
  <c r="J27" i="5"/>
  <c r="E23" i="5"/>
  <c r="D12" i="3" l="1"/>
  <c r="E9" i="3"/>
  <c r="E9" i="7" s="1"/>
  <c r="D9" i="3"/>
  <c r="D9" i="7" s="1"/>
  <c r="E8" i="3"/>
  <c r="E6" i="7" s="1"/>
  <c r="D8" i="3"/>
  <c r="D6" i="7" s="1"/>
  <c r="E7" i="3"/>
  <c r="E7" i="7" s="1"/>
  <c r="D7" i="3"/>
  <c r="D7" i="7" s="1"/>
  <c r="E6" i="3"/>
  <c r="D6" i="3"/>
  <c r="D8" i="7" s="1"/>
  <c r="C6" i="4" l="1"/>
  <c r="C5" i="4"/>
  <c r="E15" i="3" l="1"/>
  <c r="E14" i="7" s="1"/>
  <c r="D15" i="3"/>
  <c r="D14" i="7" s="1"/>
  <c r="E21" i="3"/>
  <c r="E20" i="7" s="1"/>
  <c r="D21" i="3"/>
  <c r="D20" i="7" s="1"/>
  <c r="H16" i="4"/>
  <c r="H31" i="7" s="1"/>
  <c r="F32" i="3"/>
  <c r="F29" i="7" s="1"/>
  <c r="D32" i="3"/>
  <c r="E29" i="7" s="1"/>
  <c r="D5000" i="5" l="1"/>
  <c r="D4999" i="5"/>
  <c r="D4998" i="5"/>
  <c r="D4997" i="5"/>
  <c r="D4996" i="5"/>
  <c r="D4995" i="5"/>
  <c r="D4994" i="5"/>
  <c r="D4993" i="5"/>
  <c r="D4992" i="5"/>
  <c r="D4991" i="5"/>
  <c r="D4990" i="5"/>
  <c r="D4989" i="5"/>
  <c r="D4988" i="5"/>
  <c r="D4987" i="5"/>
  <c r="D4986" i="5"/>
  <c r="D4985" i="5"/>
  <c r="D4984" i="5"/>
  <c r="D4983" i="5"/>
  <c r="D4982" i="5"/>
  <c r="D4981" i="5"/>
  <c r="D4980" i="5"/>
  <c r="D4979" i="5"/>
  <c r="D4978" i="5"/>
  <c r="D4977" i="5"/>
  <c r="D4976" i="5"/>
  <c r="D4975" i="5"/>
  <c r="D4974" i="5"/>
  <c r="D4973" i="5"/>
  <c r="D4972" i="5"/>
  <c r="D4971" i="5"/>
  <c r="D4970" i="5"/>
  <c r="D4969" i="5"/>
  <c r="D4968" i="5"/>
  <c r="D4967" i="5"/>
  <c r="D4966" i="5"/>
  <c r="D4965" i="5"/>
  <c r="D4964" i="5"/>
  <c r="D4963" i="5"/>
  <c r="D4962" i="5"/>
  <c r="D4961" i="5"/>
  <c r="D4960" i="5"/>
  <c r="D4959" i="5"/>
  <c r="D4958" i="5"/>
  <c r="D4957" i="5"/>
  <c r="D4956" i="5"/>
  <c r="D4955" i="5"/>
  <c r="D4954" i="5"/>
  <c r="D4953" i="5"/>
  <c r="D4952" i="5"/>
  <c r="D4951" i="5"/>
  <c r="D4950" i="5"/>
  <c r="D4949" i="5"/>
  <c r="D4948" i="5"/>
  <c r="D4947" i="5"/>
  <c r="D4946" i="5"/>
  <c r="D4945" i="5"/>
  <c r="D4944" i="5"/>
  <c r="D4943" i="5"/>
  <c r="D4942" i="5"/>
  <c r="D4941" i="5"/>
  <c r="D4940" i="5"/>
  <c r="D4939" i="5"/>
  <c r="D4938" i="5"/>
  <c r="D4937" i="5"/>
  <c r="D4936" i="5"/>
  <c r="D4935" i="5"/>
  <c r="D4934" i="5"/>
  <c r="D4933" i="5"/>
  <c r="D4932" i="5"/>
  <c r="D4931" i="5"/>
  <c r="D4930" i="5"/>
  <c r="D4929" i="5"/>
  <c r="D4928" i="5"/>
  <c r="D4927" i="5"/>
  <c r="D4926" i="5"/>
  <c r="D4925" i="5"/>
  <c r="D4924" i="5"/>
  <c r="D4923" i="5"/>
  <c r="D4922" i="5"/>
  <c r="D4921" i="5"/>
  <c r="D4920" i="5"/>
  <c r="D4919" i="5"/>
  <c r="D4918" i="5"/>
  <c r="D4917" i="5"/>
  <c r="D4916" i="5"/>
  <c r="D4915" i="5"/>
  <c r="D4914" i="5"/>
  <c r="D4913" i="5"/>
  <c r="D4912" i="5"/>
  <c r="D4911" i="5"/>
  <c r="D4910" i="5"/>
  <c r="D4909" i="5"/>
  <c r="D4908" i="5"/>
  <c r="D4907" i="5"/>
  <c r="D4906" i="5"/>
  <c r="D4905" i="5"/>
  <c r="D4904" i="5"/>
  <c r="D4903" i="5"/>
  <c r="D4902" i="5"/>
  <c r="D4901" i="5"/>
  <c r="D4900" i="5"/>
  <c r="D4899" i="5"/>
  <c r="D4898" i="5"/>
  <c r="D4897" i="5"/>
  <c r="D4896" i="5"/>
  <c r="D4895" i="5"/>
  <c r="D4894" i="5"/>
  <c r="D4893" i="5"/>
  <c r="D4892" i="5"/>
  <c r="D4891" i="5"/>
  <c r="D4890" i="5"/>
  <c r="D4889" i="5"/>
  <c r="D4888" i="5"/>
  <c r="D4887" i="5"/>
  <c r="D4886" i="5"/>
  <c r="D4885" i="5"/>
  <c r="D4884" i="5"/>
  <c r="D4883" i="5"/>
  <c r="D4882" i="5"/>
  <c r="D4881" i="5"/>
  <c r="D4880" i="5"/>
  <c r="D4879" i="5"/>
  <c r="D4878" i="5"/>
  <c r="D4877" i="5"/>
  <c r="D4876" i="5"/>
  <c r="D4875" i="5"/>
  <c r="D4874" i="5"/>
  <c r="D4873" i="5"/>
  <c r="D4872" i="5"/>
  <c r="D4871" i="5"/>
  <c r="D4870" i="5"/>
  <c r="D4869" i="5"/>
  <c r="D4868" i="5"/>
  <c r="D4867" i="5"/>
  <c r="D4866" i="5"/>
  <c r="D4865" i="5"/>
  <c r="D4864" i="5"/>
  <c r="D4863" i="5"/>
  <c r="D4862" i="5"/>
  <c r="D4861" i="5"/>
  <c r="D4860" i="5"/>
  <c r="D4859" i="5"/>
  <c r="D4858" i="5"/>
  <c r="D4857" i="5"/>
  <c r="D4856" i="5"/>
  <c r="D4855" i="5"/>
  <c r="D4854" i="5"/>
  <c r="D4853" i="5"/>
  <c r="D4852" i="5"/>
  <c r="D4851" i="5"/>
  <c r="D4850" i="5"/>
  <c r="D4849" i="5"/>
  <c r="D4848" i="5"/>
  <c r="D4847" i="5"/>
  <c r="D4846" i="5"/>
  <c r="D4845" i="5"/>
  <c r="D4844" i="5"/>
  <c r="D4843" i="5"/>
  <c r="D4842" i="5"/>
  <c r="D4841" i="5"/>
  <c r="D4840" i="5"/>
  <c r="D4839" i="5"/>
  <c r="D4838" i="5"/>
  <c r="D4837" i="5"/>
  <c r="D4836" i="5"/>
  <c r="D4835" i="5"/>
  <c r="D4834" i="5"/>
  <c r="D4833" i="5"/>
  <c r="D4832" i="5"/>
  <c r="D4831" i="5"/>
  <c r="D4830" i="5"/>
  <c r="D4829" i="5"/>
  <c r="D4828" i="5"/>
  <c r="D4827" i="5"/>
  <c r="D4826" i="5"/>
  <c r="D4825" i="5"/>
  <c r="D4824" i="5"/>
  <c r="D4823" i="5"/>
  <c r="D4822" i="5"/>
  <c r="D4821" i="5"/>
  <c r="D4820" i="5"/>
  <c r="D4819" i="5"/>
  <c r="D4818" i="5"/>
  <c r="D4817" i="5"/>
  <c r="D4816" i="5"/>
  <c r="D4815" i="5"/>
  <c r="D4814" i="5"/>
  <c r="D4813" i="5"/>
  <c r="D4812" i="5"/>
  <c r="D4811" i="5"/>
  <c r="D4810" i="5"/>
  <c r="D4809" i="5"/>
  <c r="D4808" i="5"/>
  <c r="D4807" i="5"/>
  <c r="D4806" i="5"/>
  <c r="D4805" i="5"/>
  <c r="D4804" i="5"/>
  <c r="D4803" i="5"/>
  <c r="D4802" i="5"/>
  <c r="D4801" i="5"/>
  <c r="D4800" i="5"/>
  <c r="D4799" i="5"/>
  <c r="D4798" i="5"/>
  <c r="D4797" i="5"/>
  <c r="D4796" i="5"/>
  <c r="D4795" i="5"/>
  <c r="D4794" i="5"/>
  <c r="D4793" i="5"/>
  <c r="D4792" i="5"/>
  <c r="D4791" i="5"/>
  <c r="D4790" i="5"/>
  <c r="D4789" i="5"/>
  <c r="D4788" i="5"/>
  <c r="D4787" i="5"/>
  <c r="D4786" i="5"/>
  <c r="D4785" i="5"/>
  <c r="D4784" i="5"/>
  <c r="D4783" i="5"/>
  <c r="D4782" i="5"/>
  <c r="D4781" i="5"/>
  <c r="D4780" i="5"/>
  <c r="D4779" i="5"/>
  <c r="D4778" i="5"/>
  <c r="D4777" i="5"/>
  <c r="D4776" i="5"/>
  <c r="D4775" i="5"/>
  <c r="D4774" i="5"/>
  <c r="D4773" i="5"/>
  <c r="D4772" i="5"/>
  <c r="D4771" i="5"/>
  <c r="D4770" i="5"/>
  <c r="D4769" i="5"/>
  <c r="D4768" i="5"/>
  <c r="D4767" i="5"/>
  <c r="D4766" i="5"/>
  <c r="D4765" i="5"/>
  <c r="D4764" i="5"/>
  <c r="D4763" i="5"/>
  <c r="D4762" i="5"/>
  <c r="D4761" i="5"/>
  <c r="D4760" i="5"/>
  <c r="D4759" i="5"/>
  <c r="D4758" i="5"/>
  <c r="D4757" i="5"/>
  <c r="D4756" i="5"/>
  <c r="D4755" i="5"/>
  <c r="D4754" i="5"/>
  <c r="D4753" i="5"/>
  <c r="D4752" i="5"/>
  <c r="D4751" i="5"/>
  <c r="D4750" i="5"/>
  <c r="D4749" i="5"/>
  <c r="D4748" i="5"/>
  <c r="D4747" i="5"/>
  <c r="D4746" i="5"/>
  <c r="D4745" i="5"/>
  <c r="D4744" i="5"/>
  <c r="D4743" i="5"/>
  <c r="D4742" i="5"/>
  <c r="D4741" i="5"/>
  <c r="D4740" i="5"/>
  <c r="D4739" i="5"/>
  <c r="D4738" i="5"/>
  <c r="D4737" i="5"/>
  <c r="D4736" i="5"/>
  <c r="D4735" i="5"/>
  <c r="D4734" i="5"/>
  <c r="D4733" i="5"/>
  <c r="D4732" i="5"/>
  <c r="D4731" i="5"/>
  <c r="D4730" i="5"/>
  <c r="D4729" i="5"/>
  <c r="D4728" i="5"/>
  <c r="D4727" i="5"/>
  <c r="D4726" i="5"/>
  <c r="D4725" i="5"/>
  <c r="D4724" i="5"/>
  <c r="D4723" i="5"/>
  <c r="D4722" i="5"/>
  <c r="D4721" i="5"/>
  <c r="D4720" i="5"/>
  <c r="D4719" i="5"/>
  <c r="D4718" i="5"/>
  <c r="D4717" i="5"/>
  <c r="D4716" i="5"/>
  <c r="D4715" i="5"/>
  <c r="D4714" i="5"/>
  <c r="D4713" i="5"/>
  <c r="D4712" i="5"/>
  <c r="D4711" i="5"/>
  <c r="D4710" i="5"/>
  <c r="D4709" i="5"/>
  <c r="D4708" i="5"/>
  <c r="D4707" i="5"/>
  <c r="D4706" i="5"/>
  <c r="D4705" i="5"/>
  <c r="D4704" i="5"/>
  <c r="D4703" i="5"/>
  <c r="D4702" i="5"/>
  <c r="D4701" i="5"/>
  <c r="D4700" i="5"/>
  <c r="D4699" i="5"/>
  <c r="D4698" i="5"/>
  <c r="D4697" i="5"/>
  <c r="D4696" i="5"/>
  <c r="D4695" i="5"/>
  <c r="D4694" i="5"/>
  <c r="D4693" i="5"/>
  <c r="D4692" i="5"/>
  <c r="D4691" i="5"/>
  <c r="D4690" i="5"/>
  <c r="D4689" i="5"/>
  <c r="D4688" i="5"/>
  <c r="D4687" i="5"/>
  <c r="D4686" i="5"/>
  <c r="D4685" i="5"/>
  <c r="D4684" i="5"/>
  <c r="D4683" i="5"/>
  <c r="D4682" i="5"/>
  <c r="D4681" i="5"/>
  <c r="D4680" i="5"/>
  <c r="D4679" i="5"/>
  <c r="D4678" i="5"/>
  <c r="D4677" i="5"/>
  <c r="D4676" i="5"/>
  <c r="D4675" i="5"/>
  <c r="D4674" i="5"/>
  <c r="D4673" i="5"/>
  <c r="D4672" i="5"/>
  <c r="D4671" i="5"/>
  <c r="D4670" i="5"/>
  <c r="D4669" i="5"/>
  <c r="D4668" i="5"/>
  <c r="D4667" i="5"/>
  <c r="D4666" i="5"/>
  <c r="D4665" i="5"/>
  <c r="D4664" i="5"/>
  <c r="D4663" i="5"/>
  <c r="D4662" i="5"/>
  <c r="D4661" i="5"/>
  <c r="D4660" i="5"/>
  <c r="D4659" i="5"/>
  <c r="D4658" i="5"/>
  <c r="D4657" i="5"/>
  <c r="D4656" i="5"/>
  <c r="D4655" i="5"/>
  <c r="D4654" i="5"/>
  <c r="D4653" i="5"/>
  <c r="D4652" i="5"/>
  <c r="D4651" i="5"/>
  <c r="D4650" i="5"/>
  <c r="D4649" i="5"/>
  <c r="D4648" i="5"/>
  <c r="D4647" i="5"/>
  <c r="D4646" i="5"/>
  <c r="D4645" i="5"/>
  <c r="D4644" i="5"/>
  <c r="D4643" i="5"/>
  <c r="D4642" i="5"/>
  <c r="D4641" i="5"/>
  <c r="D4640" i="5"/>
  <c r="D4639" i="5"/>
  <c r="D4638" i="5"/>
  <c r="D4637" i="5"/>
  <c r="D4636" i="5"/>
  <c r="D4635" i="5"/>
  <c r="D4634" i="5"/>
  <c r="D4633" i="5"/>
  <c r="D4632" i="5"/>
  <c r="D4631" i="5"/>
  <c r="D4630" i="5"/>
  <c r="D4629" i="5"/>
  <c r="D4628" i="5"/>
  <c r="D4627" i="5"/>
  <c r="D4626" i="5"/>
  <c r="D4625" i="5"/>
  <c r="D4624" i="5"/>
  <c r="D4623" i="5"/>
  <c r="D4622" i="5"/>
  <c r="D4621" i="5"/>
  <c r="D4620" i="5"/>
  <c r="D4619" i="5"/>
  <c r="D4618" i="5"/>
  <c r="D4617" i="5"/>
  <c r="D4616" i="5"/>
  <c r="D4615" i="5"/>
  <c r="D4614" i="5"/>
  <c r="D4613" i="5"/>
  <c r="D4612" i="5"/>
  <c r="D4611" i="5"/>
  <c r="D4610" i="5"/>
  <c r="D4609" i="5"/>
  <c r="D4608" i="5"/>
  <c r="D4607" i="5"/>
  <c r="D4606" i="5"/>
  <c r="D4605" i="5"/>
  <c r="D4604" i="5"/>
  <c r="D4603" i="5"/>
  <c r="D4602" i="5"/>
  <c r="D4601" i="5"/>
  <c r="D4600" i="5"/>
  <c r="D4599" i="5"/>
  <c r="D4598" i="5"/>
  <c r="D4597" i="5"/>
  <c r="D4596" i="5"/>
  <c r="D4595" i="5"/>
  <c r="D4594" i="5"/>
  <c r="D4593" i="5"/>
  <c r="D4592" i="5"/>
  <c r="D4591" i="5"/>
  <c r="D4590" i="5"/>
  <c r="D4589" i="5"/>
  <c r="D4588" i="5"/>
  <c r="D4587" i="5"/>
  <c r="D4586" i="5"/>
  <c r="D4585" i="5"/>
  <c r="D4584" i="5"/>
  <c r="D4583" i="5"/>
  <c r="D4582" i="5"/>
  <c r="D4581" i="5"/>
  <c r="D4580" i="5"/>
  <c r="D4579" i="5"/>
  <c r="D4578" i="5"/>
  <c r="D4577" i="5"/>
  <c r="D4576" i="5"/>
  <c r="D4575" i="5"/>
  <c r="D4574" i="5"/>
  <c r="D4573" i="5"/>
  <c r="D4572" i="5"/>
  <c r="D4571" i="5"/>
  <c r="D4570" i="5"/>
  <c r="D4569" i="5"/>
  <c r="D4568" i="5"/>
  <c r="D4567" i="5"/>
  <c r="D4566" i="5"/>
  <c r="D4565" i="5"/>
  <c r="D4564" i="5"/>
  <c r="D4563" i="5"/>
  <c r="D4562" i="5"/>
  <c r="D4561" i="5"/>
  <c r="D4560" i="5"/>
  <c r="D4559" i="5"/>
  <c r="D4558" i="5"/>
  <c r="D4557" i="5"/>
  <c r="D4556" i="5"/>
  <c r="D4555" i="5"/>
  <c r="D4554" i="5"/>
  <c r="D4553" i="5"/>
  <c r="D4552" i="5"/>
  <c r="D4551" i="5"/>
  <c r="D4550" i="5"/>
  <c r="D4549" i="5"/>
  <c r="D4548" i="5"/>
  <c r="D4547" i="5"/>
  <c r="D4546" i="5"/>
  <c r="D4545" i="5"/>
  <c r="D4544" i="5"/>
  <c r="D4543" i="5"/>
  <c r="D4542" i="5"/>
  <c r="D4541" i="5"/>
  <c r="D4540" i="5"/>
  <c r="D4539" i="5"/>
  <c r="D4538" i="5"/>
  <c r="D4537" i="5"/>
  <c r="D4536" i="5"/>
  <c r="D4535" i="5"/>
  <c r="D4534" i="5"/>
  <c r="D4533" i="5"/>
  <c r="D4532" i="5"/>
  <c r="D4531" i="5"/>
  <c r="D4530" i="5"/>
  <c r="D4529" i="5"/>
  <c r="D4528" i="5"/>
  <c r="D4527" i="5"/>
  <c r="D4526" i="5"/>
  <c r="D4525" i="5"/>
  <c r="D4524" i="5"/>
  <c r="D4523" i="5"/>
  <c r="D4522" i="5"/>
  <c r="D4521" i="5"/>
  <c r="D4520" i="5"/>
  <c r="D4519" i="5"/>
  <c r="D4518" i="5"/>
  <c r="D4517" i="5"/>
  <c r="D4516" i="5"/>
  <c r="D4515" i="5"/>
  <c r="D4514" i="5"/>
  <c r="D4513" i="5"/>
  <c r="D4512" i="5"/>
  <c r="D4511" i="5"/>
  <c r="D4510" i="5"/>
  <c r="D4509" i="5"/>
  <c r="D4508" i="5"/>
  <c r="D4507" i="5"/>
  <c r="D4506" i="5"/>
  <c r="D4505" i="5"/>
  <c r="D4504" i="5"/>
  <c r="D4503" i="5"/>
  <c r="D4502" i="5"/>
  <c r="D4501" i="5"/>
  <c r="D4500" i="5"/>
  <c r="D4499" i="5"/>
  <c r="D4498" i="5"/>
  <c r="D4497" i="5"/>
  <c r="D4496" i="5"/>
  <c r="D4495" i="5"/>
  <c r="D4494" i="5"/>
  <c r="D4493" i="5"/>
  <c r="D4492" i="5"/>
  <c r="D4491" i="5"/>
  <c r="D4490" i="5"/>
  <c r="D4489" i="5"/>
  <c r="D4488" i="5"/>
  <c r="D4487" i="5"/>
  <c r="D4486" i="5"/>
  <c r="D4485" i="5"/>
  <c r="D4484" i="5"/>
  <c r="D4483" i="5"/>
  <c r="D4482" i="5"/>
  <c r="D4481" i="5"/>
  <c r="D4480" i="5"/>
  <c r="D4479" i="5"/>
  <c r="D4478" i="5"/>
  <c r="D4477" i="5"/>
  <c r="D4476" i="5"/>
  <c r="D4475" i="5"/>
  <c r="D4474" i="5"/>
  <c r="D4473" i="5"/>
  <c r="D4472" i="5"/>
  <c r="D4471" i="5"/>
  <c r="D4470" i="5"/>
  <c r="D4469" i="5"/>
  <c r="D4468" i="5"/>
  <c r="D4467" i="5"/>
  <c r="D4466" i="5"/>
  <c r="D4465" i="5"/>
  <c r="D4464" i="5"/>
  <c r="D4463" i="5"/>
  <c r="D4462" i="5"/>
  <c r="D4461" i="5"/>
  <c r="D4460" i="5"/>
  <c r="D4459" i="5"/>
  <c r="D4458" i="5"/>
  <c r="D4457" i="5"/>
  <c r="D4456" i="5"/>
  <c r="D4455" i="5"/>
  <c r="D4454" i="5"/>
  <c r="D4453" i="5"/>
  <c r="D4452" i="5"/>
  <c r="D4451" i="5"/>
  <c r="D4450" i="5"/>
  <c r="D4449" i="5"/>
  <c r="D4448" i="5"/>
  <c r="D4447" i="5"/>
  <c r="D4446" i="5"/>
  <c r="D4445" i="5"/>
  <c r="D4444" i="5"/>
  <c r="D4443" i="5"/>
  <c r="D4442" i="5"/>
  <c r="D4441" i="5"/>
  <c r="D4440" i="5"/>
  <c r="D4439" i="5"/>
  <c r="D4438" i="5"/>
  <c r="D4437" i="5"/>
  <c r="D4436" i="5"/>
  <c r="D4435" i="5"/>
  <c r="D4434" i="5"/>
  <c r="D4433" i="5"/>
  <c r="D4432" i="5"/>
  <c r="D4431" i="5"/>
  <c r="D4430" i="5"/>
  <c r="D4429" i="5"/>
  <c r="D4428" i="5"/>
  <c r="D4427" i="5"/>
  <c r="D4426" i="5"/>
  <c r="D4425" i="5"/>
  <c r="D4424" i="5"/>
  <c r="D4423" i="5"/>
  <c r="D4422" i="5"/>
  <c r="D4421" i="5"/>
  <c r="D4420" i="5"/>
  <c r="D4419" i="5"/>
  <c r="D4418" i="5"/>
  <c r="D4417" i="5"/>
  <c r="D4416" i="5"/>
  <c r="D4415" i="5"/>
  <c r="D4414" i="5"/>
  <c r="D4413" i="5"/>
  <c r="D4412" i="5"/>
  <c r="D4411" i="5"/>
  <c r="D4410" i="5"/>
  <c r="D4409" i="5"/>
  <c r="D4408" i="5"/>
  <c r="D4407" i="5"/>
  <c r="D4406" i="5"/>
  <c r="D4405" i="5"/>
  <c r="D4404" i="5"/>
  <c r="D4403" i="5"/>
  <c r="D4402" i="5"/>
  <c r="D4401" i="5"/>
  <c r="D4400" i="5"/>
  <c r="D4399" i="5"/>
  <c r="D4398" i="5"/>
  <c r="D4397" i="5"/>
  <c r="D4396" i="5"/>
  <c r="D4395" i="5"/>
  <c r="D4394" i="5"/>
  <c r="D4393" i="5"/>
  <c r="D4392" i="5"/>
  <c r="D4391" i="5"/>
  <c r="D4390" i="5"/>
  <c r="D4389" i="5"/>
  <c r="D4388" i="5"/>
  <c r="D4387" i="5"/>
  <c r="D4386" i="5"/>
  <c r="D4385" i="5"/>
  <c r="D4384" i="5"/>
  <c r="D4383" i="5"/>
  <c r="D4382" i="5"/>
  <c r="D4381" i="5"/>
  <c r="D4380" i="5"/>
  <c r="D4379" i="5"/>
  <c r="D4378" i="5"/>
  <c r="D4377" i="5"/>
  <c r="D4376" i="5"/>
  <c r="D4375" i="5"/>
  <c r="D4374" i="5"/>
  <c r="D4373" i="5"/>
  <c r="D4372" i="5"/>
  <c r="D4371" i="5"/>
  <c r="D4370" i="5"/>
  <c r="D4369" i="5"/>
  <c r="D4368" i="5"/>
  <c r="D4367" i="5"/>
  <c r="D4366" i="5"/>
  <c r="D4365" i="5"/>
  <c r="D4364" i="5"/>
  <c r="D4363" i="5"/>
  <c r="D4362" i="5"/>
  <c r="D4361" i="5"/>
  <c r="D4360" i="5"/>
  <c r="D4359" i="5"/>
  <c r="D4358" i="5"/>
  <c r="D4357" i="5"/>
  <c r="D4356" i="5"/>
  <c r="D4355" i="5"/>
  <c r="D4354" i="5"/>
  <c r="D4353" i="5"/>
  <c r="D4352" i="5"/>
  <c r="D4351" i="5"/>
  <c r="D4350" i="5"/>
  <c r="D4349" i="5"/>
  <c r="D4348" i="5"/>
  <c r="D4347" i="5"/>
  <c r="D4346" i="5"/>
  <c r="D4345" i="5"/>
  <c r="D4344" i="5"/>
  <c r="D4343" i="5"/>
  <c r="D4342" i="5"/>
  <c r="D4341" i="5"/>
  <c r="D4340" i="5"/>
  <c r="D4339" i="5"/>
  <c r="D4338" i="5"/>
  <c r="D4337" i="5"/>
  <c r="D4336" i="5"/>
  <c r="D4335" i="5"/>
  <c r="D4334" i="5"/>
  <c r="D4333" i="5"/>
  <c r="D4332" i="5"/>
  <c r="D4331" i="5"/>
  <c r="D4330" i="5"/>
  <c r="D4329" i="5"/>
  <c r="D4328" i="5"/>
  <c r="D4327" i="5"/>
  <c r="D4326" i="5"/>
  <c r="D4325" i="5"/>
  <c r="D4324" i="5"/>
  <c r="D4323" i="5"/>
  <c r="D4322" i="5"/>
  <c r="D4321" i="5"/>
  <c r="D4320" i="5"/>
  <c r="D4319" i="5"/>
  <c r="D4318" i="5"/>
  <c r="D4317" i="5"/>
  <c r="D4316" i="5"/>
  <c r="D4315" i="5"/>
  <c r="D4314" i="5"/>
  <c r="D4313" i="5"/>
  <c r="D4312" i="5"/>
  <c r="D4311" i="5"/>
  <c r="D4310" i="5"/>
  <c r="D4309" i="5"/>
  <c r="D4308" i="5"/>
  <c r="D4307" i="5"/>
  <c r="D4306" i="5"/>
  <c r="D4305" i="5"/>
  <c r="D4304" i="5"/>
  <c r="D4303" i="5"/>
  <c r="D4302" i="5"/>
  <c r="D4301" i="5"/>
  <c r="D4300" i="5"/>
  <c r="D4299" i="5"/>
  <c r="D4298" i="5"/>
  <c r="D4297" i="5"/>
  <c r="D4296" i="5"/>
  <c r="D4295" i="5"/>
  <c r="D4294" i="5"/>
  <c r="D4293" i="5"/>
  <c r="D4292" i="5"/>
  <c r="D4291" i="5"/>
  <c r="D4290" i="5"/>
  <c r="D4289" i="5"/>
  <c r="D4288" i="5"/>
  <c r="D4287" i="5"/>
  <c r="D4286" i="5"/>
  <c r="D4285" i="5"/>
  <c r="D4284" i="5"/>
  <c r="D4283" i="5"/>
  <c r="D4282" i="5"/>
  <c r="D4281" i="5"/>
  <c r="D4280" i="5"/>
  <c r="D4279" i="5"/>
  <c r="D4278" i="5"/>
  <c r="D4277" i="5"/>
  <c r="D4276" i="5"/>
  <c r="D4275" i="5"/>
  <c r="D4274" i="5"/>
  <c r="D4273" i="5"/>
  <c r="D4272" i="5"/>
  <c r="D4271" i="5"/>
  <c r="D4270" i="5"/>
  <c r="D4269" i="5"/>
  <c r="D4268" i="5"/>
  <c r="D4267" i="5"/>
  <c r="D4266" i="5"/>
  <c r="D4265" i="5"/>
  <c r="D4264" i="5"/>
  <c r="D4263" i="5"/>
  <c r="D4262" i="5"/>
  <c r="D4261" i="5"/>
  <c r="D4260" i="5"/>
  <c r="D4259" i="5"/>
  <c r="D4258" i="5"/>
  <c r="D4257" i="5"/>
  <c r="D4256" i="5"/>
  <c r="D4255" i="5"/>
  <c r="D4254" i="5"/>
  <c r="D4253" i="5"/>
  <c r="D4252" i="5"/>
  <c r="D4251" i="5"/>
  <c r="D4250" i="5"/>
  <c r="D4249" i="5"/>
  <c r="D4248" i="5"/>
  <c r="D4247" i="5"/>
  <c r="D4246" i="5"/>
  <c r="D4245" i="5"/>
  <c r="D4244" i="5"/>
  <c r="D4243" i="5"/>
  <c r="D4242" i="5"/>
  <c r="D4241" i="5"/>
  <c r="D4240" i="5"/>
  <c r="D4239" i="5"/>
  <c r="D4238" i="5"/>
  <c r="D4237" i="5"/>
  <c r="D4236" i="5"/>
  <c r="D4235" i="5"/>
  <c r="D4234" i="5"/>
  <c r="D4233" i="5"/>
  <c r="D4232" i="5"/>
  <c r="D4231" i="5"/>
  <c r="D4230" i="5"/>
  <c r="D4229" i="5"/>
  <c r="D4228" i="5"/>
  <c r="D4227" i="5"/>
  <c r="D4226" i="5"/>
  <c r="D4225" i="5"/>
  <c r="D4224" i="5"/>
  <c r="D4223" i="5"/>
  <c r="D4222" i="5"/>
  <c r="D4221" i="5"/>
  <c r="D4220" i="5"/>
  <c r="D4219" i="5"/>
  <c r="D4218" i="5"/>
  <c r="D4217" i="5"/>
  <c r="D4216" i="5"/>
  <c r="D4215" i="5"/>
  <c r="D4214" i="5"/>
  <c r="D4213" i="5"/>
  <c r="D4212" i="5"/>
  <c r="D4211" i="5"/>
  <c r="D4210" i="5"/>
  <c r="D4209" i="5"/>
  <c r="D4208" i="5"/>
  <c r="D4207" i="5"/>
  <c r="D4206" i="5"/>
  <c r="D4205" i="5"/>
  <c r="D4204" i="5"/>
  <c r="D4203" i="5"/>
  <c r="D4202" i="5"/>
  <c r="D4201" i="5"/>
  <c r="D4200" i="5"/>
  <c r="D4199" i="5"/>
  <c r="D4198" i="5"/>
  <c r="D4197" i="5"/>
  <c r="D4196" i="5"/>
  <c r="D4195" i="5"/>
  <c r="D4194" i="5"/>
  <c r="D4193" i="5"/>
  <c r="D4192" i="5"/>
  <c r="D4191" i="5"/>
  <c r="D4190" i="5"/>
  <c r="D4189" i="5"/>
  <c r="D4188" i="5"/>
  <c r="D4187" i="5"/>
  <c r="D4186" i="5"/>
  <c r="D4185" i="5"/>
  <c r="D4184" i="5"/>
  <c r="D4183" i="5"/>
  <c r="D4182" i="5"/>
  <c r="D4181" i="5"/>
  <c r="D4180" i="5"/>
  <c r="D4179" i="5"/>
  <c r="D4178" i="5"/>
  <c r="D4177" i="5"/>
  <c r="D4176" i="5"/>
  <c r="D4175" i="5"/>
  <c r="D4174" i="5"/>
  <c r="D4173" i="5"/>
  <c r="D4172" i="5"/>
  <c r="D4171" i="5"/>
  <c r="D4170" i="5"/>
  <c r="D4169" i="5"/>
  <c r="D4168" i="5"/>
  <c r="D4167" i="5"/>
  <c r="D4166" i="5"/>
  <c r="D4165" i="5"/>
  <c r="D4164" i="5"/>
  <c r="D4163" i="5"/>
  <c r="D4162" i="5"/>
  <c r="D4161" i="5"/>
  <c r="D4160" i="5"/>
  <c r="D4159" i="5"/>
  <c r="D4158" i="5"/>
  <c r="D4157" i="5"/>
  <c r="D4156" i="5"/>
  <c r="D4155" i="5"/>
  <c r="D4154" i="5"/>
  <c r="D4153" i="5"/>
  <c r="D4152" i="5"/>
  <c r="D4151" i="5"/>
  <c r="D4150" i="5"/>
  <c r="D4149" i="5"/>
  <c r="D4148" i="5"/>
  <c r="D4147" i="5"/>
  <c r="D4146" i="5"/>
  <c r="D4145" i="5"/>
  <c r="D4144" i="5"/>
  <c r="D4143" i="5"/>
  <c r="D4142" i="5"/>
  <c r="D4141" i="5"/>
  <c r="D4140" i="5"/>
  <c r="D4139" i="5"/>
  <c r="D4138" i="5"/>
  <c r="D4137" i="5"/>
  <c r="D4136" i="5"/>
  <c r="D4135" i="5"/>
  <c r="D4134" i="5"/>
  <c r="D4133" i="5"/>
  <c r="D4132" i="5"/>
  <c r="D4131" i="5"/>
  <c r="D4130" i="5"/>
  <c r="D4129" i="5"/>
  <c r="D4128" i="5"/>
  <c r="D4127" i="5"/>
  <c r="D4126" i="5"/>
  <c r="D4125" i="5"/>
  <c r="D4124" i="5"/>
  <c r="D4123" i="5"/>
  <c r="D4122" i="5"/>
  <c r="D4121" i="5"/>
  <c r="D4120" i="5"/>
  <c r="D4119" i="5"/>
  <c r="D4118" i="5"/>
  <c r="D4117" i="5"/>
  <c r="D4116" i="5"/>
  <c r="D4115" i="5"/>
  <c r="D4114" i="5"/>
  <c r="D4113" i="5"/>
  <c r="D4112" i="5"/>
  <c r="D4111" i="5"/>
  <c r="D4110" i="5"/>
  <c r="D4109" i="5"/>
  <c r="D4108" i="5"/>
  <c r="D4107" i="5"/>
  <c r="D4106" i="5"/>
  <c r="D4105" i="5"/>
  <c r="D4104" i="5"/>
  <c r="D4103" i="5"/>
  <c r="D4102" i="5"/>
  <c r="D4101" i="5"/>
  <c r="D4100" i="5"/>
  <c r="D4099" i="5"/>
  <c r="D4098" i="5"/>
  <c r="D4097" i="5"/>
  <c r="D4096" i="5"/>
  <c r="D4095" i="5"/>
  <c r="D4094" i="5"/>
  <c r="D4093" i="5"/>
  <c r="D4092" i="5"/>
  <c r="D4091" i="5"/>
  <c r="D4090" i="5"/>
  <c r="D4089" i="5"/>
  <c r="D4088" i="5"/>
  <c r="D4087" i="5"/>
  <c r="D4086" i="5"/>
  <c r="D4085" i="5"/>
  <c r="D4084" i="5"/>
  <c r="D4083" i="5"/>
  <c r="D4082" i="5"/>
  <c r="D4081" i="5"/>
  <c r="D4080" i="5"/>
  <c r="D4079" i="5"/>
  <c r="D4078" i="5"/>
  <c r="D4077" i="5"/>
  <c r="D4076" i="5"/>
  <c r="D4075" i="5"/>
  <c r="D4074" i="5"/>
  <c r="D4073" i="5"/>
  <c r="D4072" i="5"/>
  <c r="D4071" i="5"/>
  <c r="D4070" i="5"/>
  <c r="D4069" i="5"/>
  <c r="D4068" i="5"/>
  <c r="D4067" i="5"/>
  <c r="D4066" i="5"/>
  <c r="D4065" i="5"/>
  <c r="D4064" i="5"/>
  <c r="D4063" i="5"/>
  <c r="D4062" i="5"/>
  <c r="D4061" i="5"/>
  <c r="D4060" i="5"/>
  <c r="D4059" i="5"/>
  <c r="D4058" i="5"/>
  <c r="D4057" i="5"/>
  <c r="D4056" i="5"/>
  <c r="D4055" i="5"/>
  <c r="D4054" i="5"/>
  <c r="D4053" i="5"/>
  <c r="D4052" i="5"/>
  <c r="D4051" i="5"/>
  <c r="D4050" i="5"/>
  <c r="D4049" i="5"/>
  <c r="D4048" i="5"/>
  <c r="D4047" i="5"/>
  <c r="D4046" i="5"/>
  <c r="D4045" i="5"/>
  <c r="D4044" i="5"/>
  <c r="D4043" i="5"/>
  <c r="D4042" i="5"/>
  <c r="D4041" i="5"/>
  <c r="D4040" i="5"/>
  <c r="D4039" i="5"/>
  <c r="D4038" i="5"/>
  <c r="D4037" i="5"/>
  <c r="D4036" i="5"/>
  <c r="D4035" i="5"/>
  <c r="D4034" i="5"/>
  <c r="D4033" i="5"/>
  <c r="D4032" i="5"/>
  <c r="D4031" i="5"/>
  <c r="D4030" i="5"/>
  <c r="D4029" i="5"/>
  <c r="D4028" i="5"/>
  <c r="D4027" i="5"/>
  <c r="D4026" i="5"/>
  <c r="D4025" i="5"/>
  <c r="D4024" i="5"/>
  <c r="D4023" i="5"/>
  <c r="D4022" i="5"/>
  <c r="D4021" i="5"/>
  <c r="D4020" i="5"/>
  <c r="D4019" i="5"/>
  <c r="D4018" i="5"/>
  <c r="D4017" i="5"/>
  <c r="D4016" i="5"/>
  <c r="D4015" i="5"/>
  <c r="D4014" i="5"/>
  <c r="D4013" i="5"/>
  <c r="D4012" i="5"/>
  <c r="D4011" i="5"/>
  <c r="D4010" i="5"/>
  <c r="D4009" i="5"/>
  <c r="D4008" i="5"/>
  <c r="D4007" i="5"/>
  <c r="D4006" i="5"/>
  <c r="D4005" i="5"/>
  <c r="D4004" i="5"/>
  <c r="D4003" i="5"/>
  <c r="D4002" i="5"/>
  <c r="D4001" i="5"/>
  <c r="D4000" i="5"/>
  <c r="D3999" i="5"/>
  <c r="D3998" i="5"/>
  <c r="D3997" i="5"/>
  <c r="D3996" i="5"/>
  <c r="D3995" i="5"/>
  <c r="D3994" i="5"/>
  <c r="D3993" i="5"/>
  <c r="D3992" i="5"/>
  <c r="D3991" i="5"/>
  <c r="D3990" i="5"/>
  <c r="D3989" i="5"/>
  <c r="D3988" i="5"/>
  <c r="D3987" i="5"/>
  <c r="D3986" i="5"/>
  <c r="D3985" i="5"/>
  <c r="D3984" i="5"/>
  <c r="D3983" i="5"/>
  <c r="D3982" i="5"/>
  <c r="D3981" i="5"/>
  <c r="D3980" i="5"/>
  <c r="D3979" i="5"/>
  <c r="D3978" i="5"/>
  <c r="D3977" i="5"/>
  <c r="D3976" i="5"/>
  <c r="D3975" i="5"/>
  <c r="D3974" i="5"/>
  <c r="D3973" i="5"/>
  <c r="D3972" i="5"/>
  <c r="D3971" i="5"/>
  <c r="D3970" i="5"/>
  <c r="D3969" i="5"/>
  <c r="D3968" i="5"/>
  <c r="D3967" i="5"/>
  <c r="D3966" i="5"/>
  <c r="D3965" i="5"/>
  <c r="D3964" i="5"/>
  <c r="D3963" i="5"/>
  <c r="D3962" i="5"/>
  <c r="D3961" i="5"/>
  <c r="D3960" i="5"/>
  <c r="D3959" i="5"/>
  <c r="D3958" i="5"/>
  <c r="D3957" i="5"/>
  <c r="D3956" i="5"/>
  <c r="D3955" i="5"/>
  <c r="D3954" i="5"/>
  <c r="D3953" i="5"/>
  <c r="D3952" i="5"/>
  <c r="D3951" i="5"/>
  <c r="D3950" i="5"/>
  <c r="D3949" i="5"/>
  <c r="D3948" i="5"/>
  <c r="D3947" i="5"/>
  <c r="D3946" i="5"/>
  <c r="D3945" i="5"/>
  <c r="D3944" i="5"/>
  <c r="D3943" i="5"/>
  <c r="D3942" i="5"/>
  <c r="D3941" i="5"/>
  <c r="D3940" i="5"/>
  <c r="D3939" i="5"/>
  <c r="D3938" i="5"/>
  <c r="D3937" i="5"/>
  <c r="D3936" i="5"/>
  <c r="D3935" i="5"/>
  <c r="D3934" i="5"/>
  <c r="D3933" i="5"/>
  <c r="D3932" i="5"/>
  <c r="D3931" i="5"/>
  <c r="D3930" i="5"/>
  <c r="D3929" i="5"/>
  <c r="D3928" i="5"/>
  <c r="D3927" i="5"/>
  <c r="D3926" i="5"/>
  <c r="D3925" i="5"/>
  <c r="D3924" i="5"/>
  <c r="D3923" i="5"/>
  <c r="D3922" i="5"/>
  <c r="D3921" i="5"/>
  <c r="D3920" i="5"/>
  <c r="D3919" i="5"/>
  <c r="D3918" i="5"/>
  <c r="D3917" i="5"/>
  <c r="D3916" i="5"/>
  <c r="D3915" i="5"/>
  <c r="D3914" i="5"/>
  <c r="D3913" i="5"/>
  <c r="D3912" i="5"/>
  <c r="D3911" i="5"/>
  <c r="D3910" i="5"/>
  <c r="D3909" i="5"/>
  <c r="D3908" i="5"/>
  <c r="D3907" i="5"/>
  <c r="D3906" i="5"/>
  <c r="D3905" i="5"/>
  <c r="D3904" i="5"/>
  <c r="D3903" i="5"/>
  <c r="D3902" i="5"/>
  <c r="D3901" i="5"/>
  <c r="D3900" i="5"/>
  <c r="D3899" i="5"/>
  <c r="D3898" i="5"/>
  <c r="D3897" i="5"/>
  <c r="D3896" i="5"/>
  <c r="D3895" i="5"/>
  <c r="D3894" i="5"/>
  <c r="D3893" i="5"/>
  <c r="D3892" i="5"/>
  <c r="D3891" i="5"/>
  <c r="D3890" i="5"/>
  <c r="D3889" i="5"/>
  <c r="D3888" i="5"/>
  <c r="D3887" i="5"/>
  <c r="D3886" i="5"/>
  <c r="D3885" i="5"/>
  <c r="D3884" i="5"/>
  <c r="D3883" i="5"/>
  <c r="D3882" i="5"/>
  <c r="D3881" i="5"/>
  <c r="D3880" i="5"/>
  <c r="D3879" i="5"/>
  <c r="D3878" i="5"/>
  <c r="D3877" i="5"/>
  <c r="D3876" i="5"/>
  <c r="D3875" i="5"/>
  <c r="D3874" i="5"/>
  <c r="D3873" i="5"/>
  <c r="D3872" i="5"/>
  <c r="D3871" i="5"/>
  <c r="D3870" i="5"/>
  <c r="D3869" i="5"/>
  <c r="D3868" i="5"/>
  <c r="D3867" i="5"/>
  <c r="D3866" i="5"/>
  <c r="D3865" i="5"/>
  <c r="D3864" i="5"/>
  <c r="D3863" i="5"/>
  <c r="D3862" i="5"/>
  <c r="D3861" i="5"/>
  <c r="D3860" i="5"/>
  <c r="D3859" i="5"/>
  <c r="D3858" i="5"/>
  <c r="D3857" i="5"/>
  <c r="D3856" i="5"/>
  <c r="D3855" i="5"/>
  <c r="D3854" i="5"/>
  <c r="D3853" i="5"/>
  <c r="D3852" i="5"/>
  <c r="D3851" i="5"/>
  <c r="D3850" i="5"/>
  <c r="D3849" i="5"/>
  <c r="D3848" i="5"/>
  <c r="D3847" i="5"/>
  <c r="D3846" i="5"/>
  <c r="D3845" i="5"/>
  <c r="D3844" i="5"/>
  <c r="D3843" i="5"/>
  <c r="D3842" i="5"/>
  <c r="D3841" i="5"/>
  <c r="D3840" i="5"/>
  <c r="D3839" i="5"/>
  <c r="D3838" i="5"/>
  <c r="D3837" i="5"/>
  <c r="D3836" i="5"/>
  <c r="D3835" i="5"/>
  <c r="D3834" i="5"/>
  <c r="D3833" i="5"/>
  <c r="D3832" i="5"/>
  <c r="D3831" i="5"/>
  <c r="D3830" i="5"/>
  <c r="D3829" i="5"/>
  <c r="D3828" i="5"/>
  <c r="D3827" i="5"/>
  <c r="D3826" i="5"/>
  <c r="D3825" i="5"/>
  <c r="D3824" i="5"/>
  <c r="D3823" i="5"/>
  <c r="D3822" i="5"/>
  <c r="D3821" i="5"/>
  <c r="D3820" i="5"/>
  <c r="D3819" i="5"/>
  <c r="D3818" i="5"/>
  <c r="D3817" i="5"/>
  <c r="D3816" i="5"/>
  <c r="D3815" i="5"/>
  <c r="D3814" i="5"/>
  <c r="D3813" i="5"/>
  <c r="D3812" i="5"/>
  <c r="D3811" i="5"/>
  <c r="D3810" i="5"/>
  <c r="D3809" i="5"/>
  <c r="D3808" i="5"/>
  <c r="D3807" i="5"/>
  <c r="D3806" i="5"/>
  <c r="D3805" i="5"/>
  <c r="D3804" i="5"/>
  <c r="D3803" i="5"/>
  <c r="D3802" i="5"/>
  <c r="D3801" i="5"/>
  <c r="D3800" i="5"/>
  <c r="D3799" i="5"/>
  <c r="D3798" i="5"/>
  <c r="D3797" i="5"/>
  <c r="D3796" i="5"/>
  <c r="D3795" i="5"/>
  <c r="D3794" i="5"/>
  <c r="D3793" i="5"/>
  <c r="D3792" i="5"/>
  <c r="D3791" i="5"/>
  <c r="D3790" i="5"/>
  <c r="D3789" i="5"/>
  <c r="D3788" i="5"/>
  <c r="D3787" i="5"/>
  <c r="D3786" i="5"/>
  <c r="D3785" i="5"/>
  <c r="D3784" i="5"/>
  <c r="D3783" i="5"/>
  <c r="D3782" i="5"/>
  <c r="D3781" i="5"/>
  <c r="D3780" i="5"/>
  <c r="D3779" i="5"/>
  <c r="D3778" i="5"/>
  <c r="D3777" i="5"/>
  <c r="D3776" i="5"/>
  <c r="D3775" i="5"/>
  <c r="D3774" i="5"/>
  <c r="D3773" i="5"/>
  <c r="D3772" i="5"/>
  <c r="D3771" i="5"/>
  <c r="D3770" i="5"/>
  <c r="D3769" i="5"/>
  <c r="D3768" i="5"/>
  <c r="D3767" i="5"/>
  <c r="D3766" i="5"/>
  <c r="D3765" i="5"/>
  <c r="D3764" i="5"/>
  <c r="D3763" i="5"/>
  <c r="D3762" i="5"/>
  <c r="D3761" i="5"/>
  <c r="D3760" i="5"/>
  <c r="D3759" i="5"/>
  <c r="D3758" i="5"/>
  <c r="D3757" i="5"/>
  <c r="D3756" i="5"/>
  <c r="D3755" i="5"/>
  <c r="D3754" i="5"/>
  <c r="D3753" i="5"/>
  <c r="D3752" i="5"/>
  <c r="D3751" i="5"/>
  <c r="D3750" i="5"/>
  <c r="D3749" i="5"/>
  <c r="D3748" i="5"/>
  <c r="D3747" i="5"/>
  <c r="D3746" i="5"/>
  <c r="D3745" i="5"/>
  <c r="D3744" i="5"/>
  <c r="D3743" i="5"/>
  <c r="D3742" i="5"/>
  <c r="D3741" i="5"/>
  <c r="D3740" i="5"/>
  <c r="D3739" i="5"/>
  <c r="D3738" i="5"/>
  <c r="D3737" i="5"/>
  <c r="D3736" i="5"/>
  <c r="D3735" i="5"/>
  <c r="D3734" i="5"/>
  <c r="D3733" i="5"/>
  <c r="D3732" i="5"/>
  <c r="D3731" i="5"/>
  <c r="D3730" i="5"/>
  <c r="D3729" i="5"/>
  <c r="D3728" i="5"/>
  <c r="D3727" i="5"/>
  <c r="D3726" i="5"/>
  <c r="D3725" i="5"/>
  <c r="D3724" i="5"/>
  <c r="D3723" i="5"/>
  <c r="D3722" i="5"/>
  <c r="D3721" i="5"/>
  <c r="D3720" i="5"/>
  <c r="D3719" i="5"/>
  <c r="D3718" i="5"/>
  <c r="D3717" i="5"/>
  <c r="D3716" i="5"/>
  <c r="D3715" i="5"/>
  <c r="D3714" i="5"/>
  <c r="D3713" i="5"/>
  <c r="D3712" i="5"/>
  <c r="D3711" i="5"/>
  <c r="D3710" i="5"/>
  <c r="D3709" i="5"/>
  <c r="D3708" i="5"/>
  <c r="D3707" i="5"/>
  <c r="D3706" i="5"/>
  <c r="D3705" i="5"/>
  <c r="D3704" i="5"/>
  <c r="D3703" i="5"/>
  <c r="D3702" i="5"/>
  <c r="D3701" i="5"/>
  <c r="D3700" i="5"/>
  <c r="D3699" i="5"/>
  <c r="D3698" i="5"/>
  <c r="D3697" i="5"/>
  <c r="D3696" i="5"/>
  <c r="D3695" i="5"/>
  <c r="D3694" i="5"/>
  <c r="D3693" i="5"/>
  <c r="D3692" i="5"/>
  <c r="D3691" i="5"/>
  <c r="D3690" i="5"/>
  <c r="D3689" i="5"/>
  <c r="D3688" i="5"/>
  <c r="D3687" i="5"/>
  <c r="D3686" i="5"/>
  <c r="D3685" i="5"/>
  <c r="D3684" i="5"/>
  <c r="D3683" i="5"/>
  <c r="D3682" i="5"/>
  <c r="D3681" i="5"/>
  <c r="D3680" i="5"/>
  <c r="D3679" i="5"/>
  <c r="D3678" i="5"/>
  <c r="D3677" i="5"/>
  <c r="D3676" i="5"/>
  <c r="D3675" i="5"/>
  <c r="D3674" i="5"/>
  <c r="D3673" i="5"/>
  <c r="D3672" i="5"/>
  <c r="D3671" i="5"/>
  <c r="D3670" i="5"/>
  <c r="D3669" i="5"/>
  <c r="D3668" i="5"/>
  <c r="D3667" i="5"/>
  <c r="D3666" i="5"/>
  <c r="D3665" i="5"/>
  <c r="D3664" i="5"/>
  <c r="D3663" i="5"/>
  <c r="D3662" i="5"/>
  <c r="D3661" i="5"/>
  <c r="D3660" i="5"/>
  <c r="D3659" i="5"/>
  <c r="D3658" i="5"/>
  <c r="D3657" i="5"/>
  <c r="D3656" i="5"/>
  <c r="D3655" i="5"/>
  <c r="D3654" i="5"/>
  <c r="D3653" i="5"/>
  <c r="D3652" i="5"/>
  <c r="D3651" i="5"/>
  <c r="D3650" i="5"/>
  <c r="D3649" i="5"/>
  <c r="D3648" i="5"/>
  <c r="D3647" i="5"/>
  <c r="D3646" i="5"/>
  <c r="D3645" i="5"/>
  <c r="D3644" i="5"/>
  <c r="D3643" i="5"/>
  <c r="D3642" i="5"/>
  <c r="D3641" i="5"/>
  <c r="D3640" i="5"/>
  <c r="D3639" i="5"/>
  <c r="D3638" i="5"/>
  <c r="D3637" i="5"/>
  <c r="D3636" i="5"/>
  <c r="D3635" i="5"/>
  <c r="D3634" i="5"/>
  <c r="D3633" i="5"/>
  <c r="D3632" i="5"/>
  <c r="D3631" i="5"/>
  <c r="D3630" i="5"/>
  <c r="D3629" i="5"/>
  <c r="D3628" i="5"/>
  <c r="D3627" i="5"/>
  <c r="D3626" i="5"/>
  <c r="D3625" i="5"/>
  <c r="D3624" i="5"/>
  <c r="D3623" i="5"/>
  <c r="D3622" i="5"/>
  <c r="D3621" i="5"/>
  <c r="D3620" i="5"/>
  <c r="D3619" i="5"/>
  <c r="D3618" i="5"/>
  <c r="D3617" i="5"/>
  <c r="D3616" i="5"/>
  <c r="D3615" i="5"/>
  <c r="D3614" i="5"/>
  <c r="D3613" i="5"/>
  <c r="D3612" i="5"/>
  <c r="D3611" i="5"/>
  <c r="D3610" i="5"/>
  <c r="D3609" i="5"/>
  <c r="D3608" i="5"/>
  <c r="D3607" i="5"/>
  <c r="D3606" i="5"/>
  <c r="D3605" i="5"/>
  <c r="D3604" i="5"/>
  <c r="D3603" i="5"/>
  <c r="D3602" i="5"/>
  <c r="D3601" i="5"/>
  <c r="D3600" i="5"/>
  <c r="D3599" i="5"/>
  <c r="D3598" i="5"/>
  <c r="D3597" i="5"/>
  <c r="D3596" i="5"/>
  <c r="D3595" i="5"/>
  <c r="D3594" i="5"/>
  <c r="D3593" i="5"/>
  <c r="D3592" i="5"/>
  <c r="D3591" i="5"/>
  <c r="D3590" i="5"/>
  <c r="D3589" i="5"/>
  <c r="D3588" i="5"/>
  <c r="D3587" i="5"/>
  <c r="D3586" i="5"/>
  <c r="D3585" i="5"/>
  <c r="D3584" i="5"/>
  <c r="D3583" i="5"/>
  <c r="D3582" i="5"/>
  <c r="D3581" i="5"/>
  <c r="D3580" i="5"/>
  <c r="D3579" i="5"/>
  <c r="D3578" i="5"/>
  <c r="D3577" i="5"/>
  <c r="D3576" i="5"/>
  <c r="D3575" i="5"/>
  <c r="D3574" i="5"/>
  <c r="D3573" i="5"/>
  <c r="D3572" i="5"/>
  <c r="D3571" i="5"/>
  <c r="D3570" i="5"/>
  <c r="D3569" i="5"/>
  <c r="D3568" i="5"/>
  <c r="D3567" i="5"/>
  <c r="D3566" i="5"/>
  <c r="D3565" i="5"/>
  <c r="D3564" i="5"/>
  <c r="D3563" i="5"/>
  <c r="D3562" i="5"/>
  <c r="D3561" i="5"/>
  <c r="D3560" i="5"/>
  <c r="D3559" i="5"/>
  <c r="D3558" i="5"/>
  <c r="D3557" i="5"/>
  <c r="D3556" i="5"/>
  <c r="D3555" i="5"/>
  <c r="D3554" i="5"/>
  <c r="D3553" i="5"/>
  <c r="D3552" i="5"/>
  <c r="D3551" i="5"/>
  <c r="D3550" i="5"/>
  <c r="D3549" i="5"/>
  <c r="D3548" i="5"/>
  <c r="D3547" i="5"/>
  <c r="D3546" i="5"/>
  <c r="D3545" i="5"/>
  <c r="D3544" i="5"/>
  <c r="D3543" i="5"/>
  <c r="D3542" i="5"/>
  <c r="D3541" i="5"/>
  <c r="D3540" i="5"/>
  <c r="D3539" i="5"/>
  <c r="D3538" i="5"/>
  <c r="D3537" i="5"/>
  <c r="D3536" i="5"/>
  <c r="D3535" i="5"/>
  <c r="D3534" i="5"/>
  <c r="D3533" i="5"/>
  <c r="D3532" i="5"/>
  <c r="D3531" i="5"/>
  <c r="D3530" i="5"/>
  <c r="D3529" i="5"/>
  <c r="D3528" i="5"/>
  <c r="D3527" i="5"/>
  <c r="D3526" i="5"/>
  <c r="D3525" i="5"/>
  <c r="D3524" i="5"/>
  <c r="D3523" i="5"/>
  <c r="D3522" i="5"/>
  <c r="D3521" i="5"/>
  <c r="D3520" i="5"/>
  <c r="D3519" i="5"/>
  <c r="D3518" i="5"/>
  <c r="D3517" i="5"/>
  <c r="D3516" i="5"/>
  <c r="D3515" i="5"/>
  <c r="D3514" i="5"/>
  <c r="D3513" i="5"/>
  <c r="D3512" i="5"/>
  <c r="D3511" i="5"/>
  <c r="D3510" i="5"/>
  <c r="D3509" i="5"/>
  <c r="D3508" i="5"/>
  <c r="D3507" i="5"/>
  <c r="D3506" i="5"/>
  <c r="D3505" i="5"/>
  <c r="D3504" i="5"/>
  <c r="D3503" i="5"/>
  <c r="D3502" i="5"/>
  <c r="D3501" i="5"/>
  <c r="D3500" i="5"/>
  <c r="D3499" i="5"/>
  <c r="D3498" i="5"/>
  <c r="D3497" i="5"/>
  <c r="D3496" i="5"/>
  <c r="D3495" i="5"/>
  <c r="D3494" i="5"/>
  <c r="D3493" i="5"/>
  <c r="D3492" i="5"/>
  <c r="D3491" i="5"/>
  <c r="D3490" i="5"/>
  <c r="D3489" i="5"/>
  <c r="D3488" i="5"/>
  <c r="D3487" i="5"/>
  <c r="D3486" i="5"/>
  <c r="D3485" i="5"/>
  <c r="D3484" i="5"/>
  <c r="D3483" i="5"/>
  <c r="D3482" i="5"/>
  <c r="D3481" i="5"/>
  <c r="D3480" i="5"/>
  <c r="D3479" i="5"/>
  <c r="D3478" i="5"/>
  <c r="D3477" i="5"/>
  <c r="D3476" i="5"/>
  <c r="D3475" i="5"/>
  <c r="D3474" i="5"/>
  <c r="D3473" i="5"/>
  <c r="D3472" i="5"/>
  <c r="D3471" i="5"/>
  <c r="D3470" i="5"/>
  <c r="D3469" i="5"/>
  <c r="D3468" i="5"/>
  <c r="D3467" i="5"/>
  <c r="D3466" i="5"/>
  <c r="D3465" i="5"/>
  <c r="D3464" i="5"/>
  <c r="D3463" i="5"/>
  <c r="D3462" i="5"/>
  <c r="D3461" i="5"/>
  <c r="D3460" i="5"/>
  <c r="D3459" i="5"/>
  <c r="D3458" i="5"/>
  <c r="D3457" i="5"/>
  <c r="D3456" i="5"/>
  <c r="D3455" i="5"/>
  <c r="D3454" i="5"/>
  <c r="D3453" i="5"/>
  <c r="D3452" i="5"/>
  <c r="D3451" i="5"/>
  <c r="D3450" i="5"/>
  <c r="D3449" i="5"/>
  <c r="D3448" i="5"/>
  <c r="D3447" i="5"/>
  <c r="D3446" i="5"/>
  <c r="D3445" i="5"/>
  <c r="D3444" i="5"/>
  <c r="D3443" i="5"/>
  <c r="D3442" i="5"/>
  <c r="D3441" i="5"/>
  <c r="D3440" i="5"/>
  <c r="D3439" i="5"/>
  <c r="D3438" i="5"/>
  <c r="D3437" i="5"/>
  <c r="D3436" i="5"/>
  <c r="D3435" i="5"/>
  <c r="D3434" i="5"/>
  <c r="D3433" i="5"/>
  <c r="D3432" i="5"/>
  <c r="D3431" i="5"/>
  <c r="D3430" i="5"/>
  <c r="D3429" i="5"/>
  <c r="D3428" i="5"/>
  <c r="D3427" i="5"/>
  <c r="D3426" i="5"/>
  <c r="D3425" i="5"/>
  <c r="D3424" i="5"/>
  <c r="D3423" i="5"/>
  <c r="D3422" i="5"/>
  <c r="D3421" i="5"/>
  <c r="D3420" i="5"/>
  <c r="D3419" i="5"/>
  <c r="D3418" i="5"/>
  <c r="D3417" i="5"/>
  <c r="D3416" i="5"/>
  <c r="D3415" i="5"/>
  <c r="D3414" i="5"/>
  <c r="D3413" i="5"/>
  <c r="D3412" i="5"/>
  <c r="D3411" i="5"/>
  <c r="D3410" i="5"/>
  <c r="D3409" i="5"/>
  <c r="D3408" i="5"/>
  <c r="D3407" i="5"/>
  <c r="D3406" i="5"/>
  <c r="D3405" i="5"/>
  <c r="D3404" i="5"/>
  <c r="D3403" i="5"/>
  <c r="D3402" i="5"/>
  <c r="D3401" i="5"/>
  <c r="D3400" i="5"/>
  <c r="D3399" i="5"/>
  <c r="D3398" i="5"/>
  <c r="D3397" i="5"/>
  <c r="D3396" i="5"/>
  <c r="D3395" i="5"/>
  <c r="D3394" i="5"/>
  <c r="D3393" i="5"/>
  <c r="D3392" i="5"/>
  <c r="D3391" i="5"/>
  <c r="D3390" i="5"/>
  <c r="D3389" i="5"/>
  <c r="D3388" i="5"/>
  <c r="D3387" i="5"/>
  <c r="D3386" i="5"/>
  <c r="D3385" i="5"/>
  <c r="D3384" i="5"/>
  <c r="D3383" i="5"/>
  <c r="D3382" i="5"/>
  <c r="D3381" i="5"/>
  <c r="D3380" i="5"/>
  <c r="D3379" i="5"/>
  <c r="D3378" i="5"/>
  <c r="D3377" i="5"/>
  <c r="D3376" i="5"/>
  <c r="D3375" i="5"/>
  <c r="D3374" i="5"/>
  <c r="D3373" i="5"/>
  <c r="D3372" i="5"/>
  <c r="D3371" i="5"/>
  <c r="D3370" i="5"/>
  <c r="D3369" i="5"/>
  <c r="D3368" i="5"/>
  <c r="D3367" i="5"/>
  <c r="D3366" i="5"/>
  <c r="D3365" i="5"/>
  <c r="D3364" i="5"/>
  <c r="D3363" i="5"/>
  <c r="D3362" i="5"/>
  <c r="D3361" i="5"/>
  <c r="D3360" i="5"/>
  <c r="D3359" i="5"/>
  <c r="D3358" i="5"/>
  <c r="D3357" i="5"/>
  <c r="D3356" i="5"/>
  <c r="D3355" i="5"/>
  <c r="D3354" i="5"/>
  <c r="D3353" i="5"/>
  <c r="D3352" i="5"/>
  <c r="D3351" i="5"/>
  <c r="D3350" i="5"/>
  <c r="D3349" i="5"/>
  <c r="D3348" i="5"/>
  <c r="D3347" i="5"/>
  <c r="D3346" i="5"/>
  <c r="D3345" i="5"/>
  <c r="D3344" i="5"/>
  <c r="D3343" i="5"/>
  <c r="D3342" i="5"/>
  <c r="D3341" i="5"/>
  <c r="D3340" i="5"/>
  <c r="D3339" i="5"/>
  <c r="D3338" i="5"/>
  <c r="D3337" i="5"/>
  <c r="D3336" i="5"/>
  <c r="D3335" i="5"/>
  <c r="D3334" i="5"/>
  <c r="D3333" i="5"/>
  <c r="D3332" i="5"/>
  <c r="D3331" i="5"/>
  <c r="D3330" i="5"/>
  <c r="D3329" i="5"/>
  <c r="D3328" i="5"/>
  <c r="D3327" i="5"/>
  <c r="D3326" i="5"/>
  <c r="D3325" i="5"/>
  <c r="D3324" i="5"/>
  <c r="D3323" i="5"/>
  <c r="D3322" i="5"/>
  <c r="D3321" i="5"/>
  <c r="D3320" i="5"/>
  <c r="D3319" i="5"/>
  <c r="D3318" i="5"/>
  <c r="D3317" i="5"/>
  <c r="D3316" i="5"/>
  <c r="D3315" i="5"/>
  <c r="D3314" i="5"/>
  <c r="D3313" i="5"/>
  <c r="D3312" i="5"/>
  <c r="D3311" i="5"/>
  <c r="D3310" i="5"/>
  <c r="D3309" i="5"/>
  <c r="D3308" i="5"/>
  <c r="D3307" i="5"/>
  <c r="D3306" i="5"/>
  <c r="D3305" i="5"/>
  <c r="D3304" i="5"/>
  <c r="D3303" i="5"/>
  <c r="D3302" i="5"/>
  <c r="D3301" i="5"/>
  <c r="D3300" i="5"/>
  <c r="D3299" i="5"/>
  <c r="D3298" i="5"/>
  <c r="D3297" i="5"/>
  <c r="D3296" i="5"/>
  <c r="D3295" i="5"/>
  <c r="D3294" i="5"/>
  <c r="D3293" i="5"/>
  <c r="D3292" i="5"/>
  <c r="D3291" i="5"/>
  <c r="D3290" i="5"/>
  <c r="D3289" i="5"/>
  <c r="D3288" i="5"/>
  <c r="D3287" i="5"/>
  <c r="D3286" i="5"/>
  <c r="D3285" i="5"/>
  <c r="D3284" i="5"/>
  <c r="D3283" i="5"/>
  <c r="D3282" i="5"/>
  <c r="D3281" i="5"/>
  <c r="D3280" i="5"/>
  <c r="D3279" i="5"/>
  <c r="D3278" i="5"/>
  <c r="D3277" i="5"/>
  <c r="D3276" i="5"/>
  <c r="D3275" i="5"/>
  <c r="D3274" i="5"/>
  <c r="D3273" i="5"/>
  <c r="D3272" i="5"/>
  <c r="D3271" i="5"/>
  <c r="D3270" i="5"/>
  <c r="D3269" i="5"/>
  <c r="D3268" i="5"/>
  <c r="D3267" i="5"/>
  <c r="D3266" i="5"/>
  <c r="D3265" i="5"/>
  <c r="D3264" i="5"/>
  <c r="D3263" i="5"/>
  <c r="D3262" i="5"/>
  <c r="D3261" i="5"/>
  <c r="D3260" i="5"/>
  <c r="D3259" i="5"/>
  <c r="D3258" i="5"/>
  <c r="D3257" i="5"/>
  <c r="D3256" i="5"/>
  <c r="D3255" i="5"/>
  <c r="D3254" i="5"/>
  <c r="D3253" i="5"/>
  <c r="D3252" i="5"/>
  <c r="D3251" i="5"/>
  <c r="D3250" i="5"/>
  <c r="D3249" i="5"/>
  <c r="D3248" i="5"/>
  <c r="D3247" i="5"/>
  <c r="D3246" i="5"/>
  <c r="D3245" i="5"/>
  <c r="D3244" i="5"/>
  <c r="D3243" i="5"/>
  <c r="D3242" i="5"/>
  <c r="D3241" i="5"/>
  <c r="D3240" i="5"/>
  <c r="D3239" i="5"/>
  <c r="D3238" i="5"/>
  <c r="D3237" i="5"/>
  <c r="D3236" i="5"/>
  <c r="D3235" i="5"/>
  <c r="D3234" i="5"/>
  <c r="D3233" i="5"/>
  <c r="D3232" i="5"/>
  <c r="D3231" i="5"/>
  <c r="D3230" i="5"/>
  <c r="D3229" i="5"/>
  <c r="D3228" i="5"/>
  <c r="D3227" i="5"/>
  <c r="D3226" i="5"/>
  <c r="D3225" i="5"/>
  <c r="D3224" i="5"/>
  <c r="D3223" i="5"/>
  <c r="D3222" i="5"/>
  <c r="D3221" i="5"/>
  <c r="D3220" i="5"/>
  <c r="D3219" i="5"/>
  <c r="D3218" i="5"/>
  <c r="D3217" i="5"/>
  <c r="D3216" i="5"/>
  <c r="D3215" i="5"/>
  <c r="D3214" i="5"/>
  <c r="D3213" i="5"/>
  <c r="D3212" i="5"/>
  <c r="D3211" i="5"/>
  <c r="D3210" i="5"/>
  <c r="D3209" i="5"/>
  <c r="D3208" i="5"/>
  <c r="D3207" i="5"/>
  <c r="D3206" i="5"/>
  <c r="D3205" i="5"/>
  <c r="D3204" i="5"/>
  <c r="D3203" i="5"/>
  <c r="D3202" i="5"/>
  <c r="D3201" i="5"/>
  <c r="D3200" i="5"/>
  <c r="D3199" i="5"/>
  <c r="D3198" i="5"/>
  <c r="D3197" i="5"/>
  <c r="D3196" i="5"/>
  <c r="D3195" i="5"/>
  <c r="D3194" i="5"/>
  <c r="D3193" i="5"/>
  <c r="D3192" i="5"/>
  <c r="D3191" i="5"/>
  <c r="D3190" i="5"/>
  <c r="D3189" i="5"/>
  <c r="D3188" i="5"/>
  <c r="D3187" i="5"/>
  <c r="D3186" i="5"/>
  <c r="D3185" i="5"/>
  <c r="D3184" i="5"/>
  <c r="D3183" i="5"/>
  <c r="D3182" i="5"/>
  <c r="D3181" i="5"/>
  <c r="D3180" i="5"/>
  <c r="D3179" i="5"/>
  <c r="D3178" i="5"/>
  <c r="D3177" i="5"/>
  <c r="D3176" i="5"/>
  <c r="D3175" i="5"/>
  <c r="D3174" i="5"/>
  <c r="D3173" i="5"/>
  <c r="D3172" i="5"/>
  <c r="D3171" i="5"/>
  <c r="D3170" i="5"/>
  <c r="D3169" i="5"/>
  <c r="D3168" i="5"/>
  <c r="D3167" i="5"/>
  <c r="D3166" i="5"/>
  <c r="D3165" i="5"/>
  <c r="D3164" i="5"/>
  <c r="D3163" i="5"/>
  <c r="D3162" i="5"/>
  <c r="D3161" i="5"/>
  <c r="D3160" i="5"/>
  <c r="D3159" i="5"/>
  <c r="D3158" i="5"/>
  <c r="D3157" i="5"/>
  <c r="D3156" i="5"/>
  <c r="D3155" i="5"/>
  <c r="D3154" i="5"/>
  <c r="D3153" i="5"/>
  <c r="D3152" i="5"/>
  <c r="D3151" i="5"/>
  <c r="D3150" i="5"/>
  <c r="D3149" i="5"/>
  <c r="D3148" i="5"/>
  <c r="D3147" i="5"/>
  <c r="D3146" i="5"/>
  <c r="D3145" i="5"/>
  <c r="D3144" i="5"/>
  <c r="D3143" i="5"/>
  <c r="D3142" i="5"/>
  <c r="D3141" i="5"/>
  <c r="D3140" i="5"/>
  <c r="D3139" i="5"/>
  <c r="D3138" i="5"/>
  <c r="D3137" i="5"/>
  <c r="D3136" i="5"/>
  <c r="D3135" i="5"/>
  <c r="D3134" i="5"/>
  <c r="D3133" i="5"/>
  <c r="D3132" i="5"/>
  <c r="D3131" i="5"/>
  <c r="D3130" i="5"/>
  <c r="D3129" i="5"/>
  <c r="D3128" i="5"/>
  <c r="D3127" i="5"/>
  <c r="D3126" i="5"/>
  <c r="D3125" i="5"/>
  <c r="D3124" i="5"/>
  <c r="D3123" i="5"/>
  <c r="D3122" i="5"/>
  <c r="D3121" i="5"/>
  <c r="D3120" i="5"/>
  <c r="D3119" i="5"/>
  <c r="D3118" i="5"/>
  <c r="D3117" i="5"/>
  <c r="D3116" i="5"/>
  <c r="D3115" i="5"/>
  <c r="D3114" i="5"/>
  <c r="D3113" i="5"/>
  <c r="D3112" i="5"/>
  <c r="D3111" i="5"/>
  <c r="D3110" i="5"/>
  <c r="D3109" i="5"/>
  <c r="D3108" i="5"/>
  <c r="D3107" i="5"/>
  <c r="D3106" i="5"/>
  <c r="D3105" i="5"/>
  <c r="D3104" i="5"/>
  <c r="D3103" i="5"/>
  <c r="D3102" i="5"/>
  <c r="D3101" i="5"/>
  <c r="D3100" i="5"/>
  <c r="D3099" i="5"/>
  <c r="D3098" i="5"/>
  <c r="D3097" i="5"/>
  <c r="D3096" i="5"/>
  <c r="D3095" i="5"/>
  <c r="D3094" i="5"/>
  <c r="D3093" i="5"/>
  <c r="D3092" i="5"/>
  <c r="D3091" i="5"/>
  <c r="D3090" i="5"/>
  <c r="D3089" i="5"/>
  <c r="D3088" i="5"/>
  <c r="D3087" i="5"/>
  <c r="D3086" i="5"/>
  <c r="D3085" i="5"/>
  <c r="D3084" i="5"/>
  <c r="D3083" i="5"/>
  <c r="D3082" i="5"/>
  <c r="D3081" i="5"/>
  <c r="D3080" i="5"/>
  <c r="D3079" i="5"/>
  <c r="D3078" i="5"/>
  <c r="D3077" i="5"/>
  <c r="D3076" i="5"/>
  <c r="D3075" i="5"/>
  <c r="D3074" i="5"/>
  <c r="D3073" i="5"/>
  <c r="D3072" i="5"/>
  <c r="D3071" i="5"/>
  <c r="D3070" i="5"/>
  <c r="D3069" i="5"/>
  <c r="D3068" i="5"/>
  <c r="D3067" i="5"/>
  <c r="D3066" i="5"/>
  <c r="D3065" i="5"/>
  <c r="D3064" i="5"/>
  <c r="D3063" i="5"/>
  <c r="D3062" i="5"/>
  <c r="D3061" i="5"/>
  <c r="D3060" i="5"/>
  <c r="D3059" i="5"/>
  <c r="D3058" i="5"/>
  <c r="D3057" i="5"/>
  <c r="D3056" i="5"/>
  <c r="D3055" i="5"/>
  <c r="D3054" i="5"/>
  <c r="D3053" i="5"/>
  <c r="D3052" i="5"/>
  <c r="D3051" i="5"/>
  <c r="D3050" i="5"/>
  <c r="D3049" i="5"/>
  <c r="D3048" i="5"/>
  <c r="D3047" i="5"/>
  <c r="D3046" i="5"/>
  <c r="D3045" i="5"/>
  <c r="D3044" i="5"/>
  <c r="D3043" i="5"/>
  <c r="D3042" i="5"/>
  <c r="D3041" i="5"/>
  <c r="D3040" i="5"/>
  <c r="D3039" i="5"/>
  <c r="D3038" i="5"/>
  <c r="D3037" i="5"/>
  <c r="D3036" i="5"/>
  <c r="D3035" i="5"/>
  <c r="D3034" i="5"/>
  <c r="D3033" i="5"/>
  <c r="D3032" i="5"/>
  <c r="D3031" i="5"/>
  <c r="D3030" i="5"/>
  <c r="D3029" i="5"/>
  <c r="D3028" i="5"/>
  <c r="D3027" i="5"/>
  <c r="D3026" i="5"/>
  <c r="D3025" i="5"/>
  <c r="D3024" i="5"/>
  <c r="D3023" i="5"/>
  <c r="D3022" i="5"/>
  <c r="D3021" i="5"/>
  <c r="D3020" i="5"/>
  <c r="D3019" i="5"/>
  <c r="D3018" i="5"/>
  <c r="D3017" i="5"/>
  <c r="D3016" i="5"/>
  <c r="D3015" i="5"/>
  <c r="D3014" i="5"/>
  <c r="D3013" i="5"/>
  <c r="D3012" i="5"/>
  <c r="D3011" i="5"/>
  <c r="D3010" i="5"/>
  <c r="D3009" i="5"/>
  <c r="D3008" i="5"/>
  <c r="D3007" i="5"/>
  <c r="D3006" i="5"/>
  <c r="D3005" i="5"/>
  <c r="D3004" i="5"/>
  <c r="D3003" i="5"/>
  <c r="D3002" i="5"/>
  <c r="D3001" i="5"/>
  <c r="D3000" i="5"/>
  <c r="D2999" i="5"/>
  <c r="D2998" i="5"/>
  <c r="D2997" i="5"/>
  <c r="D2996" i="5"/>
  <c r="D2995" i="5"/>
  <c r="D2994" i="5"/>
  <c r="D2993" i="5"/>
  <c r="D2992" i="5"/>
  <c r="D2991" i="5"/>
  <c r="D2990" i="5"/>
  <c r="D2989" i="5"/>
  <c r="D2988" i="5"/>
  <c r="D2987" i="5"/>
  <c r="D2986" i="5"/>
  <c r="D2985" i="5"/>
  <c r="D2984" i="5"/>
  <c r="D2983" i="5"/>
  <c r="D2982" i="5"/>
  <c r="D2981" i="5"/>
  <c r="D2980" i="5"/>
  <c r="D2979" i="5"/>
  <c r="D2978" i="5"/>
  <c r="D2977" i="5"/>
  <c r="D2976" i="5"/>
  <c r="D2975" i="5"/>
  <c r="D2974" i="5"/>
  <c r="D2973" i="5"/>
  <c r="D2972" i="5"/>
  <c r="D2971" i="5"/>
  <c r="D2970" i="5"/>
  <c r="D2969" i="5"/>
  <c r="D2968" i="5"/>
  <c r="D2967" i="5"/>
  <c r="D2966" i="5"/>
  <c r="D2965" i="5"/>
  <c r="D2964" i="5"/>
  <c r="D2963" i="5"/>
  <c r="D2962" i="5"/>
  <c r="D2961" i="5"/>
  <c r="D2960" i="5"/>
  <c r="D2959" i="5"/>
  <c r="D2958" i="5"/>
  <c r="D2957" i="5"/>
  <c r="D2956" i="5"/>
  <c r="D2955" i="5"/>
  <c r="D2954" i="5"/>
  <c r="D2953" i="5"/>
  <c r="D2952" i="5"/>
  <c r="D2951" i="5"/>
  <c r="D2950" i="5"/>
  <c r="D2949" i="5"/>
  <c r="D2948" i="5"/>
  <c r="D2947" i="5"/>
  <c r="D2946" i="5"/>
  <c r="D2945" i="5"/>
  <c r="D2944" i="5"/>
  <c r="D2943" i="5"/>
  <c r="D2942" i="5"/>
  <c r="D2941" i="5"/>
  <c r="D2940" i="5"/>
  <c r="D2939" i="5"/>
  <c r="D2938" i="5"/>
  <c r="D2937" i="5"/>
  <c r="D2936" i="5"/>
  <c r="D2935" i="5"/>
  <c r="D2934" i="5"/>
  <c r="D2933" i="5"/>
  <c r="D2932" i="5"/>
  <c r="D2931" i="5"/>
  <c r="D2930" i="5"/>
  <c r="D2929" i="5"/>
  <c r="D2928" i="5"/>
  <c r="D2927" i="5"/>
  <c r="D2926" i="5"/>
  <c r="D2925" i="5"/>
  <c r="D2924" i="5"/>
  <c r="D2923" i="5"/>
  <c r="D2922" i="5"/>
  <c r="D2921" i="5"/>
  <c r="D2920" i="5"/>
  <c r="D2919" i="5"/>
  <c r="D2918" i="5"/>
  <c r="D2917" i="5"/>
  <c r="D2916" i="5"/>
  <c r="D2915" i="5"/>
  <c r="D2914" i="5"/>
  <c r="D2913" i="5"/>
  <c r="D2912" i="5"/>
  <c r="D2911" i="5"/>
  <c r="D2910" i="5"/>
  <c r="D2909" i="5"/>
  <c r="D2908" i="5"/>
  <c r="D2907" i="5"/>
  <c r="D2906" i="5"/>
  <c r="D2905" i="5"/>
  <c r="D2904" i="5"/>
  <c r="D2903" i="5"/>
  <c r="D2902" i="5"/>
  <c r="D2901" i="5"/>
  <c r="D2900" i="5"/>
  <c r="D2899" i="5"/>
  <c r="D2898" i="5"/>
  <c r="D2897" i="5"/>
  <c r="D2896" i="5"/>
  <c r="D2895" i="5"/>
  <c r="D2894" i="5"/>
  <c r="D2893" i="5"/>
  <c r="D2892" i="5"/>
  <c r="D2891" i="5"/>
  <c r="D2890" i="5"/>
  <c r="D2889" i="5"/>
  <c r="D2888" i="5"/>
  <c r="D2887" i="5"/>
  <c r="D2886" i="5"/>
  <c r="D2885" i="5"/>
  <c r="D2884" i="5"/>
  <c r="D2883" i="5"/>
  <c r="D2882" i="5"/>
  <c r="D2881" i="5"/>
  <c r="D2880" i="5"/>
  <c r="D2879" i="5"/>
  <c r="D2878" i="5"/>
  <c r="D2877" i="5"/>
  <c r="D2876" i="5"/>
  <c r="D2875" i="5"/>
  <c r="D2874" i="5"/>
  <c r="D2873" i="5"/>
  <c r="D2872" i="5"/>
  <c r="D2871" i="5"/>
  <c r="D2870" i="5"/>
  <c r="D2869" i="5"/>
  <c r="D2868" i="5"/>
  <c r="D2867" i="5"/>
  <c r="D2866" i="5"/>
  <c r="D2865" i="5"/>
  <c r="D2864" i="5"/>
  <c r="D2863" i="5"/>
  <c r="D2862" i="5"/>
  <c r="D2861" i="5"/>
  <c r="D2860" i="5"/>
  <c r="D2859" i="5"/>
  <c r="D2858" i="5"/>
  <c r="D2857" i="5"/>
  <c r="D2856" i="5"/>
  <c r="D2855" i="5"/>
  <c r="D2854" i="5"/>
  <c r="D2853" i="5"/>
  <c r="D2852" i="5"/>
  <c r="D2851" i="5"/>
  <c r="D2850" i="5"/>
  <c r="D2849" i="5"/>
  <c r="D2848" i="5"/>
  <c r="D2847" i="5"/>
  <c r="D2846" i="5"/>
  <c r="D2845" i="5"/>
  <c r="D2844" i="5"/>
  <c r="D2843" i="5"/>
  <c r="D2842" i="5"/>
  <c r="D2841" i="5"/>
  <c r="D2840" i="5"/>
  <c r="D2839" i="5"/>
  <c r="D2838" i="5"/>
  <c r="D2837" i="5"/>
  <c r="D2836" i="5"/>
  <c r="D2835" i="5"/>
  <c r="D2834" i="5"/>
  <c r="D2833" i="5"/>
  <c r="D2832" i="5"/>
  <c r="D2831" i="5"/>
  <c r="D2830" i="5"/>
  <c r="D2829" i="5"/>
  <c r="D2828" i="5"/>
  <c r="D2827" i="5"/>
  <c r="D2826" i="5"/>
  <c r="D2825" i="5"/>
  <c r="D2824" i="5"/>
  <c r="D2823" i="5"/>
  <c r="D2822" i="5"/>
  <c r="D2821" i="5"/>
  <c r="D2820" i="5"/>
  <c r="D2819" i="5"/>
  <c r="D2818" i="5"/>
  <c r="D2817" i="5"/>
  <c r="D2816" i="5"/>
  <c r="D2815" i="5"/>
  <c r="D2814" i="5"/>
  <c r="D2813" i="5"/>
  <c r="D2812" i="5"/>
  <c r="D2811" i="5"/>
  <c r="D2810" i="5"/>
  <c r="D2809" i="5"/>
  <c r="D2808" i="5"/>
  <c r="D2807" i="5"/>
  <c r="D2806" i="5"/>
  <c r="D2805" i="5"/>
  <c r="D2804" i="5"/>
  <c r="D2803" i="5"/>
  <c r="D2802" i="5"/>
  <c r="D2801" i="5"/>
  <c r="D2800" i="5"/>
  <c r="D2799" i="5"/>
  <c r="D2798" i="5"/>
  <c r="D2797" i="5"/>
  <c r="D2796" i="5"/>
  <c r="D2795" i="5"/>
  <c r="D2794" i="5"/>
  <c r="D2793" i="5"/>
  <c r="D2792" i="5"/>
  <c r="D2791" i="5"/>
  <c r="D2790" i="5"/>
  <c r="D2789" i="5"/>
  <c r="D2788" i="5"/>
  <c r="D2787" i="5"/>
  <c r="D2786" i="5"/>
  <c r="D2785" i="5"/>
  <c r="D2784" i="5"/>
  <c r="D2783" i="5"/>
  <c r="D2782" i="5"/>
  <c r="D2781" i="5"/>
  <c r="D2780" i="5"/>
  <c r="D2779" i="5"/>
  <c r="D2778" i="5"/>
  <c r="D2777" i="5"/>
  <c r="D2776" i="5"/>
  <c r="D2775" i="5"/>
  <c r="D2774" i="5"/>
  <c r="D2773" i="5"/>
  <c r="D2772" i="5"/>
  <c r="D2771" i="5"/>
  <c r="D2770" i="5"/>
  <c r="D2769" i="5"/>
  <c r="D2768" i="5"/>
  <c r="D2767" i="5"/>
  <c r="D2766" i="5"/>
  <c r="D2765" i="5"/>
  <c r="D2764" i="5"/>
  <c r="D2763" i="5"/>
  <c r="D2762" i="5"/>
  <c r="D2761" i="5"/>
  <c r="D2760" i="5"/>
  <c r="D2759" i="5"/>
  <c r="D2758" i="5"/>
  <c r="D2757" i="5"/>
  <c r="D2756" i="5"/>
  <c r="D2755" i="5"/>
  <c r="D2754" i="5"/>
  <c r="D2753" i="5"/>
  <c r="D2752" i="5"/>
  <c r="D2751" i="5"/>
  <c r="D2750" i="5"/>
  <c r="D2749" i="5"/>
  <c r="D2748" i="5"/>
  <c r="D2747" i="5"/>
  <c r="D2746" i="5"/>
  <c r="D2745" i="5"/>
  <c r="D2744" i="5"/>
  <c r="D2743" i="5"/>
  <c r="D2742" i="5"/>
  <c r="D2741" i="5"/>
  <c r="D2740" i="5"/>
  <c r="D2739" i="5"/>
  <c r="D2738" i="5"/>
  <c r="D2737" i="5"/>
  <c r="D2736" i="5"/>
  <c r="D2735" i="5"/>
  <c r="D2734" i="5"/>
  <c r="D2733" i="5"/>
  <c r="D2732" i="5"/>
  <c r="D2731" i="5"/>
  <c r="D2730" i="5"/>
  <c r="D2729" i="5"/>
  <c r="D2728" i="5"/>
  <c r="D2727" i="5"/>
  <c r="D2726" i="5"/>
  <c r="D2725" i="5"/>
  <c r="D2724" i="5"/>
  <c r="D2723" i="5"/>
  <c r="D2722" i="5"/>
  <c r="D2721" i="5"/>
  <c r="D2720" i="5"/>
  <c r="D2719" i="5"/>
  <c r="D2718" i="5"/>
  <c r="D2717" i="5"/>
  <c r="D2716" i="5"/>
  <c r="D2715" i="5"/>
  <c r="D2714" i="5"/>
  <c r="D2713" i="5"/>
  <c r="D2712" i="5"/>
  <c r="D2711" i="5"/>
  <c r="D2710" i="5"/>
  <c r="D2709" i="5"/>
  <c r="D2708" i="5"/>
  <c r="D2707" i="5"/>
  <c r="D2706" i="5"/>
  <c r="D2705" i="5"/>
  <c r="D2704" i="5"/>
  <c r="D2703" i="5"/>
  <c r="D2702" i="5"/>
  <c r="D2701" i="5"/>
  <c r="D2700" i="5"/>
  <c r="D2699" i="5"/>
  <c r="D2698" i="5"/>
  <c r="D2697" i="5"/>
  <c r="D2696" i="5"/>
  <c r="D2695" i="5"/>
  <c r="D2694" i="5"/>
  <c r="D2693" i="5"/>
  <c r="D2692" i="5"/>
  <c r="D2691" i="5"/>
  <c r="D2690" i="5"/>
  <c r="D2689" i="5"/>
  <c r="D2688" i="5"/>
  <c r="D2687" i="5"/>
  <c r="D2686" i="5"/>
  <c r="D2685" i="5"/>
  <c r="D2684" i="5"/>
  <c r="D2683" i="5"/>
  <c r="D2682" i="5"/>
  <c r="D2681" i="5"/>
  <c r="D2680" i="5"/>
  <c r="D2679" i="5"/>
  <c r="D2678" i="5"/>
  <c r="D2677" i="5"/>
  <c r="D2676" i="5"/>
  <c r="D2675" i="5"/>
  <c r="D2674" i="5"/>
  <c r="D2673" i="5"/>
  <c r="D2672" i="5"/>
  <c r="D2671" i="5"/>
  <c r="D2670" i="5"/>
  <c r="D2669" i="5"/>
  <c r="D2668" i="5"/>
  <c r="D2667" i="5"/>
  <c r="D2666" i="5"/>
  <c r="D2665" i="5"/>
  <c r="D2664" i="5"/>
  <c r="D2663" i="5"/>
  <c r="D2662" i="5"/>
  <c r="D2661" i="5"/>
  <c r="D2660" i="5"/>
  <c r="D2659" i="5"/>
  <c r="D2658" i="5"/>
  <c r="D2657" i="5"/>
  <c r="D2656" i="5"/>
  <c r="D2655" i="5"/>
  <c r="D2654" i="5"/>
  <c r="D2653" i="5"/>
  <c r="D2652" i="5"/>
  <c r="D2651" i="5"/>
  <c r="D2650" i="5"/>
  <c r="D2649" i="5"/>
  <c r="D2648" i="5"/>
  <c r="D2647" i="5"/>
  <c r="D2646" i="5"/>
  <c r="D2645" i="5"/>
  <c r="D2644" i="5"/>
  <c r="D2643" i="5"/>
  <c r="D2642" i="5"/>
  <c r="D2641" i="5"/>
  <c r="D2640" i="5"/>
  <c r="D2639" i="5"/>
  <c r="D2638" i="5"/>
  <c r="D2637" i="5"/>
  <c r="D2636" i="5"/>
  <c r="D2635" i="5"/>
  <c r="D2634" i="5"/>
  <c r="D2633" i="5"/>
  <c r="D2632" i="5"/>
  <c r="D2631" i="5"/>
  <c r="D2630" i="5"/>
  <c r="D2629" i="5"/>
  <c r="D2628" i="5"/>
  <c r="D2627" i="5"/>
  <c r="D2626" i="5"/>
  <c r="D2625" i="5"/>
  <c r="D2624" i="5"/>
  <c r="D2623" i="5"/>
  <c r="D2622" i="5"/>
  <c r="D2621" i="5"/>
  <c r="D2620" i="5"/>
  <c r="D2619" i="5"/>
  <c r="D2618" i="5"/>
  <c r="D2617" i="5"/>
  <c r="D2616" i="5"/>
  <c r="D2615" i="5"/>
  <c r="D2614" i="5"/>
  <c r="D2613" i="5"/>
  <c r="D2612" i="5"/>
  <c r="D2611" i="5"/>
  <c r="D2610" i="5"/>
  <c r="D2609" i="5"/>
  <c r="D2608" i="5"/>
  <c r="D2607" i="5"/>
  <c r="D2606" i="5"/>
  <c r="D2605" i="5"/>
  <c r="D2604" i="5"/>
  <c r="D2603" i="5"/>
  <c r="D2602" i="5"/>
  <c r="D2601" i="5"/>
  <c r="D2600" i="5"/>
  <c r="D2599" i="5"/>
  <c r="D2598" i="5"/>
  <c r="D2597" i="5"/>
  <c r="D2596" i="5"/>
  <c r="D2595" i="5"/>
  <c r="D2594" i="5"/>
  <c r="D2593" i="5"/>
  <c r="D2592" i="5"/>
  <c r="D2591" i="5"/>
  <c r="D2590" i="5"/>
  <c r="D2589" i="5"/>
  <c r="D2588" i="5"/>
  <c r="D2587" i="5"/>
  <c r="D2586" i="5"/>
  <c r="D2585" i="5"/>
  <c r="D2584" i="5"/>
  <c r="D2583" i="5"/>
  <c r="D2582" i="5"/>
  <c r="D2581" i="5"/>
  <c r="D2580" i="5"/>
  <c r="D2579" i="5"/>
  <c r="D2578" i="5"/>
  <c r="D2577" i="5"/>
  <c r="D2576" i="5"/>
  <c r="D2575" i="5"/>
  <c r="D2574" i="5"/>
  <c r="D2573" i="5"/>
  <c r="D2572" i="5"/>
  <c r="D2571" i="5"/>
  <c r="D2570" i="5"/>
  <c r="D2569" i="5"/>
  <c r="D2568" i="5"/>
  <c r="D2567" i="5"/>
  <c r="D2566" i="5"/>
  <c r="D2565" i="5"/>
  <c r="D2564" i="5"/>
  <c r="D2563" i="5"/>
  <c r="D2562" i="5"/>
  <c r="D2561" i="5"/>
  <c r="D2560" i="5"/>
  <c r="D2559" i="5"/>
  <c r="D2558" i="5"/>
  <c r="D2557" i="5"/>
  <c r="D2556" i="5"/>
  <c r="D2555" i="5"/>
  <c r="D2554" i="5"/>
  <c r="D2553" i="5"/>
  <c r="D2552" i="5"/>
  <c r="D2551" i="5"/>
  <c r="D2550" i="5"/>
  <c r="D2549" i="5"/>
  <c r="D2548" i="5"/>
  <c r="D2547" i="5"/>
  <c r="D2546" i="5"/>
  <c r="D2545" i="5"/>
  <c r="D2544" i="5"/>
  <c r="D2543" i="5"/>
  <c r="D2542" i="5"/>
  <c r="D2541" i="5"/>
  <c r="D2540" i="5"/>
  <c r="D2539" i="5"/>
  <c r="D2538" i="5"/>
  <c r="D2537" i="5"/>
  <c r="D2536" i="5"/>
  <c r="D2535" i="5"/>
  <c r="D2534" i="5"/>
  <c r="D2533" i="5"/>
  <c r="D2532" i="5"/>
  <c r="D2531" i="5"/>
  <c r="D2530" i="5"/>
  <c r="D2529" i="5"/>
  <c r="D2528" i="5"/>
  <c r="D2527" i="5"/>
  <c r="D2526" i="5"/>
  <c r="D2525" i="5"/>
  <c r="D2524" i="5"/>
  <c r="D2523" i="5"/>
  <c r="D2522" i="5"/>
  <c r="D2521" i="5"/>
  <c r="D2520" i="5"/>
  <c r="D2519" i="5"/>
  <c r="D2518" i="5"/>
  <c r="D2517" i="5"/>
  <c r="D2516" i="5"/>
  <c r="D2515" i="5"/>
  <c r="D2514" i="5"/>
  <c r="D2513" i="5"/>
  <c r="D2512" i="5"/>
  <c r="D2511" i="5"/>
  <c r="D2510" i="5"/>
  <c r="D2509" i="5"/>
  <c r="D2508" i="5"/>
  <c r="D2507" i="5"/>
  <c r="D2506" i="5"/>
  <c r="D2505" i="5"/>
  <c r="D2504" i="5"/>
  <c r="D2503" i="5"/>
  <c r="D2502" i="5"/>
  <c r="D2501" i="5"/>
  <c r="D2500" i="5"/>
  <c r="D2499" i="5"/>
  <c r="D2498" i="5"/>
  <c r="D2497" i="5"/>
  <c r="D2496" i="5"/>
  <c r="D2495" i="5"/>
  <c r="D2494" i="5"/>
  <c r="D2493" i="5"/>
  <c r="D2492" i="5"/>
  <c r="D2491" i="5"/>
  <c r="D2490" i="5"/>
  <c r="D2489" i="5"/>
  <c r="D2488" i="5"/>
  <c r="D2487" i="5"/>
  <c r="D2486" i="5"/>
  <c r="D2485" i="5"/>
  <c r="D2484" i="5"/>
  <c r="D2483" i="5"/>
  <c r="D2482" i="5"/>
  <c r="D2481" i="5"/>
  <c r="D2480" i="5"/>
  <c r="D2479" i="5"/>
  <c r="D2478" i="5"/>
  <c r="D2477" i="5"/>
  <c r="D2476" i="5"/>
  <c r="D2475" i="5"/>
  <c r="D2474" i="5"/>
  <c r="D2473" i="5"/>
  <c r="D2472" i="5"/>
  <c r="D2471" i="5"/>
  <c r="D2470" i="5"/>
  <c r="D2469" i="5"/>
  <c r="D2468" i="5"/>
  <c r="D2467" i="5"/>
  <c r="D2466" i="5"/>
  <c r="D2465" i="5"/>
  <c r="D2464" i="5"/>
  <c r="D2463" i="5"/>
  <c r="D2462" i="5"/>
  <c r="D2461" i="5"/>
  <c r="D2460" i="5"/>
  <c r="D2459" i="5"/>
  <c r="D2458" i="5"/>
  <c r="D2457" i="5"/>
  <c r="D2456" i="5"/>
  <c r="D2455" i="5"/>
  <c r="D2454" i="5"/>
  <c r="D2453" i="5"/>
  <c r="D2452" i="5"/>
  <c r="D2451" i="5"/>
  <c r="D2450" i="5"/>
  <c r="D2449" i="5"/>
  <c r="D2448" i="5"/>
  <c r="D2447" i="5"/>
  <c r="D2446" i="5"/>
  <c r="D2445" i="5"/>
  <c r="D2444" i="5"/>
  <c r="D2443" i="5"/>
  <c r="D2442" i="5"/>
  <c r="D2441" i="5"/>
  <c r="D2440" i="5"/>
  <c r="D2439" i="5"/>
  <c r="D2438" i="5"/>
  <c r="D2437" i="5"/>
  <c r="D2436" i="5"/>
  <c r="D2435" i="5"/>
  <c r="D2434" i="5"/>
  <c r="D2433" i="5"/>
  <c r="D2432" i="5"/>
  <c r="D2431" i="5"/>
  <c r="D2430" i="5"/>
  <c r="D2429" i="5"/>
  <c r="D2428" i="5"/>
  <c r="D2427" i="5"/>
  <c r="D2426" i="5"/>
  <c r="D2425" i="5"/>
  <c r="D2424" i="5"/>
  <c r="D2423" i="5"/>
  <c r="D2422" i="5"/>
  <c r="D2421" i="5"/>
  <c r="D2420" i="5"/>
  <c r="D2419" i="5"/>
  <c r="D2418" i="5"/>
  <c r="D2417" i="5"/>
  <c r="D2416" i="5"/>
  <c r="D2415" i="5"/>
  <c r="D2414" i="5"/>
  <c r="D2413" i="5"/>
  <c r="D2412" i="5"/>
  <c r="D2411" i="5"/>
  <c r="D2410" i="5"/>
  <c r="D2409" i="5"/>
  <c r="D2408" i="5"/>
  <c r="D2407" i="5"/>
  <c r="D2406" i="5"/>
  <c r="D2405" i="5"/>
  <c r="D2404" i="5"/>
  <c r="D2403" i="5"/>
  <c r="D2402" i="5"/>
  <c r="D2401" i="5"/>
  <c r="D2400" i="5"/>
  <c r="D2399" i="5"/>
  <c r="D2398" i="5"/>
  <c r="D2397" i="5"/>
  <c r="D2396" i="5"/>
  <c r="D2395" i="5"/>
  <c r="D2394" i="5"/>
  <c r="D2393" i="5"/>
  <c r="D2392" i="5"/>
  <c r="D2391" i="5"/>
  <c r="D2390" i="5"/>
  <c r="D2389" i="5"/>
  <c r="D2388" i="5"/>
  <c r="D2387" i="5"/>
  <c r="D2386" i="5"/>
  <c r="D2385" i="5"/>
  <c r="D2384" i="5"/>
  <c r="D2383" i="5"/>
  <c r="D2382" i="5"/>
  <c r="D2381" i="5"/>
  <c r="D2380" i="5"/>
  <c r="D2379" i="5"/>
  <c r="D2378" i="5"/>
  <c r="D2377" i="5"/>
  <c r="D2376" i="5"/>
  <c r="D2375" i="5"/>
  <c r="D2374" i="5"/>
  <c r="D2373" i="5"/>
  <c r="D2372" i="5"/>
  <c r="D2371" i="5"/>
  <c r="D2370" i="5"/>
  <c r="D2369" i="5"/>
  <c r="D2368" i="5"/>
  <c r="D2367" i="5"/>
  <c r="D2366" i="5"/>
  <c r="D2365" i="5"/>
  <c r="D2364" i="5"/>
  <c r="D2363" i="5"/>
  <c r="D2362" i="5"/>
  <c r="D2361" i="5"/>
  <c r="D2360" i="5"/>
  <c r="D2359" i="5"/>
  <c r="D2358" i="5"/>
  <c r="D2357" i="5"/>
  <c r="D2356" i="5"/>
  <c r="D2355" i="5"/>
  <c r="D2354" i="5"/>
  <c r="D2353" i="5"/>
  <c r="D2352" i="5"/>
  <c r="D2351" i="5"/>
  <c r="D2350" i="5"/>
  <c r="D2349" i="5"/>
  <c r="D2348" i="5"/>
  <c r="D2347" i="5"/>
  <c r="D2346" i="5"/>
  <c r="D2345" i="5"/>
  <c r="D2344" i="5"/>
  <c r="D2343" i="5"/>
  <c r="D2342" i="5"/>
  <c r="D2341" i="5"/>
  <c r="D2340" i="5"/>
  <c r="D2339" i="5"/>
  <c r="D2338" i="5"/>
  <c r="D2337" i="5"/>
  <c r="D2336" i="5"/>
  <c r="D2335" i="5"/>
  <c r="D2334" i="5"/>
  <c r="D2333" i="5"/>
  <c r="D2332" i="5"/>
  <c r="D2331" i="5"/>
  <c r="D2330" i="5"/>
  <c r="D2329" i="5"/>
  <c r="D2328" i="5"/>
  <c r="D2327" i="5"/>
  <c r="D2326" i="5"/>
  <c r="D2325" i="5"/>
  <c r="D2324" i="5"/>
  <c r="D2323" i="5"/>
  <c r="D2322" i="5"/>
  <c r="D2321" i="5"/>
  <c r="D2320" i="5"/>
  <c r="D2319" i="5"/>
  <c r="D2318" i="5"/>
  <c r="D2317" i="5"/>
  <c r="D2316" i="5"/>
  <c r="D2315" i="5"/>
  <c r="D2314" i="5"/>
  <c r="D2313" i="5"/>
  <c r="D2312" i="5"/>
  <c r="D2311" i="5"/>
  <c r="D2310" i="5"/>
  <c r="D2309" i="5"/>
  <c r="D2308" i="5"/>
  <c r="D2307" i="5"/>
  <c r="D2306" i="5"/>
  <c r="D2305" i="5"/>
  <c r="D2304" i="5"/>
  <c r="D2303" i="5"/>
  <c r="D2302" i="5"/>
  <c r="D2301" i="5"/>
  <c r="D2300" i="5"/>
  <c r="D2299" i="5"/>
  <c r="D2298" i="5"/>
  <c r="D2297" i="5"/>
  <c r="D2296" i="5"/>
  <c r="D2295" i="5"/>
  <c r="D2294" i="5"/>
  <c r="D2293" i="5"/>
  <c r="D2292" i="5"/>
  <c r="D2291" i="5"/>
  <c r="D2290" i="5"/>
  <c r="D2289" i="5"/>
  <c r="D2288" i="5"/>
  <c r="D2287" i="5"/>
  <c r="D2286" i="5"/>
  <c r="D2285" i="5"/>
  <c r="D2284" i="5"/>
  <c r="D2283" i="5"/>
  <c r="D2282" i="5"/>
  <c r="D2281" i="5"/>
  <c r="D2280" i="5"/>
  <c r="D2279" i="5"/>
  <c r="D2278" i="5"/>
  <c r="D2277" i="5"/>
  <c r="D2276" i="5"/>
  <c r="D2275" i="5"/>
  <c r="D2274" i="5"/>
  <c r="D2273" i="5"/>
  <c r="D2272" i="5"/>
  <c r="D2271" i="5"/>
  <c r="D2270" i="5"/>
  <c r="D2269" i="5"/>
  <c r="D2268" i="5"/>
  <c r="D2267" i="5"/>
  <c r="D2266" i="5"/>
  <c r="D2265" i="5"/>
  <c r="D2264" i="5"/>
  <c r="D2263" i="5"/>
  <c r="D2262" i="5"/>
  <c r="D2261" i="5"/>
  <c r="D2260" i="5"/>
  <c r="D2259" i="5"/>
  <c r="D2258" i="5"/>
  <c r="D2257" i="5"/>
  <c r="D2256" i="5"/>
  <c r="D2255" i="5"/>
  <c r="D2254" i="5"/>
  <c r="D2253" i="5"/>
  <c r="D2252" i="5"/>
  <c r="D2251" i="5"/>
  <c r="D2250" i="5"/>
  <c r="D2249" i="5"/>
  <c r="D2248" i="5"/>
  <c r="D2247" i="5"/>
  <c r="D2246" i="5"/>
  <c r="D2245" i="5"/>
  <c r="D2244" i="5"/>
  <c r="D2243" i="5"/>
  <c r="D2242" i="5"/>
  <c r="D2241" i="5"/>
  <c r="D2240" i="5"/>
  <c r="D2239" i="5"/>
  <c r="D2238" i="5"/>
  <c r="D2237" i="5"/>
  <c r="D2236" i="5"/>
  <c r="D2235" i="5"/>
  <c r="D2234" i="5"/>
  <c r="D2233" i="5"/>
  <c r="D2232" i="5"/>
  <c r="D2231" i="5"/>
  <c r="D2230" i="5"/>
  <c r="D2229" i="5"/>
  <c r="D2228" i="5"/>
  <c r="D2227" i="5"/>
  <c r="D2226" i="5"/>
  <c r="D2225" i="5"/>
  <c r="D2224" i="5"/>
  <c r="D2223" i="5"/>
  <c r="D2222" i="5"/>
  <c r="D2221" i="5"/>
  <c r="D2220" i="5"/>
  <c r="D2219" i="5"/>
  <c r="D2218" i="5"/>
  <c r="D2217" i="5"/>
  <c r="D2216" i="5"/>
  <c r="D2215" i="5"/>
  <c r="D2214" i="5"/>
  <c r="D2213" i="5"/>
  <c r="D2212" i="5"/>
  <c r="D2211" i="5"/>
  <c r="D2210" i="5"/>
  <c r="D2209" i="5"/>
  <c r="D2208" i="5"/>
  <c r="D2207" i="5"/>
  <c r="D2206" i="5"/>
  <c r="D2205" i="5"/>
  <c r="D2204" i="5"/>
  <c r="D2203" i="5"/>
  <c r="D2202" i="5"/>
  <c r="D2201" i="5"/>
  <c r="D2200" i="5"/>
  <c r="D2199" i="5"/>
  <c r="D2198" i="5"/>
  <c r="D2197" i="5"/>
  <c r="D2196" i="5"/>
  <c r="D2195" i="5"/>
  <c r="D2194" i="5"/>
  <c r="D2193" i="5"/>
  <c r="D2192" i="5"/>
  <c r="D2191" i="5"/>
  <c r="D2190" i="5"/>
  <c r="D2189" i="5"/>
  <c r="D2188" i="5"/>
  <c r="D2187" i="5"/>
  <c r="D2186" i="5"/>
  <c r="D2185" i="5"/>
  <c r="D2184" i="5"/>
  <c r="D2183" i="5"/>
  <c r="D2182" i="5"/>
  <c r="D2181" i="5"/>
  <c r="D2180" i="5"/>
  <c r="D2179" i="5"/>
  <c r="D2178" i="5"/>
  <c r="D2177" i="5"/>
  <c r="D2176" i="5"/>
  <c r="D2175" i="5"/>
  <c r="D2174" i="5"/>
  <c r="D2173" i="5"/>
  <c r="D2172" i="5"/>
  <c r="D2171" i="5"/>
  <c r="D2170" i="5"/>
  <c r="D2169" i="5"/>
  <c r="D2168" i="5"/>
  <c r="D2167" i="5"/>
  <c r="D2166" i="5"/>
  <c r="D2165" i="5"/>
  <c r="D2164" i="5"/>
  <c r="D2163" i="5"/>
  <c r="D2162" i="5"/>
  <c r="D2161" i="5"/>
  <c r="D2160" i="5"/>
  <c r="D2159" i="5"/>
  <c r="D2158" i="5"/>
  <c r="D2157" i="5"/>
  <c r="D2156" i="5"/>
  <c r="D2155" i="5"/>
  <c r="D2154" i="5"/>
  <c r="D2153" i="5"/>
  <c r="D2152" i="5"/>
  <c r="D2151" i="5"/>
  <c r="D2150" i="5"/>
  <c r="D2149" i="5"/>
  <c r="D2148" i="5"/>
  <c r="D2147" i="5"/>
  <c r="D2146" i="5"/>
  <c r="D2145" i="5"/>
  <c r="D2144" i="5"/>
  <c r="D2143" i="5"/>
  <c r="D2142" i="5"/>
  <c r="D2141" i="5"/>
  <c r="D2140" i="5"/>
  <c r="D2139" i="5"/>
  <c r="D2138" i="5"/>
  <c r="D2137" i="5"/>
  <c r="D2136" i="5"/>
  <c r="D2135" i="5"/>
  <c r="D2134" i="5"/>
  <c r="D2133" i="5"/>
  <c r="D2132" i="5"/>
  <c r="D2131" i="5"/>
  <c r="D2130" i="5"/>
  <c r="D2129" i="5"/>
  <c r="D2128" i="5"/>
  <c r="D2127" i="5"/>
  <c r="D2126" i="5"/>
  <c r="D2125" i="5"/>
  <c r="D2124" i="5"/>
  <c r="D2123" i="5"/>
  <c r="D2122" i="5"/>
  <c r="D2121" i="5"/>
  <c r="D2120" i="5"/>
  <c r="D2119" i="5"/>
  <c r="D2118" i="5"/>
  <c r="D2117" i="5"/>
  <c r="D2116" i="5"/>
  <c r="D2115" i="5"/>
  <c r="D2114" i="5"/>
  <c r="D2113" i="5"/>
  <c r="D2112" i="5"/>
  <c r="D2111" i="5"/>
  <c r="D2110" i="5"/>
  <c r="D2109" i="5"/>
  <c r="D2108" i="5"/>
  <c r="D2107" i="5"/>
  <c r="D2106" i="5"/>
  <c r="D2105" i="5"/>
  <c r="D2104" i="5"/>
  <c r="D2103" i="5"/>
  <c r="D2102" i="5"/>
  <c r="D2101" i="5"/>
  <c r="D2100" i="5"/>
  <c r="D2099" i="5"/>
  <c r="D2098" i="5"/>
  <c r="D2097" i="5"/>
  <c r="D2096" i="5"/>
  <c r="D2095" i="5"/>
  <c r="D2094" i="5"/>
  <c r="D2093" i="5"/>
  <c r="D2092" i="5"/>
  <c r="D2091" i="5"/>
  <c r="D2090" i="5"/>
  <c r="D2089" i="5"/>
  <c r="D2088" i="5"/>
  <c r="D2087" i="5"/>
  <c r="D2086" i="5"/>
  <c r="D2085" i="5"/>
  <c r="D2084" i="5"/>
  <c r="D2083" i="5"/>
  <c r="D2082" i="5"/>
  <c r="D2081" i="5"/>
  <c r="D2080" i="5"/>
  <c r="D2079" i="5"/>
  <c r="D2078" i="5"/>
  <c r="D2077" i="5"/>
  <c r="D2076" i="5"/>
  <c r="D2075" i="5"/>
  <c r="D2074" i="5"/>
  <c r="D2073" i="5"/>
  <c r="D2072" i="5"/>
  <c r="D2071" i="5"/>
  <c r="D2070" i="5"/>
  <c r="D2069" i="5"/>
  <c r="D2068" i="5"/>
  <c r="D2067" i="5"/>
  <c r="D2066" i="5"/>
  <c r="D2065" i="5"/>
  <c r="D2064" i="5"/>
  <c r="D2063" i="5"/>
  <c r="D2062" i="5"/>
  <c r="D2061" i="5"/>
  <c r="D2060" i="5"/>
  <c r="D2059" i="5"/>
  <c r="D2058" i="5"/>
  <c r="D2057" i="5"/>
  <c r="D2056" i="5"/>
  <c r="D2055" i="5"/>
  <c r="D2054" i="5"/>
  <c r="D2053" i="5"/>
  <c r="D2052" i="5"/>
  <c r="D2051" i="5"/>
  <c r="D2050" i="5"/>
  <c r="D2049" i="5"/>
  <c r="D2048" i="5"/>
  <c r="D2047" i="5"/>
  <c r="D2046" i="5"/>
  <c r="D2045" i="5"/>
  <c r="D2044" i="5"/>
  <c r="D2043" i="5"/>
  <c r="D2042" i="5"/>
  <c r="D2041" i="5"/>
  <c r="D2040" i="5"/>
  <c r="D2039" i="5"/>
  <c r="D2038" i="5"/>
  <c r="D2037" i="5"/>
  <c r="D2036" i="5"/>
  <c r="D2035" i="5"/>
  <c r="D2034" i="5"/>
  <c r="D2033" i="5"/>
  <c r="D2032" i="5"/>
  <c r="D2031" i="5"/>
  <c r="D2030" i="5"/>
  <c r="D2029" i="5"/>
  <c r="D2028" i="5"/>
  <c r="D2027" i="5"/>
  <c r="D2026" i="5"/>
  <c r="D2025" i="5"/>
  <c r="D2024" i="5"/>
  <c r="D2023" i="5"/>
  <c r="D2022" i="5"/>
  <c r="D2021" i="5"/>
  <c r="D2020" i="5"/>
  <c r="D2019" i="5"/>
  <c r="D2018" i="5"/>
  <c r="D2017" i="5"/>
  <c r="D2016" i="5"/>
  <c r="D2015" i="5"/>
  <c r="D2014" i="5"/>
  <c r="D2013" i="5"/>
  <c r="D2012" i="5"/>
  <c r="D2011" i="5"/>
  <c r="D2010" i="5"/>
  <c r="D2009" i="5"/>
  <c r="D2008" i="5"/>
  <c r="D2007" i="5"/>
  <c r="D2006" i="5"/>
  <c r="D2005" i="5"/>
  <c r="D2004" i="5"/>
  <c r="D2003" i="5"/>
  <c r="D2002" i="5"/>
  <c r="D2001" i="5"/>
  <c r="D2000" i="5"/>
  <c r="D1999" i="5"/>
  <c r="D1998" i="5"/>
  <c r="D1997" i="5"/>
  <c r="D1996" i="5"/>
  <c r="D1995" i="5"/>
  <c r="D1994" i="5"/>
  <c r="D1993" i="5"/>
  <c r="D1992" i="5"/>
  <c r="D1991" i="5"/>
  <c r="D1990" i="5"/>
  <c r="D1989" i="5"/>
  <c r="D1988" i="5"/>
  <c r="D1987" i="5"/>
  <c r="D1986" i="5"/>
  <c r="D1985" i="5"/>
  <c r="D1984" i="5"/>
  <c r="D1983" i="5"/>
  <c r="D1982" i="5"/>
  <c r="D1981" i="5"/>
  <c r="D1980" i="5"/>
  <c r="D1979" i="5"/>
  <c r="D1978" i="5"/>
  <c r="D1977" i="5"/>
  <c r="D1976" i="5"/>
  <c r="D1975" i="5"/>
  <c r="D1974" i="5"/>
  <c r="D1973" i="5"/>
  <c r="D1972" i="5"/>
  <c r="D1971" i="5"/>
  <c r="D1970" i="5"/>
  <c r="D1969" i="5"/>
  <c r="D1968" i="5"/>
  <c r="D1967" i="5"/>
  <c r="D1966" i="5"/>
  <c r="D1965" i="5"/>
  <c r="D1964" i="5"/>
  <c r="D1963" i="5"/>
  <c r="D1962" i="5"/>
  <c r="D1961" i="5"/>
  <c r="D1960" i="5"/>
  <c r="D1959" i="5"/>
  <c r="D1958" i="5"/>
  <c r="D1957" i="5"/>
  <c r="D1956" i="5"/>
  <c r="D1955" i="5"/>
  <c r="D1954" i="5"/>
  <c r="D1953" i="5"/>
  <c r="D1952" i="5"/>
  <c r="D1951" i="5"/>
  <c r="D1950" i="5"/>
  <c r="D1949" i="5"/>
  <c r="D1948" i="5"/>
  <c r="D1947" i="5"/>
  <c r="D1946" i="5"/>
  <c r="D1945" i="5"/>
  <c r="D1944" i="5"/>
  <c r="D1943" i="5"/>
  <c r="D1942" i="5"/>
  <c r="D1941" i="5"/>
  <c r="D1940" i="5"/>
  <c r="D1939" i="5"/>
  <c r="D1938" i="5"/>
  <c r="D1937" i="5"/>
  <c r="D1936" i="5"/>
  <c r="D1935" i="5"/>
  <c r="D1934" i="5"/>
  <c r="D1933" i="5"/>
  <c r="D1932" i="5"/>
  <c r="D1931" i="5"/>
  <c r="D1930" i="5"/>
  <c r="D1929" i="5"/>
  <c r="D1928" i="5"/>
  <c r="D1927" i="5"/>
  <c r="D1926" i="5"/>
  <c r="D1925" i="5"/>
  <c r="D1924" i="5"/>
  <c r="D1923" i="5"/>
  <c r="D1922" i="5"/>
  <c r="D1921" i="5"/>
  <c r="D1920" i="5"/>
  <c r="D1919" i="5"/>
  <c r="D1918" i="5"/>
  <c r="D1917" i="5"/>
  <c r="D1916" i="5"/>
  <c r="D1915" i="5"/>
  <c r="D1914" i="5"/>
  <c r="D1913" i="5"/>
  <c r="D1912" i="5"/>
  <c r="D1911" i="5"/>
  <c r="D1910" i="5"/>
  <c r="D1909" i="5"/>
  <c r="D1908" i="5"/>
  <c r="D1907" i="5"/>
  <c r="D1906" i="5"/>
  <c r="D1905" i="5"/>
  <c r="D1904" i="5"/>
  <c r="D1903" i="5"/>
  <c r="D1902" i="5"/>
  <c r="D1901" i="5"/>
  <c r="D1900" i="5"/>
  <c r="D1899" i="5"/>
  <c r="D1898" i="5"/>
  <c r="D1897" i="5"/>
  <c r="D1896" i="5"/>
  <c r="D1895" i="5"/>
  <c r="D1894" i="5"/>
  <c r="D1893" i="5"/>
  <c r="D1892" i="5"/>
  <c r="D1891" i="5"/>
  <c r="D1890" i="5"/>
  <c r="D1889" i="5"/>
  <c r="D1888" i="5"/>
  <c r="D1887" i="5"/>
  <c r="D1886" i="5"/>
  <c r="D1885" i="5"/>
  <c r="D1884" i="5"/>
  <c r="D1883" i="5"/>
  <c r="D1882" i="5"/>
  <c r="D1881" i="5"/>
  <c r="D1880" i="5"/>
  <c r="D1879" i="5"/>
  <c r="D1878" i="5"/>
  <c r="D1877" i="5"/>
  <c r="D1876" i="5"/>
  <c r="D1875" i="5"/>
  <c r="D1874" i="5"/>
  <c r="D1873" i="5"/>
  <c r="D1872" i="5"/>
  <c r="D1871" i="5"/>
  <c r="D1870" i="5"/>
  <c r="D1869" i="5"/>
  <c r="D1868" i="5"/>
  <c r="D1867" i="5"/>
  <c r="D1866" i="5"/>
  <c r="D1865" i="5"/>
  <c r="D1864" i="5"/>
  <c r="D1863" i="5"/>
  <c r="D1862" i="5"/>
  <c r="D1861" i="5"/>
  <c r="D1860" i="5"/>
  <c r="D1859" i="5"/>
  <c r="D1858" i="5"/>
  <c r="D1857" i="5"/>
  <c r="D1856" i="5"/>
  <c r="D1855" i="5"/>
  <c r="D1854" i="5"/>
  <c r="D1853" i="5"/>
  <c r="D1852" i="5"/>
  <c r="D1851" i="5"/>
  <c r="D1850" i="5"/>
  <c r="D1849" i="5"/>
  <c r="D1848" i="5"/>
  <c r="D1847" i="5"/>
  <c r="D1846" i="5"/>
  <c r="D1845" i="5"/>
  <c r="D1844" i="5"/>
  <c r="D1843" i="5"/>
  <c r="D1842" i="5"/>
  <c r="D1841" i="5"/>
  <c r="D1840" i="5"/>
  <c r="D1839" i="5"/>
  <c r="D1838" i="5"/>
  <c r="D1837" i="5"/>
  <c r="D1836" i="5"/>
  <c r="D1835" i="5"/>
  <c r="D1834" i="5"/>
  <c r="D1833" i="5"/>
  <c r="D1832" i="5"/>
  <c r="D1831" i="5"/>
  <c r="D1830" i="5"/>
  <c r="D1829" i="5"/>
  <c r="D1828" i="5"/>
  <c r="D1827" i="5"/>
  <c r="D1826" i="5"/>
  <c r="D1825" i="5"/>
  <c r="D1824" i="5"/>
  <c r="D1823" i="5"/>
  <c r="D1822" i="5"/>
  <c r="D1821" i="5"/>
  <c r="D1820" i="5"/>
  <c r="D1819" i="5"/>
  <c r="D1818" i="5"/>
  <c r="D1817" i="5"/>
  <c r="D1816" i="5"/>
  <c r="D1815" i="5"/>
  <c r="D1814" i="5"/>
  <c r="D1813" i="5"/>
  <c r="D1812" i="5"/>
  <c r="D1811" i="5"/>
  <c r="D1810" i="5"/>
  <c r="D1809" i="5"/>
  <c r="D1808" i="5"/>
  <c r="D1807" i="5"/>
  <c r="D1806" i="5"/>
  <c r="D1805" i="5"/>
  <c r="D1804" i="5"/>
  <c r="D1803" i="5"/>
  <c r="D1802" i="5"/>
  <c r="D1801" i="5"/>
  <c r="D1800" i="5"/>
  <c r="D1799" i="5"/>
  <c r="D1798" i="5"/>
  <c r="D1797" i="5"/>
  <c r="D1796" i="5"/>
  <c r="D1795" i="5"/>
  <c r="D1794" i="5"/>
  <c r="D1793" i="5"/>
  <c r="D1792" i="5"/>
  <c r="D1791" i="5"/>
  <c r="D1790" i="5"/>
  <c r="D1789" i="5"/>
  <c r="D1788" i="5"/>
  <c r="D1787" i="5"/>
  <c r="D1786" i="5"/>
  <c r="D1785" i="5"/>
  <c r="D1784" i="5"/>
  <c r="D1783" i="5"/>
  <c r="D1782" i="5"/>
  <c r="D1781" i="5"/>
  <c r="D1780" i="5"/>
  <c r="D1779" i="5"/>
  <c r="D1778" i="5"/>
  <c r="D1777" i="5"/>
  <c r="D1776" i="5"/>
  <c r="D1775" i="5"/>
  <c r="D1774" i="5"/>
  <c r="D1773" i="5"/>
  <c r="D1772" i="5"/>
  <c r="D1771" i="5"/>
  <c r="D1770" i="5"/>
  <c r="D1769" i="5"/>
  <c r="D1768" i="5"/>
  <c r="D1767" i="5"/>
  <c r="D1766" i="5"/>
  <c r="D1765" i="5"/>
  <c r="D1764" i="5"/>
  <c r="D1763" i="5"/>
  <c r="D1762" i="5"/>
  <c r="D1761" i="5"/>
  <c r="D1760" i="5"/>
  <c r="D1759" i="5"/>
  <c r="D1758" i="5"/>
  <c r="D1757" i="5"/>
  <c r="D1756" i="5"/>
  <c r="D1755" i="5"/>
  <c r="D1754" i="5"/>
  <c r="D1753" i="5"/>
  <c r="D1752" i="5"/>
  <c r="D1751" i="5"/>
  <c r="D1750" i="5"/>
  <c r="D1749" i="5"/>
  <c r="D1748" i="5"/>
  <c r="D1747" i="5"/>
  <c r="D1746" i="5"/>
  <c r="D1745" i="5"/>
  <c r="D1744" i="5"/>
  <c r="D1743" i="5"/>
  <c r="D1742" i="5"/>
  <c r="D1741" i="5"/>
  <c r="D1740" i="5"/>
  <c r="D1739" i="5"/>
  <c r="D1738" i="5"/>
  <c r="D1737" i="5"/>
  <c r="D1736" i="5"/>
  <c r="D1735" i="5"/>
  <c r="D1734" i="5"/>
  <c r="D1733" i="5"/>
  <c r="D1732" i="5"/>
  <c r="D1731" i="5"/>
  <c r="D1730" i="5"/>
  <c r="D1729" i="5"/>
  <c r="D1728" i="5"/>
  <c r="D1727" i="5"/>
  <c r="D1726" i="5"/>
  <c r="D1725" i="5"/>
  <c r="D1724" i="5"/>
  <c r="D1723" i="5"/>
  <c r="D1722" i="5"/>
  <c r="D1721" i="5"/>
  <c r="D1720" i="5"/>
  <c r="D1719" i="5"/>
  <c r="D1718" i="5"/>
  <c r="D1717" i="5"/>
  <c r="D1716" i="5"/>
  <c r="D1715" i="5"/>
  <c r="D1714" i="5"/>
  <c r="D1713" i="5"/>
  <c r="D1712" i="5"/>
  <c r="D1711" i="5"/>
  <c r="D1710" i="5"/>
  <c r="D1709" i="5"/>
  <c r="D1708" i="5"/>
  <c r="D1707" i="5"/>
  <c r="D1706" i="5"/>
  <c r="D1705" i="5"/>
  <c r="D1704" i="5"/>
  <c r="D1703" i="5"/>
  <c r="D1702" i="5"/>
  <c r="D1701" i="5"/>
  <c r="D1700" i="5"/>
  <c r="D1699" i="5"/>
  <c r="D1698" i="5"/>
  <c r="D1697" i="5"/>
  <c r="D1696" i="5"/>
  <c r="D1695" i="5"/>
  <c r="D1694" i="5"/>
  <c r="D1693" i="5"/>
  <c r="D1692" i="5"/>
  <c r="D1691" i="5"/>
  <c r="D1690" i="5"/>
  <c r="D1689" i="5"/>
  <c r="D1688" i="5"/>
  <c r="D1687" i="5"/>
  <c r="D1686" i="5"/>
  <c r="D1685" i="5"/>
  <c r="D1684" i="5"/>
  <c r="D1683" i="5"/>
  <c r="D1682" i="5"/>
  <c r="D1681" i="5"/>
  <c r="D1680" i="5"/>
  <c r="D1679" i="5"/>
  <c r="D1678" i="5"/>
  <c r="D1677" i="5"/>
  <c r="D1676" i="5"/>
  <c r="D1675" i="5"/>
  <c r="D1674" i="5"/>
  <c r="D1673" i="5"/>
  <c r="D1672" i="5"/>
  <c r="D1671" i="5"/>
  <c r="D1670" i="5"/>
  <c r="D1669" i="5"/>
  <c r="D1668" i="5"/>
  <c r="D1667" i="5"/>
  <c r="D1666" i="5"/>
  <c r="D1665" i="5"/>
  <c r="D1664" i="5"/>
  <c r="D1663" i="5"/>
  <c r="D1662" i="5"/>
  <c r="D1661" i="5"/>
  <c r="D1660" i="5"/>
  <c r="D1659" i="5"/>
  <c r="D1658" i="5"/>
  <c r="D1657" i="5"/>
  <c r="D1656" i="5"/>
  <c r="D1655" i="5"/>
  <c r="D1654" i="5"/>
  <c r="D1653" i="5"/>
  <c r="D1652" i="5"/>
  <c r="D1651" i="5"/>
  <c r="D1650" i="5"/>
  <c r="D1649" i="5"/>
  <c r="D1648" i="5"/>
  <c r="D1647" i="5"/>
  <c r="D1646" i="5"/>
  <c r="D1645" i="5"/>
  <c r="D1644" i="5"/>
  <c r="D1643" i="5"/>
  <c r="D1642" i="5"/>
  <c r="D1641" i="5"/>
  <c r="D1640" i="5"/>
  <c r="D1639" i="5"/>
  <c r="D1638" i="5"/>
  <c r="D1637" i="5"/>
  <c r="D1636" i="5"/>
  <c r="D1635" i="5"/>
  <c r="D1634" i="5"/>
  <c r="D1633" i="5"/>
  <c r="D1632" i="5"/>
  <c r="D1631" i="5"/>
  <c r="D1630" i="5"/>
  <c r="D1629" i="5"/>
  <c r="D1628" i="5"/>
  <c r="D1627" i="5"/>
  <c r="D1626" i="5"/>
  <c r="D1625" i="5"/>
  <c r="D1624" i="5"/>
  <c r="D1623" i="5"/>
  <c r="D1622" i="5"/>
  <c r="D1621" i="5"/>
  <c r="D1620" i="5"/>
  <c r="D1619" i="5"/>
  <c r="D1618" i="5"/>
  <c r="D1617" i="5"/>
  <c r="D1616" i="5"/>
  <c r="D1615" i="5"/>
  <c r="D1614" i="5"/>
  <c r="D1613" i="5"/>
  <c r="D1612" i="5"/>
  <c r="D1611" i="5"/>
  <c r="D1610" i="5"/>
  <c r="D1609" i="5"/>
  <c r="D1608" i="5"/>
  <c r="D1607" i="5"/>
  <c r="D1606" i="5"/>
  <c r="D1605" i="5"/>
  <c r="D1604" i="5"/>
  <c r="D1603" i="5"/>
  <c r="D1602" i="5"/>
  <c r="D1601" i="5"/>
  <c r="D1600" i="5"/>
  <c r="D1599" i="5"/>
  <c r="D1598" i="5"/>
  <c r="D1597" i="5"/>
  <c r="D1596" i="5"/>
  <c r="D1595" i="5"/>
  <c r="D1594" i="5"/>
  <c r="D1593" i="5"/>
  <c r="D1592" i="5"/>
  <c r="D1591" i="5"/>
  <c r="D1590" i="5"/>
  <c r="D1589" i="5"/>
  <c r="D1588" i="5"/>
  <c r="D1587" i="5"/>
  <c r="D1586" i="5"/>
  <c r="D1585" i="5"/>
  <c r="D1584" i="5"/>
  <c r="D1583" i="5"/>
  <c r="D1582" i="5"/>
  <c r="D1581" i="5"/>
  <c r="D1580" i="5"/>
  <c r="D1579" i="5"/>
  <c r="D1578" i="5"/>
  <c r="D1577" i="5"/>
  <c r="D1576" i="5"/>
  <c r="D1575" i="5"/>
  <c r="D1574" i="5"/>
  <c r="D1573" i="5"/>
  <c r="D1572" i="5"/>
  <c r="D1571" i="5"/>
  <c r="D1570" i="5"/>
  <c r="D1569" i="5"/>
  <c r="D1568" i="5"/>
  <c r="D1567" i="5"/>
  <c r="D1566" i="5"/>
  <c r="D1565" i="5"/>
  <c r="D1564" i="5"/>
  <c r="D1563" i="5"/>
  <c r="D1562" i="5"/>
  <c r="D1561" i="5"/>
  <c r="D1560" i="5"/>
  <c r="D1559" i="5"/>
  <c r="D1558" i="5"/>
  <c r="D1557" i="5"/>
  <c r="D1556" i="5"/>
  <c r="D1555" i="5"/>
  <c r="D1554" i="5"/>
  <c r="D1553" i="5"/>
  <c r="D1552" i="5"/>
  <c r="D1551" i="5"/>
  <c r="D1550" i="5"/>
  <c r="D1549" i="5"/>
  <c r="D1548" i="5"/>
  <c r="D1547" i="5"/>
  <c r="D1546" i="5"/>
  <c r="D1545" i="5"/>
  <c r="D1544" i="5"/>
  <c r="D1543" i="5"/>
  <c r="D1542" i="5"/>
  <c r="D1541" i="5"/>
  <c r="D1540" i="5"/>
  <c r="D1539" i="5"/>
  <c r="D1538" i="5"/>
  <c r="D1537" i="5"/>
  <c r="D1536" i="5"/>
  <c r="D1535" i="5"/>
  <c r="D1534" i="5"/>
  <c r="D1533" i="5"/>
  <c r="D1532" i="5"/>
  <c r="D1531" i="5"/>
  <c r="D1530" i="5"/>
  <c r="D1529" i="5"/>
  <c r="D1528" i="5"/>
  <c r="D1527" i="5"/>
  <c r="D1526" i="5"/>
  <c r="D1525" i="5"/>
  <c r="D1524" i="5"/>
  <c r="D1523" i="5"/>
  <c r="D1522" i="5"/>
  <c r="D1521" i="5"/>
  <c r="D1520" i="5"/>
  <c r="D1519" i="5"/>
  <c r="D1518" i="5"/>
  <c r="D1517" i="5"/>
  <c r="D1516" i="5"/>
  <c r="D1515" i="5"/>
  <c r="D1514" i="5"/>
  <c r="D1513" i="5"/>
  <c r="D1512" i="5"/>
  <c r="D1511" i="5"/>
  <c r="D1510" i="5"/>
  <c r="D1509" i="5"/>
  <c r="D1508" i="5"/>
  <c r="D1507" i="5"/>
  <c r="D1506" i="5"/>
  <c r="D1505" i="5"/>
  <c r="D1504" i="5"/>
  <c r="D1503" i="5"/>
  <c r="D1502" i="5"/>
  <c r="D1501" i="5"/>
  <c r="D1500" i="5"/>
  <c r="D1499" i="5"/>
  <c r="D1498" i="5"/>
  <c r="D1497" i="5"/>
  <c r="D1496" i="5"/>
  <c r="D1495" i="5"/>
  <c r="D1494" i="5"/>
  <c r="D1493" i="5"/>
  <c r="D1492" i="5"/>
  <c r="D1491" i="5"/>
  <c r="D1490" i="5"/>
  <c r="D1489" i="5"/>
  <c r="D1488" i="5"/>
  <c r="D1487" i="5"/>
  <c r="D1486" i="5"/>
  <c r="D1485" i="5"/>
  <c r="D1484" i="5"/>
  <c r="D1483" i="5"/>
  <c r="D1482" i="5"/>
  <c r="D1481" i="5"/>
  <c r="D1480" i="5"/>
  <c r="D1479" i="5"/>
  <c r="D1478" i="5"/>
  <c r="D1477" i="5"/>
  <c r="D1476" i="5"/>
  <c r="D1475" i="5"/>
  <c r="D1474" i="5"/>
  <c r="D1473" i="5"/>
  <c r="D1472" i="5"/>
  <c r="D1471" i="5"/>
  <c r="D1470" i="5"/>
  <c r="D1469" i="5"/>
  <c r="D1468" i="5"/>
  <c r="D1467" i="5"/>
  <c r="D1466" i="5"/>
  <c r="D1465" i="5"/>
  <c r="D1464" i="5"/>
  <c r="D1463" i="5"/>
  <c r="D1462" i="5"/>
  <c r="D1461" i="5"/>
  <c r="D1460" i="5"/>
  <c r="D1459" i="5"/>
  <c r="D1458" i="5"/>
  <c r="D1457" i="5"/>
  <c r="D1456" i="5"/>
  <c r="D1455" i="5"/>
  <c r="D1454" i="5"/>
  <c r="D1453" i="5"/>
  <c r="D1452" i="5"/>
  <c r="D1451" i="5"/>
  <c r="D1450" i="5"/>
  <c r="D1449" i="5"/>
  <c r="D1448" i="5"/>
  <c r="D1447" i="5"/>
  <c r="D1446" i="5"/>
  <c r="D1445" i="5"/>
  <c r="D1444" i="5"/>
  <c r="D1443" i="5"/>
  <c r="D1442" i="5"/>
  <c r="D1441" i="5"/>
  <c r="D1440" i="5"/>
  <c r="D1439" i="5"/>
  <c r="D1438" i="5"/>
  <c r="D1437" i="5"/>
  <c r="D1436" i="5"/>
  <c r="D1435" i="5"/>
  <c r="D1434" i="5"/>
  <c r="D1433" i="5"/>
  <c r="D1432" i="5"/>
  <c r="D1431" i="5"/>
  <c r="D1430" i="5"/>
  <c r="D1429" i="5"/>
  <c r="D1428" i="5"/>
  <c r="D1427" i="5"/>
  <c r="D1426" i="5"/>
  <c r="D1425" i="5"/>
  <c r="D1424" i="5"/>
  <c r="D1423" i="5"/>
  <c r="D1422" i="5"/>
  <c r="D1421" i="5"/>
  <c r="D1420" i="5"/>
  <c r="D1419" i="5"/>
  <c r="D1418" i="5"/>
  <c r="D1417" i="5"/>
  <c r="D1416" i="5"/>
  <c r="D1415" i="5"/>
  <c r="D1414" i="5"/>
  <c r="D1413" i="5"/>
  <c r="D1412" i="5"/>
  <c r="D1411" i="5"/>
  <c r="D1410" i="5"/>
  <c r="D1409" i="5"/>
  <c r="D1408" i="5"/>
  <c r="D1407" i="5"/>
  <c r="D1406" i="5"/>
  <c r="D1405" i="5"/>
  <c r="D1404" i="5"/>
  <c r="D1403" i="5"/>
  <c r="D1402" i="5"/>
  <c r="D1401" i="5"/>
  <c r="D1400" i="5"/>
  <c r="D1399" i="5"/>
  <c r="D1398" i="5"/>
  <c r="D1397" i="5"/>
  <c r="D1396" i="5"/>
  <c r="D1395" i="5"/>
  <c r="D1394" i="5"/>
  <c r="D1393" i="5"/>
  <c r="D1392" i="5"/>
  <c r="D1391" i="5"/>
  <c r="D1390" i="5"/>
  <c r="D1389" i="5"/>
  <c r="D1388" i="5"/>
  <c r="D1387" i="5"/>
  <c r="D1386" i="5"/>
  <c r="D1385" i="5"/>
  <c r="D1384" i="5"/>
  <c r="D1383" i="5"/>
  <c r="D1382" i="5"/>
  <c r="D1381" i="5"/>
  <c r="D1380" i="5"/>
  <c r="D1379" i="5"/>
  <c r="D1378" i="5"/>
  <c r="D1377" i="5"/>
  <c r="D1376" i="5"/>
  <c r="D1375" i="5"/>
  <c r="D1374" i="5"/>
  <c r="D1373" i="5"/>
  <c r="D1372" i="5"/>
  <c r="D1371" i="5"/>
  <c r="D1370" i="5"/>
  <c r="D1369" i="5"/>
  <c r="D1368" i="5"/>
  <c r="D1367" i="5"/>
  <c r="D1366" i="5"/>
  <c r="D1365" i="5"/>
  <c r="D1364" i="5"/>
  <c r="D1363" i="5"/>
  <c r="D1362" i="5"/>
  <c r="D1361" i="5"/>
  <c r="D1360" i="5"/>
  <c r="D1359" i="5"/>
  <c r="D1358" i="5"/>
  <c r="D1357" i="5"/>
  <c r="D1356" i="5"/>
  <c r="D1355" i="5"/>
  <c r="D1354" i="5"/>
  <c r="D1353" i="5"/>
  <c r="D1352" i="5"/>
  <c r="D1351" i="5"/>
  <c r="D1350" i="5"/>
  <c r="D1349" i="5"/>
  <c r="D1348" i="5"/>
  <c r="D1347" i="5"/>
  <c r="D1346" i="5"/>
  <c r="D1345" i="5"/>
  <c r="D1344" i="5"/>
  <c r="D1343" i="5"/>
  <c r="D1342" i="5"/>
  <c r="D1341" i="5"/>
  <c r="D1340" i="5"/>
  <c r="D1339" i="5"/>
  <c r="D1338" i="5"/>
  <c r="D1337" i="5"/>
  <c r="D1336" i="5"/>
  <c r="D1335" i="5"/>
  <c r="D1334" i="5"/>
  <c r="D1333" i="5"/>
  <c r="D1332" i="5"/>
  <c r="D1331" i="5"/>
  <c r="D1330" i="5"/>
  <c r="D1329" i="5"/>
  <c r="D1328" i="5"/>
  <c r="D1327" i="5"/>
  <c r="D1326" i="5"/>
  <c r="D1325" i="5"/>
  <c r="D1324" i="5"/>
  <c r="D1323" i="5"/>
  <c r="D1322" i="5"/>
  <c r="D1321" i="5"/>
  <c r="D1320" i="5"/>
  <c r="D1319" i="5"/>
  <c r="D1318" i="5"/>
  <c r="D1317" i="5"/>
  <c r="D1316" i="5"/>
  <c r="D1315" i="5"/>
  <c r="D1314" i="5"/>
  <c r="D1313" i="5"/>
  <c r="D1312" i="5"/>
  <c r="D1311" i="5"/>
  <c r="D1310" i="5"/>
  <c r="D1309" i="5"/>
  <c r="D1308" i="5"/>
  <c r="D1307" i="5"/>
  <c r="D1306" i="5"/>
  <c r="D1305" i="5"/>
  <c r="D1304" i="5"/>
  <c r="D1303" i="5"/>
  <c r="D1302" i="5"/>
  <c r="D1301" i="5"/>
  <c r="D1300" i="5"/>
  <c r="D1299" i="5"/>
  <c r="D1298" i="5"/>
  <c r="D1297" i="5"/>
  <c r="D1296" i="5"/>
  <c r="D1295" i="5"/>
  <c r="D1294" i="5"/>
  <c r="D1293" i="5"/>
  <c r="D1292" i="5"/>
  <c r="D1291" i="5"/>
  <c r="D1290" i="5"/>
  <c r="D1289" i="5"/>
  <c r="D1288" i="5"/>
  <c r="D1287" i="5"/>
  <c r="D1286" i="5"/>
  <c r="D1285" i="5"/>
  <c r="D1284" i="5"/>
  <c r="D1283" i="5"/>
  <c r="D1282" i="5"/>
  <c r="D1281" i="5"/>
  <c r="D1280" i="5"/>
  <c r="D1279" i="5"/>
  <c r="D1278" i="5"/>
  <c r="D1277" i="5"/>
  <c r="D1276" i="5"/>
  <c r="D1275" i="5"/>
  <c r="D1274" i="5"/>
  <c r="D1273" i="5"/>
  <c r="D1272" i="5"/>
  <c r="D1271" i="5"/>
  <c r="D1270" i="5"/>
  <c r="D1269" i="5"/>
  <c r="D1268" i="5"/>
  <c r="D1267" i="5"/>
  <c r="D1266" i="5"/>
  <c r="D1265" i="5"/>
  <c r="D1264" i="5"/>
  <c r="D1263" i="5"/>
  <c r="D1262" i="5"/>
  <c r="D1261" i="5"/>
  <c r="D1260" i="5"/>
  <c r="D1259" i="5"/>
  <c r="D1258" i="5"/>
  <c r="D1257" i="5"/>
  <c r="D1256" i="5"/>
  <c r="D1255" i="5"/>
  <c r="D1254" i="5"/>
  <c r="D1253" i="5"/>
  <c r="D1252" i="5"/>
  <c r="D1251" i="5"/>
  <c r="D1250" i="5"/>
  <c r="D1249" i="5"/>
  <c r="D1248" i="5"/>
  <c r="D1247" i="5"/>
  <c r="D1246" i="5"/>
  <c r="D1245" i="5"/>
  <c r="D1244" i="5"/>
  <c r="D1243" i="5"/>
  <c r="D1242" i="5"/>
  <c r="D1241" i="5"/>
  <c r="D1240" i="5"/>
  <c r="D1239" i="5"/>
  <c r="D1238" i="5"/>
  <c r="D1237" i="5"/>
  <c r="D1236" i="5"/>
  <c r="D1235" i="5"/>
  <c r="D1234" i="5"/>
  <c r="D1233" i="5"/>
  <c r="D1232" i="5"/>
  <c r="D1231" i="5"/>
  <c r="D1230" i="5"/>
  <c r="D1229" i="5"/>
  <c r="D1228" i="5"/>
  <c r="D1227" i="5"/>
  <c r="D1226" i="5"/>
  <c r="D1225" i="5"/>
  <c r="D1224" i="5"/>
  <c r="D1223" i="5"/>
  <c r="D1222" i="5"/>
  <c r="D1221" i="5"/>
  <c r="D1220" i="5"/>
  <c r="D1219" i="5"/>
  <c r="D1218" i="5"/>
  <c r="D1217" i="5"/>
  <c r="D1216" i="5"/>
  <c r="D1215" i="5"/>
  <c r="D1214" i="5"/>
  <c r="D1213" i="5"/>
  <c r="D1212" i="5"/>
  <c r="D1211" i="5"/>
  <c r="D1210" i="5"/>
  <c r="D1209" i="5"/>
  <c r="D1208" i="5"/>
  <c r="D1207" i="5"/>
  <c r="D1206" i="5"/>
  <c r="D1205" i="5"/>
  <c r="D1204" i="5"/>
  <c r="D1203" i="5"/>
  <c r="D1202" i="5"/>
  <c r="D1201" i="5"/>
  <c r="D1200" i="5"/>
  <c r="D1199" i="5"/>
  <c r="D1198" i="5"/>
  <c r="D1197" i="5"/>
  <c r="D1196" i="5"/>
  <c r="D1195" i="5"/>
  <c r="D1194" i="5"/>
  <c r="D1193" i="5"/>
  <c r="D1192" i="5"/>
  <c r="D1191" i="5"/>
  <c r="D1190" i="5"/>
  <c r="D1189" i="5"/>
  <c r="D1188" i="5"/>
  <c r="D1187" i="5"/>
  <c r="D1186" i="5"/>
  <c r="D1185" i="5"/>
  <c r="D1184" i="5"/>
  <c r="D1183" i="5"/>
  <c r="D1182" i="5"/>
  <c r="D1181" i="5"/>
  <c r="D1180" i="5"/>
  <c r="D1179" i="5"/>
  <c r="D1178" i="5"/>
  <c r="D1177" i="5"/>
  <c r="D1176" i="5"/>
  <c r="D1175" i="5"/>
  <c r="D1174" i="5"/>
  <c r="D1173" i="5"/>
  <c r="D1172" i="5"/>
  <c r="D1171" i="5"/>
  <c r="D1170" i="5"/>
  <c r="D1169" i="5"/>
  <c r="D1168" i="5"/>
  <c r="D1167" i="5"/>
  <c r="D1166" i="5"/>
  <c r="D1165" i="5"/>
  <c r="D1164" i="5"/>
  <c r="D1163" i="5"/>
  <c r="D1162" i="5"/>
  <c r="D1161" i="5"/>
  <c r="D1160" i="5"/>
  <c r="D1159" i="5"/>
  <c r="D1158" i="5"/>
  <c r="D1157" i="5"/>
  <c r="D1156" i="5"/>
  <c r="D1155" i="5"/>
  <c r="D1154" i="5"/>
  <c r="D1153" i="5"/>
  <c r="D1152" i="5"/>
  <c r="D1151" i="5"/>
  <c r="D1150" i="5"/>
  <c r="D1149" i="5"/>
  <c r="D1148" i="5"/>
  <c r="D1147" i="5"/>
  <c r="D1146" i="5"/>
  <c r="D1145" i="5"/>
  <c r="D1144" i="5"/>
  <c r="D1143" i="5"/>
  <c r="D1142" i="5"/>
  <c r="D1141" i="5"/>
  <c r="D1140" i="5"/>
  <c r="D1139" i="5"/>
  <c r="D1138" i="5"/>
  <c r="D1137" i="5"/>
  <c r="D1136" i="5"/>
  <c r="D1135" i="5"/>
  <c r="D1134" i="5"/>
  <c r="D1133" i="5"/>
  <c r="D1132" i="5"/>
  <c r="D1131" i="5"/>
  <c r="D1130" i="5"/>
  <c r="D1129" i="5"/>
  <c r="D1128" i="5"/>
  <c r="D1127" i="5"/>
  <c r="D1126" i="5"/>
  <c r="D1125" i="5"/>
  <c r="D1124" i="5"/>
  <c r="D1123" i="5"/>
  <c r="D1122" i="5"/>
  <c r="D1121" i="5"/>
  <c r="D1120" i="5"/>
  <c r="D1119" i="5"/>
  <c r="D1118" i="5"/>
  <c r="D1117" i="5"/>
  <c r="D1116" i="5"/>
  <c r="D1115" i="5"/>
  <c r="D1114" i="5"/>
  <c r="D1113" i="5"/>
  <c r="D1112" i="5"/>
  <c r="D1111" i="5"/>
  <c r="D1110" i="5"/>
  <c r="D1109" i="5"/>
  <c r="D1108" i="5"/>
  <c r="D1107" i="5"/>
  <c r="D1106" i="5"/>
  <c r="D1105" i="5"/>
  <c r="D1104" i="5"/>
  <c r="D1103" i="5"/>
  <c r="D1102" i="5"/>
  <c r="D1101" i="5"/>
  <c r="D1100" i="5"/>
  <c r="D1099" i="5"/>
  <c r="D1098" i="5"/>
  <c r="D1097" i="5"/>
  <c r="D1096" i="5"/>
  <c r="D1095" i="5"/>
  <c r="D1094" i="5"/>
  <c r="D1093" i="5"/>
  <c r="D1092" i="5"/>
  <c r="D1091" i="5"/>
  <c r="D1090" i="5"/>
  <c r="D1089" i="5"/>
  <c r="D1088" i="5"/>
  <c r="D1087" i="5"/>
  <c r="D1086" i="5"/>
  <c r="D1085" i="5"/>
  <c r="D1084" i="5"/>
  <c r="D1083" i="5"/>
  <c r="D1082" i="5"/>
  <c r="D1081" i="5"/>
  <c r="D1080" i="5"/>
  <c r="D1079" i="5"/>
  <c r="D1078" i="5"/>
  <c r="D1077" i="5"/>
  <c r="D1076" i="5"/>
  <c r="D1075" i="5"/>
  <c r="D1074" i="5"/>
  <c r="D1073" i="5"/>
  <c r="D1072" i="5"/>
  <c r="D1071" i="5"/>
  <c r="D1070" i="5"/>
  <c r="D1069" i="5"/>
  <c r="D1068" i="5"/>
  <c r="D1067" i="5"/>
  <c r="D1066" i="5"/>
  <c r="D1065" i="5"/>
  <c r="D1064" i="5"/>
  <c r="D1063" i="5"/>
  <c r="D1062" i="5"/>
  <c r="D1061" i="5"/>
  <c r="D1060" i="5"/>
  <c r="D1059" i="5"/>
  <c r="D1058" i="5"/>
  <c r="D1057" i="5"/>
  <c r="D1056" i="5"/>
  <c r="D1055" i="5"/>
  <c r="D1054" i="5"/>
  <c r="D1053" i="5"/>
  <c r="D1052" i="5"/>
  <c r="D1051" i="5"/>
  <c r="D1050" i="5"/>
  <c r="D1049" i="5"/>
  <c r="D1048" i="5"/>
  <c r="D1047" i="5"/>
  <c r="D1046" i="5"/>
  <c r="D1045" i="5"/>
  <c r="D1044" i="5"/>
  <c r="D1043" i="5"/>
  <c r="D1042" i="5"/>
  <c r="D1041" i="5"/>
  <c r="D1040" i="5"/>
  <c r="D1039" i="5"/>
  <c r="D1038" i="5"/>
  <c r="D1037" i="5"/>
  <c r="D1036" i="5"/>
  <c r="D1035" i="5"/>
  <c r="D1034" i="5"/>
  <c r="D1033" i="5"/>
  <c r="D1032" i="5"/>
  <c r="D1031" i="5"/>
  <c r="D1030" i="5"/>
  <c r="D1029" i="5"/>
  <c r="D1028" i="5"/>
  <c r="D1027" i="5"/>
  <c r="D1026" i="5"/>
  <c r="D1025" i="5"/>
  <c r="D1024" i="5"/>
  <c r="D1023" i="5"/>
  <c r="D1022" i="5"/>
  <c r="D1021" i="5"/>
  <c r="D1020" i="5"/>
  <c r="D1019" i="5"/>
  <c r="D1018" i="5"/>
  <c r="D1017" i="5"/>
  <c r="D1016" i="5"/>
  <c r="D1015" i="5"/>
  <c r="D1014" i="5"/>
  <c r="D1013" i="5"/>
  <c r="D1012" i="5"/>
  <c r="D1011" i="5"/>
  <c r="D1010" i="5"/>
  <c r="D1009" i="5"/>
  <c r="D1008" i="5"/>
  <c r="D1007" i="5"/>
  <c r="D1006" i="5"/>
  <c r="D1005" i="5"/>
  <c r="D1004" i="5"/>
  <c r="D1003" i="5"/>
  <c r="D1002" i="5"/>
  <c r="D1001" i="5"/>
  <c r="D1000" i="5"/>
  <c r="D999" i="5"/>
  <c r="D998" i="5"/>
  <c r="D997" i="5"/>
  <c r="D996" i="5"/>
  <c r="D995" i="5"/>
  <c r="D994" i="5"/>
  <c r="D993" i="5"/>
  <c r="D992" i="5"/>
  <c r="D991" i="5"/>
  <c r="D990" i="5"/>
  <c r="D989" i="5"/>
  <c r="D988" i="5"/>
  <c r="D987" i="5"/>
  <c r="D986" i="5"/>
  <c r="D985" i="5"/>
  <c r="D984" i="5"/>
  <c r="D983" i="5"/>
  <c r="D982" i="5"/>
  <c r="D981" i="5"/>
  <c r="D980" i="5"/>
  <c r="D979" i="5"/>
  <c r="D978" i="5"/>
  <c r="D977" i="5"/>
  <c r="D976" i="5"/>
  <c r="D975" i="5"/>
  <c r="D974" i="5"/>
  <c r="D973" i="5"/>
  <c r="D972" i="5"/>
  <c r="D971" i="5"/>
  <c r="D970" i="5"/>
  <c r="D969" i="5"/>
  <c r="D968" i="5"/>
  <c r="D967" i="5"/>
  <c r="D966" i="5"/>
  <c r="D965" i="5"/>
  <c r="D964" i="5"/>
  <c r="D963" i="5"/>
  <c r="D962" i="5"/>
  <c r="D961" i="5"/>
  <c r="D960" i="5"/>
  <c r="D959" i="5"/>
  <c r="D958" i="5"/>
  <c r="D957" i="5"/>
  <c r="D956" i="5"/>
  <c r="D955" i="5"/>
  <c r="D954" i="5"/>
  <c r="D953" i="5"/>
  <c r="D952" i="5"/>
  <c r="D951" i="5"/>
  <c r="D950" i="5"/>
  <c r="D949" i="5"/>
  <c r="D948" i="5"/>
  <c r="D947" i="5"/>
  <c r="D946" i="5"/>
  <c r="D945" i="5"/>
  <c r="D944" i="5"/>
  <c r="D943" i="5"/>
  <c r="D942" i="5"/>
  <c r="D941" i="5"/>
  <c r="D940" i="5"/>
  <c r="D939" i="5"/>
  <c r="D938" i="5"/>
  <c r="D937" i="5"/>
  <c r="D936" i="5"/>
  <c r="D935" i="5"/>
  <c r="D934" i="5"/>
  <c r="D933" i="5"/>
  <c r="D932" i="5"/>
  <c r="D931" i="5"/>
  <c r="D930" i="5"/>
  <c r="D929" i="5"/>
  <c r="D928" i="5"/>
  <c r="D927" i="5"/>
  <c r="D926" i="5"/>
  <c r="D925" i="5"/>
  <c r="D924" i="5"/>
  <c r="D923" i="5"/>
  <c r="D922" i="5"/>
  <c r="D921" i="5"/>
  <c r="D920" i="5"/>
  <c r="D919" i="5"/>
  <c r="D918" i="5"/>
  <c r="D917" i="5"/>
  <c r="D916" i="5"/>
  <c r="D915" i="5"/>
  <c r="D914" i="5"/>
  <c r="D913" i="5"/>
  <c r="D912" i="5"/>
  <c r="D911" i="5"/>
  <c r="D910" i="5"/>
  <c r="D909" i="5"/>
  <c r="D908" i="5"/>
  <c r="D907" i="5"/>
  <c r="D906" i="5"/>
  <c r="D905" i="5"/>
  <c r="D904" i="5"/>
  <c r="D903" i="5"/>
  <c r="D902" i="5"/>
  <c r="D901" i="5"/>
  <c r="D900" i="5"/>
  <c r="D899" i="5"/>
  <c r="D898" i="5"/>
  <c r="D897" i="5"/>
  <c r="D896" i="5"/>
  <c r="D895" i="5"/>
  <c r="D894" i="5"/>
  <c r="D893" i="5"/>
  <c r="D892" i="5"/>
  <c r="D891" i="5"/>
  <c r="D890" i="5"/>
  <c r="D889" i="5"/>
  <c r="D888" i="5"/>
  <c r="D887" i="5"/>
  <c r="D886" i="5"/>
  <c r="D885" i="5"/>
  <c r="D884" i="5"/>
  <c r="D883" i="5"/>
  <c r="D882" i="5"/>
  <c r="D881" i="5"/>
  <c r="D880" i="5"/>
  <c r="D879" i="5"/>
  <c r="D878" i="5"/>
  <c r="D877" i="5"/>
  <c r="D876" i="5"/>
  <c r="D875" i="5"/>
  <c r="D874" i="5"/>
  <c r="D873" i="5"/>
  <c r="D872" i="5"/>
  <c r="D871" i="5"/>
  <c r="D870" i="5"/>
  <c r="D869" i="5"/>
  <c r="D868" i="5"/>
  <c r="D867" i="5"/>
  <c r="D866" i="5"/>
  <c r="D865" i="5"/>
  <c r="D864" i="5"/>
  <c r="D863" i="5"/>
  <c r="D862" i="5"/>
  <c r="D861" i="5"/>
  <c r="D860" i="5"/>
  <c r="D859" i="5"/>
  <c r="D858" i="5"/>
  <c r="D857" i="5"/>
  <c r="D856" i="5"/>
  <c r="D855" i="5"/>
  <c r="D854" i="5"/>
  <c r="D853" i="5"/>
  <c r="D852" i="5"/>
  <c r="D851" i="5"/>
  <c r="D850" i="5"/>
  <c r="D849" i="5"/>
  <c r="D848" i="5"/>
  <c r="D847" i="5"/>
  <c r="D846" i="5"/>
  <c r="D845" i="5"/>
  <c r="D844" i="5"/>
  <c r="D843" i="5"/>
  <c r="D842" i="5"/>
  <c r="D841" i="5"/>
  <c r="D840" i="5"/>
  <c r="D839" i="5"/>
  <c r="D838" i="5"/>
  <c r="D837" i="5"/>
  <c r="D836" i="5"/>
  <c r="D835" i="5"/>
  <c r="D834" i="5"/>
  <c r="D833" i="5"/>
  <c r="D832" i="5"/>
  <c r="D831" i="5"/>
  <c r="D830" i="5"/>
  <c r="D829" i="5"/>
  <c r="D828" i="5"/>
  <c r="D827" i="5"/>
  <c r="D826" i="5"/>
  <c r="D825" i="5"/>
  <c r="D824" i="5"/>
  <c r="D823" i="5"/>
  <c r="D822" i="5"/>
  <c r="D821" i="5"/>
  <c r="D820" i="5"/>
  <c r="D819" i="5"/>
  <c r="D818" i="5"/>
  <c r="D817" i="5"/>
  <c r="D816" i="5"/>
  <c r="D815" i="5"/>
  <c r="D814" i="5"/>
  <c r="D813" i="5"/>
  <c r="D812" i="5"/>
  <c r="D811" i="5"/>
  <c r="D810" i="5"/>
  <c r="D809" i="5"/>
  <c r="D808" i="5"/>
  <c r="D807" i="5"/>
  <c r="D806" i="5"/>
  <c r="D805" i="5"/>
  <c r="D804" i="5"/>
  <c r="D803" i="5"/>
  <c r="D802" i="5"/>
  <c r="D801" i="5"/>
  <c r="D800" i="5"/>
  <c r="D799" i="5"/>
  <c r="D798" i="5"/>
  <c r="D797" i="5"/>
  <c r="D796" i="5"/>
  <c r="D795" i="5"/>
  <c r="D794" i="5"/>
  <c r="D793" i="5"/>
  <c r="D792" i="5"/>
  <c r="D791" i="5"/>
  <c r="D790" i="5"/>
  <c r="D789" i="5"/>
  <c r="D788" i="5"/>
  <c r="D787" i="5"/>
  <c r="D786" i="5"/>
  <c r="D785" i="5"/>
  <c r="D784" i="5"/>
  <c r="D783" i="5"/>
  <c r="D782" i="5"/>
  <c r="D781" i="5"/>
  <c r="D780" i="5"/>
  <c r="D779" i="5"/>
  <c r="D778" i="5"/>
  <c r="D777" i="5"/>
  <c r="D776" i="5"/>
  <c r="D775" i="5"/>
  <c r="D774" i="5"/>
  <c r="D773" i="5"/>
  <c r="D772" i="5"/>
  <c r="D771" i="5"/>
  <c r="D770" i="5"/>
  <c r="D769" i="5"/>
  <c r="D768" i="5"/>
  <c r="D767" i="5"/>
  <c r="D766" i="5"/>
  <c r="D765" i="5"/>
  <c r="D764" i="5"/>
  <c r="D763" i="5"/>
  <c r="D762" i="5"/>
  <c r="D761" i="5"/>
  <c r="D760" i="5"/>
  <c r="D759" i="5"/>
  <c r="D758" i="5"/>
  <c r="D757" i="5"/>
  <c r="D756" i="5"/>
  <c r="D755" i="5"/>
  <c r="D754" i="5"/>
  <c r="D753" i="5"/>
  <c r="D752" i="5"/>
  <c r="D751" i="5"/>
  <c r="D750" i="5"/>
  <c r="D749" i="5"/>
  <c r="D748" i="5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D669" i="5"/>
  <c r="D668" i="5"/>
  <c r="D667" i="5"/>
  <c r="D666" i="5"/>
  <c r="D665" i="5"/>
  <c r="D664" i="5"/>
  <c r="D663" i="5"/>
  <c r="D662" i="5"/>
  <c r="D661" i="5"/>
  <c r="D660" i="5"/>
  <c r="D659" i="5"/>
  <c r="D658" i="5"/>
  <c r="D657" i="5"/>
  <c r="D656" i="5"/>
  <c r="D655" i="5"/>
  <c r="D654" i="5"/>
  <c r="D653" i="5"/>
  <c r="D652" i="5"/>
  <c r="D651" i="5"/>
  <c r="D650" i="5"/>
  <c r="D649" i="5"/>
  <c r="D648" i="5"/>
  <c r="D647" i="5"/>
  <c r="D646" i="5"/>
  <c r="D645" i="5"/>
  <c r="D644" i="5"/>
  <c r="D643" i="5"/>
  <c r="D642" i="5"/>
  <c r="D641" i="5"/>
  <c r="D640" i="5"/>
  <c r="D639" i="5"/>
  <c r="D638" i="5"/>
  <c r="D637" i="5"/>
  <c r="D636" i="5"/>
  <c r="D635" i="5"/>
  <c r="D634" i="5"/>
  <c r="D633" i="5"/>
  <c r="D632" i="5"/>
  <c r="D631" i="5"/>
  <c r="D630" i="5"/>
  <c r="D629" i="5"/>
  <c r="D628" i="5"/>
  <c r="D627" i="5"/>
  <c r="D626" i="5"/>
  <c r="D625" i="5"/>
  <c r="D624" i="5"/>
  <c r="D623" i="5"/>
  <c r="D622" i="5"/>
  <c r="D621" i="5"/>
  <c r="D620" i="5"/>
  <c r="D619" i="5"/>
  <c r="D618" i="5"/>
  <c r="D617" i="5"/>
  <c r="D616" i="5"/>
  <c r="D615" i="5"/>
  <c r="D614" i="5"/>
  <c r="D613" i="5"/>
  <c r="D612" i="5"/>
  <c r="D611" i="5"/>
  <c r="D610" i="5"/>
  <c r="D609" i="5"/>
  <c r="D608" i="5"/>
  <c r="D607" i="5"/>
  <c r="D606" i="5"/>
  <c r="D605" i="5"/>
  <c r="D604" i="5"/>
  <c r="D603" i="5"/>
  <c r="D602" i="5"/>
  <c r="D601" i="5"/>
  <c r="D600" i="5"/>
  <c r="D599" i="5"/>
  <c r="D598" i="5"/>
  <c r="D597" i="5"/>
  <c r="D596" i="5"/>
  <c r="D595" i="5"/>
  <c r="D594" i="5"/>
  <c r="D593" i="5"/>
  <c r="D592" i="5"/>
  <c r="D591" i="5"/>
  <c r="D590" i="5"/>
  <c r="D589" i="5"/>
  <c r="D588" i="5"/>
  <c r="D587" i="5"/>
  <c r="D586" i="5"/>
  <c r="D585" i="5"/>
  <c r="D584" i="5"/>
  <c r="D583" i="5"/>
  <c r="D582" i="5"/>
  <c r="D581" i="5"/>
  <c r="D580" i="5"/>
  <c r="D579" i="5"/>
  <c r="D578" i="5"/>
  <c r="D577" i="5"/>
  <c r="D576" i="5"/>
  <c r="D575" i="5"/>
  <c r="D574" i="5"/>
  <c r="D573" i="5"/>
  <c r="D572" i="5"/>
  <c r="D571" i="5"/>
  <c r="D570" i="5"/>
  <c r="D569" i="5"/>
  <c r="D568" i="5"/>
  <c r="D567" i="5"/>
  <c r="D566" i="5"/>
  <c r="D565" i="5"/>
  <c r="D564" i="5"/>
  <c r="D563" i="5"/>
  <c r="D562" i="5"/>
  <c r="D561" i="5"/>
  <c r="D560" i="5"/>
  <c r="D559" i="5"/>
  <c r="D558" i="5"/>
  <c r="D557" i="5"/>
  <c r="D556" i="5"/>
  <c r="D555" i="5"/>
  <c r="D554" i="5"/>
  <c r="D553" i="5"/>
  <c r="D552" i="5"/>
  <c r="D551" i="5"/>
  <c r="D550" i="5"/>
  <c r="D549" i="5"/>
  <c r="D548" i="5"/>
  <c r="D547" i="5"/>
  <c r="D546" i="5"/>
  <c r="D545" i="5"/>
  <c r="D544" i="5"/>
  <c r="D543" i="5"/>
  <c r="D542" i="5"/>
  <c r="D541" i="5"/>
  <c r="D540" i="5"/>
  <c r="D539" i="5"/>
  <c r="D538" i="5"/>
  <c r="D537" i="5"/>
  <c r="D536" i="5"/>
  <c r="D535" i="5"/>
  <c r="D534" i="5"/>
  <c r="D533" i="5"/>
  <c r="D532" i="5"/>
  <c r="D531" i="5"/>
  <c r="D530" i="5"/>
  <c r="D529" i="5"/>
  <c r="D528" i="5"/>
  <c r="D527" i="5"/>
  <c r="D526" i="5"/>
  <c r="D525" i="5"/>
  <c r="D524" i="5"/>
  <c r="D523" i="5"/>
  <c r="D522" i="5"/>
  <c r="D521" i="5"/>
  <c r="D520" i="5"/>
  <c r="D519" i="5"/>
  <c r="D518" i="5"/>
  <c r="D517" i="5"/>
  <c r="D516" i="5"/>
  <c r="D515" i="5"/>
  <c r="D514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F33" i="3"/>
  <c r="D33" i="3"/>
  <c r="G5000" i="5"/>
  <c r="G4999" i="5"/>
  <c r="G4998" i="5"/>
  <c r="G4997" i="5"/>
  <c r="G4996" i="5"/>
  <c r="G4995" i="5"/>
  <c r="G4994" i="5"/>
  <c r="G4993" i="5"/>
  <c r="G4992" i="5"/>
  <c r="G4991" i="5"/>
  <c r="G4990" i="5"/>
  <c r="G4989" i="5"/>
  <c r="G4988" i="5"/>
  <c r="G4987" i="5"/>
  <c r="G4986" i="5"/>
  <c r="G4985" i="5"/>
  <c r="G4984" i="5"/>
  <c r="G4983" i="5"/>
  <c r="G4982" i="5"/>
  <c r="G4981" i="5"/>
  <c r="G4980" i="5"/>
  <c r="G4979" i="5"/>
  <c r="G4978" i="5"/>
  <c r="G4977" i="5"/>
  <c r="G4976" i="5"/>
  <c r="G4975" i="5"/>
  <c r="G4974" i="5"/>
  <c r="G4973" i="5"/>
  <c r="G4972" i="5"/>
  <c r="G4971" i="5"/>
  <c r="G4970" i="5"/>
  <c r="G4969" i="5"/>
  <c r="G4968" i="5"/>
  <c r="G4967" i="5"/>
  <c r="G4966" i="5"/>
  <c r="G4965" i="5"/>
  <c r="G4964" i="5"/>
  <c r="G4963" i="5"/>
  <c r="G4962" i="5"/>
  <c r="G4961" i="5"/>
  <c r="G4960" i="5"/>
  <c r="G4959" i="5"/>
  <c r="G4958" i="5"/>
  <c r="G4957" i="5"/>
  <c r="G4956" i="5"/>
  <c r="G4955" i="5"/>
  <c r="G4954" i="5"/>
  <c r="G4953" i="5"/>
  <c r="G4952" i="5"/>
  <c r="G4951" i="5"/>
  <c r="G4950" i="5"/>
  <c r="G4949" i="5"/>
  <c r="G4948" i="5"/>
  <c r="G4947" i="5"/>
  <c r="G4946" i="5"/>
  <c r="G4945" i="5"/>
  <c r="G4944" i="5"/>
  <c r="G4943" i="5"/>
  <c r="G4942" i="5"/>
  <c r="G4941" i="5"/>
  <c r="G4940" i="5"/>
  <c r="G4939" i="5"/>
  <c r="G4938" i="5"/>
  <c r="G4937" i="5"/>
  <c r="G4936" i="5"/>
  <c r="G4935" i="5"/>
  <c r="G4934" i="5"/>
  <c r="G4933" i="5"/>
  <c r="G4932" i="5"/>
  <c r="G4931" i="5"/>
  <c r="G4930" i="5"/>
  <c r="G4929" i="5"/>
  <c r="G4928" i="5"/>
  <c r="G4927" i="5"/>
  <c r="G4926" i="5"/>
  <c r="G4925" i="5"/>
  <c r="G4924" i="5"/>
  <c r="G4923" i="5"/>
  <c r="G4922" i="5"/>
  <c r="G4921" i="5"/>
  <c r="G4920" i="5"/>
  <c r="G4919" i="5"/>
  <c r="G4918" i="5"/>
  <c r="G4917" i="5"/>
  <c r="G4916" i="5"/>
  <c r="G4915" i="5"/>
  <c r="G4914" i="5"/>
  <c r="G4913" i="5"/>
  <c r="G4912" i="5"/>
  <c r="G4911" i="5"/>
  <c r="G4910" i="5"/>
  <c r="G4909" i="5"/>
  <c r="G4908" i="5"/>
  <c r="G4907" i="5"/>
  <c r="G4906" i="5"/>
  <c r="G4905" i="5"/>
  <c r="G4904" i="5"/>
  <c r="G4903" i="5"/>
  <c r="G4902" i="5"/>
  <c r="G4901" i="5"/>
  <c r="G4900" i="5"/>
  <c r="G4899" i="5"/>
  <c r="G4898" i="5"/>
  <c r="G4897" i="5"/>
  <c r="G4896" i="5"/>
  <c r="G4895" i="5"/>
  <c r="G4894" i="5"/>
  <c r="G4893" i="5"/>
  <c r="G4892" i="5"/>
  <c r="G4891" i="5"/>
  <c r="G4890" i="5"/>
  <c r="G4889" i="5"/>
  <c r="G4888" i="5"/>
  <c r="G4887" i="5"/>
  <c r="G4886" i="5"/>
  <c r="G4885" i="5"/>
  <c r="G4884" i="5"/>
  <c r="G4883" i="5"/>
  <c r="G4882" i="5"/>
  <c r="G4881" i="5"/>
  <c r="G4880" i="5"/>
  <c r="G4879" i="5"/>
  <c r="G4878" i="5"/>
  <c r="G4877" i="5"/>
  <c r="G4876" i="5"/>
  <c r="G4875" i="5"/>
  <c r="G4874" i="5"/>
  <c r="G4873" i="5"/>
  <c r="G4872" i="5"/>
  <c r="G4871" i="5"/>
  <c r="G4870" i="5"/>
  <c r="G4869" i="5"/>
  <c r="G4868" i="5"/>
  <c r="G4867" i="5"/>
  <c r="G4866" i="5"/>
  <c r="G4865" i="5"/>
  <c r="G4864" i="5"/>
  <c r="G4863" i="5"/>
  <c r="G4862" i="5"/>
  <c r="G4861" i="5"/>
  <c r="G4860" i="5"/>
  <c r="G4859" i="5"/>
  <c r="G4858" i="5"/>
  <c r="G4857" i="5"/>
  <c r="G4856" i="5"/>
  <c r="G4855" i="5"/>
  <c r="G4854" i="5"/>
  <c r="G4853" i="5"/>
  <c r="G4852" i="5"/>
  <c r="G4851" i="5"/>
  <c r="G4850" i="5"/>
  <c r="G4849" i="5"/>
  <c r="G4848" i="5"/>
  <c r="G4847" i="5"/>
  <c r="G4846" i="5"/>
  <c r="G4845" i="5"/>
  <c r="G4844" i="5"/>
  <c r="G4843" i="5"/>
  <c r="G4842" i="5"/>
  <c r="G4841" i="5"/>
  <c r="G4840" i="5"/>
  <c r="G4839" i="5"/>
  <c r="G4838" i="5"/>
  <c r="G4837" i="5"/>
  <c r="G4836" i="5"/>
  <c r="G4835" i="5"/>
  <c r="G4834" i="5"/>
  <c r="G4833" i="5"/>
  <c r="G4832" i="5"/>
  <c r="G4831" i="5"/>
  <c r="G4830" i="5"/>
  <c r="G4829" i="5"/>
  <c r="G4828" i="5"/>
  <c r="G4827" i="5"/>
  <c r="G4826" i="5"/>
  <c r="G4825" i="5"/>
  <c r="G4824" i="5"/>
  <c r="G4823" i="5"/>
  <c r="G4822" i="5"/>
  <c r="G4821" i="5"/>
  <c r="G4820" i="5"/>
  <c r="G4819" i="5"/>
  <c r="G4818" i="5"/>
  <c r="G4817" i="5"/>
  <c r="G4816" i="5"/>
  <c r="G4815" i="5"/>
  <c r="G4814" i="5"/>
  <c r="G4813" i="5"/>
  <c r="G4812" i="5"/>
  <c r="G4811" i="5"/>
  <c r="G4810" i="5"/>
  <c r="G4809" i="5"/>
  <c r="G4808" i="5"/>
  <c r="G4807" i="5"/>
  <c r="G4806" i="5"/>
  <c r="G4805" i="5"/>
  <c r="G4804" i="5"/>
  <c r="G4803" i="5"/>
  <c r="G4802" i="5"/>
  <c r="G4801" i="5"/>
  <c r="G4800" i="5"/>
  <c r="G4799" i="5"/>
  <c r="G4798" i="5"/>
  <c r="G4797" i="5"/>
  <c r="G4796" i="5"/>
  <c r="G4795" i="5"/>
  <c r="G4794" i="5"/>
  <c r="G4793" i="5"/>
  <c r="G4792" i="5"/>
  <c r="G4791" i="5"/>
  <c r="G4790" i="5"/>
  <c r="G4789" i="5"/>
  <c r="G4788" i="5"/>
  <c r="G4787" i="5"/>
  <c r="G4786" i="5"/>
  <c r="G4785" i="5"/>
  <c r="G4784" i="5"/>
  <c r="G4783" i="5"/>
  <c r="G4782" i="5"/>
  <c r="G4781" i="5"/>
  <c r="G4780" i="5"/>
  <c r="G4779" i="5"/>
  <c r="G4778" i="5"/>
  <c r="G4777" i="5"/>
  <c r="G4776" i="5"/>
  <c r="G4775" i="5"/>
  <c r="G4774" i="5"/>
  <c r="G4773" i="5"/>
  <c r="G4772" i="5"/>
  <c r="G4771" i="5"/>
  <c r="G4770" i="5"/>
  <c r="G4769" i="5"/>
  <c r="G4768" i="5"/>
  <c r="G4767" i="5"/>
  <c r="G4766" i="5"/>
  <c r="G4765" i="5"/>
  <c r="G4764" i="5"/>
  <c r="G4763" i="5"/>
  <c r="G4762" i="5"/>
  <c r="G4761" i="5"/>
  <c r="G4760" i="5"/>
  <c r="G4759" i="5"/>
  <c r="G4758" i="5"/>
  <c r="G4757" i="5"/>
  <c r="G4756" i="5"/>
  <c r="G4755" i="5"/>
  <c r="G4754" i="5"/>
  <c r="G4753" i="5"/>
  <c r="G4752" i="5"/>
  <c r="G4751" i="5"/>
  <c r="G4750" i="5"/>
  <c r="G4749" i="5"/>
  <c r="G4748" i="5"/>
  <c r="G4747" i="5"/>
  <c r="G4746" i="5"/>
  <c r="G4745" i="5"/>
  <c r="G4744" i="5"/>
  <c r="G4743" i="5"/>
  <c r="G4742" i="5"/>
  <c r="G4741" i="5"/>
  <c r="G4740" i="5"/>
  <c r="G4739" i="5"/>
  <c r="G4738" i="5"/>
  <c r="G4737" i="5"/>
  <c r="G4736" i="5"/>
  <c r="G4735" i="5"/>
  <c r="G4734" i="5"/>
  <c r="G4733" i="5"/>
  <c r="G4732" i="5"/>
  <c r="G4731" i="5"/>
  <c r="G4730" i="5"/>
  <c r="G4729" i="5"/>
  <c r="G4728" i="5"/>
  <c r="G4727" i="5"/>
  <c r="G4726" i="5"/>
  <c r="G4725" i="5"/>
  <c r="G4724" i="5"/>
  <c r="G4723" i="5"/>
  <c r="G4722" i="5"/>
  <c r="G4721" i="5"/>
  <c r="G4720" i="5"/>
  <c r="G4719" i="5"/>
  <c r="G4718" i="5"/>
  <c r="G4717" i="5"/>
  <c r="G4716" i="5"/>
  <c r="G4715" i="5"/>
  <c r="G4714" i="5"/>
  <c r="G4713" i="5"/>
  <c r="G4712" i="5"/>
  <c r="G4711" i="5"/>
  <c r="G4710" i="5"/>
  <c r="G4709" i="5"/>
  <c r="G4708" i="5"/>
  <c r="G4707" i="5"/>
  <c r="G4706" i="5"/>
  <c r="G4705" i="5"/>
  <c r="G4704" i="5"/>
  <c r="G4703" i="5"/>
  <c r="G4702" i="5"/>
  <c r="G4701" i="5"/>
  <c r="G4700" i="5"/>
  <c r="G4699" i="5"/>
  <c r="G4698" i="5"/>
  <c r="G4697" i="5"/>
  <c r="G4696" i="5"/>
  <c r="G4695" i="5"/>
  <c r="G4694" i="5"/>
  <c r="G4693" i="5"/>
  <c r="G4692" i="5"/>
  <c r="G4691" i="5"/>
  <c r="G4690" i="5"/>
  <c r="G4689" i="5"/>
  <c r="G4688" i="5"/>
  <c r="G4687" i="5"/>
  <c r="G4686" i="5"/>
  <c r="G4685" i="5"/>
  <c r="G4684" i="5"/>
  <c r="G4683" i="5"/>
  <c r="G4682" i="5"/>
  <c r="G4681" i="5"/>
  <c r="G4680" i="5"/>
  <c r="G4679" i="5"/>
  <c r="G4678" i="5"/>
  <c r="G4677" i="5"/>
  <c r="G4676" i="5"/>
  <c r="G4675" i="5"/>
  <c r="G4674" i="5"/>
  <c r="G4673" i="5"/>
  <c r="G4672" i="5"/>
  <c r="G4671" i="5"/>
  <c r="G4670" i="5"/>
  <c r="G4669" i="5"/>
  <c r="G4668" i="5"/>
  <c r="G4667" i="5"/>
  <c r="G4666" i="5"/>
  <c r="G4665" i="5"/>
  <c r="G4664" i="5"/>
  <c r="G4663" i="5"/>
  <c r="G4662" i="5"/>
  <c r="G4661" i="5"/>
  <c r="G4660" i="5"/>
  <c r="G4659" i="5"/>
  <c r="G4658" i="5"/>
  <c r="G4657" i="5"/>
  <c r="G4656" i="5"/>
  <c r="G4655" i="5"/>
  <c r="G4654" i="5"/>
  <c r="G4653" i="5"/>
  <c r="G4652" i="5"/>
  <c r="G4651" i="5"/>
  <c r="G4650" i="5"/>
  <c r="G4649" i="5"/>
  <c r="G4648" i="5"/>
  <c r="G4647" i="5"/>
  <c r="G4646" i="5"/>
  <c r="G4645" i="5"/>
  <c r="G4644" i="5"/>
  <c r="G4643" i="5"/>
  <c r="G4642" i="5"/>
  <c r="G4641" i="5"/>
  <c r="G4640" i="5"/>
  <c r="G4639" i="5"/>
  <c r="G4638" i="5"/>
  <c r="G4637" i="5"/>
  <c r="G4636" i="5"/>
  <c r="G4635" i="5"/>
  <c r="G4634" i="5"/>
  <c r="G4633" i="5"/>
  <c r="G4632" i="5"/>
  <c r="G4631" i="5"/>
  <c r="G4630" i="5"/>
  <c r="G4629" i="5"/>
  <c r="G4628" i="5"/>
  <c r="G4627" i="5"/>
  <c r="G4626" i="5"/>
  <c r="G4625" i="5"/>
  <c r="G4624" i="5"/>
  <c r="G4623" i="5"/>
  <c r="G4622" i="5"/>
  <c r="G4621" i="5"/>
  <c r="G4620" i="5"/>
  <c r="G4619" i="5"/>
  <c r="G4618" i="5"/>
  <c r="G4617" i="5"/>
  <c r="G4616" i="5"/>
  <c r="G4615" i="5"/>
  <c r="G4614" i="5"/>
  <c r="G4613" i="5"/>
  <c r="G4612" i="5"/>
  <c r="G4611" i="5"/>
  <c r="G4610" i="5"/>
  <c r="G4609" i="5"/>
  <c r="G4608" i="5"/>
  <c r="G4607" i="5"/>
  <c r="G4606" i="5"/>
  <c r="G4605" i="5"/>
  <c r="G4604" i="5"/>
  <c r="G4603" i="5"/>
  <c r="G4602" i="5"/>
  <c r="G4601" i="5"/>
  <c r="G4600" i="5"/>
  <c r="G4599" i="5"/>
  <c r="G4598" i="5"/>
  <c r="G4597" i="5"/>
  <c r="G4596" i="5"/>
  <c r="G4595" i="5"/>
  <c r="G4594" i="5"/>
  <c r="G4593" i="5"/>
  <c r="G4592" i="5"/>
  <c r="G4591" i="5"/>
  <c r="G4590" i="5"/>
  <c r="G4589" i="5"/>
  <c r="G4588" i="5"/>
  <c r="G4587" i="5"/>
  <c r="G4586" i="5"/>
  <c r="G4585" i="5"/>
  <c r="G4584" i="5"/>
  <c r="G4583" i="5"/>
  <c r="G4582" i="5"/>
  <c r="G4581" i="5"/>
  <c r="G4580" i="5"/>
  <c r="G4579" i="5"/>
  <c r="G4578" i="5"/>
  <c r="G4577" i="5"/>
  <c r="G4576" i="5"/>
  <c r="G4575" i="5"/>
  <c r="G4574" i="5"/>
  <c r="G4573" i="5"/>
  <c r="G4572" i="5"/>
  <c r="G4571" i="5"/>
  <c r="G4570" i="5"/>
  <c r="G4569" i="5"/>
  <c r="G4568" i="5"/>
  <c r="G4567" i="5"/>
  <c r="G4566" i="5"/>
  <c r="G4565" i="5"/>
  <c r="G4564" i="5"/>
  <c r="G4563" i="5"/>
  <c r="G4562" i="5"/>
  <c r="G4561" i="5"/>
  <c r="G4560" i="5"/>
  <c r="G4559" i="5"/>
  <c r="G4558" i="5"/>
  <c r="G4557" i="5"/>
  <c r="G4556" i="5"/>
  <c r="G4555" i="5"/>
  <c r="G4554" i="5"/>
  <c r="G4553" i="5"/>
  <c r="G4552" i="5"/>
  <c r="G4551" i="5"/>
  <c r="G4550" i="5"/>
  <c r="G4549" i="5"/>
  <c r="G4548" i="5"/>
  <c r="G4547" i="5"/>
  <c r="G4546" i="5"/>
  <c r="G4545" i="5"/>
  <c r="G4544" i="5"/>
  <c r="G4543" i="5"/>
  <c r="G4542" i="5"/>
  <c r="G4541" i="5"/>
  <c r="G4540" i="5"/>
  <c r="G4539" i="5"/>
  <c r="G4538" i="5"/>
  <c r="G4537" i="5"/>
  <c r="G4536" i="5"/>
  <c r="G4535" i="5"/>
  <c r="G4534" i="5"/>
  <c r="G4533" i="5"/>
  <c r="G4532" i="5"/>
  <c r="G4531" i="5"/>
  <c r="G4530" i="5"/>
  <c r="G4529" i="5"/>
  <c r="G4528" i="5"/>
  <c r="G4527" i="5"/>
  <c r="G4526" i="5"/>
  <c r="G4525" i="5"/>
  <c r="G4524" i="5"/>
  <c r="G4523" i="5"/>
  <c r="G4522" i="5"/>
  <c r="G4521" i="5"/>
  <c r="G4520" i="5"/>
  <c r="G4519" i="5"/>
  <c r="G4518" i="5"/>
  <c r="G4517" i="5"/>
  <c r="G4516" i="5"/>
  <c r="G4515" i="5"/>
  <c r="G4514" i="5"/>
  <c r="G4513" i="5"/>
  <c r="G4512" i="5"/>
  <c r="G4511" i="5"/>
  <c r="G4510" i="5"/>
  <c r="G4509" i="5"/>
  <c r="G4508" i="5"/>
  <c r="G4507" i="5"/>
  <c r="G4506" i="5"/>
  <c r="G4505" i="5"/>
  <c r="G4504" i="5"/>
  <c r="G4503" i="5"/>
  <c r="G4502" i="5"/>
  <c r="G4501" i="5"/>
  <c r="G4500" i="5"/>
  <c r="G4499" i="5"/>
  <c r="G4498" i="5"/>
  <c r="G4497" i="5"/>
  <c r="G4496" i="5"/>
  <c r="G4495" i="5"/>
  <c r="G4494" i="5"/>
  <c r="G4493" i="5"/>
  <c r="G4492" i="5"/>
  <c r="G4491" i="5"/>
  <c r="G4490" i="5"/>
  <c r="G4489" i="5"/>
  <c r="G4488" i="5"/>
  <c r="G4487" i="5"/>
  <c r="G4486" i="5"/>
  <c r="G4485" i="5"/>
  <c r="G4484" i="5"/>
  <c r="G4483" i="5"/>
  <c r="G4482" i="5"/>
  <c r="G4481" i="5"/>
  <c r="G4480" i="5"/>
  <c r="G4479" i="5"/>
  <c r="G4478" i="5"/>
  <c r="G4477" i="5"/>
  <c r="G4476" i="5"/>
  <c r="G4475" i="5"/>
  <c r="G4474" i="5"/>
  <c r="G4473" i="5"/>
  <c r="G4472" i="5"/>
  <c r="G4471" i="5"/>
  <c r="G4470" i="5"/>
  <c r="G4469" i="5"/>
  <c r="G4468" i="5"/>
  <c r="G4467" i="5"/>
  <c r="G4466" i="5"/>
  <c r="G4465" i="5"/>
  <c r="G4464" i="5"/>
  <c r="G4463" i="5"/>
  <c r="G4462" i="5"/>
  <c r="G4461" i="5"/>
  <c r="G4460" i="5"/>
  <c r="G4459" i="5"/>
  <c r="G4458" i="5"/>
  <c r="G4457" i="5"/>
  <c r="G4456" i="5"/>
  <c r="G4455" i="5"/>
  <c r="G4454" i="5"/>
  <c r="G4453" i="5"/>
  <c r="G4452" i="5"/>
  <c r="G4451" i="5"/>
  <c r="G4450" i="5"/>
  <c r="G4449" i="5"/>
  <c r="G4448" i="5"/>
  <c r="G4447" i="5"/>
  <c r="G4446" i="5"/>
  <c r="G4445" i="5"/>
  <c r="G4444" i="5"/>
  <c r="G4443" i="5"/>
  <c r="G4442" i="5"/>
  <c r="G4441" i="5"/>
  <c r="G4440" i="5"/>
  <c r="G4439" i="5"/>
  <c r="G4438" i="5"/>
  <c r="G4437" i="5"/>
  <c r="G4436" i="5"/>
  <c r="G4435" i="5"/>
  <c r="G4434" i="5"/>
  <c r="G4433" i="5"/>
  <c r="G4432" i="5"/>
  <c r="G4431" i="5"/>
  <c r="G4430" i="5"/>
  <c r="G4429" i="5"/>
  <c r="G4428" i="5"/>
  <c r="G4427" i="5"/>
  <c r="G4426" i="5"/>
  <c r="G4425" i="5"/>
  <c r="G4424" i="5"/>
  <c r="G4423" i="5"/>
  <c r="G4422" i="5"/>
  <c r="G4421" i="5"/>
  <c r="G4420" i="5"/>
  <c r="G4419" i="5"/>
  <c r="G4418" i="5"/>
  <c r="G4417" i="5"/>
  <c r="G4416" i="5"/>
  <c r="G4415" i="5"/>
  <c r="G4414" i="5"/>
  <c r="G4413" i="5"/>
  <c r="G4412" i="5"/>
  <c r="G4411" i="5"/>
  <c r="G4410" i="5"/>
  <c r="G4409" i="5"/>
  <c r="G4408" i="5"/>
  <c r="G4407" i="5"/>
  <c r="G4406" i="5"/>
  <c r="G4405" i="5"/>
  <c r="G4404" i="5"/>
  <c r="G4403" i="5"/>
  <c r="G4402" i="5"/>
  <c r="G4401" i="5"/>
  <c r="G4400" i="5"/>
  <c r="G4399" i="5"/>
  <c r="G4398" i="5"/>
  <c r="G4397" i="5"/>
  <c r="G4396" i="5"/>
  <c r="G4395" i="5"/>
  <c r="G4394" i="5"/>
  <c r="G4393" i="5"/>
  <c r="G4392" i="5"/>
  <c r="G4391" i="5"/>
  <c r="G4390" i="5"/>
  <c r="G4389" i="5"/>
  <c r="G4388" i="5"/>
  <c r="G4387" i="5"/>
  <c r="G4386" i="5"/>
  <c r="G4385" i="5"/>
  <c r="G4384" i="5"/>
  <c r="G4383" i="5"/>
  <c r="G4382" i="5"/>
  <c r="G4381" i="5"/>
  <c r="G4380" i="5"/>
  <c r="G4379" i="5"/>
  <c r="G4378" i="5"/>
  <c r="G4377" i="5"/>
  <c r="G4376" i="5"/>
  <c r="G4375" i="5"/>
  <c r="G4374" i="5"/>
  <c r="G4373" i="5"/>
  <c r="G4372" i="5"/>
  <c r="G4371" i="5"/>
  <c r="G4370" i="5"/>
  <c r="G4369" i="5"/>
  <c r="G4368" i="5"/>
  <c r="G4367" i="5"/>
  <c r="G4366" i="5"/>
  <c r="G4365" i="5"/>
  <c r="G4364" i="5"/>
  <c r="G4363" i="5"/>
  <c r="G4362" i="5"/>
  <c r="G4361" i="5"/>
  <c r="G4360" i="5"/>
  <c r="G4359" i="5"/>
  <c r="G4358" i="5"/>
  <c r="G4357" i="5"/>
  <c r="G4356" i="5"/>
  <c r="G4355" i="5"/>
  <c r="G4354" i="5"/>
  <c r="G4353" i="5"/>
  <c r="G4352" i="5"/>
  <c r="G4351" i="5"/>
  <c r="G4350" i="5"/>
  <c r="G4349" i="5"/>
  <c r="G4348" i="5"/>
  <c r="G4347" i="5"/>
  <c r="G4346" i="5"/>
  <c r="G4345" i="5"/>
  <c r="G4344" i="5"/>
  <c r="G4343" i="5"/>
  <c r="G4342" i="5"/>
  <c r="G4341" i="5"/>
  <c r="G4340" i="5"/>
  <c r="G4339" i="5"/>
  <c r="G4338" i="5"/>
  <c r="G4337" i="5"/>
  <c r="G4336" i="5"/>
  <c r="G4335" i="5"/>
  <c r="G4334" i="5"/>
  <c r="G4333" i="5"/>
  <c r="G4332" i="5"/>
  <c r="G4331" i="5"/>
  <c r="G4330" i="5"/>
  <c r="G4329" i="5"/>
  <c r="G4328" i="5"/>
  <c r="G4327" i="5"/>
  <c r="G4326" i="5"/>
  <c r="G4325" i="5"/>
  <c r="G4324" i="5"/>
  <c r="G4323" i="5"/>
  <c r="G4322" i="5"/>
  <c r="G4321" i="5"/>
  <c r="G4320" i="5"/>
  <c r="G4319" i="5"/>
  <c r="G4318" i="5"/>
  <c r="G4317" i="5"/>
  <c r="G4316" i="5"/>
  <c r="G4315" i="5"/>
  <c r="G4314" i="5"/>
  <c r="G4313" i="5"/>
  <c r="G4312" i="5"/>
  <c r="G4311" i="5"/>
  <c r="G4310" i="5"/>
  <c r="G4309" i="5"/>
  <c r="G4308" i="5"/>
  <c r="G4307" i="5"/>
  <c r="G4306" i="5"/>
  <c r="G4305" i="5"/>
  <c r="G4304" i="5"/>
  <c r="G4303" i="5"/>
  <c r="G4302" i="5"/>
  <c r="G4301" i="5"/>
  <c r="G4300" i="5"/>
  <c r="G4299" i="5"/>
  <c r="G4298" i="5"/>
  <c r="G4297" i="5"/>
  <c r="G4296" i="5"/>
  <c r="G4295" i="5"/>
  <c r="G4294" i="5"/>
  <c r="G4293" i="5"/>
  <c r="G4292" i="5"/>
  <c r="G4291" i="5"/>
  <c r="G4290" i="5"/>
  <c r="G4289" i="5"/>
  <c r="G4288" i="5"/>
  <c r="G4287" i="5"/>
  <c r="G4286" i="5"/>
  <c r="G4285" i="5"/>
  <c r="G4284" i="5"/>
  <c r="G4283" i="5"/>
  <c r="G4282" i="5"/>
  <c r="G4281" i="5"/>
  <c r="G4280" i="5"/>
  <c r="G4279" i="5"/>
  <c r="G4278" i="5"/>
  <c r="G4277" i="5"/>
  <c r="G4276" i="5"/>
  <c r="G4275" i="5"/>
  <c r="G4274" i="5"/>
  <c r="G4273" i="5"/>
  <c r="G4272" i="5"/>
  <c r="G4271" i="5"/>
  <c r="G4270" i="5"/>
  <c r="G4269" i="5"/>
  <c r="G4268" i="5"/>
  <c r="G4267" i="5"/>
  <c r="G4266" i="5"/>
  <c r="G4265" i="5"/>
  <c r="G4264" i="5"/>
  <c r="G4263" i="5"/>
  <c r="G4262" i="5"/>
  <c r="G4261" i="5"/>
  <c r="G4260" i="5"/>
  <c r="G4259" i="5"/>
  <c r="G4258" i="5"/>
  <c r="G4257" i="5"/>
  <c r="G4256" i="5"/>
  <c r="G4255" i="5"/>
  <c r="G4254" i="5"/>
  <c r="G4253" i="5"/>
  <c r="G4252" i="5"/>
  <c r="G4251" i="5"/>
  <c r="G4250" i="5"/>
  <c r="G4249" i="5"/>
  <c r="G4248" i="5"/>
  <c r="G4247" i="5"/>
  <c r="G4246" i="5"/>
  <c r="G4245" i="5"/>
  <c r="G4244" i="5"/>
  <c r="G4243" i="5"/>
  <c r="G4242" i="5"/>
  <c r="G4241" i="5"/>
  <c r="G4240" i="5"/>
  <c r="G4239" i="5"/>
  <c r="G4238" i="5"/>
  <c r="G4237" i="5"/>
  <c r="G4236" i="5"/>
  <c r="G4235" i="5"/>
  <c r="G4234" i="5"/>
  <c r="G4233" i="5"/>
  <c r="G4232" i="5"/>
  <c r="G4231" i="5"/>
  <c r="G4230" i="5"/>
  <c r="G4229" i="5"/>
  <c r="G4228" i="5"/>
  <c r="G4227" i="5"/>
  <c r="G4226" i="5"/>
  <c r="G4225" i="5"/>
  <c r="G4224" i="5"/>
  <c r="G4223" i="5"/>
  <c r="G4222" i="5"/>
  <c r="G4221" i="5"/>
  <c r="G4220" i="5"/>
  <c r="G4219" i="5"/>
  <c r="G4218" i="5"/>
  <c r="G4217" i="5"/>
  <c r="G4216" i="5"/>
  <c r="G4215" i="5"/>
  <c r="G4214" i="5"/>
  <c r="G4213" i="5"/>
  <c r="G4212" i="5"/>
  <c r="G4211" i="5"/>
  <c r="G4210" i="5"/>
  <c r="G4209" i="5"/>
  <c r="G4208" i="5"/>
  <c r="G4207" i="5"/>
  <c r="G4206" i="5"/>
  <c r="G4205" i="5"/>
  <c r="G4204" i="5"/>
  <c r="G4203" i="5"/>
  <c r="G4202" i="5"/>
  <c r="G4201" i="5"/>
  <c r="G4200" i="5"/>
  <c r="G4199" i="5"/>
  <c r="G4198" i="5"/>
  <c r="G4197" i="5"/>
  <c r="G4196" i="5"/>
  <c r="G4195" i="5"/>
  <c r="G4194" i="5"/>
  <c r="G4193" i="5"/>
  <c r="G4192" i="5"/>
  <c r="G4191" i="5"/>
  <c r="G4190" i="5"/>
  <c r="G4189" i="5"/>
  <c r="G4188" i="5"/>
  <c r="G4187" i="5"/>
  <c r="G4186" i="5"/>
  <c r="G4185" i="5"/>
  <c r="G4184" i="5"/>
  <c r="G4183" i="5"/>
  <c r="G4182" i="5"/>
  <c r="G4181" i="5"/>
  <c r="G4180" i="5"/>
  <c r="G4179" i="5"/>
  <c r="G4178" i="5"/>
  <c r="G4177" i="5"/>
  <c r="G4176" i="5"/>
  <c r="G4175" i="5"/>
  <c r="G4174" i="5"/>
  <c r="G4173" i="5"/>
  <c r="G4172" i="5"/>
  <c r="G4171" i="5"/>
  <c r="G4170" i="5"/>
  <c r="G4169" i="5"/>
  <c r="G4168" i="5"/>
  <c r="G4167" i="5"/>
  <c r="G4166" i="5"/>
  <c r="G4165" i="5"/>
  <c r="G4164" i="5"/>
  <c r="G4163" i="5"/>
  <c r="G4162" i="5"/>
  <c r="G4161" i="5"/>
  <c r="G4160" i="5"/>
  <c r="G4159" i="5"/>
  <c r="G4158" i="5"/>
  <c r="G4157" i="5"/>
  <c r="G4156" i="5"/>
  <c r="G4155" i="5"/>
  <c r="G4154" i="5"/>
  <c r="G4153" i="5"/>
  <c r="G4152" i="5"/>
  <c r="G4151" i="5"/>
  <c r="G4150" i="5"/>
  <c r="G4149" i="5"/>
  <c r="G4148" i="5"/>
  <c r="G4147" i="5"/>
  <c r="G4146" i="5"/>
  <c r="G4145" i="5"/>
  <c r="G4144" i="5"/>
  <c r="G4143" i="5"/>
  <c r="G4142" i="5"/>
  <c r="G4141" i="5"/>
  <c r="G4140" i="5"/>
  <c r="G4139" i="5"/>
  <c r="G4138" i="5"/>
  <c r="G4137" i="5"/>
  <c r="G4136" i="5"/>
  <c r="G4135" i="5"/>
  <c r="G4134" i="5"/>
  <c r="G4133" i="5"/>
  <c r="G4132" i="5"/>
  <c r="G4131" i="5"/>
  <c r="G4130" i="5"/>
  <c r="G4129" i="5"/>
  <c r="G4128" i="5"/>
  <c r="G4127" i="5"/>
  <c r="G4126" i="5"/>
  <c r="G4125" i="5"/>
  <c r="G4124" i="5"/>
  <c r="G4123" i="5"/>
  <c r="G4122" i="5"/>
  <c r="G4121" i="5"/>
  <c r="G4120" i="5"/>
  <c r="G4119" i="5"/>
  <c r="G4118" i="5"/>
  <c r="G4117" i="5"/>
  <c r="G4116" i="5"/>
  <c r="G4115" i="5"/>
  <c r="G4114" i="5"/>
  <c r="G4113" i="5"/>
  <c r="G4112" i="5"/>
  <c r="G4111" i="5"/>
  <c r="G4110" i="5"/>
  <c r="G4109" i="5"/>
  <c r="G4108" i="5"/>
  <c r="G4107" i="5"/>
  <c r="G4106" i="5"/>
  <c r="G4105" i="5"/>
  <c r="G4104" i="5"/>
  <c r="G4103" i="5"/>
  <c r="G4102" i="5"/>
  <c r="G4101" i="5"/>
  <c r="G4100" i="5"/>
  <c r="G4099" i="5"/>
  <c r="G4098" i="5"/>
  <c r="G4097" i="5"/>
  <c r="G4096" i="5"/>
  <c r="G4095" i="5"/>
  <c r="G4094" i="5"/>
  <c r="G4093" i="5"/>
  <c r="G4092" i="5"/>
  <c r="G4091" i="5"/>
  <c r="G4090" i="5"/>
  <c r="G4089" i="5"/>
  <c r="G4088" i="5"/>
  <c r="G4087" i="5"/>
  <c r="G4086" i="5"/>
  <c r="G4085" i="5"/>
  <c r="G4084" i="5"/>
  <c r="G4083" i="5"/>
  <c r="G4082" i="5"/>
  <c r="G4081" i="5"/>
  <c r="G4080" i="5"/>
  <c r="G4079" i="5"/>
  <c r="G4078" i="5"/>
  <c r="G4077" i="5"/>
  <c r="G4076" i="5"/>
  <c r="G4075" i="5"/>
  <c r="G4074" i="5"/>
  <c r="G4073" i="5"/>
  <c r="G4072" i="5"/>
  <c r="G4071" i="5"/>
  <c r="G4070" i="5"/>
  <c r="G4069" i="5"/>
  <c r="G4068" i="5"/>
  <c r="G4067" i="5"/>
  <c r="G4066" i="5"/>
  <c r="G4065" i="5"/>
  <c r="G4064" i="5"/>
  <c r="G4063" i="5"/>
  <c r="G4062" i="5"/>
  <c r="G4061" i="5"/>
  <c r="G4060" i="5"/>
  <c r="G4059" i="5"/>
  <c r="G4058" i="5"/>
  <c r="G4057" i="5"/>
  <c r="G4056" i="5"/>
  <c r="G4055" i="5"/>
  <c r="G4054" i="5"/>
  <c r="G4053" i="5"/>
  <c r="G4052" i="5"/>
  <c r="G4051" i="5"/>
  <c r="G4050" i="5"/>
  <c r="G4049" i="5"/>
  <c r="G4048" i="5"/>
  <c r="G4047" i="5"/>
  <c r="G4046" i="5"/>
  <c r="G4045" i="5"/>
  <c r="G4044" i="5"/>
  <c r="G4043" i="5"/>
  <c r="G4042" i="5"/>
  <c r="G4041" i="5"/>
  <c r="G4040" i="5"/>
  <c r="G4039" i="5"/>
  <c r="G4038" i="5"/>
  <c r="G4037" i="5"/>
  <c r="G4036" i="5"/>
  <c r="G4035" i="5"/>
  <c r="G4034" i="5"/>
  <c r="G4033" i="5"/>
  <c r="G4032" i="5"/>
  <c r="G4031" i="5"/>
  <c r="G4030" i="5"/>
  <c r="G4029" i="5"/>
  <c r="G4028" i="5"/>
  <c r="G4027" i="5"/>
  <c r="G4026" i="5"/>
  <c r="G4025" i="5"/>
  <c r="G4024" i="5"/>
  <c r="G4023" i="5"/>
  <c r="G4022" i="5"/>
  <c r="G4021" i="5"/>
  <c r="G4020" i="5"/>
  <c r="G4019" i="5"/>
  <c r="G4018" i="5"/>
  <c r="G4017" i="5"/>
  <c r="G4016" i="5"/>
  <c r="G4015" i="5"/>
  <c r="G4014" i="5"/>
  <c r="G4013" i="5"/>
  <c r="G4012" i="5"/>
  <c r="G4011" i="5"/>
  <c r="G4010" i="5"/>
  <c r="G4009" i="5"/>
  <c r="G4008" i="5"/>
  <c r="G4007" i="5"/>
  <c r="G4006" i="5"/>
  <c r="G4005" i="5"/>
  <c r="G4004" i="5"/>
  <c r="G4003" i="5"/>
  <c r="G4002" i="5"/>
  <c r="G4001" i="5"/>
  <c r="G4000" i="5"/>
  <c r="G3999" i="5"/>
  <c r="G3998" i="5"/>
  <c r="G3997" i="5"/>
  <c r="G3996" i="5"/>
  <c r="G3995" i="5"/>
  <c r="G3994" i="5"/>
  <c r="G3993" i="5"/>
  <c r="G3992" i="5"/>
  <c r="G3991" i="5"/>
  <c r="G3990" i="5"/>
  <c r="G3989" i="5"/>
  <c r="G3988" i="5"/>
  <c r="G3987" i="5"/>
  <c r="G3986" i="5"/>
  <c r="G3985" i="5"/>
  <c r="G3984" i="5"/>
  <c r="G3983" i="5"/>
  <c r="G3982" i="5"/>
  <c r="G3981" i="5"/>
  <c r="G3980" i="5"/>
  <c r="G3979" i="5"/>
  <c r="G3978" i="5"/>
  <c r="G3977" i="5"/>
  <c r="G3976" i="5"/>
  <c r="G3975" i="5"/>
  <c r="G3974" i="5"/>
  <c r="G3973" i="5"/>
  <c r="G3972" i="5"/>
  <c r="G3971" i="5"/>
  <c r="G3970" i="5"/>
  <c r="G3969" i="5"/>
  <c r="G3968" i="5"/>
  <c r="G3967" i="5"/>
  <c r="G3966" i="5"/>
  <c r="G3965" i="5"/>
  <c r="G3964" i="5"/>
  <c r="G3963" i="5"/>
  <c r="G3962" i="5"/>
  <c r="G3961" i="5"/>
  <c r="G3960" i="5"/>
  <c r="G3959" i="5"/>
  <c r="G3958" i="5"/>
  <c r="G3957" i="5"/>
  <c r="G3956" i="5"/>
  <c r="G3955" i="5"/>
  <c r="G3954" i="5"/>
  <c r="G3953" i="5"/>
  <c r="G3952" i="5"/>
  <c r="G3951" i="5"/>
  <c r="G3950" i="5"/>
  <c r="G3949" i="5"/>
  <c r="G3948" i="5"/>
  <c r="G3947" i="5"/>
  <c r="G3946" i="5"/>
  <c r="G3945" i="5"/>
  <c r="G3944" i="5"/>
  <c r="G3943" i="5"/>
  <c r="G3942" i="5"/>
  <c r="G3941" i="5"/>
  <c r="G3940" i="5"/>
  <c r="G3939" i="5"/>
  <c r="G3938" i="5"/>
  <c r="G3937" i="5"/>
  <c r="G3936" i="5"/>
  <c r="G3935" i="5"/>
  <c r="G3934" i="5"/>
  <c r="G3933" i="5"/>
  <c r="G3932" i="5"/>
  <c r="G3931" i="5"/>
  <c r="G3930" i="5"/>
  <c r="G3929" i="5"/>
  <c r="G3928" i="5"/>
  <c r="G3927" i="5"/>
  <c r="G3926" i="5"/>
  <c r="G3925" i="5"/>
  <c r="G3924" i="5"/>
  <c r="G3923" i="5"/>
  <c r="G3922" i="5"/>
  <c r="G3921" i="5"/>
  <c r="G3920" i="5"/>
  <c r="G3919" i="5"/>
  <c r="G3918" i="5"/>
  <c r="G3917" i="5"/>
  <c r="G3916" i="5"/>
  <c r="G3915" i="5"/>
  <c r="G3914" i="5"/>
  <c r="G3913" i="5"/>
  <c r="G3912" i="5"/>
  <c r="G3911" i="5"/>
  <c r="G3910" i="5"/>
  <c r="G3909" i="5"/>
  <c r="G3908" i="5"/>
  <c r="G3907" i="5"/>
  <c r="G3906" i="5"/>
  <c r="G3905" i="5"/>
  <c r="G3904" i="5"/>
  <c r="G3903" i="5"/>
  <c r="G3902" i="5"/>
  <c r="G3901" i="5"/>
  <c r="G3900" i="5"/>
  <c r="G3899" i="5"/>
  <c r="G3898" i="5"/>
  <c r="G3897" i="5"/>
  <c r="G3896" i="5"/>
  <c r="G3895" i="5"/>
  <c r="G3894" i="5"/>
  <c r="G3893" i="5"/>
  <c r="G3892" i="5"/>
  <c r="G3891" i="5"/>
  <c r="G3890" i="5"/>
  <c r="G3889" i="5"/>
  <c r="G3888" i="5"/>
  <c r="G3887" i="5"/>
  <c r="G3886" i="5"/>
  <c r="G3885" i="5"/>
  <c r="G3884" i="5"/>
  <c r="G3883" i="5"/>
  <c r="G3882" i="5"/>
  <c r="G3881" i="5"/>
  <c r="G3880" i="5"/>
  <c r="G3879" i="5"/>
  <c r="G3878" i="5"/>
  <c r="G3877" i="5"/>
  <c r="G3876" i="5"/>
  <c r="G3875" i="5"/>
  <c r="G3874" i="5"/>
  <c r="G3873" i="5"/>
  <c r="G3872" i="5"/>
  <c r="G3871" i="5"/>
  <c r="G3870" i="5"/>
  <c r="G3869" i="5"/>
  <c r="G3868" i="5"/>
  <c r="G3867" i="5"/>
  <c r="G3866" i="5"/>
  <c r="G3865" i="5"/>
  <c r="G3864" i="5"/>
  <c r="G3863" i="5"/>
  <c r="G3862" i="5"/>
  <c r="G3861" i="5"/>
  <c r="G3860" i="5"/>
  <c r="G3859" i="5"/>
  <c r="G3858" i="5"/>
  <c r="G3857" i="5"/>
  <c r="G3856" i="5"/>
  <c r="G3855" i="5"/>
  <c r="G3854" i="5"/>
  <c r="G3853" i="5"/>
  <c r="G3852" i="5"/>
  <c r="G3851" i="5"/>
  <c r="G3850" i="5"/>
  <c r="G3849" i="5"/>
  <c r="G3848" i="5"/>
  <c r="G3847" i="5"/>
  <c r="G3846" i="5"/>
  <c r="G3845" i="5"/>
  <c r="G3844" i="5"/>
  <c r="G3843" i="5"/>
  <c r="G3842" i="5"/>
  <c r="G3841" i="5"/>
  <c r="G3840" i="5"/>
  <c r="G3839" i="5"/>
  <c r="G3838" i="5"/>
  <c r="G3837" i="5"/>
  <c r="G3836" i="5"/>
  <c r="G3835" i="5"/>
  <c r="G3834" i="5"/>
  <c r="G3833" i="5"/>
  <c r="G3832" i="5"/>
  <c r="G3831" i="5"/>
  <c r="G3830" i="5"/>
  <c r="G3829" i="5"/>
  <c r="G3828" i="5"/>
  <c r="G3827" i="5"/>
  <c r="G3826" i="5"/>
  <c r="G3825" i="5"/>
  <c r="G3824" i="5"/>
  <c r="G3823" i="5"/>
  <c r="G3822" i="5"/>
  <c r="G3821" i="5"/>
  <c r="G3820" i="5"/>
  <c r="G3819" i="5"/>
  <c r="G3818" i="5"/>
  <c r="G3817" i="5"/>
  <c r="G3816" i="5"/>
  <c r="G3815" i="5"/>
  <c r="G3814" i="5"/>
  <c r="G3813" i="5"/>
  <c r="G3812" i="5"/>
  <c r="G3811" i="5"/>
  <c r="G3810" i="5"/>
  <c r="G3809" i="5"/>
  <c r="G3808" i="5"/>
  <c r="G3807" i="5"/>
  <c r="G3806" i="5"/>
  <c r="G3805" i="5"/>
  <c r="G3804" i="5"/>
  <c r="G3803" i="5"/>
  <c r="G3802" i="5"/>
  <c r="G3801" i="5"/>
  <c r="G3800" i="5"/>
  <c r="G3799" i="5"/>
  <c r="G3798" i="5"/>
  <c r="G3797" i="5"/>
  <c r="G3796" i="5"/>
  <c r="G3795" i="5"/>
  <c r="G3794" i="5"/>
  <c r="G3793" i="5"/>
  <c r="G3792" i="5"/>
  <c r="G3791" i="5"/>
  <c r="G3790" i="5"/>
  <c r="G3789" i="5"/>
  <c r="G3788" i="5"/>
  <c r="G3787" i="5"/>
  <c r="G3786" i="5"/>
  <c r="G3785" i="5"/>
  <c r="G3784" i="5"/>
  <c r="G3783" i="5"/>
  <c r="G3782" i="5"/>
  <c r="G3781" i="5"/>
  <c r="G3780" i="5"/>
  <c r="G3779" i="5"/>
  <c r="G3778" i="5"/>
  <c r="G3777" i="5"/>
  <c r="G3776" i="5"/>
  <c r="G3775" i="5"/>
  <c r="G3774" i="5"/>
  <c r="G3773" i="5"/>
  <c r="G3772" i="5"/>
  <c r="G3771" i="5"/>
  <c r="G3770" i="5"/>
  <c r="G3769" i="5"/>
  <c r="G3768" i="5"/>
  <c r="G3767" i="5"/>
  <c r="G3766" i="5"/>
  <c r="G3765" i="5"/>
  <c r="G3764" i="5"/>
  <c r="G3763" i="5"/>
  <c r="G3762" i="5"/>
  <c r="G3761" i="5"/>
  <c r="G3760" i="5"/>
  <c r="G3759" i="5"/>
  <c r="G3758" i="5"/>
  <c r="G3757" i="5"/>
  <c r="G3756" i="5"/>
  <c r="G3755" i="5"/>
  <c r="G3754" i="5"/>
  <c r="G3753" i="5"/>
  <c r="G3752" i="5"/>
  <c r="G3751" i="5"/>
  <c r="G3750" i="5"/>
  <c r="G3749" i="5"/>
  <c r="G3748" i="5"/>
  <c r="G3747" i="5"/>
  <c r="G3746" i="5"/>
  <c r="G3745" i="5"/>
  <c r="G3744" i="5"/>
  <c r="G3743" i="5"/>
  <c r="G3742" i="5"/>
  <c r="G3741" i="5"/>
  <c r="G3740" i="5"/>
  <c r="G3739" i="5"/>
  <c r="G3738" i="5"/>
  <c r="G3737" i="5"/>
  <c r="G3736" i="5"/>
  <c r="G3735" i="5"/>
  <c r="G3734" i="5"/>
  <c r="G3733" i="5"/>
  <c r="G3732" i="5"/>
  <c r="G3731" i="5"/>
  <c r="G3730" i="5"/>
  <c r="G3729" i="5"/>
  <c r="G3728" i="5"/>
  <c r="G3727" i="5"/>
  <c r="G3726" i="5"/>
  <c r="G3725" i="5"/>
  <c r="G3724" i="5"/>
  <c r="G3723" i="5"/>
  <c r="G3722" i="5"/>
  <c r="G3721" i="5"/>
  <c r="G3720" i="5"/>
  <c r="G3719" i="5"/>
  <c r="G3718" i="5"/>
  <c r="G3717" i="5"/>
  <c r="G3716" i="5"/>
  <c r="G3715" i="5"/>
  <c r="G3714" i="5"/>
  <c r="G3713" i="5"/>
  <c r="G3712" i="5"/>
  <c r="G3711" i="5"/>
  <c r="G3710" i="5"/>
  <c r="G3709" i="5"/>
  <c r="G3708" i="5"/>
  <c r="G3707" i="5"/>
  <c r="G3706" i="5"/>
  <c r="G3705" i="5"/>
  <c r="G3704" i="5"/>
  <c r="G3703" i="5"/>
  <c r="G3702" i="5"/>
  <c r="G3701" i="5"/>
  <c r="G3700" i="5"/>
  <c r="G3699" i="5"/>
  <c r="G3698" i="5"/>
  <c r="G3697" i="5"/>
  <c r="G3696" i="5"/>
  <c r="G3695" i="5"/>
  <c r="G3694" i="5"/>
  <c r="G3693" i="5"/>
  <c r="G3692" i="5"/>
  <c r="G3691" i="5"/>
  <c r="G3690" i="5"/>
  <c r="G3689" i="5"/>
  <c r="G3688" i="5"/>
  <c r="G3687" i="5"/>
  <c r="G3686" i="5"/>
  <c r="G3685" i="5"/>
  <c r="G3684" i="5"/>
  <c r="G3683" i="5"/>
  <c r="G3682" i="5"/>
  <c r="G3681" i="5"/>
  <c r="G3680" i="5"/>
  <c r="G3679" i="5"/>
  <c r="G3678" i="5"/>
  <c r="G3677" i="5"/>
  <c r="G3676" i="5"/>
  <c r="G3675" i="5"/>
  <c r="G3674" i="5"/>
  <c r="G3673" i="5"/>
  <c r="G3672" i="5"/>
  <c r="G3671" i="5"/>
  <c r="G3670" i="5"/>
  <c r="G3669" i="5"/>
  <c r="G3668" i="5"/>
  <c r="G3667" i="5"/>
  <c r="G3666" i="5"/>
  <c r="G3665" i="5"/>
  <c r="G3664" i="5"/>
  <c r="G3663" i="5"/>
  <c r="G3662" i="5"/>
  <c r="G3661" i="5"/>
  <c r="G3660" i="5"/>
  <c r="G3659" i="5"/>
  <c r="G3658" i="5"/>
  <c r="G3657" i="5"/>
  <c r="G3656" i="5"/>
  <c r="G3655" i="5"/>
  <c r="G3654" i="5"/>
  <c r="G3653" i="5"/>
  <c r="G3652" i="5"/>
  <c r="G3651" i="5"/>
  <c r="G3650" i="5"/>
  <c r="G3649" i="5"/>
  <c r="G3648" i="5"/>
  <c r="G3647" i="5"/>
  <c r="G3646" i="5"/>
  <c r="G3645" i="5"/>
  <c r="G3644" i="5"/>
  <c r="G3643" i="5"/>
  <c r="G3642" i="5"/>
  <c r="G3641" i="5"/>
  <c r="G3640" i="5"/>
  <c r="G3639" i="5"/>
  <c r="G3638" i="5"/>
  <c r="G3637" i="5"/>
  <c r="G3636" i="5"/>
  <c r="G3635" i="5"/>
  <c r="G3634" i="5"/>
  <c r="G3633" i="5"/>
  <c r="G3632" i="5"/>
  <c r="G3631" i="5"/>
  <c r="G3630" i="5"/>
  <c r="G3629" i="5"/>
  <c r="G3628" i="5"/>
  <c r="G3627" i="5"/>
  <c r="G3626" i="5"/>
  <c r="G3625" i="5"/>
  <c r="G3624" i="5"/>
  <c r="G3623" i="5"/>
  <c r="G3622" i="5"/>
  <c r="G3621" i="5"/>
  <c r="G3620" i="5"/>
  <c r="G3619" i="5"/>
  <c r="G3618" i="5"/>
  <c r="G3617" i="5"/>
  <c r="G3616" i="5"/>
  <c r="G3615" i="5"/>
  <c r="G3614" i="5"/>
  <c r="G3613" i="5"/>
  <c r="G3612" i="5"/>
  <c r="G3611" i="5"/>
  <c r="G3610" i="5"/>
  <c r="G3609" i="5"/>
  <c r="G3608" i="5"/>
  <c r="G3607" i="5"/>
  <c r="G3606" i="5"/>
  <c r="G3605" i="5"/>
  <c r="G3604" i="5"/>
  <c r="G3603" i="5"/>
  <c r="G3602" i="5"/>
  <c r="G3601" i="5"/>
  <c r="G3600" i="5"/>
  <c r="G3599" i="5"/>
  <c r="G3598" i="5"/>
  <c r="G3597" i="5"/>
  <c r="G3596" i="5"/>
  <c r="G3595" i="5"/>
  <c r="G3594" i="5"/>
  <c r="G3593" i="5"/>
  <c r="G3592" i="5"/>
  <c r="G3591" i="5"/>
  <c r="G3590" i="5"/>
  <c r="G3589" i="5"/>
  <c r="G3588" i="5"/>
  <c r="G3587" i="5"/>
  <c r="G3586" i="5"/>
  <c r="G3585" i="5"/>
  <c r="G3584" i="5"/>
  <c r="G3583" i="5"/>
  <c r="G3582" i="5"/>
  <c r="G3581" i="5"/>
  <c r="G3580" i="5"/>
  <c r="G3579" i="5"/>
  <c r="G3578" i="5"/>
  <c r="G3577" i="5"/>
  <c r="G3576" i="5"/>
  <c r="G3575" i="5"/>
  <c r="G3574" i="5"/>
  <c r="G3573" i="5"/>
  <c r="G3572" i="5"/>
  <c r="G3571" i="5"/>
  <c r="G3570" i="5"/>
  <c r="G3569" i="5"/>
  <c r="G3568" i="5"/>
  <c r="G3567" i="5"/>
  <c r="G3566" i="5"/>
  <c r="G3565" i="5"/>
  <c r="G3564" i="5"/>
  <c r="G3563" i="5"/>
  <c r="G3562" i="5"/>
  <c r="G3561" i="5"/>
  <c r="G3560" i="5"/>
  <c r="G3559" i="5"/>
  <c r="G3558" i="5"/>
  <c r="G3557" i="5"/>
  <c r="G3556" i="5"/>
  <c r="G3555" i="5"/>
  <c r="G3554" i="5"/>
  <c r="G3553" i="5"/>
  <c r="G3552" i="5"/>
  <c r="G3551" i="5"/>
  <c r="G3550" i="5"/>
  <c r="G3549" i="5"/>
  <c r="G3548" i="5"/>
  <c r="G3547" i="5"/>
  <c r="G3546" i="5"/>
  <c r="G3545" i="5"/>
  <c r="G3544" i="5"/>
  <c r="G3543" i="5"/>
  <c r="G3542" i="5"/>
  <c r="G3541" i="5"/>
  <c r="G3540" i="5"/>
  <c r="G3539" i="5"/>
  <c r="G3538" i="5"/>
  <c r="G3537" i="5"/>
  <c r="G3536" i="5"/>
  <c r="G3535" i="5"/>
  <c r="G3534" i="5"/>
  <c r="G3533" i="5"/>
  <c r="G3532" i="5"/>
  <c r="G3531" i="5"/>
  <c r="G3530" i="5"/>
  <c r="G3529" i="5"/>
  <c r="G3528" i="5"/>
  <c r="G3527" i="5"/>
  <c r="G3526" i="5"/>
  <c r="G3525" i="5"/>
  <c r="G3524" i="5"/>
  <c r="G3523" i="5"/>
  <c r="G3522" i="5"/>
  <c r="G3521" i="5"/>
  <c r="G3520" i="5"/>
  <c r="G3519" i="5"/>
  <c r="G3518" i="5"/>
  <c r="G3517" i="5"/>
  <c r="G3516" i="5"/>
  <c r="G3515" i="5"/>
  <c r="G3514" i="5"/>
  <c r="G3513" i="5"/>
  <c r="G3512" i="5"/>
  <c r="G3511" i="5"/>
  <c r="G3510" i="5"/>
  <c r="G3509" i="5"/>
  <c r="G3508" i="5"/>
  <c r="G3507" i="5"/>
  <c r="G3506" i="5"/>
  <c r="G3505" i="5"/>
  <c r="G3504" i="5"/>
  <c r="G3503" i="5"/>
  <c r="G3502" i="5"/>
  <c r="G3501" i="5"/>
  <c r="G3500" i="5"/>
  <c r="G3499" i="5"/>
  <c r="G3498" i="5"/>
  <c r="G3497" i="5"/>
  <c r="G3496" i="5"/>
  <c r="G3495" i="5"/>
  <c r="G3494" i="5"/>
  <c r="G3493" i="5"/>
  <c r="G3492" i="5"/>
  <c r="G3491" i="5"/>
  <c r="G3490" i="5"/>
  <c r="G3489" i="5"/>
  <c r="G3488" i="5"/>
  <c r="G3487" i="5"/>
  <c r="G3486" i="5"/>
  <c r="G3485" i="5"/>
  <c r="G3484" i="5"/>
  <c r="G3483" i="5"/>
  <c r="G3482" i="5"/>
  <c r="G3481" i="5"/>
  <c r="G3480" i="5"/>
  <c r="G3479" i="5"/>
  <c r="G3478" i="5"/>
  <c r="G3477" i="5"/>
  <c r="G3476" i="5"/>
  <c r="G3475" i="5"/>
  <c r="G3474" i="5"/>
  <c r="G3473" i="5"/>
  <c r="G3472" i="5"/>
  <c r="G3471" i="5"/>
  <c r="G3470" i="5"/>
  <c r="G3469" i="5"/>
  <c r="G3468" i="5"/>
  <c r="G3467" i="5"/>
  <c r="G3466" i="5"/>
  <c r="G3465" i="5"/>
  <c r="G3464" i="5"/>
  <c r="G3463" i="5"/>
  <c r="G3462" i="5"/>
  <c r="G3461" i="5"/>
  <c r="G3460" i="5"/>
  <c r="G3459" i="5"/>
  <c r="G3458" i="5"/>
  <c r="G3457" i="5"/>
  <c r="G3456" i="5"/>
  <c r="G3455" i="5"/>
  <c r="G3454" i="5"/>
  <c r="G3453" i="5"/>
  <c r="G3452" i="5"/>
  <c r="G3451" i="5"/>
  <c r="G3450" i="5"/>
  <c r="G3449" i="5"/>
  <c r="G3448" i="5"/>
  <c r="G3447" i="5"/>
  <c r="G3446" i="5"/>
  <c r="G3445" i="5"/>
  <c r="G3444" i="5"/>
  <c r="G3443" i="5"/>
  <c r="G3442" i="5"/>
  <c r="G3441" i="5"/>
  <c r="G3440" i="5"/>
  <c r="G3439" i="5"/>
  <c r="G3438" i="5"/>
  <c r="G3437" i="5"/>
  <c r="G3436" i="5"/>
  <c r="G3435" i="5"/>
  <c r="G3434" i="5"/>
  <c r="G3433" i="5"/>
  <c r="G3432" i="5"/>
  <c r="G3431" i="5"/>
  <c r="G3430" i="5"/>
  <c r="G3429" i="5"/>
  <c r="G3428" i="5"/>
  <c r="G3427" i="5"/>
  <c r="G3426" i="5"/>
  <c r="G3425" i="5"/>
  <c r="G3424" i="5"/>
  <c r="G3423" i="5"/>
  <c r="G3422" i="5"/>
  <c r="G3421" i="5"/>
  <c r="G3420" i="5"/>
  <c r="G3419" i="5"/>
  <c r="G3418" i="5"/>
  <c r="G3417" i="5"/>
  <c r="G3416" i="5"/>
  <c r="G3415" i="5"/>
  <c r="G3414" i="5"/>
  <c r="G3413" i="5"/>
  <c r="G3412" i="5"/>
  <c r="G3411" i="5"/>
  <c r="G3410" i="5"/>
  <c r="G3409" i="5"/>
  <c r="G3408" i="5"/>
  <c r="G3407" i="5"/>
  <c r="G3406" i="5"/>
  <c r="G3405" i="5"/>
  <c r="G3404" i="5"/>
  <c r="G3403" i="5"/>
  <c r="G3402" i="5"/>
  <c r="G3401" i="5"/>
  <c r="G3400" i="5"/>
  <c r="G3399" i="5"/>
  <c r="G3398" i="5"/>
  <c r="G3397" i="5"/>
  <c r="G3396" i="5"/>
  <c r="G3395" i="5"/>
  <c r="G3394" i="5"/>
  <c r="G3393" i="5"/>
  <c r="G3392" i="5"/>
  <c r="G3391" i="5"/>
  <c r="G3390" i="5"/>
  <c r="G3389" i="5"/>
  <c r="G3388" i="5"/>
  <c r="G3387" i="5"/>
  <c r="G3386" i="5"/>
  <c r="G3385" i="5"/>
  <c r="G3384" i="5"/>
  <c r="G3383" i="5"/>
  <c r="G3382" i="5"/>
  <c r="G3381" i="5"/>
  <c r="G3380" i="5"/>
  <c r="G3379" i="5"/>
  <c r="G3378" i="5"/>
  <c r="G3377" i="5"/>
  <c r="G3376" i="5"/>
  <c r="G3375" i="5"/>
  <c r="G3374" i="5"/>
  <c r="G3373" i="5"/>
  <c r="G3372" i="5"/>
  <c r="G3371" i="5"/>
  <c r="G3370" i="5"/>
  <c r="G3369" i="5"/>
  <c r="G3368" i="5"/>
  <c r="G3367" i="5"/>
  <c r="G3366" i="5"/>
  <c r="G3365" i="5"/>
  <c r="G3364" i="5"/>
  <c r="G3363" i="5"/>
  <c r="G3362" i="5"/>
  <c r="G3361" i="5"/>
  <c r="G3360" i="5"/>
  <c r="G3359" i="5"/>
  <c r="G3358" i="5"/>
  <c r="G3357" i="5"/>
  <c r="G3356" i="5"/>
  <c r="G3355" i="5"/>
  <c r="G3354" i="5"/>
  <c r="G3353" i="5"/>
  <c r="G3352" i="5"/>
  <c r="G3351" i="5"/>
  <c r="G3350" i="5"/>
  <c r="G3349" i="5"/>
  <c r="G3348" i="5"/>
  <c r="G3347" i="5"/>
  <c r="G3346" i="5"/>
  <c r="G3345" i="5"/>
  <c r="G3344" i="5"/>
  <c r="G3343" i="5"/>
  <c r="G3342" i="5"/>
  <c r="G3341" i="5"/>
  <c r="G3340" i="5"/>
  <c r="G3339" i="5"/>
  <c r="G3338" i="5"/>
  <c r="G3337" i="5"/>
  <c r="G3336" i="5"/>
  <c r="G3335" i="5"/>
  <c r="G3334" i="5"/>
  <c r="G3333" i="5"/>
  <c r="G3332" i="5"/>
  <c r="G3331" i="5"/>
  <c r="G3330" i="5"/>
  <c r="G3329" i="5"/>
  <c r="G3328" i="5"/>
  <c r="G3327" i="5"/>
  <c r="G3326" i="5"/>
  <c r="G3325" i="5"/>
  <c r="G3324" i="5"/>
  <c r="G3323" i="5"/>
  <c r="G3322" i="5"/>
  <c r="G3321" i="5"/>
  <c r="G3320" i="5"/>
  <c r="G3319" i="5"/>
  <c r="G3318" i="5"/>
  <c r="G3317" i="5"/>
  <c r="G3316" i="5"/>
  <c r="G3315" i="5"/>
  <c r="G3314" i="5"/>
  <c r="G3313" i="5"/>
  <c r="G3312" i="5"/>
  <c r="G3311" i="5"/>
  <c r="G3310" i="5"/>
  <c r="G3309" i="5"/>
  <c r="G3308" i="5"/>
  <c r="G3307" i="5"/>
  <c r="G3306" i="5"/>
  <c r="G3305" i="5"/>
  <c r="G3304" i="5"/>
  <c r="G3303" i="5"/>
  <c r="G3302" i="5"/>
  <c r="G3301" i="5"/>
  <c r="G3300" i="5"/>
  <c r="G3299" i="5"/>
  <c r="G3298" i="5"/>
  <c r="G3297" i="5"/>
  <c r="G3296" i="5"/>
  <c r="G3295" i="5"/>
  <c r="G3294" i="5"/>
  <c r="G3293" i="5"/>
  <c r="G3292" i="5"/>
  <c r="G3291" i="5"/>
  <c r="G3290" i="5"/>
  <c r="G3289" i="5"/>
  <c r="G3288" i="5"/>
  <c r="G3287" i="5"/>
  <c r="G3286" i="5"/>
  <c r="G3285" i="5"/>
  <c r="G3284" i="5"/>
  <c r="G3283" i="5"/>
  <c r="G3282" i="5"/>
  <c r="G3281" i="5"/>
  <c r="G3280" i="5"/>
  <c r="G3279" i="5"/>
  <c r="G3278" i="5"/>
  <c r="G3277" i="5"/>
  <c r="G3276" i="5"/>
  <c r="G3275" i="5"/>
  <c r="G3274" i="5"/>
  <c r="G3273" i="5"/>
  <c r="G3272" i="5"/>
  <c r="G3271" i="5"/>
  <c r="G3270" i="5"/>
  <c r="G3269" i="5"/>
  <c r="G3268" i="5"/>
  <c r="G3267" i="5"/>
  <c r="G3266" i="5"/>
  <c r="G3265" i="5"/>
  <c r="G3264" i="5"/>
  <c r="G3263" i="5"/>
  <c r="G3262" i="5"/>
  <c r="G3261" i="5"/>
  <c r="G3260" i="5"/>
  <c r="G3259" i="5"/>
  <c r="G3258" i="5"/>
  <c r="G3257" i="5"/>
  <c r="G3256" i="5"/>
  <c r="G3255" i="5"/>
  <c r="G3254" i="5"/>
  <c r="G3253" i="5"/>
  <c r="G3252" i="5"/>
  <c r="G3251" i="5"/>
  <c r="G3250" i="5"/>
  <c r="G3249" i="5"/>
  <c r="G3248" i="5"/>
  <c r="G3247" i="5"/>
  <c r="G3246" i="5"/>
  <c r="G3245" i="5"/>
  <c r="G3244" i="5"/>
  <c r="G3243" i="5"/>
  <c r="G3242" i="5"/>
  <c r="G3241" i="5"/>
  <c r="G3240" i="5"/>
  <c r="G3239" i="5"/>
  <c r="G3238" i="5"/>
  <c r="G3237" i="5"/>
  <c r="G3236" i="5"/>
  <c r="G3235" i="5"/>
  <c r="G3234" i="5"/>
  <c r="G3233" i="5"/>
  <c r="G3232" i="5"/>
  <c r="G3231" i="5"/>
  <c r="G3230" i="5"/>
  <c r="G3229" i="5"/>
  <c r="G3228" i="5"/>
  <c r="G3227" i="5"/>
  <c r="G3226" i="5"/>
  <c r="G3225" i="5"/>
  <c r="G3224" i="5"/>
  <c r="G3223" i="5"/>
  <c r="G3222" i="5"/>
  <c r="G3221" i="5"/>
  <c r="G3220" i="5"/>
  <c r="G3219" i="5"/>
  <c r="G3218" i="5"/>
  <c r="G3217" i="5"/>
  <c r="G3216" i="5"/>
  <c r="G3215" i="5"/>
  <c r="G3214" i="5"/>
  <c r="G3213" i="5"/>
  <c r="G3212" i="5"/>
  <c r="G3211" i="5"/>
  <c r="G3210" i="5"/>
  <c r="G3209" i="5"/>
  <c r="G3208" i="5"/>
  <c r="G3207" i="5"/>
  <c r="G3206" i="5"/>
  <c r="G3205" i="5"/>
  <c r="G3204" i="5"/>
  <c r="G3203" i="5"/>
  <c r="G3202" i="5"/>
  <c r="G3201" i="5"/>
  <c r="G3200" i="5"/>
  <c r="G3199" i="5"/>
  <c r="G3198" i="5"/>
  <c r="G3197" i="5"/>
  <c r="G3196" i="5"/>
  <c r="G3195" i="5"/>
  <c r="G3194" i="5"/>
  <c r="G3193" i="5"/>
  <c r="G3192" i="5"/>
  <c r="G3191" i="5"/>
  <c r="G3190" i="5"/>
  <c r="G3189" i="5"/>
  <c r="G3188" i="5"/>
  <c r="G3187" i="5"/>
  <c r="G3186" i="5"/>
  <c r="G3185" i="5"/>
  <c r="G3184" i="5"/>
  <c r="G3183" i="5"/>
  <c r="G3182" i="5"/>
  <c r="G3181" i="5"/>
  <c r="G3180" i="5"/>
  <c r="G3179" i="5"/>
  <c r="G3178" i="5"/>
  <c r="G3177" i="5"/>
  <c r="G3176" i="5"/>
  <c r="G3175" i="5"/>
  <c r="G3174" i="5"/>
  <c r="G3173" i="5"/>
  <c r="G3172" i="5"/>
  <c r="G3171" i="5"/>
  <c r="G3170" i="5"/>
  <c r="G3169" i="5"/>
  <c r="G3168" i="5"/>
  <c r="G3167" i="5"/>
  <c r="G3166" i="5"/>
  <c r="G3165" i="5"/>
  <c r="G3164" i="5"/>
  <c r="G3163" i="5"/>
  <c r="G3162" i="5"/>
  <c r="G3161" i="5"/>
  <c r="G3160" i="5"/>
  <c r="G3159" i="5"/>
  <c r="G3158" i="5"/>
  <c r="G3157" i="5"/>
  <c r="G3156" i="5"/>
  <c r="G3155" i="5"/>
  <c r="G3154" i="5"/>
  <c r="G3153" i="5"/>
  <c r="G3152" i="5"/>
  <c r="G3151" i="5"/>
  <c r="G3150" i="5"/>
  <c r="G3149" i="5"/>
  <c r="G3148" i="5"/>
  <c r="G3147" i="5"/>
  <c r="G3146" i="5"/>
  <c r="G3145" i="5"/>
  <c r="G3144" i="5"/>
  <c r="G3143" i="5"/>
  <c r="G3142" i="5"/>
  <c r="G3141" i="5"/>
  <c r="G3140" i="5"/>
  <c r="G3139" i="5"/>
  <c r="G3138" i="5"/>
  <c r="G3137" i="5"/>
  <c r="G3136" i="5"/>
  <c r="G3135" i="5"/>
  <c r="G3134" i="5"/>
  <c r="G3133" i="5"/>
  <c r="G3132" i="5"/>
  <c r="G3131" i="5"/>
  <c r="G3130" i="5"/>
  <c r="G3129" i="5"/>
  <c r="G3128" i="5"/>
  <c r="G3127" i="5"/>
  <c r="G3126" i="5"/>
  <c r="G3125" i="5"/>
  <c r="G3124" i="5"/>
  <c r="G3123" i="5"/>
  <c r="G3122" i="5"/>
  <c r="G3121" i="5"/>
  <c r="G3120" i="5"/>
  <c r="G3119" i="5"/>
  <c r="G3118" i="5"/>
  <c r="G3117" i="5"/>
  <c r="G3116" i="5"/>
  <c r="G3115" i="5"/>
  <c r="G3114" i="5"/>
  <c r="G3113" i="5"/>
  <c r="G3112" i="5"/>
  <c r="G3111" i="5"/>
  <c r="G3110" i="5"/>
  <c r="G3109" i="5"/>
  <c r="G3108" i="5"/>
  <c r="G3107" i="5"/>
  <c r="G3106" i="5"/>
  <c r="G3105" i="5"/>
  <c r="G3104" i="5"/>
  <c r="G3103" i="5"/>
  <c r="G3102" i="5"/>
  <c r="G3101" i="5"/>
  <c r="G3100" i="5"/>
  <c r="G3099" i="5"/>
  <c r="G3098" i="5"/>
  <c r="G3097" i="5"/>
  <c r="G3096" i="5"/>
  <c r="G3095" i="5"/>
  <c r="G3094" i="5"/>
  <c r="G3093" i="5"/>
  <c r="G3092" i="5"/>
  <c r="G3091" i="5"/>
  <c r="G3090" i="5"/>
  <c r="G3089" i="5"/>
  <c r="G3088" i="5"/>
  <c r="G3087" i="5"/>
  <c r="G3086" i="5"/>
  <c r="G3085" i="5"/>
  <c r="G3084" i="5"/>
  <c r="G3083" i="5"/>
  <c r="G3082" i="5"/>
  <c r="G3081" i="5"/>
  <c r="G3080" i="5"/>
  <c r="G3079" i="5"/>
  <c r="G3078" i="5"/>
  <c r="G3077" i="5"/>
  <c r="G3076" i="5"/>
  <c r="G3075" i="5"/>
  <c r="G3074" i="5"/>
  <c r="G3073" i="5"/>
  <c r="G3072" i="5"/>
  <c r="G3071" i="5"/>
  <c r="G3070" i="5"/>
  <c r="G3069" i="5"/>
  <c r="G3068" i="5"/>
  <c r="G3067" i="5"/>
  <c r="G3066" i="5"/>
  <c r="G3065" i="5"/>
  <c r="G3064" i="5"/>
  <c r="G3063" i="5"/>
  <c r="G3062" i="5"/>
  <c r="G3061" i="5"/>
  <c r="G3060" i="5"/>
  <c r="G3059" i="5"/>
  <c r="G3058" i="5"/>
  <c r="G3057" i="5"/>
  <c r="G3056" i="5"/>
  <c r="G3055" i="5"/>
  <c r="G3054" i="5"/>
  <c r="G3053" i="5"/>
  <c r="G3052" i="5"/>
  <c r="G3051" i="5"/>
  <c r="G3050" i="5"/>
  <c r="G3049" i="5"/>
  <c r="G3048" i="5"/>
  <c r="G3047" i="5"/>
  <c r="G3046" i="5"/>
  <c r="G3045" i="5"/>
  <c r="G3044" i="5"/>
  <c r="G3043" i="5"/>
  <c r="G3042" i="5"/>
  <c r="G3041" i="5"/>
  <c r="G3040" i="5"/>
  <c r="G3039" i="5"/>
  <c r="G3038" i="5"/>
  <c r="G3037" i="5"/>
  <c r="G3036" i="5"/>
  <c r="G3035" i="5"/>
  <c r="G3034" i="5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G3018" i="5"/>
  <c r="G3017" i="5"/>
  <c r="G3016" i="5"/>
  <c r="G3015" i="5"/>
  <c r="G3014" i="5"/>
  <c r="G3013" i="5"/>
  <c r="G3012" i="5"/>
  <c r="G3011" i="5"/>
  <c r="G3010" i="5"/>
  <c r="G3009" i="5"/>
  <c r="G3008" i="5"/>
  <c r="G3007" i="5"/>
  <c r="G3006" i="5"/>
  <c r="G3005" i="5"/>
  <c r="G3004" i="5"/>
  <c r="G3003" i="5"/>
  <c r="G3002" i="5"/>
  <c r="G3001" i="5"/>
  <c r="G3000" i="5"/>
  <c r="G2999" i="5"/>
  <c r="G2998" i="5"/>
  <c r="G2997" i="5"/>
  <c r="G2996" i="5"/>
  <c r="G2995" i="5"/>
  <c r="G2994" i="5"/>
  <c r="G2993" i="5"/>
  <c r="G2992" i="5"/>
  <c r="G2991" i="5"/>
  <c r="G2990" i="5"/>
  <c r="G2989" i="5"/>
  <c r="G2988" i="5"/>
  <c r="G2987" i="5"/>
  <c r="G2986" i="5"/>
  <c r="G2985" i="5"/>
  <c r="G2984" i="5"/>
  <c r="G2983" i="5"/>
  <c r="G2982" i="5"/>
  <c r="G2981" i="5"/>
  <c r="G2980" i="5"/>
  <c r="G2979" i="5"/>
  <c r="G2978" i="5"/>
  <c r="G2977" i="5"/>
  <c r="G2976" i="5"/>
  <c r="G2975" i="5"/>
  <c r="G2974" i="5"/>
  <c r="G2973" i="5"/>
  <c r="G2972" i="5"/>
  <c r="G2971" i="5"/>
  <c r="G2970" i="5"/>
  <c r="G2969" i="5"/>
  <c r="G2968" i="5"/>
  <c r="G2967" i="5"/>
  <c r="G2966" i="5"/>
  <c r="G2965" i="5"/>
  <c r="G2964" i="5"/>
  <c r="G2963" i="5"/>
  <c r="G2962" i="5"/>
  <c r="G2961" i="5"/>
  <c r="G2960" i="5"/>
  <c r="G2959" i="5"/>
  <c r="G2958" i="5"/>
  <c r="G2957" i="5"/>
  <c r="G2956" i="5"/>
  <c r="G2955" i="5"/>
  <c r="G2954" i="5"/>
  <c r="G2953" i="5"/>
  <c r="G2952" i="5"/>
  <c r="G2951" i="5"/>
  <c r="G2950" i="5"/>
  <c r="G2949" i="5"/>
  <c r="G2948" i="5"/>
  <c r="G2947" i="5"/>
  <c r="G2946" i="5"/>
  <c r="G2945" i="5"/>
  <c r="G2944" i="5"/>
  <c r="G2943" i="5"/>
  <c r="G2942" i="5"/>
  <c r="G2941" i="5"/>
  <c r="G2940" i="5"/>
  <c r="G2939" i="5"/>
  <c r="G2938" i="5"/>
  <c r="G2937" i="5"/>
  <c r="G2936" i="5"/>
  <c r="G2935" i="5"/>
  <c r="G2934" i="5"/>
  <c r="G2933" i="5"/>
  <c r="G2932" i="5"/>
  <c r="G2931" i="5"/>
  <c r="G2930" i="5"/>
  <c r="G2929" i="5"/>
  <c r="G2928" i="5"/>
  <c r="G2927" i="5"/>
  <c r="G2926" i="5"/>
  <c r="G2925" i="5"/>
  <c r="G2924" i="5"/>
  <c r="G2923" i="5"/>
  <c r="G2922" i="5"/>
  <c r="G2921" i="5"/>
  <c r="G2920" i="5"/>
  <c r="G2919" i="5"/>
  <c r="G2918" i="5"/>
  <c r="G2917" i="5"/>
  <c r="G2916" i="5"/>
  <c r="G2915" i="5"/>
  <c r="G2914" i="5"/>
  <c r="G2913" i="5"/>
  <c r="G2912" i="5"/>
  <c r="G2911" i="5"/>
  <c r="G2910" i="5"/>
  <c r="G2909" i="5"/>
  <c r="G2908" i="5"/>
  <c r="G2907" i="5"/>
  <c r="G2906" i="5"/>
  <c r="G2905" i="5"/>
  <c r="G2904" i="5"/>
  <c r="G2903" i="5"/>
  <c r="G2902" i="5"/>
  <c r="G2901" i="5"/>
  <c r="G2900" i="5"/>
  <c r="G2899" i="5"/>
  <c r="G2898" i="5"/>
  <c r="G2897" i="5"/>
  <c r="G2896" i="5"/>
  <c r="G2895" i="5"/>
  <c r="G2894" i="5"/>
  <c r="G2893" i="5"/>
  <c r="G2892" i="5"/>
  <c r="G2891" i="5"/>
  <c r="G2890" i="5"/>
  <c r="G2889" i="5"/>
  <c r="G2888" i="5"/>
  <c r="G2887" i="5"/>
  <c r="G2886" i="5"/>
  <c r="G2885" i="5"/>
  <c r="G2884" i="5"/>
  <c r="G2883" i="5"/>
  <c r="G2882" i="5"/>
  <c r="G2881" i="5"/>
  <c r="G2880" i="5"/>
  <c r="G2879" i="5"/>
  <c r="G2878" i="5"/>
  <c r="G2877" i="5"/>
  <c r="G2876" i="5"/>
  <c r="G2875" i="5"/>
  <c r="G2874" i="5"/>
  <c r="G2873" i="5"/>
  <c r="G2872" i="5"/>
  <c r="G2871" i="5"/>
  <c r="G2870" i="5"/>
  <c r="G2869" i="5"/>
  <c r="G2868" i="5"/>
  <c r="G2867" i="5"/>
  <c r="G2866" i="5"/>
  <c r="G2865" i="5"/>
  <c r="G2864" i="5"/>
  <c r="G2863" i="5"/>
  <c r="G2862" i="5"/>
  <c r="G2861" i="5"/>
  <c r="G2860" i="5"/>
  <c r="G2859" i="5"/>
  <c r="G2858" i="5"/>
  <c r="G2857" i="5"/>
  <c r="G2856" i="5"/>
  <c r="G2855" i="5"/>
  <c r="G2854" i="5"/>
  <c r="G2853" i="5"/>
  <c r="G2852" i="5"/>
  <c r="G2851" i="5"/>
  <c r="G2850" i="5"/>
  <c r="G2849" i="5"/>
  <c r="G2848" i="5"/>
  <c r="G2847" i="5"/>
  <c r="G2846" i="5"/>
  <c r="G2845" i="5"/>
  <c r="G2844" i="5"/>
  <c r="G2843" i="5"/>
  <c r="G2842" i="5"/>
  <c r="G2841" i="5"/>
  <c r="G2840" i="5"/>
  <c r="G2839" i="5"/>
  <c r="G2838" i="5"/>
  <c r="G2837" i="5"/>
  <c r="G2836" i="5"/>
  <c r="G2835" i="5"/>
  <c r="G2834" i="5"/>
  <c r="G2833" i="5"/>
  <c r="G2832" i="5"/>
  <c r="G2831" i="5"/>
  <c r="G2830" i="5"/>
  <c r="G2829" i="5"/>
  <c r="G2828" i="5"/>
  <c r="G2827" i="5"/>
  <c r="G2826" i="5"/>
  <c r="G2825" i="5"/>
  <c r="G2824" i="5"/>
  <c r="G2823" i="5"/>
  <c r="G2822" i="5"/>
  <c r="G2821" i="5"/>
  <c r="G2820" i="5"/>
  <c r="G2819" i="5"/>
  <c r="G2818" i="5"/>
  <c r="G2817" i="5"/>
  <c r="G2816" i="5"/>
  <c r="G2815" i="5"/>
  <c r="G2814" i="5"/>
  <c r="G2813" i="5"/>
  <c r="G2812" i="5"/>
  <c r="G2811" i="5"/>
  <c r="G2810" i="5"/>
  <c r="G2809" i="5"/>
  <c r="G2808" i="5"/>
  <c r="G2807" i="5"/>
  <c r="G2806" i="5"/>
  <c r="G2805" i="5"/>
  <c r="G2804" i="5"/>
  <c r="G2803" i="5"/>
  <c r="G2802" i="5"/>
  <c r="G2801" i="5"/>
  <c r="G2800" i="5"/>
  <c r="G2799" i="5"/>
  <c r="G2798" i="5"/>
  <c r="G2797" i="5"/>
  <c r="G2796" i="5"/>
  <c r="G2795" i="5"/>
  <c r="G2794" i="5"/>
  <c r="G2793" i="5"/>
  <c r="G2792" i="5"/>
  <c r="G2791" i="5"/>
  <c r="G2790" i="5"/>
  <c r="G2789" i="5"/>
  <c r="G2788" i="5"/>
  <c r="G2787" i="5"/>
  <c r="G2786" i="5"/>
  <c r="G2785" i="5"/>
  <c r="G2784" i="5"/>
  <c r="G2783" i="5"/>
  <c r="G2782" i="5"/>
  <c r="G2781" i="5"/>
  <c r="G2780" i="5"/>
  <c r="G2779" i="5"/>
  <c r="G2778" i="5"/>
  <c r="G2777" i="5"/>
  <c r="G2776" i="5"/>
  <c r="G2775" i="5"/>
  <c r="G2774" i="5"/>
  <c r="G2773" i="5"/>
  <c r="G2772" i="5"/>
  <c r="G2771" i="5"/>
  <c r="G2770" i="5"/>
  <c r="G2769" i="5"/>
  <c r="G2768" i="5"/>
  <c r="G2767" i="5"/>
  <c r="G2766" i="5"/>
  <c r="G2765" i="5"/>
  <c r="G2764" i="5"/>
  <c r="G2763" i="5"/>
  <c r="G2762" i="5"/>
  <c r="G2761" i="5"/>
  <c r="G2760" i="5"/>
  <c r="G2759" i="5"/>
  <c r="G2758" i="5"/>
  <c r="G2757" i="5"/>
  <c r="G2756" i="5"/>
  <c r="G2755" i="5"/>
  <c r="G2754" i="5"/>
  <c r="G2753" i="5"/>
  <c r="G2752" i="5"/>
  <c r="G2751" i="5"/>
  <c r="G2750" i="5"/>
  <c r="G2749" i="5"/>
  <c r="G2748" i="5"/>
  <c r="G2747" i="5"/>
  <c r="G2746" i="5"/>
  <c r="G2745" i="5"/>
  <c r="G2744" i="5"/>
  <c r="G2743" i="5"/>
  <c r="G2742" i="5"/>
  <c r="G2741" i="5"/>
  <c r="G2740" i="5"/>
  <c r="G2739" i="5"/>
  <c r="G2738" i="5"/>
  <c r="G2737" i="5"/>
  <c r="G2736" i="5"/>
  <c r="G2735" i="5"/>
  <c r="G2734" i="5"/>
  <c r="G2733" i="5"/>
  <c r="G2732" i="5"/>
  <c r="G2731" i="5"/>
  <c r="G2730" i="5"/>
  <c r="G2729" i="5"/>
  <c r="G2728" i="5"/>
  <c r="G2727" i="5"/>
  <c r="G2726" i="5"/>
  <c r="G2725" i="5"/>
  <c r="G2724" i="5"/>
  <c r="G2723" i="5"/>
  <c r="G2722" i="5"/>
  <c r="G2721" i="5"/>
  <c r="G2720" i="5"/>
  <c r="G2719" i="5"/>
  <c r="G2718" i="5"/>
  <c r="G2717" i="5"/>
  <c r="G2716" i="5"/>
  <c r="G2715" i="5"/>
  <c r="G2714" i="5"/>
  <c r="G2713" i="5"/>
  <c r="G2712" i="5"/>
  <c r="G2711" i="5"/>
  <c r="G2710" i="5"/>
  <c r="G2709" i="5"/>
  <c r="G2708" i="5"/>
  <c r="G2707" i="5"/>
  <c r="G2706" i="5"/>
  <c r="G2705" i="5"/>
  <c r="G2704" i="5"/>
  <c r="G2703" i="5"/>
  <c r="G2702" i="5"/>
  <c r="G2701" i="5"/>
  <c r="G2700" i="5"/>
  <c r="G2699" i="5"/>
  <c r="G2698" i="5"/>
  <c r="G2697" i="5"/>
  <c r="G2696" i="5"/>
  <c r="G2695" i="5"/>
  <c r="G2694" i="5"/>
  <c r="G2693" i="5"/>
  <c r="G2692" i="5"/>
  <c r="G2691" i="5"/>
  <c r="G2690" i="5"/>
  <c r="G2689" i="5"/>
  <c r="G2688" i="5"/>
  <c r="G2687" i="5"/>
  <c r="G2686" i="5"/>
  <c r="G2685" i="5"/>
  <c r="G2684" i="5"/>
  <c r="G2683" i="5"/>
  <c r="G2682" i="5"/>
  <c r="G2681" i="5"/>
  <c r="G2680" i="5"/>
  <c r="G2679" i="5"/>
  <c r="G2678" i="5"/>
  <c r="G2677" i="5"/>
  <c r="G2676" i="5"/>
  <c r="G2675" i="5"/>
  <c r="G2674" i="5"/>
  <c r="G2673" i="5"/>
  <c r="G2672" i="5"/>
  <c r="G2671" i="5"/>
  <c r="G2670" i="5"/>
  <c r="G2669" i="5"/>
  <c r="G2668" i="5"/>
  <c r="G2667" i="5"/>
  <c r="G2666" i="5"/>
  <c r="G2665" i="5"/>
  <c r="G2664" i="5"/>
  <c r="G2663" i="5"/>
  <c r="G2662" i="5"/>
  <c r="G2661" i="5"/>
  <c r="G2660" i="5"/>
  <c r="G2659" i="5"/>
  <c r="G2658" i="5"/>
  <c r="G2657" i="5"/>
  <c r="G2656" i="5"/>
  <c r="G2655" i="5"/>
  <c r="G2654" i="5"/>
  <c r="G2653" i="5"/>
  <c r="G2652" i="5"/>
  <c r="G2651" i="5"/>
  <c r="G2650" i="5"/>
  <c r="G2649" i="5"/>
  <c r="G2648" i="5"/>
  <c r="G2647" i="5"/>
  <c r="G2646" i="5"/>
  <c r="G2645" i="5"/>
  <c r="G2644" i="5"/>
  <c r="G2643" i="5"/>
  <c r="G2642" i="5"/>
  <c r="G2641" i="5"/>
  <c r="G2640" i="5"/>
  <c r="G2639" i="5"/>
  <c r="G2638" i="5"/>
  <c r="G2637" i="5"/>
  <c r="G2636" i="5"/>
  <c r="G2635" i="5"/>
  <c r="G2634" i="5"/>
  <c r="G2633" i="5"/>
  <c r="G2632" i="5"/>
  <c r="G2631" i="5"/>
  <c r="G2630" i="5"/>
  <c r="G2629" i="5"/>
  <c r="G2628" i="5"/>
  <c r="G2627" i="5"/>
  <c r="G2626" i="5"/>
  <c r="G2625" i="5"/>
  <c r="G2624" i="5"/>
  <c r="G2623" i="5"/>
  <c r="G2622" i="5"/>
  <c r="G2621" i="5"/>
  <c r="G2620" i="5"/>
  <c r="G2619" i="5"/>
  <c r="G2618" i="5"/>
  <c r="G2617" i="5"/>
  <c r="G2616" i="5"/>
  <c r="G2615" i="5"/>
  <c r="G2614" i="5"/>
  <c r="G2613" i="5"/>
  <c r="G2612" i="5"/>
  <c r="G2611" i="5"/>
  <c r="G2610" i="5"/>
  <c r="G2609" i="5"/>
  <c r="G2608" i="5"/>
  <c r="G2607" i="5"/>
  <c r="G2606" i="5"/>
  <c r="G2605" i="5"/>
  <c r="G2604" i="5"/>
  <c r="G2603" i="5"/>
  <c r="G2602" i="5"/>
  <c r="G2601" i="5"/>
  <c r="G2600" i="5"/>
  <c r="G2599" i="5"/>
  <c r="G2598" i="5"/>
  <c r="G2597" i="5"/>
  <c r="G2596" i="5"/>
  <c r="G2595" i="5"/>
  <c r="G2594" i="5"/>
  <c r="G2593" i="5"/>
  <c r="G2592" i="5"/>
  <c r="G2591" i="5"/>
  <c r="G2590" i="5"/>
  <c r="G2589" i="5"/>
  <c r="G2588" i="5"/>
  <c r="G2587" i="5"/>
  <c r="G2586" i="5"/>
  <c r="G2585" i="5"/>
  <c r="G2584" i="5"/>
  <c r="G2583" i="5"/>
  <c r="G2582" i="5"/>
  <c r="G2581" i="5"/>
  <c r="G2580" i="5"/>
  <c r="G2579" i="5"/>
  <c r="G2578" i="5"/>
  <c r="G2577" i="5"/>
  <c r="G2576" i="5"/>
  <c r="G2575" i="5"/>
  <c r="G2574" i="5"/>
  <c r="G2573" i="5"/>
  <c r="G2572" i="5"/>
  <c r="G2571" i="5"/>
  <c r="G2570" i="5"/>
  <c r="G2569" i="5"/>
  <c r="G2568" i="5"/>
  <c r="G2567" i="5"/>
  <c r="G2566" i="5"/>
  <c r="G2565" i="5"/>
  <c r="G2564" i="5"/>
  <c r="G2563" i="5"/>
  <c r="G2562" i="5"/>
  <c r="G2561" i="5"/>
  <c r="G2560" i="5"/>
  <c r="G2559" i="5"/>
  <c r="G2558" i="5"/>
  <c r="G2557" i="5"/>
  <c r="G2556" i="5"/>
  <c r="G2555" i="5"/>
  <c r="G2554" i="5"/>
  <c r="G2553" i="5"/>
  <c r="G2552" i="5"/>
  <c r="G2551" i="5"/>
  <c r="G2550" i="5"/>
  <c r="G2549" i="5"/>
  <c r="G2548" i="5"/>
  <c r="G2547" i="5"/>
  <c r="G2546" i="5"/>
  <c r="G2545" i="5"/>
  <c r="G2544" i="5"/>
  <c r="G2543" i="5"/>
  <c r="G2542" i="5"/>
  <c r="G2541" i="5"/>
  <c r="G2540" i="5"/>
  <c r="G2539" i="5"/>
  <c r="G2538" i="5"/>
  <c r="G2537" i="5"/>
  <c r="G2536" i="5"/>
  <c r="G2535" i="5"/>
  <c r="G2534" i="5"/>
  <c r="G2533" i="5"/>
  <c r="G2532" i="5"/>
  <c r="G2531" i="5"/>
  <c r="G2530" i="5"/>
  <c r="G2529" i="5"/>
  <c r="G2528" i="5"/>
  <c r="G2527" i="5"/>
  <c r="G2526" i="5"/>
  <c r="G2525" i="5"/>
  <c r="G2524" i="5"/>
  <c r="G2523" i="5"/>
  <c r="G2522" i="5"/>
  <c r="G2521" i="5"/>
  <c r="G2520" i="5"/>
  <c r="G2519" i="5"/>
  <c r="G2518" i="5"/>
  <c r="G2517" i="5"/>
  <c r="G2516" i="5"/>
  <c r="G2515" i="5"/>
  <c r="G2514" i="5"/>
  <c r="G2513" i="5"/>
  <c r="G2512" i="5"/>
  <c r="G2511" i="5"/>
  <c r="G2510" i="5"/>
  <c r="G2509" i="5"/>
  <c r="G2508" i="5"/>
  <c r="G2507" i="5"/>
  <c r="G2506" i="5"/>
  <c r="G2505" i="5"/>
  <c r="G2504" i="5"/>
  <c r="G2503" i="5"/>
  <c r="G2502" i="5"/>
  <c r="G2501" i="5"/>
  <c r="G2500" i="5"/>
  <c r="G2499" i="5"/>
  <c r="G2498" i="5"/>
  <c r="G2497" i="5"/>
  <c r="G2496" i="5"/>
  <c r="G2495" i="5"/>
  <c r="G2494" i="5"/>
  <c r="G2493" i="5"/>
  <c r="G2492" i="5"/>
  <c r="G2491" i="5"/>
  <c r="G2490" i="5"/>
  <c r="G2489" i="5"/>
  <c r="G2488" i="5"/>
  <c r="G2487" i="5"/>
  <c r="G2486" i="5"/>
  <c r="G2485" i="5"/>
  <c r="G2484" i="5"/>
  <c r="G2483" i="5"/>
  <c r="G2482" i="5"/>
  <c r="G2481" i="5"/>
  <c r="G2480" i="5"/>
  <c r="G2479" i="5"/>
  <c r="G2478" i="5"/>
  <c r="G2477" i="5"/>
  <c r="G2476" i="5"/>
  <c r="G2475" i="5"/>
  <c r="G2474" i="5"/>
  <c r="G2473" i="5"/>
  <c r="G2472" i="5"/>
  <c r="G2471" i="5"/>
  <c r="G2470" i="5"/>
  <c r="G2469" i="5"/>
  <c r="G2468" i="5"/>
  <c r="G2467" i="5"/>
  <c r="G2466" i="5"/>
  <c r="G2465" i="5"/>
  <c r="G2464" i="5"/>
  <c r="G2463" i="5"/>
  <c r="G2462" i="5"/>
  <c r="G2461" i="5"/>
  <c r="G2460" i="5"/>
  <c r="G2459" i="5"/>
  <c r="G2458" i="5"/>
  <c r="G2457" i="5"/>
  <c r="G2456" i="5"/>
  <c r="G2455" i="5"/>
  <c r="G2454" i="5"/>
  <c r="G2453" i="5"/>
  <c r="G2452" i="5"/>
  <c r="G2451" i="5"/>
  <c r="G2450" i="5"/>
  <c r="G2449" i="5"/>
  <c r="G2448" i="5"/>
  <c r="G2447" i="5"/>
  <c r="G2446" i="5"/>
  <c r="G2445" i="5"/>
  <c r="G2444" i="5"/>
  <c r="G2443" i="5"/>
  <c r="G2442" i="5"/>
  <c r="G2441" i="5"/>
  <c r="G2440" i="5"/>
  <c r="G2439" i="5"/>
  <c r="G2438" i="5"/>
  <c r="G2437" i="5"/>
  <c r="G2436" i="5"/>
  <c r="G2435" i="5"/>
  <c r="G2434" i="5"/>
  <c r="G2433" i="5"/>
  <c r="G2432" i="5"/>
  <c r="G2431" i="5"/>
  <c r="G2430" i="5"/>
  <c r="G2429" i="5"/>
  <c r="G2428" i="5"/>
  <c r="G2427" i="5"/>
  <c r="G2426" i="5"/>
  <c r="G2425" i="5"/>
  <c r="G2424" i="5"/>
  <c r="G2423" i="5"/>
  <c r="G2422" i="5"/>
  <c r="G2421" i="5"/>
  <c r="G2420" i="5"/>
  <c r="G2419" i="5"/>
  <c r="G2418" i="5"/>
  <c r="G2417" i="5"/>
  <c r="G2416" i="5"/>
  <c r="G2415" i="5"/>
  <c r="G2414" i="5"/>
  <c r="G2413" i="5"/>
  <c r="G2412" i="5"/>
  <c r="G2411" i="5"/>
  <c r="G2410" i="5"/>
  <c r="G2409" i="5"/>
  <c r="G2408" i="5"/>
  <c r="G2407" i="5"/>
  <c r="G2406" i="5"/>
  <c r="G2405" i="5"/>
  <c r="G2404" i="5"/>
  <c r="G2403" i="5"/>
  <c r="G2402" i="5"/>
  <c r="G2401" i="5"/>
  <c r="G2400" i="5"/>
  <c r="G2399" i="5"/>
  <c r="G2398" i="5"/>
  <c r="G2397" i="5"/>
  <c r="G2396" i="5"/>
  <c r="G2395" i="5"/>
  <c r="G2394" i="5"/>
  <c r="G2393" i="5"/>
  <c r="G2392" i="5"/>
  <c r="G2391" i="5"/>
  <c r="G2390" i="5"/>
  <c r="G2389" i="5"/>
  <c r="G2388" i="5"/>
  <c r="G2387" i="5"/>
  <c r="G2386" i="5"/>
  <c r="G2385" i="5"/>
  <c r="G2384" i="5"/>
  <c r="G2383" i="5"/>
  <c r="G2382" i="5"/>
  <c r="G2381" i="5"/>
  <c r="G2380" i="5"/>
  <c r="G2379" i="5"/>
  <c r="G2378" i="5"/>
  <c r="G2377" i="5"/>
  <c r="G2376" i="5"/>
  <c r="G2375" i="5"/>
  <c r="G2374" i="5"/>
  <c r="G2373" i="5"/>
  <c r="G2372" i="5"/>
  <c r="G2371" i="5"/>
  <c r="G2370" i="5"/>
  <c r="G2369" i="5"/>
  <c r="G2368" i="5"/>
  <c r="G2367" i="5"/>
  <c r="G2366" i="5"/>
  <c r="G2365" i="5"/>
  <c r="G2364" i="5"/>
  <c r="G2363" i="5"/>
  <c r="G2362" i="5"/>
  <c r="G2361" i="5"/>
  <c r="G2360" i="5"/>
  <c r="G2359" i="5"/>
  <c r="G2358" i="5"/>
  <c r="G2357" i="5"/>
  <c r="G2356" i="5"/>
  <c r="G2355" i="5"/>
  <c r="G2354" i="5"/>
  <c r="G2353" i="5"/>
  <c r="G2352" i="5"/>
  <c r="G2351" i="5"/>
  <c r="G2350" i="5"/>
  <c r="G2349" i="5"/>
  <c r="G2348" i="5"/>
  <c r="G2347" i="5"/>
  <c r="G2346" i="5"/>
  <c r="G2345" i="5"/>
  <c r="G2344" i="5"/>
  <c r="G2343" i="5"/>
  <c r="G2342" i="5"/>
  <c r="G2341" i="5"/>
  <c r="G2340" i="5"/>
  <c r="G2339" i="5"/>
  <c r="G2338" i="5"/>
  <c r="G2337" i="5"/>
  <c r="G2336" i="5"/>
  <c r="G2335" i="5"/>
  <c r="G2334" i="5"/>
  <c r="G2333" i="5"/>
  <c r="G2332" i="5"/>
  <c r="G2331" i="5"/>
  <c r="G2330" i="5"/>
  <c r="G2329" i="5"/>
  <c r="G2328" i="5"/>
  <c r="G2327" i="5"/>
  <c r="G2326" i="5"/>
  <c r="G2325" i="5"/>
  <c r="G2324" i="5"/>
  <c r="G2323" i="5"/>
  <c r="G2322" i="5"/>
  <c r="G2321" i="5"/>
  <c r="G2320" i="5"/>
  <c r="G2319" i="5"/>
  <c r="G2318" i="5"/>
  <c r="G2317" i="5"/>
  <c r="G2316" i="5"/>
  <c r="G2315" i="5"/>
  <c r="G2314" i="5"/>
  <c r="G2313" i="5"/>
  <c r="G2312" i="5"/>
  <c r="G2311" i="5"/>
  <c r="G2310" i="5"/>
  <c r="G2309" i="5"/>
  <c r="G2308" i="5"/>
  <c r="G2307" i="5"/>
  <c r="G2306" i="5"/>
  <c r="G2305" i="5"/>
  <c r="G2304" i="5"/>
  <c r="G2303" i="5"/>
  <c r="G2302" i="5"/>
  <c r="G2301" i="5"/>
  <c r="G2300" i="5"/>
  <c r="G2299" i="5"/>
  <c r="G2298" i="5"/>
  <c r="G2297" i="5"/>
  <c r="G2296" i="5"/>
  <c r="G2295" i="5"/>
  <c r="G2294" i="5"/>
  <c r="G2293" i="5"/>
  <c r="G2292" i="5"/>
  <c r="G2291" i="5"/>
  <c r="G2290" i="5"/>
  <c r="G2289" i="5"/>
  <c r="G2288" i="5"/>
  <c r="G2287" i="5"/>
  <c r="G2286" i="5"/>
  <c r="G2285" i="5"/>
  <c r="G2284" i="5"/>
  <c r="G2283" i="5"/>
  <c r="G2282" i="5"/>
  <c r="G2281" i="5"/>
  <c r="G2280" i="5"/>
  <c r="G2279" i="5"/>
  <c r="G2278" i="5"/>
  <c r="G2277" i="5"/>
  <c r="G2276" i="5"/>
  <c r="G2275" i="5"/>
  <c r="G2274" i="5"/>
  <c r="G2273" i="5"/>
  <c r="G2272" i="5"/>
  <c r="G2271" i="5"/>
  <c r="G2270" i="5"/>
  <c r="G2269" i="5"/>
  <c r="G2268" i="5"/>
  <c r="G2267" i="5"/>
  <c r="G2266" i="5"/>
  <c r="G2265" i="5"/>
  <c r="G2264" i="5"/>
  <c r="G2263" i="5"/>
  <c r="G2262" i="5"/>
  <c r="G2261" i="5"/>
  <c r="G2260" i="5"/>
  <c r="G2259" i="5"/>
  <c r="G2258" i="5"/>
  <c r="G2257" i="5"/>
  <c r="G2256" i="5"/>
  <c r="G2255" i="5"/>
  <c r="G2254" i="5"/>
  <c r="G2253" i="5"/>
  <c r="G2252" i="5"/>
  <c r="G2251" i="5"/>
  <c r="G2250" i="5"/>
  <c r="G2249" i="5"/>
  <c r="G2248" i="5"/>
  <c r="G2247" i="5"/>
  <c r="G2246" i="5"/>
  <c r="G2245" i="5"/>
  <c r="G2244" i="5"/>
  <c r="G2243" i="5"/>
  <c r="G2242" i="5"/>
  <c r="G2241" i="5"/>
  <c r="G2240" i="5"/>
  <c r="G2239" i="5"/>
  <c r="G2238" i="5"/>
  <c r="G2237" i="5"/>
  <c r="G2236" i="5"/>
  <c r="G2235" i="5"/>
  <c r="G2234" i="5"/>
  <c r="G2233" i="5"/>
  <c r="G2232" i="5"/>
  <c r="G2231" i="5"/>
  <c r="G2230" i="5"/>
  <c r="G2229" i="5"/>
  <c r="G2228" i="5"/>
  <c r="G2227" i="5"/>
  <c r="G2226" i="5"/>
  <c r="G2225" i="5"/>
  <c r="G2224" i="5"/>
  <c r="G2223" i="5"/>
  <c r="G2222" i="5"/>
  <c r="G2221" i="5"/>
  <c r="G2220" i="5"/>
  <c r="G2219" i="5"/>
  <c r="G2218" i="5"/>
  <c r="G2217" i="5"/>
  <c r="G2216" i="5"/>
  <c r="G2215" i="5"/>
  <c r="G2214" i="5"/>
  <c r="G2213" i="5"/>
  <c r="G2212" i="5"/>
  <c r="G2211" i="5"/>
  <c r="G2210" i="5"/>
  <c r="G2209" i="5"/>
  <c r="G2208" i="5"/>
  <c r="G2207" i="5"/>
  <c r="G2206" i="5"/>
  <c r="G2205" i="5"/>
  <c r="G2204" i="5"/>
  <c r="G2203" i="5"/>
  <c r="G2202" i="5"/>
  <c r="G2201" i="5"/>
  <c r="G2200" i="5"/>
  <c r="G2199" i="5"/>
  <c r="G2198" i="5"/>
  <c r="G2197" i="5"/>
  <c r="G2196" i="5"/>
  <c r="G2195" i="5"/>
  <c r="G2194" i="5"/>
  <c r="G2193" i="5"/>
  <c r="G2192" i="5"/>
  <c r="G2191" i="5"/>
  <c r="G2190" i="5"/>
  <c r="G2189" i="5"/>
  <c r="G2188" i="5"/>
  <c r="G2187" i="5"/>
  <c r="G2186" i="5"/>
  <c r="G2185" i="5"/>
  <c r="G2184" i="5"/>
  <c r="G2183" i="5"/>
  <c r="G2182" i="5"/>
  <c r="G2181" i="5"/>
  <c r="G2180" i="5"/>
  <c r="G2179" i="5"/>
  <c r="G2178" i="5"/>
  <c r="G2177" i="5"/>
  <c r="G2176" i="5"/>
  <c r="G2175" i="5"/>
  <c r="G2174" i="5"/>
  <c r="G2173" i="5"/>
  <c r="G2172" i="5"/>
  <c r="G2171" i="5"/>
  <c r="G2170" i="5"/>
  <c r="G2169" i="5"/>
  <c r="G2168" i="5"/>
  <c r="G2167" i="5"/>
  <c r="G2166" i="5"/>
  <c r="G2165" i="5"/>
  <c r="G2164" i="5"/>
  <c r="G2163" i="5"/>
  <c r="G2162" i="5"/>
  <c r="G2161" i="5"/>
  <c r="G2160" i="5"/>
  <c r="G2159" i="5"/>
  <c r="G2158" i="5"/>
  <c r="G2157" i="5"/>
  <c r="G2156" i="5"/>
  <c r="G2155" i="5"/>
  <c r="G2154" i="5"/>
  <c r="G2153" i="5"/>
  <c r="G2152" i="5"/>
  <c r="G2151" i="5"/>
  <c r="G2150" i="5"/>
  <c r="G2149" i="5"/>
  <c r="G2148" i="5"/>
  <c r="G2147" i="5"/>
  <c r="G2146" i="5"/>
  <c r="G2145" i="5"/>
  <c r="G2144" i="5"/>
  <c r="G2143" i="5"/>
  <c r="G2142" i="5"/>
  <c r="G2141" i="5"/>
  <c r="G2140" i="5"/>
  <c r="G2139" i="5"/>
  <c r="G2138" i="5"/>
  <c r="G2137" i="5"/>
  <c r="G2136" i="5"/>
  <c r="G2135" i="5"/>
  <c r="G2134" i="5"/>
  <c r="G2133" i="5"/>
  <c r="G2132" i="5"/>
  <c r="G2131" i="5"/>
  <c r="G2130" i="5"/>
  <c r="G2129" i="5"/>
  <c r="G2128" i="5"/>
  <c r="G2127" i="5"/>
  <c r="G2126" i="5"/>
  <c r="G2125" i="5"/>
  <c r="G2124" i="5"/>
  <c r="G2123" i="5"/>
  <c r="G2122" i="5"/>
  <c r="G2121" i="5"/>
  <c r="G2120" i="5"/>
  <c r="G2119" i="5"/>
  <c r="G2118" i="5"/>
  <c r="G2117" i="5"/>
  <c r="G2116" i="5"/>
  <c r="G2115" i="5"/>
  <c r="G2114" i="5"/>
  <c r="G2113" i="5"/>
  <c r="G2112" i="5"/>
  <c r="G2111" i="5"/>
  <c r="G2110" i="5"/>
  <c r="G2109" i="5"/>
  <c r="G2108" i="5"/>
  <c r="G2107" i="5"/>
  <c r="G2106" i="5"/>
  <c r="G2105" i="5"/>
  <c r="G2104" i="5"/>
  <c r="G2103" i="5"/>
  <c r="G2102" i="5"/>
  <c r="G2101" i="5"/>
  <c r="G2100" i="5"/>
  <c r="G2099" i="5"/>
  <c r="G2098" i="5"/>
  <c r="G2097" i="5"/>
  <c r="G2096" i="5"/>
  <c r="G2095" i="5"/>
  <c r="G2094" i="5"/>
  <c r="G2093" i="5"/>
  <c r="G2092" i="5"/>
  <c r="G2091" i="5"/>
  <c r="G2090" i="5"/>
  <c r="G2089" i="5"/>
  <c r="G2088" i="5"/>
  <c r="G2087" i="5"/>
  <c r="G2086" i="5"/>
  <c r="G2085" i="5"/>
  <c r="G2084" i="5"/>
  <c r="G2083" i="5"/>
  <c r="G2082" i="5"/>
  <c r="G2081" i="5"/>
  <c r="G2080" i="5"/>
  <c r="G2079" i="5"/>
  <c r="G2078" i="5"/>
  <c r="G2077" i="5"/>
  <c r="G2076" i="5"/>
  <c r="G2075" i="5"/>
  <c r="G2074" i="5"/>
  <c r="G2073" i="5"/>
  <c r="G2072" i="5"/>
  <c r="G2071" i="5"/>
  <c r="G2070" i="5"/>
  <c r="G2069" i="5"/>
  <c r="G2068" i="5"/>
  <c r="G2067" i="5"/>
  <c r="G2066" i="5"/>
  <c r="G2065" i="5"/>
  <c r="G2064" i="5"/>
  <c r="G2063" i="5"/>
  <c r="G2062" i="5"/>
  <c r="G2061" i="5"/>
  <c r="G2060" i="5"/>
  <c r="G2059" i="5"/>
  <c r="G2058" i="5"/>
  <c r="G2057" i="5"/>
  <c r="G2056" i="5"/>
  <c r="G2055" i="5"/>
  <c r="G2054" i="5"/>
  <c r="G2053" i="5"/>
  <c r="G2052" i="5"/>
  <c r="G2051" i="5"/>
  <c r="G2050" i="5"/>
  <c r="G2049" i="5"/>
  <c r="G2048" i="5"/>
  <c r="G2047" i="5"/>
  <c r="G2046" i="5"/>
  <c r="G2045" i="5"/>
  <c r="G2044" i="5"/>
  <c r="G2043" i="5"/>
  <c r="G2042" i="5"/>
  <c r="G2041" i="5"/>
  <c r="G2040" i="5"/>
  <c r="G2039" i="5"/>
  <c r="G2038" i="5"/>
  <c r="G2037" i="5"/>
  <c r="G2036" i="5"/>
  <c r="G2035" i="5"/>
  <c r="G2034" i="5"/>
  <c r="G2033" i="5"/>
  <c r="G2032" i="5"/>
  <c r="G2031" i="5"/>
  <c r="G2030" i="5"/>
  <c r="G2029" i="5"/>
  <c r="G2028" i="5"/>
  <c r="G2027" i="5"/>
  <c r="G2026" i="5"/>
  <c r="G2025" i="5"/>
  <c r="G2024" i="5"/>
  <c r="G2023" i="5"/>
  <c r="G2022" i="5"/>
  <c r="G2021" i="5"/>
  <c r="G2020" i="5"/>
  <c r="G2019" i="5"/>
  <c r="G2018" i="5"/>
  <c r="G2017" i="5"/>
  <c r="G2016" i="5"/>
  <c r="G2015" i="5"/>
  <c r="G2014" i="5"/>
  <c r="G2013" i="5"/>
  <c r="G2012" i="5"/>
  <c r="G2011" i="5"/>
  <c r="G2010" i="5"/>
  <c r="G2009" i="5"/>
  <c r="G2008" i="5"/>
  <c r="G2007" i="5"/>
  <c r="G2006" i="5"/>
  <c r="G2005" i="5"/>
  <c r="G2004" i="5"/>
  <c r="G2003" i="5"/>
  <c r="G2002" i="5"/>
  <c r="G2001" i="5"/>
  <c r="G2000" i="5"/>
  <c r="G1999" i="5"/>
  <c r="G1998" i="5"/>
  <c r="G1997" i="5"/>
  <c r="G1996" i="5"/>
  <c r="G1995" i="5"/>
  <c r="G1994" i="5"/>
  <c r="G1993" i="5"/>
  <c r="G1992" i="5"/>
  <c r="G1991" i="5"/>
  <c r="G1990" i="5"/>
  <c r="G1989" i="5"/>
  <c r="G1988" i="5"/>
  <c r="G1987" i="5"/>
  <c r="G1986" i="5"/>
  <c r="G1985" i="5"/>
  <c r="G1984" i="5"/>
  <c r="G1983" i="5"/>
  <c r="G1982" i="5"/>
  <c r="G1981" i="5"/>
  <c r="G1980" i="5"/>
  <c r="G1979" i="5"/>
  <c r="G1978" i="5"/>
  <c r="G1977" i="5"/>
  <c r="G1976" i="5"/>
  <c r="G1975" i="5"/>
  <c r="G1974" i="5"/>
  <c r="G1973" i="5"/>
  <c r="G1972" i="5"/>
  <c r="G1971" i="5"/>
  <c r="G1970" i="5"/>
  <c r="G1969" i="5"/>
  <c r="G1968" i="5"/>
  <c r="G1967" i="5"/>
  <c r="G1966" i="5"/>
  <c r="G1965" i="5"/>
  <c r="G1964" i="5"/>
  <c r="G1963" i="5"/>
  <c r="G1962" i="5"/>
  <c r="G1961" i="5"/>
  <c r="G1960" i="5"/>
  <c r="G1959" i="5"/>
  <c r="G1958" i="5"/>
  <c r="G1957" i="5"/>
  <c r="G1956" i="5"/>
  <c r="G1955" i="5"/>
  <c r="G1954" i="5"/>
  <c r="G1953" i="5"/>
  <c r="G1952" i="5"/>
  <c r="G1951" i="5"/>
  <c r="G1950" i="5"/>
  <c r="G1949" i="5"/>
  <c r="G1948" i="5"/>
  <c r="G1947" i="5"/>
  <c r="G1946" i="5"/>
  <c r="G1945" i="5"/>
  <c r="G1944" i="5"/>
  <c r="G1943" i="5"/>
  <c r="G1942" i="5"/>
  <c r="G1941" i="5"/>
  <c r="G1940" i="5"/>
  <c r="G1939" i="5"/>
  <c r="G1938" i="5"/>
  <c r="G1937" i="5"/>
  <c r="G1936" i="5"/>
  <c r="G1935" i="5"/>
  <c r="G1934" i="5"/>
  <c r="G1933" i="5"/>
  <c r="G1932" i="5"/>
  <c r="G1931" i="5"/>
  <c r="G1930" i="5"/>
  <c r="G1929" i="5"/>
  <c r="G1928" i="5"/>
  <c r="G1927" i="5"/>
  <c r="G1926" i="5"/>
  <c r="G1925" i="5"/>
  <c r="G1924" i="5"/>
  <c r="G1923" i="5"/>
  <c r="G1922" i="5"/>
  <c r="G1921" i="5"/>
  <c r="G1920" i="5"/>
  <c r="G1919" i="5"/>
  <c r="G1918" i="5"/>
  <c r="G1917" i="5"/>
  <c r="G1916" i="5"/>
  <c r="G1915" i="5"/>
  <c r="G1914" i="5"/>
  <c r="G1913" i="5"/>
  <c r="G1912" i="5"/>
  <c r="G1911" i="5"/>
  <c r="G1910" i="5"/>
  <c r="G1909" i="5"/>
  <c r="G1908" i="5"/>
  <c r="G1907" i="5"/>
  <c r="G1906" i="5"/>
  <c r="G1905" i="5"/>
  <c r="G1904" i="5"/>
  <c r="G1903" i="5"/>
  <c r="G1902" i="5"/>
  <c r="G1901" i="5"/>
  <c r="G1900" i="5"/>
  <c r="G1899" i="5"/>
  <c r="G1898" i="5"/>
  <c r="G1897" i="5"/>
  <c r="G1896" i="5"/>
  <c r="G1895" i="5"/>
  <c r="G1894" i="5"/>
  <c r="G1893" i="5"/>
  <c r="G1892" i="5"/>
  <c r="G1891" i="5"/>
  <c r="G1890" i="5"/>
  <c r="G1889" i="5"/>
  <c r="G1888" i="5"/>
  <c r="G1887" i="5"/>
  <c r="G1886" i="5"/>
  <c r="G1885" i="5"/>
  <c r="G1884" i="5"/>
  <c r="G1883" i="5"/>
  <c r="G1882" i="5"/>
  <c r="G1881" i="5"/>
  <c r="G1880" i="5"/>
  <c r="G1879" i="5"/>
  <c r="G1878" i="5"/>
  <c r="G1877" i="5"/>
  <c r="G1876" i="5"/>
  <c r="G1875" i="5"/>
  <c r="G1874" i="5"/>
  <c r="G1873" i="5"/>
  <c r="G1872" i="5"/>
  <c r="G1871" i="5"/>
  <c r="G1870" i="5"/>
  <c r="G1869" i="5"/>
  <c r="G1868" i="5"/>
  <c r="G1867" i="5"/>
  <c r="G1866" i="5"/>
  <c r="G1865" i="5"/>
  <c r="G1864" i="5"/>
  <c r="G1863" i="5"/>
  <c r="G1862" i="5"/>
  <c r="G1861" i="5"/>
  <c r="G1860" i="5"/>
  <c r="G1859" i="5"/>
  <c r="G1858" i="5"/>
  <c r="G1857" i="5"/>
  <c r="G1856" i="5"/>
  <c r="G1855" i="5"/>
  <c r="G1854" i="5"/>
  <c r="G1853" i="5"/>
  <c r="G1852" i="5"/>
  <c r="G1851" i="5"/>
  <c r="G1850" i="5"/>
  <c r="G1849" i="5"/>
  <c r="G1848" i="5"/>
  <c r="G1847" i="5"/>
  <c r="G1846" i="5"/>
  <c r="G1845" i="5"/>
  <c r="G1844" i="5"/>
  <c r="G1843" i="5"/>
  <c r="G1842" i="5"/>
  <c r="G1841" i="5"/>
  <c r="G1840" i="5"/>
  <c r="G1839" i="5"/>
  <c r="G1838" i="5"/>
  <c r="G1837" i="5"/>
  <c r="G1836" i="5"/>
  <c r="G1835" i="5"/>
  <c r="G1834" i="5"/>
  <c r="G1833" i="5"/>
  <c r="G1832" i="5"/>
  <c r="G1831" i="5"/>
  <c r="G1830" i="5"/>
  <c r="G1829" i="5"/>
  <c r="G1828" i="5"/>
  <c r="G1827" i="5"/>
  <c r="G1826" i="5"/>
  <c r="G1825" i="5"/>
  <c r="G1824" i="5"/>
  <c r="G1823" i="5"/>
  <c r="G1822" i="5"/>
  <c r="G1821" i="5"/>
  <c r="G1820" i="5"/>
  <c r="G1819" i="5"/>
  <c r="G1818" i="5"/>
  <c r="G1817" i="5"/>
  <c r="G1816" i="5"/>
  <c r="G1815" i="5"/>
  <c r="G1814" i="5"/>
  <c r="G1813" i="5"/>
  <c r="G1812" i="5"/>
  <c r="G1811" i="5"/>
  <c r="G1810" i="5"/>
  <c r="G1809" i="5"/>
  <c r="G1808" i="5"/>
  <c r="G1807" i="5"/>
  <c r="G1806" i="5"/>
  <c r="G1805" i="5"/>
  <c r="G1804" i="5"/>
  <c r="G1803" i="5"/>
  <c r="G1802" i="5"/>
  <c r="G1801" i="5"/>
  <c r="G1800" i="5"/>
  <c r="G1799" i="5"/>
  <c r="G1798" i="5"/>
  <c r="G1797" i="5"/>
  <c r="G1796" i="5"/>
  <c r="G1795" i="5"/>
  <c r="G1794" i="5"/>
  <c r="G1793" i="5"/>
  <c r="G1792" i="5"/>
  <c r="G1791" i="5"/>
  <c r="G1790" i="5"/>
  <c r="G1789" i="5"/>
  <c r="G1788" i="5"/>
  <c r="G1787" i="5"/>
  <c r="G1786" i="5"/>
  <c r="G1785" i="5"/>
  <c r="G1784" i="5"/>
  <c r="G1783" i="5"/>
  <c r="G1782" i="5"/>
  <c r="G1781" i="5"/>
  <c r="G1780" i="5"/>
  <c r="G1779" i="5"/>
  <c r="G1778" i="5"/>
  <c r="G1777" i="5"/>
  <c r="G1776" i="5"/>
  <c r="G1775" i="5"/>
  <c r="G1774" i="5"/>
  <c r="G1773" i="5"/>
  <c r="G1772" i="5"/>
  <c r="G1771" i="5"/>
  <c r="G1770" i="5"/>
  <c r="G1769" i="5"/>
  <c r="G1768" i="5"/>
  <c r="G1767" i="5"/>
  <c r="G1766" i="5"/>
  <c r="G1765" i="5"/>
  <c r="G1764" i="5"/>
  <c r="G1763" i="5"/>
  <c r="G1762" i="5"/>
  <c r="G1761" i="5"/>
  <c r="G1760" i="5"/>
  <c r="G1759" i="5"/>
  <c r="G1758" i="5"/>
  <c r="G1757" i="5"/>
  <c r="G1756" i="5"/>
  <c r="G1755" i="5"/>
  <c r="G1754" i="5"/>
  <c r="G1753" i="5"/>
  <c r="G1752" i="5"/>
  <c r="G1751" i="5"/>
  <c r="G1750" i="5"/>
  <c r="G1749" i="5"/>
  <c r="G1748" i="5"/>
  <c r="G1747" i="5"/>
  <c r="G1746" i="5"/>
  <c r="G1745" i="5"/>
  <c r="G1744" i="5"/>
  <c r="G1743" i="5"/>
  <c r="G1742" i="5"/>
  <c r="G1741" i="5"/>
  <c r="G1740" i="5"/>
  <c r="G1739" i="5"/>
  <c r="G1738" i="5"/>
  <c r="G1737" i="5"/>
  <c r="G1736" i="5"/>
  <c r="G1735" i="5"/>
  <c r="G1734" i="5"/>
  <c r="G1733" i="5"/>
  <c r="G1732" i="5"/>
  <c r="G1731" i="5"/>
  <c r="G1730" i="5"/>
  <c r="G1729" i="5"/>
  <c r="G1728" i="5"/>
  <c r="G1727" i="5"/>
  <c r="G1726" i="5"/>
  <c r="G1725" i="5"/>
  <c r="G1724" i="5"/>
  <c r="G1723" i="5"/>
  <c r="G1722" i="5"/>
  <c r="G1721" i="5"/>
  <c r="G1720" i="5"/>
  <c r="G1719" i="5"/>
  <c r="G1718" i="5"/>
  <c r="G1717" i="5"/>
  <c r="G1716" i="5"/>
  <c r="G1715" i="5"/>
  <c r="G1714" i="5"/>
  <c r="G1713" i="5"/>
  <c r="G1712" i="5"/>
  <c r="G1711" i="5"/>
  <c r="G1710" i="5"/>
  <c r="G1709" i="5"/>
  <c r="G1708" i="5"/>
  <c r="G1707" i="5"/>
  <c r="G1706" i="5"/>
  <c r="G1705" i="5"/>
  <c r="G1704" i="5"/>
  <c r="G1703" i="5"/>
  <c r="G1702" i="5"/>
  <c r="G1701" i="5"/>
  <c r="G1700" i="5"/>
  <c r="G1699" i="5"/>
  <c r="G1698" i="5"/>
  <c r="G1697" i="5"/>
  <c r="G1696" i="5"/>
  <c r="G1695" i="5"/>
  <c r="G1694" i="5"/>
  <c r="G1693" i="5"/>
  <c r="G1692" i="5"/>
  <c r="G1691" i="5"/>
  <c r="G1690" i="5"/>
  <c r="G1689" i="5"/>
  <c r="G1688" i="5"/>
  <c r="G1687" i="5"/>
  <c r="G1686" i="5"/>
  <c r="G1685" i="5"/>
  <c r="G1684" i="5"/>
  <c r="G1683" i="5"/>
  <c r="G1682" i="5"/>
  <c r="G1681" i="5"/>
  <c r="G1680" i="5"/>
  <c r="G1679" i="5"/>
  <c r="G1678" i="5"/>
  <c r="G1677" i="5"/>
  <c r="G1676" i="5"/>
  <c r="G1675" i="5"/>
  <c r="G1674" i="5"/>
  <c r="G1673" i="5"/>
  <c r="G1672" i="5"/>
  <c r="G1671" i="5"/>
  <c r="G1670" i="5"/>
  <c r="G1669" i="5"/>
  <c r="G1668" i="5"/>
  <c r="G1667" i="5"/>
  <c r="G1666" i="5"/>
  <c r="G1665" i="5"/>
  <c r="G1664" i="5"/>
  <c r="G1663" i="5"/>
  <c r="G1662" i="5"/>
  <c r="G1661" i="5"/>
  <c r="G1660" i="5"/>
  <c r="G1659" i="5"/>
  <c r="G1658" i="5"/>
  <c r="G1657" i="5"/>
  <c r="G1656" i="5"/>
  <c r="G1655" i="5"/>
  <c r="G1654" i="5"/>
  <c r="G1653" i="5"/>
  <c r="G1652" i="5"/>
  <c r="G1651" i="5"/>
  <c r="G1650" i="5"/>
  <c r="G1649" i="5"/>
  <c r="G1648" i="5"/>
  <c r="G1647" i="5"/>
  <c r="G1646" i="5"/>
  <c r="G1645" i="5"/>
  <c r="G1644" i="5"/>
  <c r="G1643" i="5"/>
  <c r="G1642" i="5"/>
  <c r="G1641" i="5"/>
  <c r="G1640" i="5"/>
  <c r="G1639" i="5"/>
  <c r="G1638" i="5"/>
  <c r="G1637" i="5"/>
  <c r="G1636" i="5"/>
  <c r="G1635" i="5"/>
  <c r="G1634" i="5"/>
  <c r="G1633" i="5"/>
  <c r="G1632" i="5"/>
  <c r="G1631" i="5"/>
  <c r="G1630" i="5"/>
  <c r="G1629" i="5"/>
  <c r="G1628" i="5"/>
  <c r="G1627" i="5"/>
  <c r="G1626" i="5"/>
  <c r="G1625" i="5"/>
  <c r="G1624" i="5"/>
  <c r="G1623" i="5"/>
  <c r="G1622" i="5"/>
  <c r="G1621" i="5"/>
  <c r="G1620" i="5"/>
  <c r="G1619" i="5"/>
  <c r="G1618" i="5"/>
  <c r="G1617" i="5"/>
  <c r="G1616" i="5"/>
  <c r="G1615" i="5"/>
  <c r="G1614" i="5"/>
  <c r="G1613" i="5"/>
  <c r="G1612" i="5"/>
  <c r="G1611" i="5"/>
  <c r="G1610" i="5"/>
  <c r="G1609" i="5"/>
  <c r="G1608" i="5"/>
  <c r="G1607" i="5"/>
  <c r="G1606" i="5"/>
  <c r="G1605" i="5"/>
  <c r="G1604" i="5"/>
  <c r="G1603" i="5"/>
  <c r="G1602" i="5"/>
  <c r="G1601" i="5"/>
  <c r="G1600" i="5"/>
  <c r="G1599" i="5"/>
  <c r="G1598" i="5"/>
  <c r="G1597" i="5"/>
  <c r="G1596" i="5"/>
  <c r="G1595" i="5"/>
  <c r="G1594" i="5"/>
  <c r="G1593" i="5"/>
  <c r="G1592" i="5"/>
  <c r="G1591" i="5"/>
  <c r="G1590" i="5"/>
  <c r="G1589" i="5"/>
  <c r="G1588" i="5"/>
  <c r="G1587" i="5"/>
  <c r="G1586" i="5"/>
  <c r="G1585" i="5"/>
  <c r="G1584" i="5"/>
  <c r="G1583" i="5"/>
  <c r="G1582" i="5"/>
  <c r="G1581" i="5"/>
  <c r="G1580" i="5"/>
  <c r="G1579" i="5"/>
  <c r="G1578" i="5"/>
  <c r="G1577" i="5"/>
  <c r="G1576" i="5"/>
  <c r="G1575" i="5"/>
  <c r="G1574" i="5"/>
  <c r="G1573" i="5"/>
  <c r="G1572" i="5"/>
  <c r="G1571" i="5"/>
  <c r="G1570" i="5"/>
  <c r="G1569" i="5"/>
  <c r="G1568" i="5"/>
  <c r="G1567" i="5"/>
  <c r="G1566" i="5"/>
  <c r="G1565" i="5"/>
  <c r="G1564" i="5"/>
  <c r="G1563" i="5"/>
  <c r="G1562" i="5"/>
  <c r="G1561" i="5"/>
  <c r="G1560" i="5"/>
  <c r="G1559" i="5"/>
  <c r="G1558" i="5"/>
  <c r="G1557" i="5"/>
  <c r="G1556" i="5"/>
  <c r="G1555" i="5"/>
  <c r="G1554" i="5"/>
  <c r="G1553" i="5"/>
  <c r="G1552" i="5"/>
  <c r="G1551" i="5"/>
  <c r="G1550" i="5"/>
  <c r="G1549" i="5"/>
  <c r="G1548" i="5"/>
  <c r="G1547" i="5"/>
  <c r="G1546" i="5"/>
  <c r="G1545" i="5"/>
  <c r="G1544" i="5"/>
  <c r="G1543" i="5"/>
  <c r="G1542" i="5"/>
  <c r="G1541" i="5"/>
  <c r="G1540" i="5"/>
  <c r="G1539" i="5"/>
  <c r="G1538" i="5"/>
  <c r="G1537" i="5"/>
  <c r="G1536" i="5"/>
  <c r="G1535" i="5"/>
  <c r="G1534" i="5"/>
  <c r="G1533" i="5"/>
  <c r="G1532" i="5"/>
  <c r="G1531" i="5"/>
  <c r="G1530" i="5"/>
  <c r="G1529" i="5"/>
  <c r="G1528" i="5"/>
  <c r="G1527" i="5"/>
  <c r="G1526" i="5"/>
  <c r="G1525" i="5"/>
  <c r="G1524" i="5"/>
  <c r="G1523" i="5"/>
  <c r="G1522" i="5"/>
  <c r="G1521" i="5"/>
  <c r="G1520" i="5"/>
  <c r="G1519" i="5"/>
  <c r="G1518" i="5"/>
  <c r="G1517" i="5"/>
  <c r="G1516" i="5"/>
  <c r="G1515" i="5"/>
  <c r="G1514" i="5"/>
  <c r="G1513" i="5"/>
  <c r="G1512" i="5"/>
  <c r="G1511" i="5"/>
  <c r="G1510" i="5"/>
  <c r="G1509" i="5"/>
  <c r="G1508" i="5"/>
  <c r="G1507" i="5"/>
  <c r="G1506" i="5"/>
  <c r="G1505" i="5"/>
  <c r="G1504" i="5"/>
  <c r="G1503" i="5"/>
  <c r="G1502" i="5"/>
  <c r="G1501" i="5"/>
  <c r="G1500" i="5"/>
  <c r="G1499" i="5"/>
  <c r="G1498" i="5"/>
  <c r="G1497" i="5"/>
  <c r="G1496" i="5"/>
  <c r="G1495" i="5"/>
  <c r="G1494" i="5"/>
  <c r="G1493" i="5"/>
  <c r="G1492" i="5"/>
  <c r="G1491" i="5"/>
  <c r="G1490" i="5"/>
  <c r="G1489" i="5"/>
  <c r="G1488" i="5"/>
  <c r="G1487" i="5"/>
  <c r="G1486" i="5"/>
  <c r="G1485" i="5"/>
  <c r="G1484" i="5"/>
  <c r="G1483" i="5"/>
  <c r="G1482" i="5"/>
  <c r="G1481" i="5"/>
  <c r="G1480" i="5"/>
  <c r="G1479" i="5"/>
  <c r="G1478" i="5"/>
  <c r="G1477" i="5"/>
  <c r="G1476" i="5"/>
  <c r="G1475" i="5"/>
  <c r="G1474" i="5"/>
  <c r="G1473" i="5"/>
  <c r="G1472" i="5"/>
  <c r="G1471" i="5"/>
  <c r="G1470" i="5"/>
  <c r="G1469" i="5"/>
  <c r="G1468" i="5"/>
  <c r="G1467" i="5"/>
  <c r="G1466" i="5"/>
  <c r="G1465" i="5"/>
  <c r="G1464" i="5"/>
  <c r="G1463" i="5"/>
  <c r="G1462" i="5"/>
  <c r="G1461" i="5"/>
  <c r="G1460" i="5"/>
  <c r="G1459" i="5"/>
  <c r="G1458" i="5"/>
  <c r="G1457" i="5"/>
  <c r="G1456" i="5"/>
  <c r="G1455" i="5"/>
  <c r="G1454" i="5"/>
  <c r="G1453" i="5"/>
  <c r="G1452" i="5"/>
  <c r="G1451" i="5"/>
  <c r="G1450" i="5"/>
  <c r="G1449" i="5"/>
  <c r="G1448" i="5"/>
  <c r="G1447" i="5"/>
  <c r="G1446" i="5"/>
  <c r="G1445" i="5"/>
  <c r="G1444" i="5"/>
  <c r="G1443" i="5"/>
  <c r="G1442" i="5"/>
  <c r="G1441" i="5"/>
  <c r="G1440" i="5"/>
  <c r="G1439" i="5"/>
  <c r="G1438" i="5"/>
  <c r="G1437" i="5"/>
  <c r="G1436" i="5"/>
  <c r="G1435" i="5"/>
  <c r="G1434" i="5"/>
  <c r="G1433" i="5"/>
  <c r="G1432" i="5"/>
  <c r="G1431" i="5"/>
  <c r="G1430" i="5"/>
  <c r="G1429" i="5"/>
  <c r="G1428" i="5"/>
  <c r="G1427" i="5"/>
  <c r="G1426" i="5"/>
  <c r="G1425" i="5"/>
  <c r="G1424" i="5"/>
  <c r="G1423" i="5"/>
  <c r="G1422" i="5"/>
  <c r="G1421" i="5"/>
  <c r="G1420" i="5"/>
  <c r="G1419" i="5"/>
  <c r="G1418" i="5"/>
  <c r="G1417" i="5"/>
  <c r="G1416" i="5"/>
  <c r="G1415" i="5"/>
  <c r="G1414" i="5"/>
  <c r="G1413" i="5"/>
  <c r="G1412" i="5"/>
  <c r="G1411" i="5"/>
  <c r="G1410" i="5"/>
  <c r="G1409" i="5"/>
  <c r="G1408" i="5"/>
  <c r="G1407" i="5"/>
  <c r="G1406" i="5"/>
  <c r="G1405" i="5"/>
  <c r="G1404" i="5"/>
  <c r="G1403" i="5"/>
  <c r="G1402" i="5"/>
  <c r="G1401" i="5"/>
  <c r="G1400" i="5"/>
  <c r="G1399" i="5"/>
  <c r="G1398" i="5"/>
  <c r="G1397" i="5"/>
  <c r="G1396" i="5"/>
  <c r="G1395" i="5"/>
  <c r="G1394" i="5"/>
  <c r="G1393" i="5"/>
  <c r="G1392" i="5"/>
  <c r="G1391" i="5"/>
  <c r="G1390" i="5"/>
  <c r="G1389" i="5"/>
  <c r="G1388" i="5"/>
  <c r="G1387" i="5"/>
  <c r="G1386" i="5"/>
  <c r="G1385" i="5"/>
  <c r="G1384" i="5"/>
  <c r="G1383" i="5"/>
  <c r="G1382" i="5"/>
  <c r="G1381" i="5"/>
  <c r="G1380" i="5"/>
  <c r="G1379" i="5"/>
  <c r="G1378" i="5"/>
  <c r="G1377" i="5"/>
  <c r="G1376" i="5"/>
  <c r="G1375" i="5"/>
  <c r="G1374" i="5"/>
  <c r="G1373" i="5"/>
  <c r="G1372" i="5"/>
  <c r="G1371" i="5"/>
  <c r="G1370" i="5"/>
  <c r="G1369" i="5"/>
  <c r="G1368" i="5"/>
  <c r="G1367" i="5"/>
  <c r="G1366" i="5"/>
  <c r="G1365" i="5"/>
  <c r="G1364" i="5"/>
  <c r="G1363" i="5"/>
  <c r="G1362" i="5"/>
  <c r="G1361" i="5"/>
  <c r="G1360" i="5"/>
  <c r="G1359" i="5"/>
  <c r="G1358" i="5"/>
  <c r="G1357" i="5"/>
  <c r="G1356" i="5"/>
  <c r="G1355" i="5"/>
  <c r="G1354" i="5"/>
  <c r="G1353" i="5"/>
  <c r="G1352" i="5"/>
  <c r="G1351" i="5"/>
  <c r="G1350" i="5"/>
  <c r="G1349" i="5"/>
  <c r="G1348" i="5"/>
  <c r="G1347" i="5"/>
  <c r="G1346" i="5"/>
  <c r="G1345" i="5"/>
  <c r="G1344" i="5"/>
  <c r="G1343" i="5"/>
  <c r="G1342" i="5"/>
  <c r="G1341" i="5"/>
  <c r="G1340" i="5"/>
  <c r="G1339" i="5"/>
  <c r="G1338" i="5"/>
  <c r="G1337" i="5"/>
  <c r="G1336" i="5"/>
  <c r="G1335" i="5"/>
  <c r="G1334" i="5"/>
  <c r="G1333" i="5"/>
  <c r="G1332" i="5"/>
  <c r="G1331" i="5"/>
  <c r="G1330" i="5"/>
  <c r="G1329" i="5"/>
  <c r="G1328" i="5"/>
  <c r="G1327" i="5"/>
  <c r="G1326" i="5"/>
  <c r="G1325" i="5"/>
  <c r="G1324" i="5"/>
  <c r="G1323" i="5"/>
  <c r="G1322" i="5"/>
  <c r="G1321" i="5"/>
  <c r="G1320" i="5"/>
  <c r="G1319" i="5"/>
  <c r="G1318" i="5"/>
  <c r="G1317" i="5"/>
  <c r="G1316" i="5"/>
  <c r="G1315" i="5"/>
  <c r="G1314" i="5"/>
  <c r="G1313" i="5"/>
  <c r="G1312" i="5"/>
  <c r="G1311" i="5"/>
  <c r="G1310" i="5"/>
  <c r="G1309" i="5"/>
  <c r="G1308" i="5"/>
  <c r="G1307" i="5"/>
  <c r="G1306" i="5"/>
  <c r="G1305" i="5"/>
  <c r="G1304" i="5"/>
  <c r="G1303" i="5"/>
  <c r="G1302" i="5"/>
  <c r="G1301" i="5"/>
  <c r="G1300" i="5"/>
  <c r="G1299" i="5"/>
  <c r="G1298" i="5"/>
  <c r="G1297" i="5"/>
  <c r="G1296" i="5"/>
  <c r="G1295" i="5"/>
  <c r="G1294" i="5"/>
  <c r="G1293" i="5"/>
  <c r="G1292" i="5"/>
  <c r="G1291" i="5"/>
  <c r="G1290" i="5"/>
  <c r="G1289" i="5"/>
  <c r="G1288" i="5"/>
  <c r="G1287" i="5"/>
  <c r="G1286" i="5"/>
  <c r="G1285" i="5"/>
  <c r="G1284" i="5"/>
  <c r="G1283" i="5"/>
  <c r="G1282" i="5"/>
  <c r="G1281" i="5"/>
  <c r="G1280" i="5"/>
  <c r="G1279" i="5"/>
  <c r="G1278" i="5"/>
  <c r="G1277" i="5"/>
  <c r="G1276" i="5"/>
  <c r="G1275" i="5"/>
  <c r="G1274" i="5"/>
  <c r="G1273" i="5"/>
  <c r="G1272" i="5"/>
  <c r="G1271" i="5"/>
  <c r="G1270" i="5"/>
  <c r="G1269" i="5"/>
  <c r="G1268" i="5"/>
  <c r="G1267" i="5"/>
  <c r="G1266" i="5"/>
  <c r="G1265" i="5"/>
  <c r="G1264" i="5"/>
  <c r="G1263" i="5"/>
  <c r="G1262" i="5"/>
  <c r="G1261" i="5"/>
  <c r="G1260" i="5"/>
  <c r="G1259" i="5"/>
  <c r="G1258" i="5"/>
  <c r="G1257" i="5"/>
  <c r="G1256" i="5"/>
  <c r="G1255" i="5"/>
  <c r="G1254" i="5"/>
  <c r="G1253" i="5"/>
  <c r="G1252" i="5"/>
  <c r="G1251" i="5"/>
  <c r="G1250" i="5"/>
  <c r="G1249" i="5"/>
  <c r="G1248" i="5"/>
  <c r="G1247" i="5"/>
  <c r="G1246" i="5"/>
  <c r="G1245" i="5"/>
  <c r="G1244" i="5"/>
  <c r="G1243" i="5"/>
  <c r="G1242" i="5"/>
  <c r="G1241" i="5"/>
  <c r="G1240" i="5"/>
  <c r="G1239" i="5"/>
  <c r="G1238" i="5"/>
  <c r="G1237" i="5"/>
  <c r="G1236" i="5"/>
  <c r="G1235" i="5"/>
  <c r="G1234" i="5"/>
  <c r="G1233" i="5"/>
  <c r="G1232" i="5"/>
  <c r="G1231" i="5"/>
  <c r="G1230" i="5"/>
  <c r="G1229" i="5"/>
  <c r="G1228" i="5"/>
  <c r="G1227" i="5"/>
  <c r="G1226" i="5"/>
  <c r="G1225" i="5"/>
  <c r="G1224" i="5"/>
  <c r="G1223" i="5"/>
  <c r="G1222" i="5"/>
  <c r="G1221" i="5"/>
  <c r="G1220" i="5"/>
  <c r="G1219" i="5"/>
  <c r="G1218" i="5"/>
  <c r="G1217" i="5"/>
  <c r="G1216" i="5"/>
  <c r="G1215" i="5"/>
  <c r="G1214" i="5"/>
  <c r="G1213" i="5"/>
  <c r="G1212" i="5"/>
  <c r="G1211" i="5"/>
  <c r="G1210" i="5"/>
  <c r="G1209" i="5"/>
  <c r="G1208" i="5"/>
  <c r="G1207" i="5"/>
  <c r="G1206" i="5"/>
  <c r="G1205" i="5"/>
  <c r="G1204" i="5"/>
  <c r="G1203" i="5"/>
  <c r="G1202" i="5"/>
  <c r="G1201" i="5"/>
  <c r="G1200" i="5"/>
  <c r="G1199" i="5"/>
  <c r="G1198" i="5"/>
  <c r="G1197" i="5"/>
  <c r="G1196" i="5"/>
  <c r="G1195" i="5"/>
  <c r="G1194" i="5"/>
  <c r="G1193" i="5"/>
  <c r="G1192" i="5"/>
  <c r="G1191" i="5"/>
  <c r="G1190" i="5"/>
  <c r="G1189" i="5"/>
  <c r="G1188" i="5"/>
  <c r="G1187" i="5"/>
  <c r="G1186" i="5"/>
  <c r="G1185" i="5"/>
  <c r="G1184" i="5"/>
  <c r="G1183" i="5"/>
  <c r="G1182" i="5"/>
  <c r="G1181" i="5"/>
  <c r="G1180" i="5"/>
  <c r="G1179" i="5"/>
  <c r="G1178" i="5"/>
  <c r="G1177" i="5"/>
  <c r="G1176" i="5"/>
  <c r="G1175" i="5"/>
  <c r="G1174" i="5"/>
  <c r="G1173" i="5"/>
  <c r="G1172" i="5"/>
  <c r="G1171" i="5"/>
  <c r="G1170" i="5"/>
  <c r="G1169" i="5"/>
  <c r="G1168" i="5"/>
  <c r="G1167" i="5"/>
  <c r="G1166" i="5"/>
  <c r="G1165" i="5"/>
  <c r="G1164" i="5"/>
  <c r="G1163" i="5"/>
  <c r="G1162" i="5"/>
  <c r="G1161" i="5"/>
  <c r="G1160" i="5"/>
  <c r="G1159" i="5"/>
  <c r="G1158" i="5"/>
  <c r="G1157" i="5"/>
  <c r="G1156" i="5"/>
  <c r="G1155" i="5"/>
  <c r="G1154" i="5"/>
  <c r="G1153" i="5"/>
  <c r="G1152" i="5"/>
  <c r="G1151" i="5"/>
  <c r="G1150" i="5"/>
  <c r="G1149" i="5"/>
  <c r="G1148" i="5"/>
  <c r="G1147" i="5"/>
  <c r="G1146" i="5"/>
  <c r="G1145" i="5"/>
  <c r="G1144" i="5"/>
  <c r="G1143" i="5"/>
  <c r="G1142" i="5"/>
  <c r="G1141" i="5"/>
  <c r="G1140" i="5"/>
  <c r="G1139" i="5"/>
  <c r="G1138" i="5"/>
  <c r="G1137" i="5"/>
  <c r="G1136" i="5"/>
  <c r="G1135" i="5"/>
  <c r="G1134" i="5"/>
  <c r="G1133" i="5"/>
  <c r="G1132" i="5"/>
  <c r="G1131" i="5"/>
  <c r="G1130" i="5"/>
  <c r="G1129" i="5"/>
  <c r="G1128" i="5"/>
  <c r="G1127" i="5"/>
  <c r="G1126" i="5"/>
  <c r="G1125" i="5"/>
  <c r="G1124" i="5"/>
  <c r="G1123" i="5"/>
  <c r="G1122" i="5"/>
  <c r="G1121" i="5"/>
  <c r="G1120" i="5"/>
  <c r="G1119" i="5"/>
  <c r="G1118" i="5"/>
  <c r="G1117" i="5"/>
  <c r="G1116" i="5"/>
  <c r="G1115" i="5"/>
  <c r="G1114" i="5"/>
  <c r="G1113" i="5"/>
  <c r="G1112" i="5"/>
  <c r="G1111" i="5"/>
  <c r="G1110" i="5"/>
  <c r="G1109" i="5"/>
  <c r="G1108" i="5"/>
  <c r="G1107" i="5"/>
  <c r="G1106" i="5"/>
  <c r="G1105" i="5"/>
  <c r="G1104" i="5"/>
  <c r="G1103" i="5"/>
  <c r="G1102" i="5"/>
  <c r="G1101" i="5"/>
  <c r="G1100" i="5"/>
  <c r="G1099" i="5"/>
  <c r="G1098" i="5"/>
  <c r="G1097" i="5"/>
  <c r="G1096" i="5"/>
  <c r="G1095" i="5"/>
  <c r="G1094" i="5"/>
  <c r="G1093" i="5"/>
  <c r="G1092" i="5"/>
  <c r="G1091" i="5"/>
  <c r="G1090" i="5"/>
  <c r="G1089" i="5"/>
  <c r="G1088" i="5"/>
  <c r="G1087" i="5"/>
  <c r="G1086" i="5"/>
  <c r="G1085" i="5"/>
  <c r="G1084" i="5"/>
  <c r="G1083" i="5"/>
  <c r="G1082" i="5"/>
  <c r="G1081" i="5"/>
  <c r="G1080" i="5"/>
  <c r="G1079" i="5"/>
  <c r="G1078" i="5"/>
  <c r="G1077" i="5"/>
  <c r="G1076" i="5"/>
  <c r="G1075" i="5"/>
  <c r="G1074" i="5"/>
  <c r="G1073" i="5"/>
  <c r="G1072" i="5"/>
  <c r="G1071" i="5"/>
  <c r="G1070" i="5"/>
  <c r="G1069" i="5"/>
  <c r="G1068" i="5"/>
  <c r="G1067" i="5"/>
  <c r="G1066" i="5"/>
  <c r="G1065" i="5"/>
  <c r="G1064" i="5"/>
  <c r="G1063" i="5"/>
  <c r="G1062" i="5"/>
  <c r="G1061" i="5"/>
  <c r="G1060" i="5"/>
  <c r="G1059" i="5"/>
  <c r="G1058" i="5"/>
  <c r="G1057" i="5"/>
  <c r="G1056" i="5"/>
  <c r="G1055" i="5"/>
  <c r="G1054" i="5"/>
  <c r="G1053" i="5"/>
  <c r="G1052" i="5"/>
  <c r="G1051" i="5"/>
  <c r="G1050" i="5"/>
  <c r="G1049" i="5"/>
  <c r="G1048" i="5"/>
  <c r="G1047" i="5"/>
  <c r="G1046" i="5"/>
  <c r="G1045" i="5"/>
  <c r="G1044" i="5"/>
  <c r="G1043" i="5"/>
  <c r="G1042" i="5"/>
  <c r="G1041" i="5"/>
  <c r="G1040" i="5"/>
  <c r="G1039" i="5"/>
  <c r="G1038" i="5"/>
  <c r="G1037" i="5"/>
  <c r="G1036" i="5"/>
  <c r="G1035" i="5"/>
  <c r="G1034" i="5"/>
  <c r="G1033" i="5"/>
  <c r="G1032" i="5"/>
  <c r="G1031" i="5"/>
  <c r="G1030" i="5"/>
  <c r="G1029" i="5"/>
  <c r="G1028" i="5"/>
  <c r="G1027" i="5"/>
  <c r="G1026" i="5"/>
  <c r="G1025" i="5"/>
  <c r="G1024" i="5"/>
  <c r="G1023" i="5"/>
  <c r="G1022" i="5"/>
  <c r="G1021" i="5"/>
  <c r="G1020" i="5"/>
  <c r="G1019" i="5"/>
  <c r="G1018" i="5"/>
  <c r="G1017" i="5"/>
  <c r="G1016" i="5"/>
  <c r="G1015" i="5"/>
  <c r="G1014" i="5"/>
  <c r="G1013" i="5"/>
  <c r="G1012" i="5"/>
  <c r="G1011" i="5"/>
  <c r="G1010" i="5"/>
  <c r="G1009" i="5"/>
  <c r="G1008" i="5"/>
  <c r="G1007" i="5"/>
  <c r="G1006" i="5"/>
  <c r="G1005" i="5"/>
  <c r="G1004" i="5"/>
  <c r="G1003" i="5"/>
  <c r="G1002" i="5"/>
  <c r="G1001" i="5"/>
  <c r="G1000" i="5"/>
  <c r="G999" i="5"/>
  <c r="G998" i="5"/>
  <c r="G997" i="5"/>
  <c r="G996" i="5"/>
  <c r="G995" i="5"/>
  <c r="G994" i="5"/>
  <c r="G993" i="5"/>
  <c r="G992" i="5"/>
  <c r="G991" i="5"/>
  <c r="G990" i="5"/>
  <c r="G989" i="5"/>
  <c r="G988" i="5"/>
  <c r="G987" i="5"/>
  <c r="G986" i="5"/>
  <c r="G985" i="5"/>
  <c r="G984" i="5"/>
  <c r="G983" i="5"/>
  <c r="G982" i="5"/>
  <c r="G981" i="5"/>
  <c r="G980" i="5"/>
  <c r="G979" i="5"/>
  <c r="G978" i="5"/>
  <c r="G977" i="5"/>
  <c r="G976" i="5"/>
  <c r="G975" i="5"/>
  <c r="G974" i="5"/>
  <c r="G973" i="5"/>
  <c r="G972" i="5"/>
  <c r="G971" i="5"/>
  <c r="G970" i="5"/>
  <c r="G969" i="5"/>
  <c r="G968" i="5"/>
  <c r="G967" i="5"/>
  <c r="G966" i="5"/>
  <c r="G965" i="5"/>
  <c r="G964" i="5"/>
  <c r="G963" i="5"/>
  <c r="G962" i="5"/>
  <c r="G961" i="5"/>
  <c r="G960" i="5"/>
  <c r="G959" i="5"/>
  <c r="G958" i="5"/>
  <c r="G957" i="5"/>
  <c r="G956" i="5"/>
  <c r="G955" i="5"/>
  <c r="G954" i="5"/>
  <c r="G953" i="5"/>
  <c r="G952" i="5"/>
  <c r="G951" i="5"/>
  <c r="G950" i="5"/>
  <c r="G949" i="5"/>
  <c r="G948" i="5"/>
  <c r="G947" i="5"/>
  <c r="G946" i="5"/>
  <c r="G945" i="5"/>
  <c r="G944" i="5"/>
  <c r="G943" i="5"/>
  <c r="G942" i="5"/>
  <c r="G941" i="5"/>
  <c r="G940" i="5"/>
  <c r="G939" i="5"/>
  <c r="G938" i="5"/>
  <c r="G937" i="5"/>
  <c r="G936" i="5"/>
  <c r="G935" i="5"/>
  <c r="G934" i="5"/>
  <c r="G933" i="5"/>
  <c r="G932" i="5"/>
  <c r="G931" i="5"/>
  <c r="G930" i="5"/>
  <c r="G929" i="5"/>
  <c r="G928" i="5"/>
  <c r="G927" i="5"/>
  <c r="G926" i="5"/>
  <c r="G925" i="5"/>
  <c r="G924" i="5"/>
  <c r="G923" i="5"/>
  <c r="G922" i="5"/>
  <c r="G921" i="5"/>
  <c r="G920" i="5"/>
  <c r="G919" i="5"/>
  <c r="G918" i="5"/>
  <c r="G917" i="5"/>
  <c r="G916" i="5"/>
  <c r="G915" i="5"/>
  <c r="G914" i="5"/>
  <c r="G913" i="5"/>
  <c r="G912" i="5"/>
  <c r="G911" i="5"/>
  <c r="G910" i="5"/>
  <c r="G909" i="5"/>
  <c r="G908" i="5"/>
  <c r="G907" i="5"/>
  <c r="G906" i="5"/>
  <c r="G905" i="5"/>
  <c r="G904" i="5"/>
  <c r="G903" i="5"/>
  <c r="G902" i="5"/>
  <c r="G901" i="5"/>
  <c r="G900" i="5"/>
  <c r="G899" i="5"/>
  <c r="G898" i="5"/>
  <c r="G897" i="5"/>
  <c r="G896" i="5"/>
  <c r="G895" i="5"/>
  <c r="G894" i="5"/>
  <c r="G893" i="5"/>
  <c r="G892" i="5"/>
  <c r="G891" i="5"/>
  <c r="G890" i="5"/>
  <c r="G889" i="5"/>
  <c r="G888" i="5"/>
  <c r="G88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8" i="5"/>
  <c r="G747" i="5"/>
  <c r="G746" i="5"/>
  <c r="G745" i="5"/>
  <c r="G744" i="5"/>
  <c r="G743" i="5"/>
  <c r="G742" i="5"/>
  <c r="G741" i="5"/>
  <c r="G740" i="5"/>
  <c r="G739" i="5"/>
  <c r="G738" i="5"/>
  <c r="G737" i="5"/>
  <c r="G736" i="5"/>
  <c r="G735" i="5"/>
  <c r="G734" i="5"/>
  <c r="G733" i="5"/>
  <c r="G732" i="5"/>
  <c r="G731" i="5"/>
  <c r="G730" i="5"/>
  <c r="G729" i="5"/>
  <c r="G728" i="5"/>
  <c r="G727" i="5"/>
  <c r="G726" i="5"/>
  <c r="G725" i="5"/>
  <c r="G724" i="5"/>
  <c r="G723" i="5"/>
  <c r="G722" i="5"/>
  <c r="G721" i="5"/>
  <c r="G720" i="5"/>
  <c r="G719" i="5"/>
  <c r="G718" i="5"/>
  <c r="G717" i="5"/>
  <c r="G716" i="5"/>
  <c r="G715" i="5"/>
  <c r="G714" i="5"/>
  <c r="G713" i="5"/>
  <c r="G712" i="5"/>
  <c r="G711" i="5"/>
  <c r="G710" i="5"/>
  <c r="G709" i="5"/>
  <c r="G708" i="5"/>
  <c r="G707" i="5"/>
  <c r="G706" i="5"/>
  <c r="G705" i="5"/>
  <c r="G704" i="5"/>
  <c r="G703" i="5"/>
  <c r="G702" i="5"/>
  <c r="G701" i="5"/>
  <c r="G700" i="5"/>
  <c r="G699" i="5"/>
  <c r="G698" i="5"/>
  <c r="G697" i="5"/>
  <c r="G696" i="5"/>
  <c r="G695" i="5"/>
  <c r="G694" i="5"/>
  <c r="G693" i="5"/>
  <c r="G692" i="5"/>
  <c r="G691" i="5"/>
  <c r="G690" i="5"/>
  <c r="G689" i="5"/>
  <c r="G688" i="5"/>
  <c r="G687" i="5"/>
  <c r="G686" i="5"/>
  <c r="G685" i="5"/>
  <c r="G684" i="5"/>
  <c r="G683" i="5"/>
  <c r="G682" i="5"/>
  <c r="G681" i="5"/>
  <c r="G680" i="5"/>
  <c r="G679" i="5"/>
  <c r="G678" i="5"/>
  <c r="G677" i="5"/>
  <c r="G676" i="5"/>
  <c r="G675" i="5"/>
  <c r="G674" i="5"/>
  <c r="G673" i="5"/>
  <c r="G672" i="5"/>
  <c r="G671" i="5"/>
  <c r="G670" i="5"/>
  <c r="G669" i="5"/>
  <c r="G668" i="5"/>
  <c r="G667" i="5"/>
  <c r="G666" i="5"/>
  <c r="G665" i="5"/>
  <c r="G664" i="5"/>
  <c r="G663" i="5"/>
  <c r="G662" i="5"/>
  <c r="G661" i="5"/>
  <c r="G660" i="5"/>
  <c r="G659" i="5"/>
  <c r="G658" i="5"/>
  <c r="G657" i="5"/>
  <c r="G656" i="5"/>
  <c r="G655" i="5"/>
  <c r="G654" i="5"/>
  <c r="G653" i="5"/>
  <c r="G652" i="5"/>
  <c r="G651" i="5"/>
  <c r="G650" i="5"/>
  <c r="G649" i="5"/>
  <c r="G648" i="5"/>
  <c r="G647" i="5"/>
  <c r="G646" i="5"/>
  <c r="G645" i="5"/>
  <c r="G644" i="5"/>
  <c r="G643" i="5"/>
  <c r="G642" i="5"/>
  <c r="G641" i="5"/>
  <c r="G640" i="5"/>
  <c r="G639" i="5"/>
  <c r="G638" i="5"/>
  <c r="G637" i="5"/>
  <c r="G636" i="5"/>
  <c r="G635" i="5"/>
  <c r="G634" i="5"/>
  <c r="G633" i="5"/>
  <c r="G632" i="5"/>
  <c r="G631" i="5"/>
  <c r="G630" i="5"/>
  <c r="G629" i="5"/>
  <c r="G628" i="5"/>
  <c r="G627" i="5"/>
  <c r="G626" i="5"/>
  <c r="G625" i="5"/>
  <c r="G624" i="5"/>
  <c r="G623" i="5"/>
  <c r="G622" i="5"/>
  <c r="G621" i="5"/>
  <c r="G620" i="5"/>
  <c r="G619" i="5"/>
  <c r="G618" i="5"/>
  <c r="G617" i="5"/>
  <c r="G616" i="5"/>
  <c r="G615" i="5"/>
  <c r="G614" i="5"/>
  <c r="G613" i="5"/>
  <c r="G612" i="5"/>
  <c r="G611" i="5"/>
  <c r="G610" i="5"/>
  <c r="G609" i="5"/>
  <c r="G608" i="5"/>
  <c r="G607" i="5"/>
  <c r="G606" i="5"/>
  <c r="G605" i="5"/>
  <c r="G604" i="5"/>
  <c r="G603" i="5"/>
  <c r="G602" i="5"/>
  <c r="G601" i="5"/>
  <c r="G600" i="5"/>
  <c r="G599" i="5"/>
  <c r="G598" i="5"/>
  <c r="G597" i="5"/>
  <c r="G596" i="5"/>
  <c r="G595" i="5"/>
  <c r="G594" i="5"/>
  <c r="G593" i="5"/>
  <c r="G592" i="5"/>
  <c r="G591" i="5"/>
  <c r="G590" i="5"/>
  <c r="G589" i="5"/>
  <c r="G588" i="5"/>
  <c r="G587" i="5"/>
  <c r="G586" i="5"/>
  <c r="G585" i="5"/>
  <c r="G584" i="5"/>
  <c r="G583" i="5"/>
  <c r="G582" i="5"/>
  <c r="G581" i="5"/>
  <c r="G580" i="5"/>
  <c r="G579" i="5"/>
  <c r="G578" i="5"/>
  <c r="G577" i="5"/>
  <c r="G576" i="5"/>
  <c r="G575" i="5"/>
  <c r="G574" i="5"/>
  <c r="G573" i="5"/>
  <c r="G572" i="5"/>
  <c r="G571" i="5"/>
  <c r="G570" i="5"/>
  <c r="G569" i="5"/>
  <c r="G568" i="5"/>
  <c r="G567" i="5"/>
  <c r="G566" i="5"/>
  <c r="G565" i="5"/>
  <c r="G564" i="5"/>
  <c r="G563" i="5"/>
  <c r="G562" i="5"/>
  <c r="G561" i="5"/>
  <c r="G560" i="5"/>
  <c r="G559" i="5"/>
  <c r="G558" i="5"/>
  <c r="G557" i="5"/>
  <c r="G556" i="5"/>
  <c r="G555" i="5"/>
  <c r="G554" i="5"/>
  <c r="G553" i="5"/>
  <c r="G552" i="5"/>
  <c r="G551" i="5"/>
  <c r="G550" i="5"/>
  <c r="G549" i="5"/>
  <c r="G548" i="5"/>
  <c r="G547" i="5"/>
  <c r="G546" i="5"/>
  <c r="G545" i="5"/>
  <c r="G544" i="5"/>
  <c r="G543" i="5"/>
  <c r="G542" i="5"/>
  <c r="G541" i="5"/>
  <c r="G540" i="5"/>
  <c r="G539" i="5"/>
  <c r="G538" i="5"/>
  <c r="G537" i="5"/>
  <c r="G536" i="5"/>
  <c r="G535" i="5"/>
  <c r="G534" i="5"/>
  <c r="G533" i="5"/>
  <c r="G532" i="5"/>
  <c r="G531" i="5"/>
  <c r="G530" i="5"/>
  <c r="G529" i="5"/>
  <c r="G528" i="5"/>
  <c r="G527" i="5"/>
  <c r="G526" i="5"/>
  <c r="G525" i="5"/>
  <c r="G524" i="5"/>
  <c r="G523" i="5"/>
  <c r="G522" i="5"/>
  <c r="G521" i="5"/>
  <c r="G520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G498" i="5"/>
  <c r="G497" i="5"/>
  <c r="G496" i="5"/>
  <c r="G495" i="5"/>
  <c r="G494" i="5"/>
  <c r="G493" i="5"/>
  <c r="G492" i="5"/>
  <c r="G491" i="5"/>
  <c r="G490" i="5"/>
  <c r="G489" i="5"/>
  <c r="G488" i="5"/>
  <c r="G487" i="5"/>
  <c r="G486" i="5"/>
  <c r="G485" i="5"/>
  <c r="G484" i="5"/>
  <c r="G483" i="5"/>
  <c r="G482" i="5"/>
  <c r="G481" i="5"/>
  <c r="G480" i="5"/>
  <c r="G479" i="5"/>
  <c r="G478" i="5"/>
  <c r="G477" i="5"/>
  <c r="G476" i="5"/>
  <c r="G475" i="5"/>
  <c r="G474" i="5"/>
  <c r="G473" i="5"/>
  <c r="G472" i="5"/>
  <c r="G471" i="5"/>
  <c r="G470" i="5"/>
  <c r="G469" i="5"/>
  <c r="G468" i="5"/>
  <c r="G467" i="5"/>
  <c r="G466" i="5"/>
  <c r="G465" i="5"/>
  <c r="G464" i="5"/>
  <c r="G463" i="5"/>
  <c r="G462" i="5"/>
  <c r="G461" i="5"/>
  <c r="G460" i="5"/>
  <c r="G459" i="5"/>
  <c r="G458" i="5"/>
  <c r="G457" i="5"/>
  <c r="G456" i="5"/>
  <c r="G455" i="5"/>
  <c r="G454" i="5"/>
  <c r="G453" i="5"/>
  <c r="G452" i="5"/>
  <c r="G451" i="5"/>
  <c r="G450" i="5"/>
  <c r="G449" i="5"/>
  <c r="G448" i="5"/>
  <c r="G447" i="5"/>
  <c r="G446" i="5"/>
  <c r="G445" i="5"/>
  <c r="G444" i="5"/>
  <c r="G443" i="5"/>
  <c r="G442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28" i="5"/>
  <c r="G427" i="5"/>
  <c r="G426" i="5"/>
  <c r="G425" i="5"/>
  <c r="G424" i="5"/>
  <c r="G423" i="5"/>
  <c r="G422" i="5"/>
  <c r="G421" i="5"/>
  <c r="G420" i="5"/>
  <c r="G419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2" i="5"/>
  <c r="F5000" i="5"/>
  <c r="F4999" i="5"/>
  <c r="F4998" i="5"/>
  <c r="F4997" i="5"/>
  <c r="F4996" i="5"/>
  <c r="F4995" i="5"/>
  <c r="F4994" i="5"/>
  <c r="F4993" i="5"/>
  <c r="F4992" i="5"/>
  <c r="F4991" i="5"/>
  <c r="F4990" i="5"/>
  <c r="F4989" i="5"/>
  <c r="F4988" i="5"/>
  <c r="F4987" i="5"/>
  <c r="F4986" i="5"/>
  <c r="F4985" i="5"/>
  <c r="F4984" i="5"/>
  <c r="F4983" i="5"/>
  <c r="F4982" i="5"/>
  <c r="F4981" i="5"/>
  <c r="F4980" i="5"/>
  <c r="F4979" i="5"/>
  <c r="F4978" i="5"/>
  <c r="F4977" i="5"/>
  <c r="F4976" i="5"/>
  <c r="F4975" i="5"/>
  <c r="F4974" i="5"/>
  <c r="F4973" i="5"/>
  <c r="F4972" i="5"/>
  <c r="F4971" i="5"/>
  <c r="F4970" i="5"/>
  <c r="F4969" i="5"/>
  <c r="F4968" i="5"/>
  <c r="F4967" i="5"/>
  <c r="F4966" i="5"/>
  <c r="F4965" i="5"/>
  <c r="F4964" i="5"/>
  <c r="F4963" i="5"/>
  <c r="F4962" i="5"/>
  <c r="F4961" i="5"/>
  <c r="F4960" i="5"/>
  <c r="F4959" i="5"/>
  <c r="F4958" i="5"/>
  <c r="F4957" i="5"/>
  <c r="F4956" i="5"/>
  <c r="F4955" i="5"/>
  <c r="F4954" i="5"/>
  <c r="F4953" i="5"/>
  <c r="F4952" i="5"/>
  <c r="F4951" i="5"/>
  <c r="F4950" i="5"/>
  <c r="F4949" i="5"/>
  <c r="F4948" i="5"/>
  <c r="F4947" i="5"/>
  <c r="F4946" i="5"/>
  <c r="F4945" i="5"/>
  <c r="F4944" i="5"/>
  <c r="F4943" i="5"/>
  <c r="F4942" i="5"/>
  <c r="F4941" i="5"/>
  <c r="F4940" i="5"/>
  <c r="F4939" i="5"/>
  <c r="F4938" i="5"/>
  <c r="F4937" i="5"/>
  <c r="F4936" i="5"/>
  <c r="F4935" i="5"/>
  <c r="F4934" i="5"/>
  <c r="F4933" i="5"/>
  <c r="F4932" i="5"/>
  <c r="F4931" i="5"/>
  <c r="F4930" i="5"/>
  <c r="F4929" i="5"/>
  <c r="F4928" i="5"/>
  <c r="F4927" i="5"/>
  <c r="F4926" i="5"/>
  <c r="F4925" i="5"/>
  <c r="F4924" i="5"/>
  <c r="F4923" i="5"/>
  <c r="F4922" i="5"/>
  <c r="F4921" i="5"/>
  <c r="F4920" i="5"/>
  <c r="F4919" i="5"/>
  <c r="F4918" i="5"/>
  <c r="F4917" i="5"/>
  <c r="F4916" i="5"/>
  <c r="F4915" i="5"/>
  <c r="F4914" i="5"/>
  <c r="F4913" i="5"/>
  <c r="F4912" i="5"/>
  <c r="F4911" i="5"/>
  <c r="F4910" i="5"/>
  <c r="F4909" i="5"/>
  <c r="F4908" i="5"/>
  <c r="F4907" i="5"/>
  <c r="F4906" i="5"/>
  <c r="F4905" i="5"/>
  <c r="F4904" i="5"/>
  <c r="F4903" i="5"/>
  <c r="F4902" i="5"/>
  <c r="F4901" i="5"/>
  <c r="F4900" i="5"/>
  <c r="F4899" i="5"/>
  <c r="F4898" i="5"/>
  <c r="F4897" i="5"/>
  <c r="F4896" i="5"/>
  <c r="F4895" i="5"/>
  <c r="F4894" i="5"/>
  <c r="F4893" i="5"/>
  <c r="F4892" i="5"/>
  <c r="F4891" i="5"/>
  <c r="F4890" i="5"/>
  <c r="F4889" i="5"/>
  <c r="F4888" i="5"/>
  <c r="F4887" i="5"/>
  <c r="F4886" i="5"/>
  <c r="F4885" i="5"/>
  <c r="F4884" i="5"/>
  <c r="F4883" i="5"/>
  <c r="F4882" i="5"/>
  <c r="F4881" i="5"/>
  <c r="F4880" i="5"/>
  <c r="F4879" i="5"/>
  <c r="F4878" i="5"/>
  <c r="F4877" i="5"/>
  <c r="F4876" i="5"/>
  <c r="F4875" i="5"/>
  <c r="F4874" i="5"/>
  <c r="F4873" i="5"/>
  <c r="F4872" i="5"/>
  <c r="F4871" i="5"/>
  <c r="F4870" i="5"/>
  <c r="F4869" i="5"/>
  <c r="F4868" i="5"/>
  <c r="F4867" i="5"/>
  <c r="F4866" i="5"/>
  <c r="F4865" i="5"/>
  <c r="F4864" i="5"/>
  <c r="F4863" i="5"/>
  <c r="F4862" i="5"/>
  <c r="F4861" i="5"/>
  <c r="F4860" i="5"/>
  <c r="F4859" i="5"/>
  <c r="F4858" i="5"/>
  <c r="F4857" i="5"/>
  <c r="F4856" i="5"/>
  <c r="F4855" i="5"/>
  <c r="F4854" i="5"/>
  <c r="F4853" i="5"/>
  <c r="F4852" i="5"/>
  <c r="F4851" i="5"/>
  <c r="F4850" i="5"/>
  <c r="F4849" i="5"/>
  <c r="F4848" i="5"/>
  <c r="F4847" i="5"/>
  <c r="F4846" i="5"/>
  <c r="F4845" i="5"/>
  <c r="F4844" i="5"/>
  <c r="F4843" i="5"/>
  <c r="F4842" i="5"/>
  <c r="F4841" i="5"/>
  <c r="F4840" i="5"/>
  <c r="F4839" i="5"/>
  <c r="F4838" i="5"/>
  <c r="F4837" i="5"/>
  <c r="F4836" i="5"/>
  <c r="F4835" i="5"/>
  <c r="F4834" i="5"/>
  <c r="F4833" i="5"/>
  <c r="F4832" i="5"/>
  <c r="F4831" i="5"/>
  <c r="F4830" i="5"/>
  <c r="F4829" i="5"/>
  <c r="F4828" i="5"/>
  <c r="F4827" i="5"/>
  <c r="F4826" i="5"/>
  <c r="F4825" i="5"/>
  <c r="F4824" i="5"/>
  <c r="F4823" i="5"/>
  <c r="F4822" i="5"/>
  <c r="F4821" i="5"/>
  <c r="F4820" i="5"/>
  <c r="F4819" i="5"/>
  <c r="F4818" i="5"/>
  <c r="F4817" i="5"/>
  <c r="F4816" i="5"/>
  <c r="F4815" i="5"/>
  <c r="F4814" i="5"/>
  <c r="F4813" i="5"/>
  <c r="F4812" i="5"/>
  <c r="F4811" i="5"/>
  <c r="F4810" i="5"/>
  <c r="F4809" i="5"/>
  <c r="F4808" i="5"/>
  <c r="F4807" i="5"/>
  <c r="F4806" i="5"/>
  <c r="F4805" i="5"/>
  <c r="F4804" i="5"/>
  <c r="F4803" i="5"/>
  <c r="F4802" i="5"/>
  <c r="F4801" i="5"/>
  <c r="F4800" i="5"/>
  <c r="F4799" i="5"/>
  <c r="F4798" i="5"/>
  <c r="F4797" i="5"/>
  <c r="F4796" i="5"/>
  <c r="F4795" i="5"/>
  <c r="F4794" i="5"/>
  <c r="F4793" i="5"/>
  <c r="F4792" i="5"/>
  <c r="F4791" i="5"/>
  <c r="F4790" i="5"/>
  <c r="F4789" i="5"/>
  <c r="F4788" i="5"/>
  <c r="F4787" i="5"/>
  <c r="F4786" i="5"/>
  <c r="F4785" i="5"/>
  <c r="F4784" i="5"/>
  <c r="F4783" i="5"/>
  <c r="F4782" i="5"/>
  <c r="F4781" i="5"/>
  <c r="F4780" i="5"/>
  <c r="F4779" i="5"/>
  <c r="F4778" i="5"/>
  <c r="F4777" i="5"/>
  <c r="F4776" i="5"/>
  <c r="F4775" i="5"/>
  <c r="F4774" i="5"/>
  <c r="F4773" i="5"/>
  <c r="F4772" i="5"/>
  <c r="F4771" i="5"/>
  <c r="F4770" i="5"/>
  <c r="F4769" i="5"/>
  <c r="F4768" i="5"/>
  <c r="F4767" i="5"/>
  <c r="F4766" i="5"/>
  <c r="F4765" i="5"/>
  <c r="F4764" i="5"/>
  <c r="F4763" i="5"/>
  <c r="F4762" i="5"/>
  <c r="F4761" i="5"/>
  <c r="F4760" i="5"/>
  <c r="F4759" i="5"/>
  <c r="F4758" i="5"/>
  <c r="F4757" i="5"/>
  <c r="F4756" i="5"/>
  <c r="F4755" i="5"/>
  <c r="F4754" i="5"/>
  <c r="F4753" i="5"/>
  <c r="F4752" i="5"/>
  <c r="F4751" i="5"/>
  <c r="F4750" i="5"/>
  <c r="F4749" i="5"/>
  <c r="F4748" i="5"/>
  <c r="F4747" i="5"/>
  <c r="F4746" i="5"/>
  <c r="F4745" i="5"/>
  <c r="F4744" i="5"/>
  <c r="F4743" i="5"/>
  <c r="F4742" i="5"/>
  <c r="F4741" i="5"/>
  <c r="F4740" i="5"/>
  <c r="F4739" i="5"/>
  <c r="F4738" i="5"/>
  <c r="F4737" i="5"/>
  <c r="F4736" i="5"/>
  <c r="F4735" i="5"/>
  <c r="F4734" i="5"/>
  <c r="F4733" i="5"/>
  <c r="F4732" i="5"/>
  <c r="F4731" i="5"/>
  <c r="F4730" i="5"/>
  <c r="F4729" i="5"/>
  <c r="F4728" i="5"/>
  <c r="F4727" i="5"/>
  <c r="F4726" i="5"/>
  <c r="F4725" i="5"/>
  <c r="F4724" i="5"/>
  <c r="F4723" i="5"/>
  <c r="F4722" i="5"/>
  <c r="F4721" i="5"/>
  <c r="F4720" i="5"/>
  <c r="F4719" i="5"/>
  <c r="F4718" i="5"/>
  <c r="F4717" i="5"/>
  <c r="F4716" i="5"/>
  <c r="F4715" i="5"/>
  <c r="F4714" i="5"/>
  <c r="F4713" i="5"/>
  <c r="F4712" i="5"/>
  <c r="F4711" i="5"/>
  <c r="F4710" i="5"/>
  <c r="F4709" i="5"/>
  <c r="F4708" i="5"/>
  <c r="F4707" i="5"/>
  <c r="F4706" i="5"/>
  <c r="F4705" i="5"/>
  <c r="F4704" i="5"/>
  <c r="F4703" i="5"/>
  <c r="F4702" i="5"/>
  <c r="F4701" i="5"/>
  <c r="F4700" i="5"/>
  <c r="F4699" i="5"/>
  <c r="F4698" i="5"/>
  <c r="F4697" i="5"/>
  <c r="F4696" i="5"/>
  <c r="F4695" i="5"/>
  <c r="F4694" i="5"/>
  <c r="F4693" i="5"/>
  <c r="F4692" i="5"/>
  <c r="F4691" i="5"/>
  <c r="F4690" i="5"/>
  <c r="F4689" i="5"/>
  <c r="F4688" i="5"/>
  <c r="F4687" i="5"/>
  <c r="F4686" i="5"/>
  <c r="F4685" i="5"/>
  <c r="F4684" i="5"/>
  <c r="F4683" i="5"/>
  <c r="F4682" i="5"/>
  <c r="F4681" i="5"/>
  <c r="F4680" i="5"/>
  <c r="F4679" i="5"/>
  <c r="F4678" i="5"/>
  <c r="F4677" i="5"/>
  <c r="F4676" i="5"/>
  <c r="F4675" i="5"/>
  <c r="F4674" i="5"/>
  <c r="F4673" i="5"/>
  <c r="F4672" i="5"/>
  <c r="F4671" i="5"/>
  <c r="F4670" i="5"/>
  <c r="F4669" i="5"/>
  <c r="F4668" i="5"/>
  <c r="F4667" i="5"/>
  <c r="F4666" i="5"/>
  <c r="F4665" i="5"/>
  <c r="F4664" i="5"/>
  <c r="F4663" i="5"/>
  <c r="F4662" i="5"/>
  <c r="F4661" i="5"/>
  <c r="F4660" i="5"/>
  <c r="F4659" i="5"/>
  <c r="F4658" i="5"/>
  <c r="F4657" i="5"/>
  <c r="F4656" i="5"/>
  <c r="F4655" i="5"/>
  <c r="F4654" i="5"/>
  <c r="F4653" i="5"/>
  <c r="F4652" i="5"/>
  <c r="F4651" i="5"/>
  <c r="F4650" i="5"/>
  <c r="F4649" i="5"/>
  <c r="F4648" i="5"/>
  <c r="F4647" i="5"/>
  <c r="F4646" i="5"/>
  <c r="F4645" i="5"/>
  <c r="F4644" i="5"/>
  <c r="F4643" i="5"/>
  <c r="F4642" i="5"/>
  <c r="F4641" i="5"/>
  <c r="F4640" i="5"/>
  <c r="F4639" i="5"/>
  <c r="F4638" i="5"/>
  <c r="F4637" i="5"/>
  <c r="F4636" i="5"/>
  <c r="F4635" i="5"/>
  <c r="F4634" i="5"/>
  <c r="F4633" i="5"/>
  <c r="F4632" i="5"/>
  <c r="F4631" i="5"/>
  <c r="F4630" i="5"/>
  <c r="F4629" i="5"/>
  <c r="F4628" i="5"/>
  <c r="F4627" i="5"/>
  <c r="F4626" i="5"/>
  <c r="F4625" i="5"/>
  <c r="F4624" i="5"/>
  <c r="F4623" i="5"/>
  <c r="F4622" i="5"/>
  <c r="F4621" i="5"/>
  <c r="F4620" i="5"/>
  <c r="F4619" i="5"/>
  <c r="F4618" i="5"/>
  <c r="F4617" i="5"/>
  <c r="F4616" i="5"/>
  <c r="F4615" i="5"/>
  <c r="F4614" i="5"/>
  <c r="F4613" i="5"/>
  <c r="F4612" i="5"/>
  <c r="F4611" i="5"/>
  <c r="F4610" i="5"/>
  <c r="F4609" i="5"/>
  <c r="F4608" i="5"/>
  <c r="F4607" i="5"/>
  <c r="F4606" i="5"/>
  <c r="F4605" i="5"/>
  <c r="F4604" i="5"/>
  <c r="F4603" i="5"/>
  <c r="F4602" i="5"/>
  <c r="F4601" i="5"/>
  <c r="F4600" i="5"/>
  <c r="F4599" i="5"/>
  <c r="F4598" i="5"/>
  <c r="F4597" i="5"/>
  <c r="F4596" i="5"/>
  <c r="F4595" i="5"/>
  <c r="F4594" i="5"/>
  <c r="F4593" i="5"/>
  <c r="F4592" i="5"/>
  <c r="F4591" i="5"/>
  <c r="F4590" i="5"/>
  <c r="F4589" i="5"/>
  <c r="F4588" i="5"/>
  <c r="F4587" i="5"/>
  <c r="F4586" i="5"/>
  <c r="F4585" i="5"/>
  <c r="F4584" i="5"/>
  <c r="F4583" i="5"/>
  <c r="F4582" i="5"/>
  <c r="F4581" i="5"/>
  <c r="F4580" i="5"/>
  <c r="F4579" i="5"/>
  <c r="F4578" i="5"/>
  <c r="F4577" i="5"/>
  <c r="F4576" i="5"/>
  <c r="F4575" i="5"/>
  <c r="F4574" i="5"/>
  <c r="F4573" i="5"/>
  <c r="F4572" i="5"/>
  <c r="F4571" i="5"/>
  <c r="F4570" i="5"/>
  <c r="F4569" i="5"/>
  <c r="F4568" i="5"/>
  <c r="F4567" i="5"/>
  <c r="F4566" i="5"/>
  <c r="F4565" i="5"/>
  <c r="F4564" i="5"/>
  <c r="F4563" i="5"/>
  <c r="F4562" i="5"/>
  <c r="F4561" i="5"/>
  <c r="F4560" i="5"/>
  <c r="F4559" i="5"/>
  <c r="F4558" i="5"/>
  <c r="F4557" i="5"/>
  <c r="F4556" i="5"/>
  <c r="F4555" i="5"/>
  <c r="F4554" i="5"/>
  <c r="F4553" i="5"/>
  <c r="F4552" i="5"/>
  <c r="F4551" i="5"/>
  <c r="F4550" i="5"/>
  <c r="F4549" i="5"/>
  <c r="F4548" i="5"/>
  <c r="F4547" i="5"/>
  <c r="F4546" i="5"/>
  <c r="F4545" i="5"/>
  <c r="F4544" i="5"/>
  <c r="F4543" i="5"/>
  <c r="F4542" i="5"/>
  <c r="F4541" i="5"/>
  <c r="F4540" i="5"/>
  <c r="F4539" i="5"/>
  <c r="F4538" i="5"/>
  <c r="F4537" i="5"/>
  <c r="F4536" i="5"/>
  <c r="F4535" i="5"/>
  <c r="F4534" i="5"/>
  <c r="F4533" i="5"/>
  <c r="F4532" i="5"/>
  <c r="F4531" i="5"/>
  <c r="F4530" i="5"/>
  <c r="F4529" i="5"/>
  <c r="F4528" i="5"/>
  <c r="F4527" i="5"/>
  <c r="F4526" i="5"/>
  <c r="F4525" i="5"/>
  <c r="F4524" i="5"/>
  <c r="F4523" i="5"/>
  <c r="F4522" i="5"/>
  <c r="F4521" i="5"/>
  <c r="F4520" i="5"/>
  <c r="F4519" i="5"/>
  <c r="F4518" i="5"/>
  <c r="F4517" i="5"/>
  <c r="F4516" i="5"/>
  <c r="F4515" i="5"/>
  <c r="F4514" i="5"/>
  <c r="F4513" i="5"/>
  <c r="F4512" i="5"/>
  <c r="F4511" i="5"/>
  <c r="F4510" i="5"/>
  <c r="F4509" i="5"/>
  <c r="F4508" i="5"/>
  <c r="F4507" i="5"/>
  <c r="F4506" i="5"/>
  <c r="F4505" i="5"/>
  <c r="F4504" i="5"/>
  <c r="F4503" i="5"/>
  <c r="F4502" i="5"/>
  <c r="F4501" i="5"/>
  <c r="F4500" i="5"/>
  <c r="F4499" i="5"/>
  <c r="F4498" i="5"/>
  <c r="F4497" i="5"/>
  <c r="F4496" i="5"/>
  <c r="F4495" i="5"/>
  <c r="F4494" i="5"/>
  <c r="F4493" i="5"/>
  <c r="F4492" i="5"/>
  <c r="F4491" i="5"/>
  <c r="F4490" i="5"/>
  <c r="F4489" i="5"/>
  <c r="F4488" i="5"/>
  <c r="F4487" i="5"/>
  <c r="F4486" i="5"/>
  <c r="F4485" i="5"/>
  <c r="F4484" i="5"/>
  <c r="F4483" i="5"/>
  <c r="F4482" i="5"/>
  <c r="F4481" i="5"/>
  <c r="F4480" i="5"/>
  <c r="F4479" i="5"/>
  <c r="F4478" i="5"/>
  <c r="F4477" i="5"/>
  <c r="F4476" i="5"/>
  <c r="F4475" i="5"/>
  <c r="F4474" i="5"/>
  <c r="F4473" i="5"/>
  <c r="F4472" i="5"/>
  <c r="F4471" i="5"/>
  <c r="F4470" i="5"/>
  <c r="F4469" i="5"/>
  <c r="F4468" i="5"/>
  <c r="F4467" i="5"/>
  <c r="F4466" i="5"/>
  <c r="F4465" i="5"/>
  <c r="F4464" i="5"/>
  <c r="F4463" i="5"/>
  <c r="F4462" i="5"/>
  <c r="F4461" i="5"/>
  <c r="F4460" i="5"/>
  <c r="F4459" i="5"/>
  <c r="F4458" i="5"/>
  <c r="F4457" i="5"/>
  <c r="F4456" i="5"/>
  <c r="F4455" i="5"/>
  <c r="F4454" i="5"/>
  <c r="F4453" i="5"/>
  <c r="F4452" i="5"/>
  <c r="F4451" i="5"/>
  <c r="F4450" i="5"/>
  <c r="F4449" i="5"/>
  <c r="F4448" i="5"/>
  <c r="F4447" i="5"/>
  <c r="F4446" i="5"/>
  <c r="F4445" i="5"/>
  <c r="F4444" i="5"/>
  <c r="F4443" i="5"/>
  <c r="F4442" i="5"/>
  <c r="F4441" i="5"/>
  <c r="F4440" i="5"/>
  <c r="F4439" i="5"/>
  <c r="F4438" i="5"/>
  <c r="F4437" i="5"/>
  <c r="F4436" i="5"/>
  <c r="F4435" i="5"/>
  <c r="F4434" i="5"/>
  <c r="F4433" i="5"/>
  <c r="F4432" i="5"/>
  <c r="F4431" i="5"/>
  <c r="F4430" i="5"/>
  <c r="F4429" i="5"/>
  <c r="F4428" i="5"/>
  <c r="F4427" i="5"/>
  <c r="F4426" i="5"/>
  <c r="F4425" i="5"/>
  <c r="F4424" i="5"/>
  <c r="F4423" i="5"/>
  <c r="F4422" i="5"/>
  <c r="F4421" i="5"/>
  <c r="F4420" i="5"/>
  <c r="F4419" i="5"/>
  <c r="F4418" i="5"/>
  <c r="F4417" i="5"/>
  <c r="F4416" i="5"/>
  <c r="F4415" i="5"/>
  <c r="F4414" i="5"/>
  <c r="F4413" i="5"/>
  <c r="F4412" i="5"/>
  <c r="F4411" i="5"/>
  <c r="F4410" i="5"/>
  <c r="F4409" i="5"/>
  <c r="F4408" i="5"/>
  <c r="F4407" i="5"/>
  <c r="F4406" i="5"/>
  <c r="F4405" i="5"/>
  <c r="F4404" i="5"/>
  <c r="F4403" i="5"/>
  <c r="F4402" i="5"/>
  <c r="F4401" i="5"/>
  <c r="F4400" i="5"/>
  <c r="F4399" i="5"/>
  <c r="F4398" i="5"/>
  <c r="F4397" i="5"/>
  <c r="F4396" i="5"/>
  <c r="F4395" i="5"/>
  <c r="F4394" i="5"/>
  <c r="F4393" i="5"/>
  <c r="F4392" i="5"/>
  <c r="F4391" i="5"/>
  <c r="F4390" i="5"/>
  <c r="F4389" i="5"/>
  <c r="F4388" i="5"/>
  <c r="F4387" i="5"/>
  <c r="F4386" i="5"/>
  <c r="F4385" i="5"/>
  <c r="F4384" i="5"/>
  <c r="F4383" i="5"/>
  <c r="F4382" i="5"/>
  <c r="F4381" i="5"/>
  <c r="F4380" i="5"/>
  <c r="F4379" i="5"/>
  <c r="F4378" i="5"/>
  <c r="F4377" i="5"/>
  <c r="F4376" i="5"/>
  <c r="F4375" i="5"/>
  <c r="F4374" i="5"/>
  <c r="F4373" i="5"/>
  <c r="F4372" i="5"/>
  <c r="F4371" i="5"/>
  <c r="F4370" i="5"/>
  <c r="F4369" i="5"/>
  <c r="F4368" i="5"/>
  <c r="F4367" i="5"/>
  <c r="F4366" i="5"/>
  <c r="F4365" i="5"/>
  <c r="F4364" i="5"/>
  <c r="F4363" i="5"/>
  <c r="F4362" i="5"/>
  <c r="F4361" i="5"/>
  <c r="F4360" i="5"/>
  <c r="F4359" i="5"/>
  <c r="F4358" i="5"/>
  <c r="F4357" i="5"/>
  <c r="F4356" i="5"/>
  <c r="F4355" i="5"/>
  <c r="F4354" i="5"/>
  <c r="F4353" i="5"/>
  <c r="F4352" i="5"/>
  <c r="F4351" i="5"/>
  <c r="F4350" i="5"/>
  <c r="F4349" i="5"/>
  <c r="F4348" i="5"/>
  <c r="F4347" i="5"/>
  <c r="F4346" i="5"/>
  <c r="F4345" i="5"/>
  <c r="F4344" i="5"/>
  <c r="F4343" i="5"/>
  <c r="F4342" i="5"/>
  <c r="F4341" i="5"/>
  <c r="F4340" i="5"/>
  <c r="F4339" i="5"/>
  <c r="F4338" i="5"/>
  <c r="F4337" i="5"/>
  <c r="F4336" i="5"/>
  <c r="F4335" i="5"/>
  <c r="F4334" i="5"/>
  <c r="F4333" i="5"/>
  <c r="F4332" i="5"/>
  <c r="F4331" i="5"/>
  <c r="F4330" i="5"/>
  <c r="F4329" i="5"/>
  <c r="F4328" i="5"/>
  <c r="F4327" i="5"/>
  <c r="F4326" i="5"/>
  <c r="F4325" i="5"/>
  <c r="F4324" i="5"/>
  <c r="F4323" i="5"/>
  <c r="F4322" i="5"/>
  <c r="F4321" i="5"/>
  <c r="F4320" i="5"/>
  <c r="F4319" i="5"/>
  <c r="F4318" i="5"/>
  <c r="F4317" i="5"/>
  <c r="F4316" i="5"/>
  <c r="F4315" i="5"/>
  <c r="F4314" i="5"/>
  <c r="F4313" i="5"/>
  <c r="F4312" i="5"/>
  <c r="F4311" i="5"/>
  <c r="F4310" i="5"/>
  <c r="F4309" i="5"/>
  <c r="F4308" i="5"/>
  <c r="F4307" i="5"/>
  <c r="F4306" i="5"/>
  <c r="F4305" i="5"/>
  <c r="F4304" i="5"/>
  <c r="F4303" i="5"/>
  <c r="F4302" i="5"/>
  <c r="F4301" i="5"/>
  <c r="F4300" i="5"/>
  <c r="F4299" i="5"/>
  <c r="F4298" i="5"/>
  <c r="F4297" i="5"/>
  <c r="F4296" i="5"/>
  <c r="F4295" i="5"/>
  <c r="F4294" i="5"/>
  <c r="F4293" i="5"/>
  <c r="F4292" i="5"/>
  <c r="F4291" i="5"/>
  <c r="F4290" i="5"/>
  <c r="F4289" i="5"/>
  <c r="F4288" i="5"/>
  <c r="F4287" i="5"/>
  <c r="F4286" i="5"/>
  <c r="F4285" i="5"/>
  <c r="F4284" i="5"/>
  <c r="F4283" i="5"/>
  <c r="F4282" i="5"/>
  <c r="F4281" i="5"/>
  <c r="F4280" i="5"/>
  <c r="F4279" i="5"/>
  <c r="F4278" i="5"/>
  <c r="F4277" i="5"/>
  <c r="F4276" i="5"/>
  <c r="F4275" i="5"/>
  <c r="F4274" i="5"/>
  <c r="F4273" i="5"/>
  <c r="F4272" i="5"/>
  <c r="F4271" i="5"/>
  <c r="F4270" i="5"/>
  <c r="F4269" i="5"/>
  <c r="F4268" i="5"/>
  <c r="F4267" i="5"/>
  <c r="F4266" i="5"/>
  <c r="F4265" i="5"/>
  <c r="F4264" i="5"/>
  <c r="F4263" i="5"/>
  <c r="F4262" i="5"/>
  <c r="F4261" i="5"/>
  <c r="F4260" i="5"/>
  <c r="F4259" i="5"/>
  <c r="F4258" i="5"/>
  <c r="F4257" i="5"/>
  <c r="F4256" i="5"/>
  <c r="F4255" i="5"/>
  <c r="F4254" i="5"/>
  <c r="F4253" i="5"/>
  <c r="F4252" i="5"/>
  <c r="F4251" i="5"/>
  <c r="F4250" i="5"/>
  <c r="F4249" i="5"/>
  <c r="F4248" i="5"/>
  <c r="F4247" i="5"/>
  <c r="F4246" i="5"/>
  <c r="F4245" i="5"/>
  <c r="F4244" i="5"/>
  <c r="F4243" i="5"/>
  <c r="F4242" i="5"/>
  <c r="F4241" i="5"/>
  <c r="F4240" i="5"/>
  <c r="F4239" i="5"/>
  <c r="F4238" i="5"/>
  <c r="F4237" i="5"/>
  <c r="F4236" i="5"/>
  <c r="F4235" i="5"/>
  <c r="F4234" i="5"/>
  <c r="F4233" i="5"/>
  <c r="F4232" i="5"/>
  <c r="F4231" i="5"/>
  <c r="F4230" i="5"/>
  <c r="F4229" i="5"/>
  <c r="F4228" i="5"/>
  <c r="F4227" i="5"/>
  <c r="F4226" i="5"/>
  <c r="F4225" i="5"/>
  <c r="F4224" i="5"/>
  <c r="F4223" i="5"/>
  <c r="F4222" i="5"/>
  <c r="F4221" i="5"/>
  <c r="F4220" i="5"/>
  <c r="F4219" i="5"/>
  <c r="F4218" i="5"/>
  <c r="F4217" i="5"/>
  <c r="F4216" i="5"/>
  <c r="F4215" i="5"/>
  <c r="F4214" i="5"/>
  <c r="F4213" i="5"/>
  <c r="F4212" i="5"/>
  <c r="F4211" i="5"/>
  <c r="F4210" i="5"/>
  <c r="F4209" i="5"/>
  <c r="F4208" i="5"/>
  <c r="F4207" i="5"/>
  <c r="F4206" i="5"/>
  <c r="F4205" i="5"/>
  <c r="F4204" i="5"/>
  <c r="F4203" i="5"/>
  <c r="F4202" i="5"/>
  <c r="F4201" i="5"/>
  <c r="F4200" i="5"/>
  <c r="F4199" i="5"/>
  <c r="F4198" i="5"/>
  <c r="F4197" i="5"/>
  <c r="F4196" i="5"/>
  <c r="F4195" i="5"/>
  <c r="F4194" i="5"/>
  <c r="F4193" i="5"/>
  <c r="F4192" i="5"/>
  <c r="F4191" i="5"/>
  <c r="F4190" i="5"/>
  <c r="F4189" i="5"/>
  <c r="F4188" i="5"/>
  <c r="F4187" i="5"/>
  <c r="F4186" i="5"/>
  <c r="F4185" i="5"/>
  <c r="F4184" i="5"/>
  <c r="F4183" i="5"/>
  <c r="F4182" i="5"/>
  <c r="F4181" i="5"/>
  <c r="F4180" i="5"/>
  <c r="F4179" i="5"/>
  <c r="F4178" i="5"/>
  <c r="F4177" i="5"/>
  <c r="F4176" i="5"/>
  <c r="F4175" i="5"/>
  <c r="F4174" i="5"/>
  <c r="F4173" i="5"/>
  <c r="F4172" i="5"/>
  <c r="F4171" i="5"/>
  <c r="F4170" i="5"/>
  <c r="F4169" i="5"/>
  <c r="F4168" i="5"/>
  <c r="F4167" i="5"/>
  <c r="F4166" i="5"/>
  <c r="F4165" i="5"/>
  <c r="F4164" i="5"/>
  <c r="F4163" i="5"/>
  <c r="F4162" i="5"/>
  <c r="F4161" i="5"/>
  <c r="F4160" i="5"/>
  <c r="F4159" i="5"/>
  <c r="F4158" i="5"/>
  <c r="F4157" i="5"/>
  <c r="F4156" i="5"/>
  <c r="F4155" i="5"/>
  <c r="F4154" i="5"/>
  <c r="F4153" i="5"/>
  <c r="F4152" i="5"/>
  <c r="F4151" i="5"/>
  <c r="F4150" i="5"/>
  <c r="F4149" i="5"/>
  <c r="F4148" i="5"/>
  <c r="F4147" i="5"/>
  <c r="F4146" i="5"/>
  <c r="F4145" i="5"/>
  <c r="F4144" i="5"/>
  <c r="F4143" i="5"/>
  <c r="F4142" i="5"/>
  <c r="F4141" i="5"/>
  <c r="F4140" i="5"/>
  <c r="F4139" i="5"/>
  <c r="F4138" i="5"/>
  <c r="F4137" i="5"/>
  <c r="F4136" i="5"/>
  <c r="F4135" i="5"/>
  <c r="F4134" i="5"/>
  <c r="F4133" i="5"/>
  <c r="F4132" i="5"/>
  <c r="F4131" i="5"/>
  <c r="F4130" i="5"/>
  <c r="F4129" i="5"/>
  <c r="F4128" i="5"/>
  <c r="F4127" i="5"/>
  <c r="F4126" i="5"/>
  <c r="F4125" i="5"/>
  <c r="F4124" i="5"/>
  <c r="F4123" i="5"/>
  <c r="F4122" i="5"/>
  <c r="F4121" i="5"/>
  <c r="F4120" i="5"/>
  <c r="F4119" i="5"/>
  <c r="F4118" i="5"/>
  <c r="F4117" i="5"/>
  <c r="F4116" i="5"/>
  <c r="F4115" i="5"/>
  <c r="F4114" i="5"/>
  <c r="F4113" i="5"/>
  <c r="F4112" i="5"/>
  <c r="F4111" i="5"/>
  <c r="F4110" i="5"/>
  <c r="F4109" i="5"/>
  <c r="F4108" i="5"/>
  <c r="F4107" i="5"/>
  <c r="F4106" i="5"/>
  <c r="F4105" i="5"/>
  <c r="F4104" i="5"/>
  <c r="F4103" i="5"/>
  <c r="F4102" i="5"/>
  <c r="F4101" i="5"/>
  <c r="F4100" i="5"/>
  <c r="F4099" i="5"/>
  <c r="F4098" i="5"/>
  <c r="F4097" i="5"/>
  <c r="F4096" i="5"/>
  <c r="F4095" i="5"/>
  <c r="F4094" i="5"/>
  <c r="F4093" i="5"/>
  <c r="F4092" i="5"/>
  <c r="F4091" i="5"/>
  <c r="F4090" i="5"/>
  <c r="F4089" i="5"/>
  <c r="F4088" i="5"/>
  <c r="F4087" i="5"/>
  <c r="F4086" i="5"/>
  <c r="F4085" i="5"/>
  <c r="F4084" i="5"/>
  <c r="F4083" i="5"/>
  <c r="F4082" i="5"/>
  <c r="F4081" i="5"/>
  <c r="F4080" i="5"/>
  <c r="F4079" i="5"/>
  <c r="F4078" i="5"/>
  <c r="F4077" i="5"/>
  <c r="F4076" i="5"/>
  <c r="F4075" i="5"/>
  <c r="F4074" i="5"/>
  <c r="F4073" i="5"/>
  <c r="F4072" i="5"/>
  <c r="F4071" i="5"/>
  <c r="F4070" i="5"/>
  <c r="F4069" i="5"/>
  <c r="F4068" i="5"/>
  <c r="F4067" i="5"/>
  <c r="F4066" i="5"/>
  <c r="F4065" i="5"/>
  <c r="F4064" i="5"/>
  <c r="F4063" i="5"/>
  <c r="F4062" i="5"/>
  <c r="F4061" i="5"/>
  <c r="F4060" i="5"/>
  <c r="F4059" i="5"/>
  <c r="F4058" i="5"/>
  <c r="F4057" i="5"/>
  <c r="F4056" i="5"/>
  <c r="F4055" i="5"/>
  <c r="F4054" i="5"/>
  <c r="F4053" i="5"/>
  <c r="F4052" i="5"/>
  <c r="F4051" i="5"/>
  <c r="F4050" i="5"/>
  <c r="F4049" i="5"/>
  <c r="F4048" i="5"/>
  <c r="F4047" i="5"/>
  <c r="F4046" i="5"/>
  <c r="F4045" i="5"/>
  <c r="F4044" i="5"/>
  <c r="F4043" i="5"/>
  <c r="F4042" i="5"/>
  <c r="F4041" i="5"/>
  <c r="F4040" i="5"/>
  <c r="F4039" i="5"/>
  <c r="F4038" i="5"/>
  <c r="F4037" i="5"/>
  <c r="F4036" i="5"/>
  <c r="F4035" i="5"/>
  <c r="F4034" i="5"/>
  <c r="F4033" i="5"/>
  <c r="F4032" i="5"/>
  <c r="F4031" i="5"/>
  <c r="F4030" i="5"/>
  <c r="F4029" i="5"/>
  <c r="F4028" i="5"/>
  <c r="F4027" i="5"/>
  <c r="F4026" i="5"/>
  <c r="F4025" i="5"/>
  <c r="F4024" i="5"/>
  <c r="F4023" i="5"/>
  <c r="F4022" i="5"/>
  <c r="F4021" i="5"/>
  <c r="F4020" i="5"/>
  <c r="F4019" i="5"/>
  <c r="F4018" i="5"/>
  <c r="F4017" i="5"/>
  <c r="F4016" i="5"/>
  <c r="F4015" i="5"/>
  <c r="F4014" i="5"/>
  <c r="F4013" i="5"/>
  <c r="F4012" i="5"/>
  <c r="F4011" i="5"/>
  <c r="F4010" i="5"/>
  <c r="F4009" i="5"/>
  <c r="F4008" i="5"/>
  <c r="F4007" i="5"/>
  <c r="F4006" i="5"/>
  <c r="F4005" i="5"/>
  <c r="F4004" i="5"/>
  <c r="F4003" i="5"/>
  <c r="F4002" i="5"/>
  <c r="F4001" i="5"/>
  <c r="F4000" i="5"/>
  <c r="F3999" i="5"/>
  <c r="F3998" i="5"/>
  <c r="F3997" i="5"/>
  <c r="F3996" i="5"/>
  <c r="F3995" i="5"/>
  <c r="F3994" i="5"/>
  <c r="F3993" i="5"/>
  <c r="F3992" i="5"/>
  <c r="F3991" i="5"/>
  <c r="F3990" i="5"/>
  <c r="F3989" i="5"/>
  <c r="F3988" i="5"/>
  <c r="F3987" i="5"/>
  <c r="F3986" i="5"/>
  <c r="F3985" i="5"/>
  <c r="F3984" i="5"/>
  <c r="F3983" i="5"/>
  <c r="F3982" i="5"/>
  <c r="F3981" i="5"/>
  <c r="F3980" i="5"/>
  <c r="F3979" i="5"/>
  <c r="F3978" i="5"/>
  <c r="F3977" i="5"/>
  <c r="F3976" i="5"/>
  <c r="F3975" i="5"/>
  <c r="F3974" i="5"/>
  <c r="F3973" i="5"/>
  <c r="F3972" i="5"/>
  <c r="F3971" i="5"/>
  <c r="F3970" i="5"/>
  <c r="F3969" i="5"/>
  <c r="F3968" i="5"/>
  <c r="F3967" i="5"/>
  <c r="F3966" i="5"/>
  <c r="F3965" i="5"/>
  <c r="F3964" i="5"/>
  <c r="F3963" i="5"/>
  <c r="F3962" i="5"/>
  <c r="F3961" i="5"/>
  <c r="F3960" i="5"/>
  <c r="F3959" i="5"/>
  <c r="F3958" i="5"/>
  <c r="F3957" i="5"/>
  <c r="F3956" i="5"/>
  <c r="F3955" i="5"/>
  <c r="F3954" i="5"/>
  <c r="F3953" i="5"/>
  <c r="F3952" i="5"/>
  <c r="F3951" i="5"/>
  <c r="F3950" i="5"/>
  <c r="F3949" i="5"/>
  <c r="F3948" i="5"/>
  <c r="F3947" i="5"/>
  <c r="F3946" i="5"/>
  <c r="F3945" i="5"/>
  <c r="F3944" i="5"/>
  <c r="F3943" i="5"/>
  <c r="F3942" i="5"/>
  <c r="F3941" i="5"/>
  <c r="F3940" i="5"/>
  <c r="F3939" i="5"/>
  <c r="F3938" i="5"/>
  <c r="F3937" i="5"/>
  <c r="F3936" i="5"/>
  <c r="F3935" i="5"/>
  <c r="F3934" i="5"/>
  <c r="F3933" i="5"/>
  <c r="F3932" i="5"/>
  <c r="F3931" i="5"/>
  <c r="F3930" i="5"/>
  <c r="F3929" i="5"/>
  <c r="F3928" i="5"/>
  <c r="F3927" i="5"/>
  <c r="F3926" i="5"/>
  <c r="F3925" i="5"/>
  <c r="F3924" i="5"/>
  <c r="F3923" i="5"/>
  <c r="F3922" i="5"/>
  <c r="F3921" i="5"/>
  <c r="F3920" i="5"/>
  <c r="F3919" i="5"/>
  <c r="F3918" i="5"/>
  <c r="F3917" i="5"/>
  <c r="F3916" i="5"/>
  <c r="F3915" i="5"/>
  <c r="F3914" i="5"/>
  <c r="F3913" i="5"/>
  <c r="F3912" i="5"/>
  <c r="F3911" i="5"/>
  <c r="F3910" i="5"/>
  <c r="F3909" i="5"/>
  <c r="F3908" i="5"/>
  <c r="F3907" i="5"/>
  <c r="F3906" i="5"/>
  <c r="F3905" i="5"/>
  <c r="F3904" i="5"/>
  <c r="F3903" i="5"/>
  <c r="F3902" i="5"/>
  <c r="F3901" i="5"/>
  <c r="F3900" i="5"/>
  <c r="F3899" i="5"/>
  <c r="F3898" i="5"/>
  <c r="F3897" i="5"/>
  <c r="F3896" i="5"/>
  <c r="F3895" i="5"/>
  <c r="F3894" i="5"/>
  <c r="F3893" i="5"/>
  <c r="F3892" i="5"/>
  <c r="F3891" i="5"/>
  <c r="F3890" i="5"/>
  <c r="F3889" i="5"/>
  <c r="F3888" i="5"/>
  <c r="F3887" i="5"/>
  <c r="F3886" i="5"/>
  <c r="F3885" i="5"/>
  <c r="F3884" i="5"/>
  <c r="F3883" i="5"/>
  <c r="F3882" i="5"/>
  <c r="F3881" i="5"/>
  <c r="F3880" i="5"/>
  <c r="F3879" i="5"/>
  <c r="F3878" i="5"/>
  <c r="F3877" i="5"/>
  <c r="F3876" i="5"/>
  <c r="F3875" i="5"/>
  <c r="F3874" i="5"/>
  <c r="F3873" i="5"/>
  <c r="F3872" i="5"/>
  <c r="F3871" i="5"/>
  <c r="F3870" i="5"/>
  <c r="F3869" i="5"/>
  <c r="F3868" i="5"/>
  <c r="F3867" i="5"/>
  <c r="F3866" i="5"/>
  <c r="F3865" i="5"/>
  <c r="F3864" i="5"/>
  <c r="F3863" i="5"/>
  <c r="F3862" i="5"/>
  <c r="F3861" i="5"/>
  <c r="F3860" i="5"/>
  <c r="F3859" i="5"/>
  <c r="F3858" i="5"/>
  <c r="F3857" i="5"/>
  <c r="F3856" i="5"/>
  <c r="F3855" i="5"/>
  <c r="F3854" i="5"/>
  <c r="F3853" i="5"/>
  <c r="F3852" i="5"/>
  <c r="F3851" i="5"/>
  <c r="F3850" i="5"/>
  <c r="F3849" i="5"/>
  <c r="F3848" i="5"/>
  <c r="F3847" i="5"/>
  <c r="F3846" i="5"/>
  <c r="F3845" i="5"/>
  <c r="F3844" i="5"/>
  <c r="F3843" i="5"/>
  <c r="F3842" i="5"/>
  <c r="F3841" i="5"/>
  <c r="F3840" i="5"/>
  <c r="F3839" i="5"/>
  <c r="F3838" i="5"/>
  <c r="F3837" i="5"/>
  <c r="F3836" i="5"/>
  <c r="F3835" i="5"/>
  <c r="F3834" i="5"/>
  <c r="F3833" i="5"/>
  <c r="F3832" i="5"/>
  <c r="F3831" i="5"/>
  <c r="F3830" i="5"/>
  <c r="F3829" i="5"/>
  <c r="F3828" i="5"/>
  <c r="F3827" i="5"/>
  <c r="F3826" i="5"/>
  <c r="F3825" i="5"/>
  <c r="F3824" i="5"/>
  <c r="F3823" i="5"/>
  <c r="F3822" i="5"/>
  <c r="F3821" i="5"/>
  <c r="F3820" i="5"/>
  <c r="F3819" i="5"/>
  <c r="F3818" i="5"/>
  <c r="F3817" i="5"/>
  <c r="F3816" i="5"/>
  <c r="F3815" i="5"/>
  <c r="F3814" i="5"/>
  <c r="F3813" i="5"/>
  <c r="F3812" i="5"/>
  <c r="F3811" i="5"/>
  <c r="F3810" i="5"/>
  <c r="F3809" i="5"/>
  <c r="F3808" i="5"/>
  <c r="F3807" i="5"/>
  <c r="F3806" i="5"/>
  <c r="F3805" i="5"/>
  <c r="F3804" i="5"/>
  <c r="F3803" i="5"/>
  <c r="F3802" i="5"/>
  <c r="F3801" i="5"/>
  <c r="F3800" i="5"/>
  <c r="F3799" i="5"/>
  <c r="F3798" i="5"/>
  <c r="F3797" i="5"/>
  <c r="F3796" i="5"/>
  <c r="F3795" i="5"/>
  <c r="F3794" i="5"/>
  <c r="F3793" i="5"/>
  <c r="F3792" i="5"/>
  <c r="F3791" i="5"/>
  <c r="F3790" i="5"/>
  <c r="F3789" i="5"/>
  <c r="F3788" i="5"/>
  <c r="F3787" i="5"/>
  <c r="F3786" i="5"/>
  <c r="F3785" i="5"/>
  <c r="F3784" i="5"/>
  <c r="F3783" i="5"/>
  <c r="F3782" i="5"/>
  <c r="F3781" i="5"/>
  <c r="F3780" i="5"/>
  <c r="F3779" i="5"/>
  <c r="F3778" i="5"/>
  <c r="F3777" i="5"/>
  <c r="F3776" i="5"/>
  <c r="F3775" i="5"/>
  <c r="F3774" i="5"/>
  <c r="F3773" i="5"/>
  <c r="F3772" i="5"/>
  <c r="F3771" i="5"/>
  <c r="F3770" i="5"/>
  <c r="F3769" i="5"/>
  <c r="F3768" i="5"/>
  <c r="F3767" i="5"/>
  <c r="F3766" i="5"/>
  <c r="F3765" i="5"/>
  <c r="F3764" i="5"/>
  <c r="F3763" i="5"/>
  <c r="F3762" i="5"/>
  <c r="F3761" i="5"/>
  <c r="F3760" i="5"/>
  <c r="F3759" i="5"/>
  <c r="F3758" i="5"/>
  <c r="F3757" i="5"/>
  <c r="F3756" i="5"/>
  <c r="F3755" i="5"/>
  <c r="F3754" i="5"/>
  <c r="F3753" i="5"/>
  <c r="F3752" i="5"/>
  <c r="F3751" i="5"/>
  <c r="F3750" i="5"/>
  <c r="F3749" i="5"/>
  <c r="F3748" i="5"/>
  <c r="F3747" i="5"/>
  <c r="F3746" i="5"/>
  <c r="F3745" i="5"/>
  <c r="F3744" i="5"/>
  <c r="F3743" i="5"/>
  <c r="F3742" i="5"/>
  <c r="F3741" i="5"/>
  <c r="F3740" i="5"/>
  <c r="F3739" i="5"/>
  <c r="F3738" i="5"/>
  <c r="F3737" i="5"/>
  <c r="F3736" i="5"/>
  <c r="F3735" i="5"/>
  <c r="F3734" i="5"/>
  <c r="F3733" i="5"/>
  <c r="F3732" i="5"/>
  <c r="F3731" i="5"/>
  <c r="F3730" i="5"/>
  <c r="F3729" i="5"/>
  <c r="F3728" i="5"/>
  <c r="F3727" i="5"/>
  <c r="F3726" i="5"/>
  <c r="F3725" i="5"/>
  <c r="F3724" i="5"/>
  <c r="F3723" i="5"/>
  <c r="F3722" i="5"/>
  <c r="F3721" i="5"/>
  <c r="F3720" i="5"/>
  <c r="F3719" i="5"/>
  <c r="F3718" i="5"/>
  <c r="F3717" i="5"/>
  <c r="F3716" i="5"/>
  <c r="F3715" i="5"/>
  <c r="F3714" i="5"/>
  <c r="F3713" i="5"/>
  <c r="F3712" i="5"/>
  <c r="F3711" i="5"/>
  <c r="F3710" i="5"/>
  <c r="F3709" i="5"/>
  <c r="F3708" i="5"/>
  <c r="F3707" i="5"/>
  <c r="F3706" i="5"/>
  <c r="F3705" i="5"/>
  <c r="F3704" i="5"/>
  <c r="F3703" i="5"/>
  <c r="F3702" i="5"/>
  <c r="F3701" i="5"/>
  <c r="F3700" i="5"/>
  <c r="F3699" i="5"/>
  <c r="F3698" i="5"/>
  <c r="F3697" i="5"/>
  <c r="F3696" i="5"/>
  <c r="F3695" i="5"/>
  <c r="F3694" i="5"/>
  <c r="F3693" i="5"/>
  <c r="F3692" i="5"/>
  <c r="F3691" i="5"/>
  <c r="F3690" i="5"/>
  <c r="F3689" i="5"/>
  <c r="F3688" i="5"/>
  <c r="F3687" i="5"/>
  <c r="F3686" i="5"/>
  <c r="F3685" i="5"/>
  <c r="F3684" i="5"/>
  <c r="F3683" i="5"/>
  <c r="F3682" i="5"/>
  <c r="F3681" i="5"/>
  <c r="F3680" i="5"/>
  <c r="F3679" i="5"/>
  <c r="F3678" i="5"/>
  <c r="F3677" i="5"/>
  <c r="F3676" i="5"/>
  <c r="F3675" i="5"/>
  <c r="F3674" i="5"/>
  <c r="F3673" i="5"/>
  <c r="F3672" i="5"/>
  <c r="F3671" i="5"/>
  <c r="F3670" i="5"/>
  <c r="F3669" i="5"/>
  <c r="F3668" i="5"/>
  <c r="F3667" i="5"/>
  <c r="F3666" i="5"/>
  <c r="F3665" i="5"/>
  <c r="F3664" i="5"/>
  <c r="F3663" i="5"/>
  <c r="F3662" i="5"/>
  <c r="F3661" i="5"/>
  <c r="F3660" i="5"/>
  <c r="F3659" i="5"/>
  <c r="F3658" i="5"/>
  <c r="F3657" i="5"/>
  <c r="F3656" i="5"/>
  <c r="F3655" i="5"/>
  <c r="F3654" i="5"/>
  <c r="F3653" i="5"/>
  <c r="F3652" i="5"/>
  <c r="F3651" i="5"/>
  <c r="F3650" i="5"/>
  <c r="F3649" i="5"/>
  <c r="F3648" i="5"/>
  <c r="F3647" i="5"/>
  <c r="F3646" i="5"/>
  <c r="F3645" i="5"/>
  <c r="F3644" i="5"/>
  <c r="F3643" i="5"/>
  <c r="F3642" i="5"/>
  <c r="F3641" i="5"/>
  <c r="F3640" i="5"/>
  <c r="F3639" i="5"/>
  <c r="F3638" i="5"/>
  <c r="F3637" i="5"/>
  <c r="F3636" i="5"/>
  <c r="F3635" i="5"/>
  <c r="F3634" i="5"/>
  <c r="F3633" i="5"/>
  <c r="F3632" i="5"/>
  <c r="F3631" i="5"/>
  <c r="F3630" i="5"/>
  <c r="F3629" i="5"/>
  <c r="F3628" i="5"/>
  <c r="F3627" i="5"/>
  <c r="F3626" i="5"/>
  <c r="F3625" i="5"/>
  <c r="F3624" i="5"/>
  <c r="F3623" i="5"/>
  <c r="F3622" i="5"/>
  <c r="F3621" i="5"/>
  <c r="F3620" i="5"/>
  <c r="F3619" i="5"/>
  <c r="F3618" i="5"/>
  <c r="F3617" i="5"/>
  <c r="F3616" i="5"/>
  <c r="F3615" i="5"/>
  <c r="F3614" i="5"/>
  <c r="F3613" i="5"/>
  <c r="F3612" i="5"/>
  <c r="F3611" i="5"/>
  <c r="F3610" i="5"/>
  <c r="F3609" i="5"/>
  <c r="F3608" i="5"/>
  <c r="F3607" i="5"/>
  <c r="F3606" i="5"/>
  <c r="F3605" i="5"/>
  <c r="F3604" i="5"/>
  <c r="F3603" i="5"/>
  <c r="F3602" i="5"/>
  <c r="F3601" i="5"/>
  <c r="F3600" i="5"/>
  <c r="F3599" i="5"/>
  <c r="F3598" i="5"/>
  <c r="F3597" i="5"/>
  <c r="F3596" i="5"/>
  <c r="F3595" i="5"/>
  <c r="F3594" i="5"/>
  <c r="F3593" i="5"/>
  <c r="F3592" i="5"/>
  <c r="F3591" i="5"/>
  <c r="F3590" i="5"/>
  <c r="F3589" i="5"/>
  <c r="F3588" i="5"/>
  <c r="F3587" i="5"/>
  <c r="F3586" i="5"/>
  <c r="F3585" i="5"/>
  <c r="F3584" i="5"/>
  <c r="F3583" i="5"/>
  <c r="F3582" i="5"/>
  <c r="F3581" i="5"/>
  <c r="F3580" i="5"/>
  <c r="F3579" i="5"/>
  <c r="F3578" i="5"/>
  <c r="F3577" i="5"/>
  <c r="F3576" i="5"/>
  <c r="F3575" i="5"/>
  <c r="F3574" i="5"/>
  <c r="F3573" i="5"/>
  <c r="F3572" i="5"/>
  <c r="F3571" i="5"/>
  <c r="F3570" i="5"/>
  <c r="F3569" i="5"/>
  <c r="F3568" i="5"/>
  <c r="F3567" i="5"/>
  <c r="F3566" i="5"/>
  <c r="F3565" i="5"/>
  <c r="F3564" i="5"/>
  <c r="F3563" i="5"/>
  <c r="F3562" i="5"/>
  <c r="F3561" i="5"/>
  <c r="F3560" i="5"/>
  <c r="F3559" i="5"/>
  <c r="F3558" i="5"/>
  <c r="F3557" i="5"/>
  <c r="F3556" i="5"/>
  <c r="F3555" i="5"/>
  <c r="F3554" i="5"/>
  <c r="F3553" i="5"/>
  <c r="F3552" i="5"/>
  <c r="F3551" i="5"/>
  <c r="F3550" i="5"/>
  <c r="F3549" i="5"/>
  <c r="F3548" i="5"/>
  <c r="F3547" i="5"/>
  <c r="F3546" i="5"/>
  <c r="F3545" i="5"/>
  <c r="F3544" i="5"/>
  <c r="F3543" i="5"/>
  <c r="F3542" i="5"/>
  <c r="F3541" i="5"/>
  <c r="F3540" i="5"/>
  <c r="F3539" i="5"/>
  <c r="F3538" i="5"/>
  <c r="F3537" i="5"/>
  <c r="F3536" i="5"/>
  <c r="F3535" i="5"/>
  <c r="F3534" i="5"/>
  <c r="F3533" i="5"/>
  <c r="F3532" i="5"/>
  <c r="F3531" i="5"/>
  <c r="F3530" i="5"/>
  <c r="F3529" i="5"/>
  <c r="F3528" i="5"/>
  <c r="F3527" i="5"/>
  <c r="F3526" i="5"/>
  <c r="F3525" i="5"/>
  <c r="F3524" i="5"/>
  <c r="F3523" i="5"/>
  <c r="F3522" i="5"/>
  <c r="F3521" i="5"/>
  <c r="F3520" i="5"/>
  <c r="F3519" i="5"/>
  <c r="F3518" i="5"/>
  <c r="F3517" i="5"/>
  <c r="F3516" i="5"/>
  <c r="F3515" i="5"/>
  <c r="F3514" i="5"/>
  <c r="F3513" i="5"/>
  <c r="F3512" i="5"/>
  <c r="F3511" i="5"/>
  <c r="F3510" i="5"/>
  <c r="F3509" i="5"/>
  <c r="F3508" i="5"/>
  <c r="F3507" i="5"/>
  <c r="F3506" i="5"/>
  <c r="F3505" i="5"/>
  <c r="F3504" i="5"/>
  <c r="F3503" i="5"/>
  <c r="F3502" i="5"/>
  <c r="F3501" i="5"/>
  <c r="F3500" i="5"/>
  <c r="F3499" i="5"/>
  <c r="F3498" i="5"/>
  <c r="F3497" i="5"/>
  <c r="F3496" i="5"/>
  <c r="F3495" i="5"/>
  <c r="F3494" i="5"/>
  <c r="F3493" i="5"/>
  <c r="F3492" i="5"/>
  <c r="F3491" i="5"/>
  <c r="F3490" i="5"/>
  <c r="F3489" i="5"/>
  <c r="F3488" i="5"/>
  <c r="F3487" i="5"/>
  <c r="F3486" i="5"/>
  <c r="F3485" i="5"/>
  <c r="F3484" i="5"/>
  <c r="F3483" i="5"/>
  <c r="F3482" i="5"/>
  <c r="F3481" i="5"/>
  <c r="F3480" i="5"/>
  <c r="F3479" i="5"/>
  <c r="F3478" i="5"/>
  <c r="F3477" i="5"/>
  <c r="F3476" i="5"/>
  <c r="F3475" i="5"/>
  <c r="F3474" i="5"/>
  <c r="F3473" i="5"/>
  <c r="F3472" i="5"/>
  <c r="F3471" i="5"/>
  <c r="F3470" i="5"/>
  <c r="F3469" i="5"/>
  <c r="F3468" i="5"/>
  <c r="F3467" i="5"/>
  <c r="F3466" i="5"/>
  <c r="F3465" i="5"/>
  <c r="F3464" i="5"/>
  <c r="F3463" i="5"/>
  <c r="F3462" i="5"/>
  <c r="F3461" i="5"/>
  <c r="F3460" i="5"/>
  <c r="F3459" i="5"/>
  <c r="F3458" i="5"/>
  <c r="F3457" i="5"/>
  <c r="F3456" i="5"/>
  <c r="F3455" i="5"/>
  <c r="F3454" i="5"/>
  <c r="F3453" i="5"/>
  <c r="F3452" i="5"/>
  <c r="F3451" i="5"/>
  <c r="F3450" i="5"/>
  <c r="F3449" i="5"/>
  <c r="F3448" i="5"/>
  <c r="F3447" i="5"/>
  <c r="F3446" i="5"/>
  <c r="F3445" i="5"/>
  <c r="F3444" i="5"/>
  <c r="F3443" i="5"/>
  <c r="F3442" i="5"/>
  <c r="F3441" i="5"/>
  <c r="F3440" i="5"/>
  <c r="F3439" i="5"/>
  <c r="F3438" i="5"/>
  <c r="F3437" i="5"/>
  <c r="F3436" i="5"/>
  <c r="F3435" i="5"/>
  <c r="F3434" i="5"/>
  <c r="F3433" i="5"/>
  <c r="F3432" i="5"/>
  <c r="F3431" i="5"/>
  <c r="F3430" i="5"/>
  <c r="F3429" i="5"/>
  <c r="F3428" i="5"/>
  <c r="F3427" i="5"/>
  <c r="F3426" i="5"/>
  <c r="F3425" i="5"/>
  <c r="F3424" i="5"/>
  <c r="F3423" i="5"/>
  <c r="F3422" i="5"/>
  <c r="F3421" i="5"/>
  <c r="F3420" i="5"/>
  <c r="F3419" i="5"/>
  <c r="F3418" i="5"/>
  <c r="F3417" i="5"/>
  <c r="F3416" i="5"/>
  <c r="F3415" i="5"/>
  <c r="F3414" i="5"/>
  <c r="F3413" i="5"/>
  <c r="F3412" i="5"/>
  <c r="F3411" i="5"/>
  <c r="F3410" i="5"/>
  <c r="F3409" i="5"/>
  <c r="F3408" i="5"/>
  <c r="F3407" i="5"/>
  <c r="F3406" i="5"/>
  <c r="F3405" i="5"/>
  <c r="F3404" i="5"/>
  <c r="F3403" i="5"/>
  <c r="F3402" i="5"/>
  <c r="F3401" i="5"/>
  <c r="F3400" i="5"/>
  <c r="F3399" i="5"/>
  <c r="F3398" i="5"/>
  <c r="F3397" i="5"/>
  <c r="F3396" i="5"/>
  <c r="F3395" i="5"/>
  <c r="F3394" i="5"/>
  <c r="F3393" i="5"/>
  <c r="F3392" i="5"/>
  <c r="F3391" i="5"/>
  <c r="F3390" i="5"/>
  <c r="F3389" i="5"/>
  <c r="F3388" i="5"/>
  <c r="F3387" i="5"/>
  <c r="F3386" i="5"/>
  <c r="F3385" i="5"/>
  <c r="F3384" i="5"/>
  <c r="F3383" i="5"/>
  <c r="F3382" i="5"/>
  <c r="F3381" i="5"/>
  <c r="F3380" i="5"/>
  <c r="F3379" i="5"/>
  <c r="F3378" i="5"/>
  <c r="F3377" i="5"/>
  <c r="F3376" i="5"/>
  <c r="F3375" i="5"/>
  <c r="F3374" i="5"/>
  <c r="F3373" i="5"/>
  <c r="F3372" i="5"/>
  <c r="F3371" i="5"/>
  <c r="F3370" i="5"/>
  <c r="F3369" i="5"/>
  <c r="F3368" i="5"/>
  <c r="F3367" i="5"/>
  <c r="F3366" i="5"/>
  <c r="F3365" i="5"/>
  <c r="F3364" i="5"/>
  <c r="F3363" i="5"/>
  <c r="F3362" i="5"/>
  <c r="F3361" i="5"/>
  <c r="F3360" i="5"/>
  <c r="F3359" i="5"/>
  <c r="F3358" i="5"/>
  <c r="F3357" i="5"/>
  <c r="F3356" i="5"/>
  <c r="F3355" i="5"/>
  <c r="F3354" i="5"/>
  <c r="F3353" i="5"/>
  <c r="F3352" i="5"/>
  <c r="F3351" i="5"/>
  <c r="F3350" i="5"/>
  <c r="F3349" i="5"/>
  <c r="F3348" i="5"/>
  <c r="F3347" i="5"/>
  <c r="F3346" i="5"/>
  <c r="F3345" i="5"/>
  <c r="F3344" i="5"/>
  <c r="F3343" i="5"/>
  <c r="F3342" i="5"/>
  <c r="F3341" i="5"/>
  <c r="F3340" i="5"/>
  <c r="F3339" i="5"/>
  <c r="F3338" i="5"/>
  <c r="F3337" i="5"/>
  <c r="F3336" i="5"/>
  <c r="F3335" i="5"/>
  <c r="F3334" i="5"/>
  <c r="F3333" i="5"/>
  <c r="F3332" i="5"/>
  <c r="F3331" i="5"/>
  <c r="F3330" i="5"/>
  <c r="F3329" i="5"/>
  <c r="F3328" i="5"/>
  <c r="F3327" i="5"/>
  <c r="F3326" i="5"/>
  <c r="F3325" i="5"/>
  <c r="F3324" i="5"/>
  <c r="F3323" i="5"/>
  <c r="F3322" i="5"/>
  <c r="F3321" i="5"/>
  <c r="F3320" i="5"/>
  <c r="F3319" i="5"/>
  <c r="F3318" i="5"/>
  <c r="F3317" i="5"/>
  <c r="F3316" i="5"/>
  <c r="F3315" i="5"/>
  <c r="F3314" i="5"/>
  <c r="F3313" i="5"/>
  <c r="F3312" i="5"/>
  <c r="F3311" i="5"/>
  <c r="F3310" i="5"/>
  <c r="F3309" i="5"/>
  <c r="F3308" i="5"/>
  <c r="F3307" i="5"/>
  <c r="F3306" i="5"/>
  <c r="F3305" i="5"/>
  <c r="F3304" i="5"/>
  <c r="F3303" i="5"/>
  <c r="F3302" i="5"/>
  <c r="F3301" i="5"/>
  <c r="F3300" i="5"/>
  <c r="F3299" i="5"/>
  <c r="F3298" i="5"/>
  <c r="F3297" i="5"/>
  <c r="F3296" i="5"/>
  <c r="F3295" i="5"/>
  <c r="F3294" i="5"/>
  <c r="F3293" i="5"/>
  <c r="F3292" i="5"/>
  <c r="F3291" i="5"/>
  <c r="F3290" i="5"/>
  <c r="F3289" i="5"/>
  <c r="F3288" i="5"/>
  <c r="F3287" i="5"/>
  <c r="F3286" i="5"/>
  <c r="F3285" i="5"/>
  <c r="F3284" i="5"/>
  <c r="F3283" i="5"/>
  <c r="F3282" i="5"/>
  <c r="F3281" i="5"/>
  <c r="F3280" i="5"/>
  <c r="F3279" i="5"/>
  <c r="F3278" i="5"/>
  <c r="F3277" i="5"/>
  <c r="F3276" i="5"/>
  <c r="F3275" i="5"/>
  <c r="F3274" i="5"/>
  <c r="F3273" i="5"/>
  <c r="F3272" i="5"/>
  <c r="F3271" i="5"/>
  <c r="F3270" i="5"/>
  <c r="F3269" i="5"/>
  <c r="F3268" i="5"/>
  <c r="F3267" i="5"/>
  <c r="F3266" i="5"/>
  <c r="F3265" i="5"/>
  <c r="F3264" i="5"/>
  <c r="F3263" i="5"/>
  <c r="F3262" i="5"/>
  <c r="F3261" i="5"/>
  <c r="F3260" i="5"/>
  <c r="F3259" i="5"/>
  <c r="F3258" i="5"/>
  <c r="F3257" i="5"/>
  <c r="F3256" i="5"/>
  <c r="F3255" i="5"/>
  <c r="F3254" i="5"/>
  <c r="F3253" i="5"/>
  <c r="F3252" i="5"/>
  <c r="F3251" i="5"/>
  <c r="F3250" i="5"/>
  <c r="F3249" i="5"/>
  <c r="F3248" i="5"/>
  <c r="F3247" i="5"/>
  <c r="F3246" i="5"/>
  <c r="F3245" i="5"/>
  <c r="F3244" i="5"/>
  <c r="F3243" i="5"/>
  <c r="F3242" i="5"/>
  <c r="F3241" i="5"/>
  <c r="F3240" i="5"/>
  <c r="F3239" i="5"/>
  <c r="F3238" i="5"/>
  <c r="F3237" i="5"/>
  <c r="F3236" i="5"/>
  <c r="F3235" i="5"/>
  <c r="F3234" i="5"/>
  <c r="F3233" i="5"/>
  <c r="F3232" i="5"/>
  <c r="F3231" i="5"/>
  <c r="F3230" i="5"/>
  <c r="F3229" i="5"/>
  <c r="F3228" i="5"/>
  <c r="F3227" i="5"/>
  <c r="F3226" i="5"/>
  <c r="F3225" i="5"/>
  <c r="F3224" i="5"/>
  <c r="F3223" i="5"/>
  <c r="F3222" i="5"/>
  <c r="F3221" i="5"/>
  <c r="F3220" i="5"/>
  <c r="F3219" i="5"/>
  <c r="F3218" i="5"/>
  <c r="F3217" i="5"/>
  <c r="F3216" i="5"/>
  <c r="F3215" i="5"/>
  <c r="F3214" i="5"/>
  <c r="F3213" i="5"/>
  <c r="F3212" i="5"/>
  <c r="F3211" i="5"/>
  <c r="F3210" i="5"/>
  <c r="F3209" i="5"/>
  <c r="F3208" i="5"/>
  <c r="F3207" i="5"/>
  <c r="F3206" i="5"/>
  <c r="F3205" i="5"/>
  <c r="F3204" i="5"/>
  <c r="F3203" i="5"/>
  <c r="F3202" i="5"/>
  <c r="F3201" i="5"/>
  <c r="F3200" i="5"/>
  <c r="F3199" i="5"/>
  <c r="F3198" i="5"/>
  <c r="F3197" i="5"/>
  <c r="F3196" i="5"/>
  <c r="F3195" i="5"/>
  <c r="F3194" i="5"/>
  <c r="F3193" i="5"/>
  <c r="F3192" i="5"/>
  <c r="F3191" i="5"/>
  <c r="F3190" i="5"/>
  <c r="F3189" i="5"/>
  <c r="F3188" i="5"/>
  <c r="F3187" i="5"/>
  <c r="F3186" i="5"/>
  <c r="F3185" i="5"/>
  <c r="F3184" i="5"/>
  <c r="F3183" i="5"/>
  <c r="F3182" i="5"/>
  <c r="F3181" i="5"/>
  <c r="F3180" i="5"/>
  <c r="F3179" i="5"/>
  <c r="F3178" i="5"/>
  <c r="F3177" i="5"/>
  <c r="F3176" i="5"/>
  <c r="F3175" i="5"/>
  <c r="F3174" i="5"/>
  <c r="F3173" i="5"/>
  <c r="F3172" i="5"/>
  <c r="F3171" i="5"/>
  <c r="F3170" i="5"/>
  <c r="F3169" i="5"/>
  <c r="F3168" i="5"/>
  <c r="F3167" i="5"/>
  <c r="F3166" i="5"/>
  <c r="F3165" i="5"/>
  <c r="F3164" i="5"/>
  <c r="F3163" i="5"/>
  <c r="F3162" i="5"/>
  <c r="F3161" i="5"/>
  <c r="F3160" i="5"/>
  <c r="F3159" i="5"/>
  <c r="F3158" i="5"/>
  <c r="F3157" i="5"/>
  <c r="F3156" i="5"/>
  <c r="F3155" i="5"/>
  <c r="F3154" i="5"/>
  <c r="F3153" i="5"/>
  <c r="F3152" i="5"/>
  <c r="F3151" i="5"/>
  <c r="F3150" i="5"/>
  <c r="F3149" i="5"/>
  <c r="F3148" i="5"/>
  <c r="F3147" i="5"/>
  <c r="F3146" i="5"/>
  <c r="F3145" i="5"/>
  <c r="F3144" i="5"/>
  <c r="F3143" i="5"/>
  <c r="F3142" i="5"/>
  <c r="F3141" i="5"/>
  <c r="F3140" i="5"/>
  <c r="F3139" i="5"/>
  <c r="F3138" i="5"/>
  <c r="F3137" i="5"/>
  <c r="F3136" i="5"/>
  <c r="F3135" i="5"/>
  <c r="F3134" i="5"/>
  <c r="F3133" i="5"/>
  <c r="F3132" i="5"/>
  <c r="F3131" i="5"/>
  <c r="F3130" i="5"/>
  <c r="F3129" i="5"/>
  <c r="F3128" i="5"/>
  <c r="F3127" i="5"/>
  <c r="F3126" i="5"/>
  <c r="F3125" i="5"/>
  <c r="F3124" i="5"/>
  <c r="F3123" i="5"/>
  <c r="F3122" i="5"/>
  <c r="F3121" i="5"/>
  <c r="F3120" i="5"/>
  <c r="F3119" i="5"/>
  <c r="F3118" i="5"/>
  <c r="F3117" i="5"/>
  <c r="F3116" i="5"/>
  <c r="F3115" i="5"/>
  <c r="F3114" i="5"/>
  <c r="F3113" i="5"/>
  <c r="F3112" i="5"/>
  <c r="F3111" i="5"/>
  <c r="F3110" i="5"/>
  <c r="F3109" i="5"/>
  <c r="F3108" i="5"/>
  <c r="F3107" i="5"/>
  <c r="F3106" i="5"/>
  <c r="F3105" i="5"/>
  <c r="F3104" i="5"/>
  <c r="F3103" i="5"/>
  <c r="F3102" i="5"/>
  <c r="F3101" i="5"/>
  <c r="F3100" i="5"/>
  <c r="F3099" i="5"/>
  <c r="F3098" i="5"/>
  <c r="F3097" i="5"/>
  <c r="F3096" i="5"/>
  <c r="F3095" i="5"/>
  <c r="F3094" i="5"/>
  <c r="F3093" i="5"/>
  <c r="F3092" i="5"/>
  <c r="F3091" i="5"/>
  <c r="F3090" i="5"/>
  <c r="F3089" i="5"/>
  <c r="F3088" i="5"/>
  <c r="F3087" i="5"/>
  <c r="F3086" i="5"/>
  <c r="F3085" i="5"/>
  <c r="F3084" i="5"/>
  <c r="F3083" i="5"/>
  <c r="F3082" i="5"/>
  <c r="F3081" i="5"/>
  <c r="F3080" i="5"/>
  <c r="F3079" i="5"/>
  <c r="F3078" i="5"/>
  <c r="F3077" i="5"/>
  <c r="F3076" i="5"/>
  <c r="F3075" i="5"/>
  <c r="F3074" i="5"/>
  <c r="F3073" i="5"/>
  <c r="F3072" i="5"/>
  <c r="F3071" i="5"/>
  <c r="F3070" i="5"/>
  <c r="F3069" i="5"/>
  <c r="F3068" i="5"/>
  <c r="F3067" i="5"/>
  <c r="F3066" i="5"/>
  <c r="F3065" i="5"/>
  <c r="F3064" i="5"/>
  <c r="F3063" i="5"/>
  <c r="F3062" i="5"/>
  <c r="F3061" i="5"/>
  <c r="F3060" i="5"/>
  <c r="F3059" i="5"/>
  <c r="F3058" i="5"/>
  <c r="F3057" i="5"/>
  <c r="F3056" i="5"/>
  <c r="F3055" i="5"/>
  <c r="F3054" i="5"/>
  <c r="F3053" i="5"/>
  <c r="F3052" i="5"/>
  <c r="F3051" i="5"/>
  <c r="F3050" i="5"/>
  <c r="F3049" i="5"/>
  <c r="F3048" i="5"/>
  <c r="F3047" i="5"/>
  <c r="F3046" i="5"/>
  <c r="F3045" i="5"/>
  <c r="F3044" i="5"/>
  <c r="F3043" i="5"/>
  <c r="F3042" i="5"/>
  <c r="F3041" i="5"/>
  <c r="F3040" i="5"/>
  <c r="F3039" i="5"/>
  <c r="F3038" i="5"/>
  <c r="F3037" i="5"/>
  <c r="F3036" i="5"/>
  <c r="F3035" i="5"/>
  <c r="F3034" i="5"/>
  <c r="F3033" i="5"/>
  <c r="F3032" i="5"/>
  <c r="F3031" i="5"/>
  <c r="F3030" i="5"/>
  <c r="F3029" i="5"/>
  <c r="F3028" i="5"/>
  <c r="F3027" i="5"/>
  <c r="F3026" i="5"/>
  <c r="F3025" i="5"/>
  <c r="F3024" i="5"/>
  <c r="F3023" i="5"/>
  <c r="F3022" i="5"/>
  <c r="F3021" i="5"/>
  <c r="F3020" i="5"/>
  <c r="F3019" i="5"/>
  <c r="F3018" i="5"/>
  <c r="F3017" i="5"/>
  <c r="F3016" i="5"/>
  <c r="F3015" i="5"/>
  <c r="F3014" i="5"/>
  <c r="F3013" i="5"/>
  <c r="F3012" i="5"/>
  <c r="F3011" i="5"/>
  <c r="F3010" i="5"/>
  <c r="F3009" i="5"/>
  <c r="F3008" i="5"/>
  <c r="F3007" i="5"/>
  <c r="F3006" i="5"/>
  <c r="F3005" i="5"/>
  <c r="F3004" i="5"/>
  <c r="F3003" i="5"/>
  <c r="F3002" i="5"/>
  <c r="F3001" i="5"/>
  <c r="F3000" i="5"/>
  <c r="F2999" i="5"/>
  <c r="F2998" i="5"/>
  <c r="F2997" i="5"/>
  <c r="F2996" i="5"/>
  <c r="F2995" i="5"/>
  <c r="F2994" i="5"/>
  <c r="F2993" i="5"/>
  <c r="F2992" i="5"/>
  <c r="F2991" i="5"/>
  <c r="F2990" i="5"/>
  <c r="F2989" i="5"/>
  <c r="F2988" i="5"/>
  <c r="F2987" i="5"/>
  <c r="F2986" i="5"/>
  <c r="F2985" i="5"/>
  <c r="F2984" i="5"/>
  <c r="F2983" i="5"/>
  <c r="F2982" i="5"/>
  <c r="F2981" i="5"/>
  <c r="F2980" i="5"/>
  <c r="F2979" i="5"/>
  <c r="F2978" i="5"/>
  <c r="F2977" i="5"/>
  <c r="F2976" i="5"/>
  <c r="F2975" i="5"/>
  <c r="F2974" i="5"/>
  <c r="F2973" i="5"/>
  <c r="F2972" i="5"/>
  <c r="F2971" i="5"/>
  <c r="F2970" i="5"/>
  <c r="F2969" i="5"/>
  <c r="F2968" i="5"/>
  <c r="F2967" i="5"/>
  <c r="F2966" i="5"/>
  <c r="F2965" i="5"/>
  <c r="F2964" i="5"/>
  <c r="F2963" i="5"/>
  <c r="F2962" i="5"/>
  <c r="F2961" i="5"/>
  <c r="F2960" i="5"/>
  <c r="F2959" i="5"/>
  <c r="F2958" i="5"/>
  <c r="F2957" i="5"/>
  <c r="F2956" i="5"/>
  <c r="F2955" i="5"/>
  <c r="F2954" i="5"/>
  <c r="F2953" i="5"/>
  <c r="F2952" i="5"/>
  <c r="F2951" i="5"/>
  <c r="F2950" i="5"/>
  <c r="F2949" i="5"/>
  <c r="F2948" i="5"/>
  <c r="F2947" i="5"/>
  <c r="F2946" i="5"/>
  <c r="F2945" i="5"/>
  <c r="F2944" i="5"/>
  <c r="F2943" i="5"/>
  <c r="F2942" i="5"/>
  <c r="F2941" i="5"/>
  <c r="F2940" i="5"/>
  <c r="F2939" i="5"/>
  <c r="F2938" i="5"/>
  <c r="F2937" i="5"/>
  <c r="F2936" i="5"/>
  <c r="F2935" i="5"/>
  <c r="F2934" i="5"/>
  <c r="F2933" i="5"/>
  <c r="F2932" i="5"/>
  <c r="F2931" i="5"/>
  <c r="F2930" i="5"/>
  <c r="F2929" i="5"/>
  <c r="F2928" i="5"/>
  <c r="F2927" i="5"/>
  <c r="F2926" i="5"/>
  <c r="F2925" i="5"/>
  <c r="F2924" i="5"/>
  <c r="F2923" i="5"/>
  <c r="F2922" i="5"/>
  <c r="F2921" i="5"/>
  <c r="F2920" i="5"/>
  <c r="F2919" i="5"/>
  <c r="F2918" i="5"/>
  <c r="F2917" i="5"/>
  <c r="F2916" i="5"/>
  <c r="F2915" i="5"/>
  <c r="F2914" i="5"/>
  <c r="F2913" i="5"/>
  <c r="F2912" i="5"/>
  <c r="F2911" i="5"/>
  <c r="F2910" i="5"/>
  <c r="F2909" i="5"/>
  <c r="F2908" i="5"/>
  <c r="F2907" i="5"/>
  <c r="F2906" i="5"/>
  <c r="F2905" i="5"/>
  <c r="F2904" i="5"/>
  <c r="F2903" i="5"/>
  <c r="F2902" i="5"/>
  <c r="F2901" i="5"/>
  <c r="F2900" i="5"/>
  <c r="F2899" i="5"/>
  <c r="F2898" i="5"/>
  <c r="F2897" i="5"/>
  <c r="F2896" i="5"/>
  <c r="F2895" i="5"/>
  <c r="F2894" i="5"/>
  <c r="F2893" i="5"/>
  <c r="F2892" i="5"/>
  <c r="F2891" i="5"/>
  <c r="F2890" i="5"/>
  <c r="F2889" i="5"/>
  <c r="F2888" i="5"/>
  <c r="F2887" i="5"/>
  <c r="F2886" i="5"/>
  <c r="F2885" i="5"/>
  <c r="F2884" i="5"/>
  <c r="F2883" i="5"/>
  <c r="F2882" i="5"/>
  <c r="F2881" i="5"/>
  <c r="F2880" i="5"/>
  <c r="F2879" i="5"/>
  <c r="F2878" i="5"/>
  <c r="F2877" i="5"/>
  <c r="F2876" i="5"/>
  <c r="F2875" i="5"/>
  <c r="F2874" i="5"/>
  <c r="F2873" i="5"/>
  <c r="F2872" i="5"/>
  <c r="F2871" i="5"/>
  <c r="F2870" i="5"/>
  <c r="F2869" i="5"/>
  <c r="F2868" i="5"/>
  <c r="F2867" i="5"/>
  <c r="F2866" i="5"/>
  <c r="F2865" i="5"/>
  <c r="F2864" i="5"/>
  <c r="F2863" i="5"/>
  <c r="F2862" i="5"/>
  <c r="F2861" i="5"/>
  <c r="F2860" i="5"/>
  <c r="F2859" i="5"/>
  <c r="F2858" i="5"/>
  <c r="F2857" i="5"/>
  <c r="F2856" i="5"/>
  <c r="F2855" i="5"/>
  <c r="F2854" i="5"/>
  <c r="F2853" i="5"/>
  <c r="F2852" i="5"/>
  <c r="F2851" i="5"/>
  <c r="F2850" i="5"/>
  <c r="F2849" i="5"/>
  <c r="F2848" i="5"/>
  <c r="F2847" i="5"/>
  <c r="F2846" i="5"/>
  <c r="F2845" i="5"/>
  <c r="F2844" i="5"/>
  <c r="F2843" i="5"/>
  <c r="F2842" i="5"/>
  <c r="F2841" i="5"/>
  <c r="F2840" i="5"/>
  <c r="F2839" i="5"/>
  <c r="F2838" i="5"/>
  <c r="F2837" i="5"/>
  <c r="F2836" i="5"/>
  <c r="F2835" i="5"/>
  <c r="F2834" i="5"/>
  <c r="F2833" i="5"/>
  <c r="F2832" i="5"/>
  <c r="F2831" i="5"/>
  <c r="F2830" i="5"/>
  <c r="F2829" i="5"/>
  <c r="F2828" i="5"/>
  <c r="F2827" i="5"/>
  <c r="F2826" i="5"/>
  <c r="F2825" i="5"/>
  <c r="F2824" i="5"/>
  <c r="F2823" i="5"/>
  <c r="F2822" i="5"/>
  <c r="F2821" i="5"/>
  <c r="F2820" i="5"/>
  <c r="F2819" i="5"/>
  <c r="F2818" i="5"/>
  <c r="F2817" i="5"/>
  <c r="F2816" i="5"/>
  <c r="F2815" i="5"/>
  <c r="F2814" i="5"/>
  <c r="F2813" i="5"/>
  <c r="F2812" i="5"/>
  <c r="F2811" i="5"/>
  <c r="F2810" i="5"/>
  <c r="F2809" i="5"/>
  <c r="F2808" i="5"/>
  <c r="F2807" i="5"/>
  <c r="F2806" i="5"/>
  <c r="F2805" i="5"/>
  <c r="F2804" i="5"/>
  <c r="F2803" i="5"/>
  <c r="F2802" i="5"/>
  <c r="F2801" i="5"/>
  <c r="F2800" i="5"/>
  <c r="F2799" i="5"/>
  <c r="F2798" i="5"/>
  <c r="F2797" i="5"/>
  <c r="F2796" i="5"/>
  <c r="F2795" i="5"/>
  <c r="F2794" i="5"/>
  <c r="F2793" i="5"/>
  <c r="F2792" i="5"/>
  <c r="F2791" i="5"/>
  <c r="F2790" i="5"/>
  <c r="F2789" i="5"/>
  <c r="F2788" i="5"/>
  <c r="F2787" i="5"/>
  <c r="F2786" i="5"/>
  <c r="F2785" i="5"/>
  <c r="F2784" i="5"/>
  <c r="F2783" i="5"/>
  <c r="F2782" i="5"/>
  <c r="F2781" i="5"/>
  <c r="F2780" i="5"/>
  <c r="F2779" i="5"/>
  <c r="F2778" i="5"/>
  <c r="F2777" i="5"/>
  <c r="F2776" i="5"/>
  <c r="F2775" i="5"/>
  <c r="F2774" i="5"/>
  <c r="F2773" i="5"/>
  <c r="F2772" i="5"/>
  <c r="F2771" i="5"/>
  <c r="F2770" i="5"/>
  <c r="F2769" i="5"/>
  <c r="F2768" i="5"/>
  <c r="F2767" i="5"/>
  <c r="F2766" i="5"/>
  <c r="F2765" i="5"/>
  <c r="F2764" i="5"/>
  <c r="F2763" i="5"/>
  <c r="F2762" i="5"/>
  <c r="F2761" i="5"/>
  <c r="F2760" i="5"/>
  <c r="F2759" i="5"/>
  <c r="F2758" i="5"/>
  <c r="F2757" i="5"/>
  <c r="F2756" i="5"/>
  <c r="F2755" i="5"/>
  <c r="F2754" i="5"/>
  <c r="F2753" i="5"/>
  <c r="F2752" i="5"/>
  <c r="F2751" i="5"/>
  <c r="F2750" i="5"/>
  <c r="F2749" i="5"/>
  <c r="F2748" i="5"/>
  <c r="F2747" i="5"/>
  <c r="F2746" i="5"/>
  <c r="F2745" i="5"/>
  <c r="F2744" i="5"/>
  <c r="F2743" i="5"/>
  <c r="F2742" i="5"/>
  <c r="F2741" i="5"/>
  <c r="F2740" i="5"/>
  <c r="F2739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7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6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739" i="5"/>
  <c r="F1738" i="5"/>
  <c r="F1737" i="5"/>
  <c r="F1736" i="5"/>
  <c r="F1735" i="5"/>
  <c r="F1734" i="5"/>
  <c r="F1733" i="5"/>
  <c r="F1732" i="5"/>
  <c r="F1731" i="5"/>
  <c r="F1730" i="5"/>
  <c r="F1729" i="5"/>
  <c r="F1728" i="5"/>
  <c r="F1727" i="5"/>
  <c r="F1726" i="5"/>
  <c r="F1725" i="5"/>
  <c r="F1724" i="5"/>
  <c r="F1723" i="5"/>
  <c r="F1722" i="5"/>
  <c r="F1721" i="5"/>
  <c r="F1720" i="5"/>
  <c r="F1719" i="5"/>
  <c r="F1718" i="5"/>
  <c r="F1717" i="5"/>
  <c r="F1716" i="5"/>
  <c r="F1715" i="5"/>
  <c r="F1714" i="5"/>
  <c r="F1713" i="5"/>
  <c r="F1712" i="5"/>
  <c r="F1711" i="5"/>
  <c r="F1710" i="5"/>
  <c r="F1709" i="5"/>
  <c r="F1708" i="5"/>
  <c r="F1707" i="5"/>
  <c r="F1706" i="5"/>
  <c r="F1705" i="5"/>
  <c r="F1704" i="5"/>
  <c r="F1703" i="5"/>
  <c r="F1702" i="5"/>
  <c r="F1701" i="5"/>
  <c r="F1700" i="5"/>
  <c r="F1699" i="5"/>
  <c r="F1698" i="5"/>
  <c r="F1697" i="5"/>
  <c r="F1696" i="5"/>
  <c r="F1695" i="5"/>
  <c r="F1694" i="5"/>
  <c r="F1693" i="5"/>
  <c r="F1692" i="5"/>
  <c r="F1691" i="5"/>
  <c r="F1690" i="5"/>
  <c r="F1689" i="5"/>
  <c r="F1688" i="5"/>
  <c r="F1687" i="5"/>
  <c r="F1686" i="5"/>
  <c r="F1685" i="5"/>
  <c r="F1684" i="5"/>
  <c r="F1683" i="5"/>
  <c r="F1682" i="5"/>
  <c r="F1681" i="5"/>
  <c r="F1680" i="5"/>
  <c r="F1679" i="5"/>
  <c r="F1678" i="5"/>
  <c r="F1677" i="5"/>
  <c r="F1676" i="5"/>
  <c r="F1675" i="5"/>
  <c r="F1674" i="5"/>
  <c r="F1673" i="5"/>
  <c r="F1672" i="5"/>
  <c r="F1671" i="5"/>
  <c r="F1670" i="5"/>
  <c r="F1669" i="5"/>
  <c r="F1668" i="5"/>
  <c r="F1667" i="5"/>
  <c r="F1666" i="5"/>
  <c r="F1665" i="5"/>
  <c r="F1664" i="5"/>
  <c r="F1663" i="5"/>
  <c r="F1662" i="5"/>
  <c r="F1661" i="5"/>
  <c r="F1660" i="5"/>
  <c r="F1659" i="5"/>
  <c r="F1658" i="5"/>
  <c r="F1657" i="5"/>
  <c r="F1656" i="5"/>
  <c r="F1655" i="5"/>
  <c r="F1654" i="5"/>
  <c r="F1653" i="5"/>
  <c r="F1652" i="5"/>
  <c r="F1651" i="5"/>
  <c r="F1650" i="5"/>
  <c r="F1649" i="5"/>
  <c r="F1648" i="5"/>
  <c r="F1647" i="5"/>
  <c r="F1646" i="5"/>
  <c r="F1645" i="5"/>
  <c r="F1644" i="5"/>
  <c r="F1643" i="5"/>
  <c r="F1642" i="5"/>
  <c r="F1641" i="5"/>
  <c r="F1640" i="5"/>
  <c r="F1639" i="5"/>
  <c r="F1638" i="5"/>
  <c r="F1637" i="5"/>
  <c r="F1636" i="5"/>
  <c r="F1635" i="5"/>
  <c r="F1634" i="5"/>
  <c r="F1633" i="5"/>
  <c r="F1632" i="5"/>
  <c r="F1631" i="5"/>
  <c r="F1630" i="5"/>
  <c r="F1629" i="5"/>
  <c r="F1628" i="5"/>
  <c r="F1627" i="5"/>
  <c r="F1626" i="5"/>
  <c r="F1625" i="5"/>
  <c r="F1624" i="5"/>
  <c r="F1623" i="5"/>
  <c r="F1622" i="5"/>
  <c r="F1621" i="5"/>
  <c r="F1620" i="5"/>
  <c r="F1619" i="5"/>
  <c r="F1618" i="5"/>
  <c r="F1617" i="5"/>
  <c r="F1616" i="5"/>
  <c r="F1615" i="5"/>
  <c r="F1614" i="5"/>
  <c r="F1613" i="5"/>
  <c r="F1612" i="5"/>
  <c r="F1611" i="5"/>
  <c r="F1610" i="5"/>
  <c r="F1609" i="5"/>
  <c r="F1608" i="5"/>
  <c r="F1607" i="5"/>
  <c r="F1606" i="5"/>
  <c r="F1605" i="5"/>
  <c r="F1604" i="5"/>
  <c r="F1603" i="5"/>
  <c r="F1602" i="5"/>
  <c r="F1601" i="5"/>
  <c r="F1600" i="5"/>
  <c r="F1599" i="5"/>
  <c r="F1598" i="5"/>
  <c r="F1597" i="5"/>
  <c r="F1596" i="5"/>
  <c r="F1595" i="5"/>
  <c r="F1594" i="5"/>
  <c r="F1593" i="5"/>
  <c r="F1592" i="5"/>
  <c r="F1591" i="5"/>
  <c r="F1590" i="5"/>
  <c r="F1589" i="5"/>
  <c r="F1588" i="5"/>
  <c r="F1587" i="5"/>
  <c r="F1586" i="5"/>
  <c r="F1585" i="5"/>
  <c r="F1584" i="5"/>
  <c r="F1583" i="5"/>
  <c r="F1582" i="5"/>
  <c r="F1581" i="5"/>
  <c r="F1580" i="5"/>
  <c r="F1579" i="5"/>
  <c r="F1578" i="5"/>
  <c r="F1577" i="5"/>
  <c r="F1576" i="5"/>
  <c r="F1575" i="5"/>
  <c r="F1574" i="5"/>
  <c r="F1573" i="5"/>
  <c r="F1572" i="5"/>
  <c r="F1571" i="5"/>
  <c r="F1570" i="5"/>
  <c r="F1569" i="5"/>
  <c r="F1568" i="5"/>
  <c r="F1567" i="5"/>
  <c r="F1566" i="5"/>
  <c r="F1565" i="5"/>
  <c r="F1564" i="5"/>
  <c r="F1563" i="5"/>
  <c r="F1562" i="5"/>
  <c r="F1561" i="5"/>
  <c r="F1560" i="5"/>
  <c r="F1559" i="5"/>
  <c r="F1558" i="5"/>
  <c r="F1557" i="5"/>
  <c r="F1556" i="5"/>
  <c r="F1555" i="5"/>
  <c r="F1554" i="5"/>
  <c r="F1553" i="5"/>
  <c r="F1552" i="5"/>
  <c r="F1551" i="5"/>
  <c r="F155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396" i="5"/>
  <c r="F1395" i="5"/>
  <c r="F1394" i="5"/>
  <c r="F1393" i="5"/>
  <c r="F1392" i="5"/>
  <c r="F1391" i="5"/>
  <c r="F1390" i="5"/>
  <c r="F1389" i="5"/>
  <c r="F1388" i="5"/>
  <c r="F1387" i="5"/>
  <c r="F1386" i="5"/>
  <c r="F1385" i="5"/>
  <c r="F1384" i="5"/>
  <c r="F1383" i="5"/>
  <c r="F1382" i="5"/>
  <c r="F1381" i="5"/>
  <c r="F1380" i="5"/>
  <c r="F1379" i="5"/>
  <c r="F1378" i="5"/>
  <c r="F1377" i="5"/>
  <c r="F1376" i="5"/>
  <c r="F1375" i="5"/>
  <c r="F1374" i="5"/>
  <c r="F1373" i="5"/>
  <c r="F1372" i="5"/>
  <c r="F1371" i="5"/>
  <c r="F1370" i="5"/>
  <c r="F1369" i="5"/>
  <c r="F1368" i="5"/>
  <c r="F1367" i="5"/>
  <c r="F1366" i="5"/>
  <c r="F1365" i="5"/>
  <c r="F1364" i="5"/>
  <c r="F1363" i="5"/>
  <c r="F1362" i="5"/>
  <c r="F1361" i="5"/>
  <c r="F1360" i="5"/>
  <c r="F1359" i="5"/>
  <c r="F1358" i="5"/>
  <c r="F1357" i="5"/>
  <c r="F1356" i="5"/>
  <c r="F1355" i="5"/>
  <c r="F1354" i="5"/>
  <c r="F1353" i="5"/>
  <c r="F1352" i="5"/>
  <c r="F1351" i="5"/>
  <c r="F1350" i="5"/>
  <c r="F1349" i="5"/>
  <c r="F1348" i="5"/>
  <c r="F1347" i="5"/>
  <c r="F1346" i="5"/>
  <c r="F1345" i="5"/>
  <c r="F1344" i="5"/>
  <c r="F1343" i="5"/>
  <c r="F1342" i="5"/>
  <c r="F1341" i="5"/>
  <c r="F1340" i="5"/>
  <c r="F1339" i="5"/>
  <c r="F1338" i="5"/>
  <c r="F1337" i="5"/>
  <c r="F1336" i="5"/>
  <c r="F1335" i="5"/>
  <c r="F1334" i="5"/>
  <c r="F1333" i="5"/>
  <c r="F1332" i="5"/>
  <c r="F1331" i="5"/>
  <c r="F1330" i="5"/>
  <c r="F1329" i="5"/>
  <c r="F1328" i="5"/>
  <c r="F1327" i="5"/>
  <c r="F1326" i="5"/>
  <c r="F1325" i="5"/>
  <c r="F1324" i="5"/>
  <c r="F1323" i="5"/>
  <c r="F1322" i="5"/>
  <c r="F1321" i="5"/>
  <c r="F1320" i="5"/>
  <c r="F1319" i="5"/>
  <c r="F1318" i="5"/>
  <c r="F1317" i="5"/>
  <c r="F1316" i="5"/>
  <c r="F1315" i="5"/>
  <c r="F1314" i="5"/>
  <c r="F1313" i="5"/>
  <c r="F1312" i="5"/>
  <c r="F1311" i="5"/>
  <c r="F1310" i="5"/>
  <c r="F1309" i="5"/>
  <c r="F1308" i="5"/>
  <c r="F1307" i="5"/>
  <c r="F1306" i="5"/>
  <c r="F1305" i="5"/>
  <c r="F1304" i="5"/>
  <c r="F1303" i="5"/>
  <c r="F1302" i="5"/>
  <c r="F1301" i="5"/>
  <c r="F1300" i="5"/>
  <c r="F1299" i="5"/>
  <c r="F1298" i="5"/>
  <c r="F1297" i="5"/>
  <c r="F1296" i="5"/>
  <c r="F1295" i="5"/>
  <c r="F1294" i="5"/>
  <c r="F1293" i="5"/>
  <c r="F1292" i="5"/>
  <c r="F1291" i="5"/>
  <c r="F1290" i="5"/>
  <c r="F1289" i="5"/>
  <c r="F1288" i="5"/>
  <c r="F1287" i="5"/>
  <c r="F1286" i="5"/>
  <c r="F1285" i="5"/>
  <c r="F1284" i="5"/>
  <c r="F1283" i="5"/>
  <c r="F1282" i="5"/>
  <c r="F1281" i="5"/>
  <c r="F1280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8" i="5"/>
  <c r="F1167" i="5"/>
  <c r="F1166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2" i="5"/>
  <c r="F1011" i="5"/>
  <c r="F1010" i="5"/>
  <c r="F1009" i="5"/>
  <c r="F1008" i="5"/>
  <c r="F1007" i="5"/>
  <c r="F1006" i="5"/>
  <c r="F1005" i="5"/>
  <c r="F1004" i="5"/>
  <c r="F1003" i="5"/>
  <c r="F1002" i="5"/>
  <c r="F1001" i="5"/>
  <c r="F1000" i="5"/>
  <c r="F999" i="5"/>
  <c r="F998" i="5"/>
  <c r="F997" i="5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2" i="5"/>
  <c r="F981" i="5"/>
  <c r="F980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F812" i="5"/>
  <c r="F811" i="5"/>
  <c r="F810" i="5"/>
  <c r="F809" i="5"/>
  <c r="F808" i="5"/>
  <c r="F807" i="5"/>
  <c r="F806" i="5"/>
  <c r="F805" i="5"/>
  <c r="F804" i="5"/>
  <c r="F803" i="5"/>
  <c r="F802" i="5"/>
  <c r="F801" i="5"/>
  <c r="F800" i="5"/>
  <c r="F799" i="5"/>
  <c r="F798" i="5"/>
  <c r="F797" i="5"/>
  <c r="F796" i="5"/>
  <c r="F795" i="5"/>
  <c r="F794" i="5"/>
  <c r="F793" i="5"/>
  <c r="F792" i="5"/>
  <c r="F791" i="5"/>
  <c r="F790" i="5"/>
  <c r="F789" i="5"/>
  <c r="F788" i="5"/>
  <c r="F787" i="5"/>
  <c r="F786" i="5"/>
  <c r="F785" i="5"/>
  <c r="F784" i="5"/>
  <c r="F783" i="5"/>
  <c r="F782" i="5"/>
  <c r="F781" i="5"/>
  <c r="F780" i="5"/>
  <c r="F779" i="5"/>
  <c r="F778" i="5"/>
  <c r="F777" i="5"/>
  <c r="F776" i="5"/>
  <c r="F775" i="5"/>
  <c r="F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A5000" i="5"/>
  <c r="A4999" i="5"/>
  <c r="A4998" i="5"/>
  <c r="A4997" i="5"/>
  <c r="A4996" i="5"/>
  <c r="A4995" i="5"/>
  <c r="A4994" i="5"/>
  <c r="A4993" i="5"/>
  <c r="A4992" i="5"/>
  <c r="A4991" i="5"/>
  <c r="A4990" i="5"/>
  <c r="A4989" i="5"/>
  <c r="A4988" i="5"/>
  <c r="A4987" i="5"/>
  <c r="A4986" i="5"/>
  <c r="A4985" i="5"/>
  <c r="A4984" i="5"/>
  <c r="A4983" i="5"/>
  <c r="A4982" i="5"/>
  <c r="A4981" i="5"/>
  <c r="A4980" i="5"/>
  <c r="A4979" i="5"/>
  <c r="A4978" i="5"/>
  <c r="A4977" i="5"/>
  <c r="A4976" i="5"/>
  <c r="A4975" i="5"/>
  <c r="A4974" i="5"/>
  <c r="A4973" i="5"/>
  <c r="A4972" i="5"/>
  <c r="A4971" i="5"/>
  <c r="A4970" i="5"/>
  <c r="A4969" i="5"/>
  <c r="A4968" i="5"/>
  <c r="A4967" i="5"/>
  <c r="A4966" i="5"/>
  <c r="A4965" i="5"/>
  <c r="A4964" i="5"/>
  <c r="A4963" i="5"/>
  <c r="A4962" i="5"/>
  <c r="A4961" i="5"/>
  <c r="A4960" i="5"/>
  <c r="A4959" i="5"/>
  <c r="A4958" i="5"/>
  <c r="A4957" i="5"/>
  <c r="A4956" i="5"/>
  <c r="A4955" i="5"/>
  <c r="A4954" i="5"/>
  <c r="A4953" i="5"/>
  <c r="A4952" i="5"/>
  <c r="A4951" i="5"/>
  <c r="A4950" i="5"/>
  <c r="A4949" i="5"/>
  <c r="A4948" i="5"/>
  <c r="A4947" i="5"/>
  <c r="A4946" i="5"/>
  <c r="A4945" i="5"/>
  <c r="A4944" i="5"/>
  <c r="A4943" i="5"/>
  <c r="A4942" i="5"/>
  <c r="A4941" i="5"/>
  <c r="A4940" i="5"/>
  <c r="A4939" i="5"/>
  <c r="A4938" i="5"/>
  <c r="A4937" i="5"/>
  <c r="A4936" i="5"/>
  <c r="A4935" i="5"/>
  <c r="A4934" i="5"/>
  <c r="A4933" i="5"/>
  <c r="A4932" i="5"/>
  <c r="A4931" i="5"/>
  <c r="A4930" i="5"/>
  <c r="A4929" i="5"/>
  <c r="A4928" i="5"/>
  <c r="A4927" i="5"/>
  <c r="A4926" i="5"/>
  <c r="A4925" i="5"/>
  <c r="A4924" i="5"/>
  <c r="A4923" i="5"/>
  <c r="A4922" i="5"/>
  <c r="A4921" i="5"/>
  <c r="A4920" i="5"/>
  <c r="A4919" i="5"/>
  <c r="A4918" i="5"/>
  <c r="A4917" i="5"/>
  <c r="A4916" i="5"/>
  <c r="A4915" i="5"/>
  <c r="A4914" i="5"/>
  <c r="A4913" i="5"/>
  <c r="A4912" i="5"/>
  <c r="A4911" i="5"/>
  <c r="A4910" i="5"/>
  <c r="A4909" i="5"/>
  <c r="A4908" i="5"/>
  <c r="A4907" i="5"/>
  <c r="A4906" i="5"/>
  <c r="A4905" i="5"/>
  <c r="A4904" i="5"/>
  <c r="A4903" i="5"/>
  <c r="A4902" i="5"/>
  <c r="A4901" i="5"/>
  <c r="A4900" i="5"/>
  <c r="A4899" i="5"/>
  <c r="A4898" i="5"/>
  <c r="A4897" i="5"/>
  <c r="A4896" i="5"/>
  <c r="A4895" i="5"/>
  <c r="A4894" i="5"/>
  <c r="A4893" i="5"/>
  <c r="A4892" i="5"/>
  <c r="A4891" i="5"/>
  <c r="A4890" i="5"/>
  <c r="A4889" i="5"/>
  <c r="A4888" i="5"/>
  <c r="A4887" i="5"/>
  <c r="A4886" i="5"/>
  <c r="A4885" i="5"/>
  <c r="A4884" i="5"/>
  <c r="A4883" i="5"/>
  <c r="A4882" i="5"/>
  <c r="A4881" i="5"/>
  <c r="A4880" i="5"/>
  <c r="A4879" i="5"/>
  <c r="A4878" i="5"/>
  <c r="A4877" i="5"/>
  <c r="A4876" i="5"/>
  <c r="A4875" i="5"/>
  <c r="A4874" i="5"/>
  <c r="A4873" i="5"/>
  <c r="A4872" i="5"/>
  <c r="A4871" i="5"/>
  <c r="A4870" i="5"/>
  <c r="A4869" i="5"/>
  <c r="A4868" i="5"/>
  <c r="A4867" i="5"/>
  <c r="A4866" i="5"/>
  <c r="A4865" i="5"/>
  <c r="A4864" i="5"/>
  <c r="A4863" i="5"/>
  <c r="A4862" i="5"/>
  <c r="A4861" i="5"/>
  <c r="A4860" i="5"/>
  <c r="A4859" i="5"/>
  <c r="A4858" i="5"/>
  <c r="A4857" i="5"/>
  <c r="A4856" i="5"/>
  <c r="A4855" i="5"/>
  <c r="A4854" i="5"/>
  <c r="A4853" i="5"/>
  <c r="A4852" i="5"/>
  <c r="A4851" i="5"/>
  <c r="A4850" i="5"/>
  <c r="A4849" i="5"/>
  <c r="A4848" i="5"/>
  <c r="A4847" i="5"/>
  <c r="A4846" i="5"/>
  <c r="A4845" i="5"/>
  <c r="A4844" i="5"/>
  <c r="A4843" i="5"/>
  <c r="A4842" i="5"/>
  <c r="A4841" i="5"/>
  <c r="A4840" i="5"/>
  <c r="A4839" i="5"/>
  <c r="A4838" i="5"/>
  <c r="A4837" i="5"/>
  <c r="A4836" i="5"/>
  <c r="A4835" i="5"/>
  <c r="A4834" i="5"/>
  <c r="A4833" i="5"/>
  <c r="A4832" i="5"/>
  <c r="A4831" i="5"/>
  <c r="A4830" i="5"/>
  <c r="A4829" i="5"/>
  <c r="A4828" i="5"/>
  <c r="A4827" i="5"/>
  <c r="A4826" i="5"/>
  <c r="A4825" i="5"/>
  <c r="A4824" i="5"/>
  <c r="A4823" i="5"/>
  <c r="A4822" i="5"/>
  <c r="A4821" i="5"/>
  <c r="A4820" i="5"/>
  <c r="A4819" i="5"/>
  <c r="A4818" i="5"/>
  <c r="A4817" i="5"/>
  <c r="A4816" i="5"/>
  <c r="A4815" i="5"/>
  <c r="A4814" i="5"/>
  <c r="A4813" i="5"/>
  <c r="A4812" i="5"/>
  <c r="A4811" i="5"/>
  <c r="A4810" i="5"/>
  <c r="A4809" i="5"/>
  <c r="A4808" i="5"/>
  <c r="A4807" i="5"/>
  <c r="A4806" i="5"/>
  <c r="A4805" i="5"/>
  <c r="A4804" i="5"/>
  <c r="A4803" i="5"/>
  <c r="A4802" i="5"/>
  <c r="A4801" i="5"/>
  <c r="A4800" i="5"/>
  <c r="A4799" i="5"/>
  <c r="A4798" i="5"/>
  <c r="A4797" i="5"/>
  <c r="A4796" i="5"/>
  <c r="A4795" i="5"/>
  <c r="A4794" i="5"/>
  <c r="A4793" i="5"/>
  <c r="A4792" i="5"/>
  <c r="A4791" i="5"/>
  <c r="A4790" i="5"/>
  <c r="A4789" i="5"/>
  <c r="A4788" i="5"/>
  <c r="A4787" i="5"/>
  <c r="A4786" i="5"/>
  <c r="A4785" i="5"/>
  <c r="A4784" i="5"/>
  <c r="A4783" i="5"/>
  <c r="A4782" i="5"/>
  <c r="A4781" i="5"/>
  <c r="A4780" i="5"/>
  <c r="A4779" i="5"/>
  <c r="A4778" i="5"/>
  <c r="A4777" i="5"/>
  <c r="A4776" i="5"/>
  <c r="A4775" i="5"/>
  <c r="A4774" i="5"/>
  <c r="A4773" i="5"/>
  <c r="A4772" i="5"/>
  <c r="A4771" i="5"/>
  <c r="A4770" i="5"/>
  <c r="A4769" i="5"/>
  <c r="A4768" i="5"/>
  <c r="A4767" i="5"/>
  <c r="A4766" i="5"/>
  <c r="A4765" i="5"/>
  <c r="A4764" i="5"/>
  <c r="A4763" i="5"/>
  <c r="A4762" i="5"/>
  <c r="A4761" i="5"/>
  <c r="A4760" i="5"/>
  <c r="A4759" i="5"/>
  <c r="A4758" i="5"/>
  <c r="A4757" i="5"/>
  <c r="A4756" i="5"/>
  <c r="A4755" i="5"/>
  <c r="A4754" i="5"/>
  <c r="A4753" i="5"/>
  <c r="A4752" i="5"/>
  <c r="A4751" i="5"/>
  <c r="A4750" i="5"/>
  <c r="A4749" i="5"/>
  <c r="A4748" i="5"/>
  <c r="A4747" i="5"/>
  <c r="A4746" i="5"/>
  <c r="A4745" i="5"/>
  <c r="A4744" i="5"/>
  <c r="A4743" i="5"/>
  <c r="A4742" i="5"/>
  <c r="A4741" i="5"/>
  <c r="A4740" i="5"/>
  <c r="A4739" i="5"/>
  <c r="A4738" i="5"/>
  <c r="A4737" i="5"/>
  <c r="A4736" i="5"/>
  <c r="A4735" i="5"/>
  <c r="A4734" i="5"/>
  <c r="A4733" i="5"/>
  <c r="A4732" i="5"/>
  <c r="A4731" i="5"/>
  <c r="A4730" i="5"/>
  <c r="A4729" i="5"/>
  <c r="A4728" i="5"/>
  <c r="A4727" i="5"/>
  <c r="A4726" i="5"/>
  <c r="A4725" i="5"/>
  <c r="A4724" i="5"/>
  <c r="A4723" i="5"/>
  <c r="A4722" i="5"/>
  <c r="A4721" i="5"/>
  <c r="A4720" i="5"/>
  <c r="A4719" i="5"/>
  <c r="A4718" i="5"/>
  <c r="A4717" i="5"/>
  <c r="A4716" i="5"/>
  <c r="A4715" i="5"/>
  <c r="A4714" i="5"/>
  <c r="A4713" i="5"/>
  <c r="A4712" i="5"/>
  <c r="A4711" i="5"/>
  <c r="A4710" i="5"/>
  <c r="A4709" i="5"/>
  <c r="A4708" i="5"/>
  <c r="A4707" i="5"/>
  <c r="A4706" i="5"/>
  <c r="A4705" i="5"/>
  <c r="A4704" i="5"/>
  <c r="A4703" i="5"/>
  <c r="A4702" i="5"/>
  <c r="A4701" i="5"/>
  <c r="A4700" i="5"/>
  <c r="A4699" i="5"/>
  <c r="A4698" i="5"/>
  <c r="A4697" i="5"/>
  <c r="A4696" i="5"/>
  <c r="A4695" i="5"/>
  <c r="A4694" i="5"/>
  <c r="A4693" i="5"/>
  <c r="A4692" i="5"/>
  <c r="A4691" i="5"/>
  <c r="A4690" i="5"/>
  <c r="A4689" i="5"/>
  <c r="A4688" i="5"/>
  <c r="A4687" i="5"/>
  <c r="A4686" i="5"/>
  <c r="A4685" i="5"/>
  <c r="A4684" i="5"/>
  <c r="A4683" i="5"/>
  <c r="A4682" i="5"/>
  <c r="A4681" i="5"/>
  <c r="A4680" i="5"/>
  <c r="A4679" i="5"/>
  <c r="A4678" i="5"/>
  <c r="A4677" i="5"/>
  <c r="A4676" i="5"/>
  <c r="A4675" i="5"/>
  <c r="A4674" i="5"/>
  <c r="A4673" i="5"/>
  <c r="A4672" i="5"/>
  <c r="A4671" i="5"/>
  <c r="A4670" i="5"/>
  <c r="A4669" i="5"/>
  <c r="A4668" i="5"/>
  <c r="A4667" i="5"/>
  <c r="A4666" i="5"/>
  <c r="A4665" i="5"/>
  <c r="A4664" i="5"/>
  <c r="A4663" i="5"/>
  <c r="A4662" i="5"/>
  <c r="A4661" i="5"/>
  <c r="A4660" i="5"/>
  <c r="A4659" i="5"/>
  <c r="A4658" i="5"/>
  <c r="A4657" i="5"/>
  <c r="A4656" i="5"/>
  <c r="A4655" i="5"/>
  <c r="A4654" i="5"/>
  <c r="A4653" i="5"/>
  <c r="A4652" i="5"/>
  <c r="A4651" i="5"/>
  <c r="A4650" i="5"/>
  <c r="A4649" i="5"/>
  <c r="A4648" i="5"/>
  <c r="A4647" i="5"/>
  <c r="A4646" i="5"/>
  <c r="A4645" i="5"/>
  <c r="A4644" i="5"/>
  <c r="A4643" i="5"/>
  <c r="A4642" i="5"/>
  <c r="A4641" i="5"/>
  <c r="A4640" i="5"/>
  <c r="A4639" i="5"/>
  <c r="A4638" i="5"/>
  <c r="A4637" i="5"/>
  <c r="A4636" i="5"/>
  <c r="A4635" i="5"/>
  <c r="A4634" i="5"/>
  <c r="A4633" i="5"/>
  <c r="A4632" i="5"/>
  <c r="A4631" i="5"/>
  <c r="A4630" i="5"/>
  <c r="A4629" i="5"/>
  <c r="A4628" i="5"/>
  <c r="A4627" i="5"/>
  <c r="A4626" i="5"/>
  <c r="A4625" i="5"/>
  <c r="A4624" i="5"/>
  <c r="A4623" i="5"/>
  <c r="A4622" i="5"/>
  <c r="A4621" i="5"/>
  <c r="A4620" i="5"/>
  <c r="A4619" i="5"/>
  <c r="A4618" i="5"/>
  <c r="A4617" i="5"/>
  <c r="A4616" i="5"/>
  <c r="A4615" i="5"/>
  <c r="A4614" i="5"/>
  <c r="A4613" i="5"/>
  <c r="A4612" i="5"/>
  <c r="A4611" i="5"/>
  <c r="A4610" i="5"/>
  <c r="A4609" i="5"/>
  <c r="A4608" i="5"/>
  <c r="A4607" i="5"/>
  <c r="A4606" i="5"/>
  <c r="A4605" i="5"/>
  <c r="A4604" i="5"/>
  <c r="A4603" i="5"/>
  <c r="A4602" i="5"/>
  <c r="A4601" i="5"/>
  <c r="A4600" i="5"/>
  <c r="A4599" i="5"/>
  <c r="A4598" i="5"/>
  <c r="A4597" i="5"/>
  <c r="A4596" i="5"/>
  <c r="A4595" i="5"/>
  <c r="A4594" i="5"/>
  <c r="A4593" i="5"/>
  <c r="A4592" i="5"/>
  <c r="A4591" i="5"/>
  <c r="A4590" i="5"/>
  <c r="A4589" i="5"/>
  <c r="A4588" i="5"/>
  <c r="A4587" i="5"/>
  <c r="A4586" i="5"/>
  <c r="A4585" i="5"/>
  <c r="A4584" i="5"/>
  <c r="A4583" i="5"/>
  <c r="A4582" i="5"/>
  <c r="A4581" i="5"/>
  <c r="A4580" i="5"/>
  <c r="A4579" i="5"/>
  <c r="A4578" i="5"/>
  <c r="A4577" i="5"/>
  <c r="A4576" i="5"/>
  <c r="A4575" i="5"/>
  <c r="A4574" i="5"/>
  <c r="A4573" i="5"/>
  <c r="A4572" i="5"/>
  <c r="A4571" i="5"/>
  <c r="A4570" i="5"/>
  <c r="A4569" i="5"/>
  <c r="A4568" i="5"/>
  <c r="A4567" i="5"/>
  <c r="A4566" i="5"/>
  <c r="A4565" i="5"/>
  <c r="A4564" i="5"/>
  <c r="A4563" i="5"/>
  <c r="A4562" i="5"/>
  <c r="A4561" i="5"/>
  <c r="A4560" i="5"/>
  <c r="A4559" i="5"/>
  <c r="A4558" i="5"/>
  <c r="A4557" i="5"/>
  <c r="A4556" i="5"/>
  <c r="A4555" i="5"/>
  <c r="A4554" i="5"/>
  <c r="A4553" i="5"/>
  <c r="A4552" i="5"/>
  <c r="A4551" i="5"/>
  <c r="A4550" i="5"/>
  <c r="A4549" i="5"/>
  <c r="A4548" i="5"/>
  <c r="A4547" i="5"/>
  <c r="A4546" i="5"/>
  <c r="A4545" i="5"/>
  <c r="A4544" i="5"/>
  <c r="A4543" i="5"/>
  <c r="A4542" i="5"/>
  <c r="A4541" i="5"/>
  <c r="A4540" i="5"/>
  <c r="A4539" i="5"/>
  <c r="A4538" i="5"/>
  <c r="A4537" i="5"/>
  <c r="A4536" i="5"/>
  <c r="A4535" i="5"/>
  <c r="A4534" i="5"/>
  <c r="A4533" i="5"/>
  <c r="A4532" i="5"/>
  <c r="A4531" i="5"/>
  <c r="A4530" i="5"/>
  <c r="A4529" i="5"/>
  <c r="A4528" i="5"/>
  <c r="A4527" i="5"/>
  <c r="A4526" i="5"/>
  <c r="A4525" i="5"/>
  <c r="A4524" i="5"/>
  <c r="A4523" i="5"/>
  <c r="A4522" i="5"/>
  <c r="A4521" i="5"/>
  <c r="A4520" i="5"/>
  <c r="A4519" i="5"/>
  <c r="A4518" i="5"/>
  <c r="A4517" i="5"/>
  <c r="A4516" i="5"/>
  <c r="A4515" i="5"/>
  <c r="A4514" i="5"/>
  <c r="A4513" i="5"/>
  <c r="A4512" i="5"/>
  <c r="A4511" i="5"/>
  <c r="A4510" i="5"/>
  <c r="A4509" i="5"/>
  <c r="A4508" i="5"/>
  <c r="A4507" i="5"/>
  <c r="A4506" i="5"/>
  <c r="A4505" i="5"/>
  <c r="A4504" i="5"/>
  <c r="A4503" i="5"/>
  <c r="A4502" i="5"/>
  <c r="A4501" i="5"/>
  <c r="A4500" i="5"/>
  <c r="A4499" i="5"/>
  <c r="A4498" i="5"/>
  <c r="A4497" i="5"/>
  <c r="A4496" i="5"/>
  <c r="A4495" i="5"/>
  <c r="A4494" i="5"/>
  <c r="A4493" i="5"/>
  <c r="A4492" i="5"/>
  <c r="A4491" i="5"/>
  <c r="A4490" i="5"/>
  <c r="A4489" i="5"/>
  <c r="A4488" i="5"/>
  <c r="A4487" i="5"/>
  <c r="A4486" i="5"/>
  <c r="A4485" i="5"/>
  <c r="A4484" i="5"/>
  <c r="A4483" i="5"/>
  <c r="A4482" i="5"/>
  <c r="A4481" i="5"/>
  <c r="A4480" i="5"/>
  <c r="A4479" i="5"/>
  <c r="A4478" i="5"/>
  <c r="A4477" i="5"/>
  <c r="A4476" i="5"/>
  <c r="A4475" i="5"/>
  <c r="A4474" i="5"/>
  <c r="A4473" i="5"/>
  <c r="A4472" i="5"/>
  <c r="A4471" i="5"/>
  <c r="A4470" i="5"/>
  <c r="A4469" i="5"/>
  <c r="A4468" i="5"/>
  <c r="A4467" i="5"/>
  <c r="A4466" i="5"/>
  <c r="A4465" i="5"/>
  <c r="A4464" i="5"/>
  <c r="A4463" i="5"/>
  <c r="A4462" i="5"/>
  <c r="A4461" i="5"/>
  <c r="A4460" i="5"/>
  <c r="A4459" i="5"/>
  <c r="A4458" i="5"/>
  <c r="A4457" i="5"/>
  <c r="A4456" i="5"/>
  <c r="A4455" i="5"/>
  <c r="A4454" i="5"/>
  <c r="A4453" i="5"/>
  <c r="A4452" i="5"/>
  <c r="A4451" i="5"/>
  <c r="A4450" i="5"/>
  <c r="A4449" i="5"/>
  <c r="A4448" i="5"/>
  <c r="A4447" i="5"/>
  <c r="A4446" i="5"/>
  <c r="A4445" i="5"/>
  <c r="A4444" i="5"/>
  <c r="A4443" i="5"/>
  <c r="A4442" i="5"/>
  <c r="A4441" i="5"/>
  <c r="A4440" i="5"/>
  <c r="A4439" i="5"/>
  <c r="A4438" i="5"/>
  <c r="A4437" i="5"/>
  <c r="A4436" i="5"/>
  <c r="A4435" i="5"/>
  <c r="A4434" i="5"/>
  <c r="A4433" i="5"/>
  <c r="A4432" i="5"/>
  <c r="A4431" i="5"/>
  <c r="A4430" i="5"/>
  <c r="A4429" i="5"/>
  <c r="A4428" i="5"/>
  <c r="A4427" i="5"/>
  <c r="A4426" i="5"/>
  <c r="A4425" i="5"/>
  <c r="A4424" i="5"/>
  <c r="A4423" i="5"/>
  <c r="A4422" i="5"/>
  <c r="A4421" i="5"/>
  <c r="A4420" i="5"/>
  <c r="A4419" i="5"/>
  <c r="A4418" i="5"/>
  <c r="A4417" i="5"/>
  <c r="A4416" i="5"/>
  <c r="A4415" i="5"/>
  <c r="A4414" i="5"/>
  <c r="A4413" i="5"/>
  <c r="A4412" i="5"/>
  <c r="A4411" i="5"/>
  <c r="A4410" i="5"/>
  <c r="A4409" i="5"/>
  <c r="A4408" i="5"/>
  <c r="A4407" i="5"/>
  <c r="A4406" i="5"/>
  <c r="A4405" i="5"/>
  <c r="A4404" i="5"/>
  <c r="A4403" i="5"/>
  <c r="A4402" i="5"/>
  <c r="A4401" i="5"/>
  <c r="A4400" i="5"/>
  <c r="A4399" i="5"/>
  <c r="A4398" i="5"/>
  <c r="A4397" i="5"/>
  <c r="A4396" i="5"/>
  <c r="A4395" i="5"/>
  <c r="A4394" i="5"/>
  <c r="A4393" i="5"/>
  <c r="A4392" i="5"/>
  <c r="A4391" i="5"/>
  <c r="A4390" i="5"/>
  <c r="A4389" i="5"/>
  <c r="A4388" i="5"/>
  <c r="A4387" i="5"/>
  <c r="A4386" i="5"/>
  <c r="A4385" i="5"/>
  <c r="A4384" i="5"/>
  <c r="A4383" i="5"/>
  <c r="A4382" i="5"/>
  <c r="A4381" i="5"/>
  <c r="A4380" i="5"/>
  <c r="A4379" i="5"/>
  <c r="A4378" i="5"/>
  <c r="A4377" i="5"/>
  <c r="A4376" i="5"/>
  <c r="A4375" i="5"/>
  <c r="A4374" i="5"/>
  <c r="A4373" i="5"/>
  <c r="A4372" i="5"/>
  <c r="A4371" i="5"/>
  <c r="A4370" i="5"/>
  <c r="A4369" i="5"/>
  <c r="A4368" i="5"/>
  <c r="A4367" i="5"/>
  <c r="A4366" i="5"/>
  <c r="A4365" i="5"/>
  <c r="A4364" i="5"/>
  <c r="A4363" i="5"/>
  <c r="A4362" i="5"/>
  <c r="A4361" i="5"/>
  <c r="A4360" i="5"/>
  <c r="A4359" i="5"/>
  <c r="A4358" i="5"/>
  <c r="A4357" i="5"/>
  <c r="A4356" i="5"/>
  <c r="A4355" i="5"/>
  <c r="A4354" i="5"/>
  <c r="A4353" i="5"/>
  <c r="A4352" i="5"/>
  <c r="A4351" i="5"/>
  <c r="A4350" i="5"/>
  <c r="A4349" i="5"/>
  <c r="A4348" i="5"/>
  <c r="A4347" i="5"/>
  <c r="A4346" i="5"/>
  <c r="A4345" i="5"/>
  <c r="A4344" i="5"/>
  <c r="A4343" i="5"/>
  <c r="A4342" i="5"/>
  <c r="A4341" i="5"/>
  <c r="A4340" i="5"/>
  <c r="A4339" i="5"/>
  <c r="A4338" i="5"/>
  <c r="A4337" i="5"/>
  <c r="A4336" i="5"/>
  <c r="A4335" i="5"/>
  <c r="A4334" i="5"/>
  <c r="A4333" i="5"/>
  <c r="A4332" i="5"/>
  <c r="A4331" i="5"/>
  <c r="A4330" i="5"/>
  <c r="A4329" i="5"/>
  <c r="A4328" i="5"/>
  <c r="A4327" i="5"/>
  <c r="A4326" i="5"/>
  <c r="A4325" i="5"/>
  <c r="A4324" i="5"/>
  <c r="A4323" i="5"/>
  <c r="A4322" i="5"/>
  <c r="A4321" i="5"/>
  <c r="A4320" i="5"/>
  <c r="A4319" i="5"/>
  <c r="A4318" i="5"/>
  <c r="A4317" i="5"/>
  <c r="A4316" i="5"/>
  <c r="A4315" i="5"/>
  <c r="A4314" i="5"/>
  <c r="A4313" i="5"/>
  <c r="A4312" i="5"/>
  <c r="A4311" i="5"/>
  <c r="A4310" i="5"/>
  <c r="A4309" i="5"/>
  <c r="A4308" i="5"/>
  <c r="A4307" i="5"/>
  <c r="A4306" i="5"/>
  <c r="A4305" i="5"/>
  <c r="A4304" i="5"/>
  <c r="A4303" i="5"/>
  <c r="A4302" i="5"/>
  <c r="A4301" i="5"/>
  <c r="A4300" i="5"/>
  <c r="A4299" i="5"/>
  <c r="A4298" i="5"/>
  <c r="A4297" i="5"/>
  <c r="A4296" i="5"/>
  <c r="A4295" i="5"/>
  <c r="A4294" i="5"/>
  <c r="A4293" i="5"/>
  <c r="A4292" i="5"/>
  <c r="A4291" i="5"/>
  <c r="A4290" i="5"/>
  <c r="A4289" i="5"/>
  <c r="A4288" i="5"/>
  <c r="A4287" i="5"/>
  <c r="A4286" i="5"/>
  <c r="A4285" i="5"/>
  <c r="A4284" i="5"/>
  <c r="A4283" i="5"/>
  <c r="A4282" i="5"/>
  <c r="A4281" i="5"/>
  <c r="A4280" i="5"/>
  <c r="A4279" i="5"/>
  <c r="A4278" i="5"/>
  <c r="A4277" i="5"/>
  <c r="A4276" i="5"/>
  <c r="A4275" i="5"/>
  <c r="A4274" i="5"/>
  <c r="A4273" i="5"/>
  <c r="A4272" i="5"/>
  <c r="A4271" i="5"/>
  <c r="A4270" i="5"/>
  <c r="A4269" i="5"/>
  <c r="A4268" i="5"/>
  <c r="A4267" i="5"/>
  <c r="A4266" i="5"/>
  <c r="A4265" i="5"/>
  <c r="A4264" i="5"/>
  <c r="A4263" i="5"/>
  <c r="A4262" i="5"/>
  <c r="A4261" i="5"/>
  <c r="A4260" i="5"/>
  <c r="A4259" i="5"/>
  <c r="A4258" i="5"/>
  <c r="A4257" i="5"/>
  <c r="A4256" i="5"/>
  <c r="A4255" i="5"/>
  <c r="A4254" i="5"/>
  <c r="A4253" i="5"/>
  <c r="A4252" i="5"/>
  <c r="A4251" i="5"/>
  <c r="A4250" i="5"/>
  <c r="A4249" i="5"/>
  <c r="A4248" i="5"/>
  <c r="A4247" i="5"/>
  <c r="A4246" i="5"/>
  <c r="A4245" i="5"/>
  <c r="A4244" i="5"/>
  <c r="A4243" i="5"/>
  <c r="A4242" i="5"/>
  <c r="A4241" i="5"/>
  <c r="A4240" i="5"/>
  <c r="A4239" i="5"/>
  <c r="A4238" i="5"/>
  <c r="A4237" i="5"/>
  <c r="A4236" i="5"/>
  <c r="A4235" i="5"/>
  <c r="A4234" i="5"/>
  <c r="A4233" i="5"/>
  <c r="A4232" i="5"/>
  <c r="A4231" i="5"/>
  <c r="A4230" i="5"/>
  <c r="A4229" i="5"/>
  <c r="A4228" i="5"/>
  <c r="A4227" i="5"/>
  <c r="A4226" i="5"/>
  <c r="A4225" i="5"/>
  <c r="A4224" i="5"/>
  <c r="A4223" i="5"/>
  <c r="A4222" i="5"/>
  <c r="A4221" i="5"/>
  <c r="A4220" i="5"/>
  <c r="A4219" i="5"/>
  <c r="A4218" i="5"/>
  <c r="A4217" i="5"/>
  <c r="A4216" i="5"/>
  <c r="A4215" i="5"/>
  <c r="A4214" i="5"/>
  <c r="A4213" i="5"/>
  <c r="A4212" i="5"/>
  <c r="A4211" i="5"/>
  <c r="A4210" i="5"/>
  <c r="A4209" i="5"/>
  <c r="A4208" i="5"/>
  <c r="A4207" i="5"/>
  <c r="A4206" i="5"/>
  <c r="A4205" i="5"/>
  <c r="A4204" i="5"/>
  <c r="A4203" i="5"/>
  <c r="A4202" i="5"/>
  <c r="A4201" i="5"/>
  <c r="A4200" i="5"/>
  <c r="A4199" i="5"/>
  <c r="A4198" i="5"/>
  <c r="A4197" i="5"/>
  <c r="A4196" i="5"/>
  <c r="A4195" i="5"/>
  <c r="A4194" i="5"/>
  <c r="A4193" i="5"/>
  <c r="A4192" i="5"/>
  <c r="A4191" i="5"/>
  <c r="A4190" i="5"/>
  <c r="A4189" i="5"/>
  <c r="A4188" i="5"/>
  <c r="A4187" i="5"/>
  <c r="A4186" i="5"/>
  <c r="A4185" i="5"/>
  <c r="A4184" i="5"/>
  <c r="A4183" i="5"/>
  <c r="A4182" i="5"/>
  <c r="A4181" i="5"/>
  <c r="A4180" i="5"/>
  <c r="A4179" i="5"/>
  <c r="A4178" i="5"/>
  <c r="A4177" i="5"/>
  <c r="A4176" i="5"/>
  <c r="A4175" i="5"/>
  <c r="A4174" i="5"/>
  <c r="A4173" i="5"/>
  <c r="A4172" i="5"/>
  <c r="A4171" i="5"/>
  <c r="A4170" i="5"/>
  <c r="A4169" i="5"/>
  <c r="A4168" i="5"/>
  <c r="A4167" i="5"/>
  <c r="A4166" i="5"/>
  <c r="A4165" i="5"/>
  <c r="A4164" i="5"/>
  <c r="A4163" i="5"/>
  <c r="A4162" i="5"/>
  <c r="A4161" i="5"/>
  <c r="A4160" i="5"/>
  <c r="A4159" i="5"/>
  <c r="A4158" i="5"/>
  <c r="A4157" i="5"/>
  <c r="A4156" i="5"/>
  <c r="A4155" i="5"/>
  <c r="A4154" i="5"/>
  <c r="A4153" i="5"/>
  <c r="A4152" i="5"/>
  <c r="A4151" i="5"/>
  <c r="A4150" i="5"/>
  <c r="A4149" i="5"/>
  <c r="A4148" i="5"/>
  <c r="A4147" i="5"/>
  <c r="A4146" i="5"/>
  <c r="A4145" i="5"/>
  <c r="A4144" i="5"/>
  <c r="A4143" i="5"/>
  <c r="A4142" i="5"/>
  <c r="A4141" i="5"/>
  <c r="A4140" i="5"/>
  <c r="A4139" i="5"/>
  <c r="A4138" i="5"/>
  <c r="A4137" i="5"/>
  <c r="A4136" i="5"/>
  <c r="A4135" i="5"/>
  <c r="A4134" i="5"/>
  <c r="A4133" i="5"/>
  <c r="A4132" i="5"/>
  <c r="A4131" i="5"/>
  <c r="A4130" i="5"/>
  <c r="A4129" i="5"/>
  <c r="A4128" i="5"/>
  <c r="A4127" i="5"/>
  <c r="A4126" i="5"/>
  <c r="A4125" i="5"/>
  <c r="A4124" i="5"/>
  <c r="A4123" i="5"/>
  <c r="A4122" i="5"/>
  <c r="A4121" i="5"/>
  <c r="A4120" i="5"/>
  <c r="A4119" i="5"/>
  <c r="A4118" i="5"/>
  <c r="A4117" i="5"/>
  <c r="A4116" i="5"/>
  <c r="A4115" i="5"/>
  <c r="A4114" i="5"/>
  <c r="A4113" i="5"/>
  <c r="A4112" i="5"/>
  <c r="A4111" i="5"/>
  <c r="A4110" i="5"/>
  <c r="A4109" i="5"/>
  <c r="A4108" i="5"/>
  <c r="A4107" i="5"/>
  <c r="A4106" i="5"/>
  <c r="A4105" i="5"/>
  <c r="A4104" i="5"/>
  <c r="A4103" i="5"/>
  <c r="A4102" i="5"/>
  <c r="A4101" i="5"/>
  <c r="A4100" i="5"/>
  <c r="A4099" i="5"/>
  <c r="A4098" i="5"/>
  <c r="A4097" i="5"/>
  <c r="A4096" i="5"/>
  <c r="A4095" i="5"/>
  <c r="A4094" i="5"/>
  <c r="A4093" i="5"/>
  <c r="A4092" i="5"/>
  <c r="A4091" i="5"/>
  <c r="A4090" i="5"/>
  <c r="A4089" i="5"/>
  <c r="A4088" i="5"/>
  <c r="A4087" i="5"/>
  <c r="A4086" i="5"/>
  <c r="A4085" i="5"/>
  <c r="A4084" i="5"/>
  <c r="A4083" i="5"/>
  <c r="A4082" i="5"/>
  <c r="A4081" i="5"/>
  <c r="A4080" i="5"/>
  <c r="A4079" i="5"/>
  <c r="A4078" i="5"/>
  <c r="A4077" i="5"/>
  <c r="A4076" i="5"/>
  <c r="A4075" i="5"/>
  <c r="A4074" i="5"/>
  <c r="A4073" i="5"/>
  <c r="A4072" i="5"/>
  <c r="A4071" i="5"/>
  <c r="A4070" i="5"/>
  <c r="A4069" i="5"/>
  <c r="A4068" i="5"/>
  <c r="A4067" i="5"/>
  <c r="A4066" i="5"/>
  <c r="A4065" i="5"/>
  <c r="A4064" i="5"/>
  <c r="A4063" i="5"/>
  <c r="A4062" i="5"/>
  <c r="A4061" i="5"/>
  <c r="A4060" i="5"/>
  <c r="A4059" i="5"/>
  <c r="A4058" i="5"/>
  <c r="A4057" i="5"/>
  <c r="A4056" i="5"/>
  <c r="A4055" i="5"/>
  <c r="A4054" i="5"/>
  <c r="A4053" i="5"/>
  <c r="A4052" i="5"/>
  <c r="A4051" i="5"/>
  <c r="A4050" i="5"/>
  <c r="A4049" i="5"/>
  <c r="A4048" i="5"/>
  <c r="A4047" i="5"/>
  <c r="A4046" i="5"/>
  <c r="A4045" i="5"/>
  <c r="A4044" i="5"/>
  <c r="A4043" i="5"/>
  <c r="A4042" i="5"/>
  <c r="A4041" i="5"/>
  <c r="A4040" i="5"/>
  <c r="A4039" i="5"/>
  <c r="A4038" i="5"/>
  <c r="A4037" i="5"/>
  <c r="A4036" i="5"/>
  <c r="A4035" i="5"/>
  <c r="A4034" i="5"/>
  <c r="A4033" i="5"/>
  <c r="A4032" i="5"/>
  <c r="A4031" i="5"/>
  <c r="A4030" i="5"/>
  <c r="A4029" i="5"/>
  <c r="A4028" i="5"/>
  <c r="A4027" i="5"/>
  <c r="A4026" i="5"/>
  <c r="A4025" i="5"/>
  <c r="A4024" i="5"/>
  <c r="A4023" i="5"/>
  <c r="A4022" i="5"/>
  <c r="A4021" i="5"/>
  <c r="A4020" i="5"/>
  <c r="A4019" i="5"/>
  <c r="A4018" i="5"/>
  <c r="A4017" i="5"/>
  <c r="A4016" i="5"/>
  <c r="A4015" i="5"/>
  <c r="A4014" i="5"/>
  <c r="A4013" i="5"/>
  <c r="A4012" i="5"/>
  <c r="A4011" i="5"/>
  <c r="A4010" i="5"/>
  <c r="A4009" i="5"/>
  <c r="A4008" i="5"/>
  <c r="A4007" i="5"/>
  <c r="A4006" i="5"/>
  <c r="A4005" i="5"/>
  <c r="A4004" i="5"/>
  <c r="A4003" i="5"/>
  <c r="A4002" i="5"/>
  <c r="A4001" i="5"/>
  <c r="A4000" i="5"/>
  <c r="A3999" i="5"/>
  <c r="A3998" i="5"/>
  <c r="A3997" i="5"/>
  <c r="A3996" i="5"/>
  <c r="A3995" i="5"/>
  <c r="A3994" i="5"/>
  <c r="A3993" i="5"/>
  <c r="A3992" i="5"/>
  <c r="A3991" i="5"/>
  <c r="A3990" i="5"/>
  <c r="A3989" i="5"/>
  <c r="A3988" i="5"/>
  <c r="A3987" i="5"/>
  <c r="A3986" i="5"/>
  <c r="A3985" i="5"/>
  <c r="A3984" i="5"/>
  <c r="A3983" i="5"/>
  <c r="A3982" i="5"/>
  <c r="A3981" i="5"/>
  <c r="A3980" i="5"/>
  <c r="A3979" i="5"/>
  <c r="A3978" i="5"/>
  <c r="A3977" i="5"/>
  <c r="A3976" i="5"/>
  <c r="A3975" i="5"/>
  <c r="A3974" i="5"/>
  <c r="A3973" i="5"/>
  <c r="A3972" i="5"/>
  <c r="A3971" i="5"/>
  <c r="A3970" i="5"/>
  <c r="A3969" i="5"/>
  <c r="A3968" i="5"/>
  <c r="A3967" i="5"/>
  <c r="A3966" i="5"/>
  <c r="A3965" i="5"/>
  <c r="A3964" i="5"/>
  <c r="A3963" i="5"/>
  <c r="A3962" i="5"/>
  <c r="A3961" i="5"/>
  <c r="A3960" i="5"/>
  <c r="A3959" i="5"/>
  <c r="A3958" i="5"/>
  <c r="A3957" i="5"/>
  <c r="A3956" i="5"/>
  <c r="A3955" i="5"/>
  <c r="A3954" i="5"/>
  <c r="A3953" i="5"/>
  <c r="A3952" i="5"/>
  <c r="A3951" i="5"/>
  <c r="A3950" i="5"/>
  <c r="A3949" i="5"/>
  <c r="A3948" i="5"/>
  <c r="A3947" i="5"/>
  <c r="A3946" i="5"/>
  <c r="A3945" i="5"/>
  <c r="A3944" i="5"/>
  <c r="A3943" i="5"/>
  <c r="A3942" i="5"/>
  <c r="A3941" i="5"/>
  <c r="A3940" i="5"/>
  <c r="A3939" i="5"/>
  <c r="A3938" i="5"/>
  <c r="A3937" i="5"/>
  <c r="A3936" i="5"/>
  <c r="A3935" i="5"/>
  <c r="A3934" i="5"/>
  <c r="A3933" i="5"/>
  <c r="A3932" i="5"/>
  <c r="A3931" i="5"/>
  <c r="A3930" i="5"/>
  <c r="A3929" i="5"/>
  <c r="A3928" i="5"/>
  <c r="A3927" i="5"/>
  <c r="A3926" i="5"/>
  <c r="A3925" i="5"/>
  <c r="A3924" i="5"/>
  <c r="A3923" i="5"/>
  <c r="A3922" i="5"/>
  <c r="A3921" i="5"/>
  <c r="A3920" i="5"/>
  <c r="A3919" i="5"/>
  <c r="A3918" i="5"/>
  <c r="A3917" i="5"/>
  <c r="A3916" i="5"/>
  <c r="A3915" i="5"/>
  <c r="A3914" i="5"/>
  <c r="A3913" i="5"/>
  <c r="A3912" i="5"/>
  <c r="A3911" i="5"/>
  <c r="A3910" i="5"/>
  <c r="A3909" i="5"/>
  <c r="A3908" i="5"/>
  <c r="A3907" i="5"/>
  <c r="A3906" i="5"/>
  <c r="A3905" i="5"/>
  <c r="A3904" i="5"/>
  <c r="A3903" i="5"/>
  <c r="A3902" i="5"/>
  <c r="A3901" i="5"/>
  <c r="A3900" i="5"/>
  <c r="A3899" i="5"/>
  <c r="A3898" i="5"/>
  <c r="A3897" i="5"/>
  <c r="A3896" i="5"/>
  <c r="A3895" i="5"/>
  <c r="A3894" i="5"/>
  <c r="A3893" i="5"/>
  <c r="A3892" i="5"/>
  <c r="A3891" i="5"/>
  <c r="A3890" i="5"/>
  <c r="A3889" i="5"/>
  <c r="A3888" i="5"/>
  <c r="A3887" i="5"/>
  <c r="A3886" i="5"/>
  <c r="A3885" i="5"/>
  <c r="A3884" i="5"/>
  <c r="A3883" i="5"/>
  <c r="A3882" i="5"/>
  <c r="A3881" i="5"/>
  <c r="A3880" i="5"/>
  <c r="A3879" i="5"/>
  <c r="A3878" i="5"/>
  <c r="A3877" i="5"/>
  <c r="A3876" i="5"/>
  <c r="A3875" i="5"/>
  <c r="A3874" i="5"/>
  <c r="A3873" i="5"/>
  <c r="A3872" i="5"/>
  <c r="A3871" i="5"/>
  <c r="A3870" i="5"/>
  <c r="A3869" i="5"/>
  <c r="A3868" i="5"/>
  <c r="A3867" i="5"/>
  <c r="A3866" i="5"/>
  <c r="A3865" i="5"/>
  <c r="A3864" i="5"/>
  <c r="A3863" i="5"/>
  <c r="A3862" i="5"/>
  <c r="A3861" i="5"/>
  <c r="A3860" i="5"/>
  <c r="A3859" i="5"/>
  <c r="A3858" i="5"/>
  <c r="A3857" i="5"/>
  <c r="A3856" i="5"/>
  <c r="A3855" i="5"/>
  <c r="A3854" i="5"/>
  <c r="A3853" i="5"/>
  <c r="A3852" i="5"/>
  <c r="A3851" i="5"/>
  <c r="A3850" i="5"/>
  <c r="A3849" i="5"/>
  <c r="A3848" i="5"/>
  <c r="A3847" i="5"/>
  <c r="A3846" i="5"/>
  <c r="A3845" i="5"/>
  <c r="A3844" i="5"/>
  <c r="A3843" i="5"/>
  <c r="A3842" i="5"/>
  <c r="A3841" i="5"/>
  <c r="A3840" i="5"/>
  <c r="A3839" i="5"/>
  <c r="A3838" i="5"/>
  <c r="A3837" i="5"/>
  <c r="A3836" i="5"/>
  <c r="A3835" i="5"/>
  <c r="A3834" i="5"/>
  <c r="A3833" i="5"/>
  <c r="A3832" i="5"/>
  <c r="A3831" i="5"/>
  <c r="A3830" i="5"/>
  <c r="A3829" i="5"/>
  <c r="A3828" i="5"/>
  <c r="A3827" i="5"/>
  <c r="A3826" i="5"/>
  <c r="A3825" i="5"/>
  <c r="A3824" i="5"/>
  <c r="A3823" i="5"/>
  <c r="A3822" i="5"/>
  <c r="A3821" i="5"/>
  <c r="A3820" i="5"/>
  <c r="A3819" i="5"/>
  <c r="A3818" i="5"/>
  <c r="A3817" i="5"/>
  <c r="A3816" i="5"/>
  <c r="A3815" i="5"/>
  <c r="A3814" i="5"/>
  <c r="A3813" i="5"/>
  <c r="A3812" i="5"/>
  <c r="A3811" i="5"/>
  <c r="A3810" i="5"/>
  <c r="A3809" i="5"/>
  <c r="A3808" i="5"/>
  <c r="A3807" i="5"/>
  <c r="A3806" i="5"/>
  <c r="A3805" i="5"/>
  <c r="A3804" i="5"/>
  <c r="A3803" i="5"/>
  <c r="A3802" i="5"/>
  <c r="A3801" i="5"/>
  <c r="A3800" i="5"/>
  <c r="A3799" i="5"/>
  <c r="A3798" i="5"/>
  <c r="A3797" i="5"/>
  <c r="A3796" i="5"/>
  <c r="A3795" i="5"/>
  <c r="A3794" i="5"/>
  <c r="A3793" i="5"/>
  <c r="A3792" i="5"/>
  <c r="A3791" i="5"/>
  <c r="A3790" i="5"/>
  <c r="A3789" i="5"/>
  <c r="A3788" i="5"/>
  <c r="A3787" i="5"/>
  <c r="A3786" i="5"/>
  <c r="A3785" i="5"/>
  <c r="A3784" i="5"/>
  <c r="A3783" i="5"/>
  <c r="A3782" i="5"/>
  <c r="A3781" i="5"/>
  <c r="A3780" i="5"/>
  <c r="A3779" i="5"/>
  <c r="A3778" i="5"/>
  <c r="A3777" i="5"/>
  <c r="A3776" i="5"/>
  <c r="A3775" i="5"/>
  <c r="A3774" i="5"/>
  <c r="A3773" i="5"/>
  <c r="A3772" i="5"/>
  <c r="A3771" i="5"/>
  <c r="A3770" i="5"/>
  <c r="A3769" i="5"/>
  <c r="A3768" i="5"/>
  <c r="A3767" i="5"/>
  <c r="A3766" i="5"/>
  <c r="A3765" i="5"/>
  <c r="A3764" i="5"/>
  <c r="A3763" i="5"/>
  <c r="A3762" i="5"/>
  <c r="A3761" i="5"/>
  <c r="A3760" i="5"/>
  <c r="A3759" i="5"/>
  <c r="A3758" i="5"/>
  <c r="A3757" i="5"/>
  <c r="A3756" i="5"/>
  <c r="A3755" i="5"/>
  <c r="A3754" i="5"/>
  <c r="A3753" i="5"/>
  <c r="A3752" i="5"/>
  <c r="A3751" i="5"/>
  <c r="A3750" i="5"/>
  <c r="A3749" i="5"/>
  <c r="A3748" i="5"/>
  <c r="A3747" i="5"/>
  <c r="A3746" i="5"/>
  <c r="A3745" i="5"/>
  <c r="A3744" i="5"/>
  <c r="A3743" i="5"/>
  <c r="A3742" i="5"/>
  <c r="A3741" i="5"/>
  <c r="A3740" i="5"/>
  <c r="A3739" i="5"/>
  <c r="A3738" i="5"/>
  <c r="A3737" i="5"/>
  <c r="A3736" i="5"/>
  <c r="A3735" i="5"/>
  <c r="A3734" i="5"/>
  <c r="A3733" i="5"/>
  <c r="A3732" i="5"/>
  <c r="A3731" i="5"/>
  <c r="A3730" i="5"/>
  <c r="A3729" i="5"/>
  <c r="A3728" i="5"/>
  <c r="A3727" i="5"/>
  <c r="A3726" i="5"/>
  <c r="A3725" i="5"/>
  <c r="A3724" i="5"/>
  <c r="A3723" i="5"/>
  <c r="A3722" i="5"/>
  <c r="A3721" i="5"/>
  <c r="A3720" i="5"/>
  <c r="A3719" i="5"/>
  <c r="A3718" i="5"/>
  <c r="A3717" i="5"/>
  <c r="A3716" i="5"/>
  <c r="A3715" i="5"/>
  <c r="A3714" i="5"/>
  <c r="A3713" i="5"/>
  <c r="A3712" i="5"/>
  <c r="A3711" i="5"/>
  <c r="A3710" i="5"/>
  <c r="A3709" i="5"/>
  <c r="A3708" i="5"/>
  <c r="A3707" i="5"/>
  <c r="A3706" i="5"/>
  <c r="A3705" i="5"/>
  <c r="A3704" i="5"/>
  <c r="A3703" i="5"/>
  <c r="A3702" i="5"/>
  <c r="A3701" i="5"/>
  <c r="A3700" i="5"/>
  <c r="A3699" i="5"/>
  <c r="A3698" i="5"/>
  <c r="A3697" i="5"/>
  <c r="A3696" i="5"/>
  <c r="A3695" i="5"/>
  <c r="A3694" i="5"/>
  <c r="A3693" i="5"/>
  <c r="A3692" i="5"/>
  <c r="A3691" i="5"/>
  <c r="A3690" i="5"/>
  <c r="A3689" i="5"/>
  <c r="A3688" i="5"/>
  <c r="A3687" i="5"/>
  <c r="A3686" i="5"/>
  <c r="A3685" i="5"/>
  <c r="A3684" i="5"/>
  <c r="A3683" i="5"/>
  <c r="A3682" i="5"/>
  <c r="A3681" i="5"/>
  <c r="A3680" i="5"/>
  <c r="A3679" i="5"/>
  <c r="A3678" i="5"/>
  <c r="A3677" i="5"/>
  <c r="A3676" i="5"/>
  <c r="A3675" i="5"/>
  <c r="A3674" i="5"/>
  <c r="A3673" i="5"/>
  <c r="A3672" i="5"/>
  <c r="A3671" i="5"/>
  <c r="A3670" i="5"/>
  <c r="A3669" i="5"/>
  <c r="A3668" i="5"/>
  <c r="A3667" i="5"/>
  <c r="A3666" i="5"/>
  <c r="A3665" i="5"/>
  <c r="A3664" i="5"/>
  <c r="A3663" i="5"/>
  <c r="A3662" i="5"/>
  <c r="A3661" i="5"/>
  <c r="A3660" i="5"/>
  <c r="A3659" i="5"/>
  <c r="A3658" i="5"/>
  <c r="A3657" i="5"/>
  <c r="A3656" i="5"/>
  <c r="A3655" i="5"/>
  <c r="A3654" i="5"/>
  <c r="A3653" i="5"/>
  <c r="A3652" i="5"/>
  <c r="A3651" i="5"/>
  <c r="A3650" i="5"/>
  <c r="A3649" i="5"/>
  <c r="A3648" i="5"/>
  <c r="A3647" i="5"/>
  <c r="A3646" i="5"/>
  <c r="A3645" i="5"/>
  <c r="A3644" i="5"/>
  <c r="A3643" i="5"/>
  <c r="A3642" i="5"/>
  <c r="A3641" i="5"/>
  <c r="A3640" i="5"/>
  <c r="A3639" i="5"/>
  <c r="A3638" i="5"/>
  <c r="A3637" i="5"/>
  <c r="A3636" i="5"/>
  <c r="A3635" i="5"/>
  <c r="A3634" i="5"/>
  <c r="A3633" i="5"/>
  <c r="A3632" i="5"/>
  <c r="A3631" i="5"/>
  <c r="A3630" i="5"/>
  <c r="A3629" i="5"/>
  <c r="A3628" i="5"/>
  <c r="A3627" i="5"/>
  <c r="A3626" i="5"/>
  <c r="A3625" i="5"/>
  <c r="A3624" i="5"/>
  <c r="A3623" i="5"/>
  <c r="A3622" i="5"/>
  <c r="A3621" i="5"/>
  <c r="A3620" i="5"/>
  <c r="A3619" i="5"/>
  <c r="A3618" i="5"/>
  <c r="A3617" i="5"/>
  <c r="A3616" i="5"/>
  <c r="A3615" i="5"/>
  <c r="A3614" i="5"/>
  <c r="A3613" i="5"/>
  <c r="A3612" i="5"/>
  <c r="A3611" i="5"/>
  <c r="A3610" i="5"/>
  <c r="A3609" i="5"/>
  <c r="A3608" i="5"/>
  <c r="A3607" i="5"/>
  <c r="A3606" i="5"/>
  <c r="A3605" i="5"/>
  <c r="A3604" i="5"/>
  <c r="A3603" i="5"/>
  <c r="A3602" i="5"/>
  <c r="A3601" i="5"/>
  <c r="A3600" i="5"/>
  <c r="A3599" i="5"/>
  <c r="A3598" i="5"/>
  <c r="A3597" i="5"/>
  <c r="A3596" i="5"/>
  <c r="A3595" i="5"/>
  <c r="A3594" i="5"/>
  <c r="A3593" i="5"/>
  <c r="A3592" i="5"/>
  <c r="A3591" i="5"/>
  <c r="A3590" i="5"/>
  <c r="A3589" i="5"/>
  <c r="A3588" i="5"/>
  <c r="A3587" i="5"/>
  <c r="A3586" i="5"/>
  <c r="A3585" i="5"/>
  <c r="A3584" i="5"/>
  <c r="A3583" i="5"/>
  <c r="A3582" i="5"/>
  <c r="A3581" i="5"/>
  <c r="A3580" i="5"/>
  <c r="A3579" i="5"/>
  <c r="A3578" i="5"/>
  <c r="A3577" i="5"/>
  <c r="A3576" i="5"/>
  <c r="A3575" i="5"/>
  <c r="A3574" i="5"/>
  <c r="A3573" i="5"/>
  <c r="A3572" i="5"/>
  <c r="A3571" i="5"/>
  <c r="A3570" i="5"/>
  <c r="A3569" i="5"/>
  <c r="A3568" i="5"/>
  <c r="A3567" i="5"/>
  <c r="A3566" i="5"/>
  <c r="A3565" i="5"/>
  <c r="A3564" i="5"/>
  <c r="A3563" i="5"/>
  <c r="A3562" i="5"/>
  <c r="A3561" i="5"/>
  <c r="A3560" i="5"/>
  <c r="A3559" i="5"/>
  <c r="A3558" i="5"/>
  <c r="A3557" i="5"/>
  <c r="A3556" i="5"/>
  <c r="A3555" i="5"/>
  <c r="A3554" i="5"/>
  <c r="A3553" i="5"/>
  <c r="A3552" i="5"/>
  <c r="A3551" i="5"/>
  <c r="A3550" i="5"/>
  <c r="A3549" i="5"/>
  <c r="A3548" i="5"/>
  <c r="A3547" i="5"/>
  <c r="A3546" i="5"/>
  <c r="A3545" i="5"/>
  <c r="A3544" i="5"/>
  <c r="A3543" i="5"/>
  <c r="A3542" i="5"/>
  <c r="A3541" i="5"/>
  <c r="A3540" i="5"/>
  <c r="A3539" i="5"/>
  <c r="A3538" i="5"/>
  <c r="A3537" i="5"/>
  <c r="A3536" i="5"/>
  <c r="A3535" i="5"/>
  <c r="A3534" i="5"/>
  <c r="A3533" i="5"/>
  <c r="A3532" i="5"/>
  <c r="A3531" i="5"/>
  <c r="A3530" i="5"/>
  <c r="A3529" i="5"/>
  <c r="A3528" i="5"/>
  <c r="A3527" i="5"/>
  <c r="A3526" i="5"/>
  <c r="A3525" i="5"/>
  <c r="A3524" i="5"/>
  <c r="A3523" i="5"/>
  <c r="A3522" i="5"/>
  <c r="A3521" i="5"/>
  <c r="A3520" i="5"/>
  <c r="A3519" i="5"/>
  <c r="A3518" i="5"/>
  <c r="A3517" i="5"/>
  <c r="A3516" i="5"/>
  <c r="A3515" i="5"/>
  <c r="A3514" i="5"/>
  <c r="A3513" i="5"/>
  <c r="A3512" i="5"/>
  <c r="A3511" i="5"/>
  <c r="A3510" i="5"/>
  <c r="A3509" i="5"/>
  <c r="A3508" i="5"/>
  <c r="A3507" i="5"/>
  <c r="A3506" i="5"/>
  <c r="A3505" i="5"/>
  <c r="A3504" i="5"/>
  <c r="A3503" i="5"/>
  <c r="A3502" i="5"/>
  <c r="A3501" i="5"/>
  <c r="A3500" i="5"/>
  <c r="A3499" i="5"/>
  <c r="A3498" i="5"/>
  <c r="A3497" i="5"/>
  <c r="A3496" i="5"/>
  <c r="A3495" i="5"/>
  <c r="A3494" i="5"/>
  <c r="A3493" i="5"/>
  <c r="A3492" i="5"/>
  <c r="A3491" i="5"/>
  <c r="A3490" i="5"/>
  <c r="A3489" i="5"/>
  <c r="A3488" i="5"/>
  <c r="A3487" i="5"/>
  <c r="A3486" i="5"/>
  <c r="A3485" i="5"/>
  <c r="A3484" i="5"/>
  <c r="A3483" i="5"/>
  <c r="A3482" i="5"/>
  <c r="A3481" i="5"/>
  <c r="A3480" i="5"/>
  <c r="A3479" i="5"/>
  <c r="A3478" i="5"/>
  <c r="A3477" i="5"/>
  <c r="A3476" i="5"/>
  <c r="A3475" i="5"/>
  <c r="A3474" i="5"/>
  <c r="A3473" i="5"/>
  <c r="A3472" i="5"/>
  <c r="A3471" i="5"/>
  <c r="A3470" i="5"/>
  <c r="A3469" i="5"/>
  <c r="A3468" i="5"/>
  <c r="A3467" i="5"/>
  <c r="A3466" i="5"/>
  <c r="A3465" i="5"/>
  <c r="A3464" i="5"/>
  <c r="A3463" i="5"/>
  <c r="A3462" i="5"/>
  <c r="A3461" i="5"/>
  <c r="A3460" i="5"/>
  <c r="A3459" i="5"/>
  <c r="A3458" i="5"/>
  <c r="A3457" i="5"/>
  <c r="A3456" i="5"/>
  <c r="A3455" i="5"/>
  <c r="A3454" i="5"/>
  <c r="A3453" i="5"/>
  <c r="A3452" i="5"/>
  <c r="A3451" i="5"/>
  <c r="A3450" i="5"/>
  <c r="A3449" i="5"/>
  <c r="A3448" i="5"/>
  <c r="A3447" i="5"/>
  <c r="A3446" i="5"/>
  <c r="A3445" i="5"/>
  <c r="A3444" i="5"/>
  <c r="A3443" i="5"/>
  <c r="A3442" i="5"/>
  <c r="A3441" i="5"/>
  <c r="A3440" i="5"/>
  <c r="A3439" i="5"/>
  <c r="A3438" i="5"/>
  <c r="A3437" i="5"/>
  <c r="A3436" i="5"/>
  <c r="A3435" i="5"/>
  <c r="A3434" i="5"/>
  <c r="A3433" i="5"/>
  <c r="A3432" i="5"/>
  <c r="A3431" i="5"/>
  <c r="A3430" i="5"/>
  <c r="A3429" i="5"/>
  <c r="A3428" i="5"/>
  <c r="A3427" i="5"/>
  <c r="A3426" i="5"/>
  <c r="A3425" i="5"/>
  <c r="A3424" i="5"/>
  <c r="A3423" i="5"/>
  <c r="A3422" i="5"/>
  <c r="A3421" i="5"/>
  <c r="A3420" i="5"/>
  <c r="A3419" i="5"/>
  <c r="A3418" i="5"/>
  <c r="A3417" i="5"/>
  <c r="A3416" i="5"/>
  <c r="A3415" i="5"/>
  <c r="A3414" i="5"/>
  <c r="A3413" i="5"/>
  <c r="A3412" i="5"/>
  <c r="A3411" i="5"/>
  <c r="A3410" i="5"/>
  <c r="A3409" i="5"/>
  <c r="A3408" i="5"/>
  <c r="A3407" i="5"/>
  <c r="A3406" i="5"/>
  <c r="A3405" i="5"/>
  <c r="A3404" i="5"/>
  <c r="A3403" i="5"/>
  <c r="A3402" i="5"/>
  <c r="A3401" i="5"/>
  <c r="A3400" i="5"/>
  <c r="A3399" i="5"/>
  <c r="A3398" i="5"/>
  <c r="A3397" i="5"/>
  <c r="A3396" i="5"/>
  <c r="A3395" i="5"/>
  <c r="A3394" i="5"/>
  <c r="A3393" i="5"/>
  <c r="A3392" i="5"/>
  <c r="A3391" i="5"/>
  <c r="A3390" i="5"/>
  <c r="A3389" i="5"/>
  <c r="A3388" i="5"/>
  <c r="A3387" i="5"/>
  <c r="A3386" i="5"/>
  <c r="A3385" i="5"/>
  <c r="A3384" i="5"/>
  <c r="A3383" i="5"/>
  <c r="A3382" i="5"/>
  <c r="A3381" i="5"/>
  <c r="A3380" i="5"/>
  <c r="A3379" i="5"/>
  <c r="A3378" i="5"/>
  <c r="A3377" i="5"/>
  <c r="A3376" i="5"/>
  <c r="A3375" i="5"/>
  <c r="A3374" i="5"/>
  <c r="A3373" i="5"/>
  <c r="A3372" i="5"/>
  <c r="A3371" i="5"/>
  <c r="A3370" i="5"/>
  <c r="A3369" i="5"/>
  <c r="A3368" i="5"/>
  <c r="A3367" i="5"/>
  <c r="A3366" i="5"/>
  <c r="A3365" i="5"/>
  <c r="A3364" i="5"/>
  <c r="A3363" i="5"/>
  <c r="A3362" i="5"/>
  <c r="A3361" i="5"/>
  <c r="A3360" i="5"/>
  <c r="A3359" i="5"/>
  <c r="A3358" i="5"/>
  <c r="A3357" i="5"/>
  <c r="A3356" i="5"/>
  <c r="A3355" i="5"/>
  <c r="A3354" i="5"/>
  <c r="A3353" i="5"/>
  <c r="A3352" i="5"/>
  <c r="A3351" i="5"/>
  <c r="A3350" i="5"/>
  <c r="A3349" i="5"/>
  <c r="A3348" i="5"/>
  <c r="A3347" i="5"/>
  <c r="A3346" i="5"/>
  <c r="A3345" i="5"/>
  <c r="A3344" i="5"/>
  <c r="A3343" i="5"/>
  <c r="A3342" i="5"/>
  <c r="A3341" i="5"/>
  <c r="A3340" i="5"/>
  <c r="A3339" i="5"/>
  <c r="A3338" i="5"/>
  <c r="A3337" i="5"/>
  <c r="A3336" i="5"/>
  <c r="A3335" i="5"/>
  <c r="A3334" i="5"/>
  <c r="A3333" i="5"/>
  <c r="A3332" i="5"/>
  <c r="A3331" i="5"/>
  <c r="A3330" i="5"/>
  <c r="A3329" i="5"/>
  <c r="A3328" i="5"/>
  <c r="A3327" i="5"/>
  <c r="A3326" i="5"/>
  <c r="A3325" i="5"/>
  <c r="A3324" i="5"/>
  <c r="A3323" i="5"/>
  <c r="A3322" i="5"/>
  <c r="A3321" i="5"/>
  <c r="A3320" i="5"/>
  <c r="A3319" i="5"/>
  <c r="A3318" i="5"/>
  <c r="A3317" i="5"/>
  <c r="A3316" i="5"/>
  <c r="A3315" i="5"/>
  <c r="A3314" i="5"/>
  <c r="A3313" i="5"/>
  <c r="A3312" i="5"/>
  <c r="A3311" i="5"/>
  <c r="A3310" i="5"/>
  <c r="A3309" i="5"/>
  <c r="A3308" i="5"/>
  <c r="A3307" i="5"/>
  <c r="A3306" i="5"/>
  <c r="A3305" i="5"/>
  <c r="A3304" i="5"/>
  <c r="A3303" i="5"/>
  <c r="A3302" i="5"/>
  <c r="A3301" i="5"/>
  <c r="A3300" i="5"/>
  <c r="A3299" i="5"/>
  <c r="A3298" i="5"/>
  <c r="A3297" i="5"/>
  <c r="A3296" i="5"/>
  <c r="A3295" i="5"/>
  <c r="A3294" i="5"/>
  <c r="A3293" i="5"/>
  <c r="A3292" i="5"/>
  <c r="A3291" i="5"/>
  <c r="A3290" i="5"/>
  <c r="A3289" i="5"/>
  <c r="A3288" i="5"/>
  <c r="A3287" i="5"/>
  <c r="A3286" i="5"/>
  <c r="A3285" i="5"/>
  <c r="A3284" i="5"/>
  <c r="A3283" i="5"/>
  <c r="A3282" i="5"/>
  <c r="A3281" i="5"/>
  <c r="A3280" i="5"/>
  <c r="A3279" i="5"/>
  <c r="A3278" i="5"/>
  <c r="A3277" i="5"/>
  <c r="A3276" i="5"/>
  <c r="A3275" i="5"/>
  <c r="A3274" i="5"/>
  <c r="A3273" i="5"/>
  <c r="A3272" i="5"/>
  <c r="A3271" i="5"/>
  <c r="A3270" i="5"/>
  <c r="A3269" i="5"/>
  <c r="A3268" i="5"/>
  <c r="A3267" i="5"/>
  <c r="A3266" i="5"/>
  <c r="A3265" i="5"/>
  <c r="A3264" i="5"/>
  <c r="A3263" i="5"/>
  <c r="A3262" i="5"/>
  <c r="A3261" i="5"/>
  <c r="A3260" i="5"/>
  <c r="A3259" i="5"/>
  <c r="A3258" i="5"/>
  <c r="A3257" i="5"/>
  <c r="A3256" i="5"/>
  <c r="A3255" i="5"/>
  <c r="A3254" i="5"/>
  <c r="A3253" i="5"/>
  <c r="A3252" i="5"/>
  <c r="A3251" i="5"/>
  <c r="A3250" i="5"/>
  <c r="A3249" i="5"/>
  <c r="A3248" i="5"/>
  <c r="A3247" i="5"/>
  <c r="A3246" i="5"/>
  <c r="A3245" i="5"/>
  <c r="A3244" i="5"/>
  <c r="A3243" i="5"/>
  <c r="A3242" i="5"/>
  <c r="A3241" i="5"/>
  <c r="A3240" i="5"/>
  <c r="A3239" i="5"/>
  <c r="A3238" i="5"/>
  <c r="A3237" i="5"/>
  <c r="A3236" i="5"/>
  <c r="A3235" i="5"/>
  <c r="A3234" i="5"/>
  <c r="A3233" i="5"/>
  <c r="A3232" i="5"/>
  <c r="A3231" i="5"/>
  <c r="A3230" i="5"/>
  <c r="A3229" i="5"/>
  <c r="A3228" i="5"/>
  <c r="A3227" i="5"/>
  <c r="A3226" i="5"/>
  <c r="A3225" i="5"/>
  <c r="A3224" i="5"/>
  <c r="A3223" i="5"/>
  <c r="A3222" i="5"/>
  <c r="A3221" i="5"/>
  <c r="A3220" i="5"/>
  <c r="A3219" i="5"/>
  <c r="A3218" i="5"/>
  <c r="A3217" i="5"/>
  <c r="A3216" i="5"/>
  <c r="A3215" i="5"/>
  <c r="A3214" i="5"/>
  <c r="A3213" i="5"/>
  <c r="A3212" i="5"/>
  <c r="A3211" i="5"/>
  <c r="A3210" i="5"/>
  <c r="A3209" i="5"/>
  <c r="A3208" i="5"/>
  <c r="A3207" i="5"/>
  <c r="A3206" i="5"/>
  <c r="A3205" i="5"/>
  <c r="A3204" i="5"/>
  <c r="A3203" i="5"/>
  <c r="A3202" i="5"/>
  <c r="A3201" i="5"/>
  <c r="A3200" i="5"/>
  <c r="A3199" i="5"/>
  <c r="A3198" i="5"/>
  <c r="A3197" i="5"/>
  <c r="A3196" i="5"/>
  <c r="A3195" i="5"/>
  <c r="A3194" i="5"/>
  <c r="A3193" i="5"/>
  <c r="A3192" i="5"/>
  <c r="A3191" i="5"/>
  <c r="A3190" i="5"/>
  <c r="A3189" i="5"/>
  <c r="A3188" i="5"/>
  <c r="A3187" i="5"/>
  <c r="A3186" i="5"/>
  <c r="A3185" i="5"/>
  <c r="A3184" i="5"/>
  <c r="A3183" i="5"/>
  <c r="A3182" i="5"/>
  <c r="A3181" i="5"/>
  <c r="A3180" i="5"/>
  <c r="A3179" i="5"/>
  <c r="A3178" i="5"/>
  <c r="A3177" i="5"/>
  <c r="A3176" i="5"/>
  <c r="A3175" i="5"/>
  <c r="A3174" i="5"/>
  <c r="A3173" i="5"/>
  <c r="A3172" i="5"/>
  <c r="A3171" i="5"/>
  <c r="A3170" i="5"/>
  <c r="A3169" i="5"/>
  <c r="A3168" i="5"/>
  <c r="A3167" i="5"/>
  <c r="A3166" i="5"/>
  <c r="A3165" i="5"/>
  <c r="A3164" i="5"/>
  <c r="A3163" i="5"/>
  <c r="A3162" i="5"/>
  <c r="A3161" i="5"/>
  <c r="A3160" i="5"/>
  <c r="A3159" i="5"/>
  <c r="A3158" i="5"/>
  <c r="A3157" i="5"/>
  <c r="A3156" i="5"/>
  <c r="A3155" i="5"/>
  <c r="A3154" i="5"/>
  <c r="A3153" i="5"/>
  <c r="A3152" i="5"/>
  <c r="A3151" i="5"/>
  <c r="A3150" i="5"/>
  <c r="A3149" i="5"/>
  <c r="A3148" i="5"/>
  <c r="A3147" i="5"/>
  <c r="A3146" i="5"/>
  <c r="A3145" i="5"/>
  <c r="A3144" i="5"/>
  <c r="A3143" i="5"/>
  <c r="A3142" i="5"/>
  <c r="A3141" i="5"/>
  <c r="A3140" i="5"/>
  <c r="A3139" i="5"/>
  <c r="A3138" i="5"/>
  <c r="A3137" i="5"/>
  <c r="A3136" i="5"/>
  <c r="A3135" i="5"/>
  <c r="A3134" i="5"/>
  <c r="A3133" i="5"/>
  <c r="A3132" i="5"/>
  <c r="A3131" i="5"/>
  <c r="A3130" i="5"/>
  <c r="A3129" i="5"/>
  <c r="A3128" i="5"/>
  <c r="A3127" i="5"/>
  <c r="A3126" i="5"/>
  <c r="A3125" i="5"/>
  <c r="A3124" i="5"/>
  <c r="A3123" i="5"/>
  <c r="A3122" i="5"/>
  <c r="A3121" i="5"/>
  <c r="A3120" i="5"/>
  <c r="A3119" i="5"/>
  <c r="A3118" i="5"/>
  <c r="A3117" i="5"/>
  <c r="A3116" i="5"/>
  <c r="A3115" i="5"/>
  <c r="A3114" i="5"/>
  <c r="A3113" i="5"/>
  <c r="A3112" i="5"/>
  <c r="A3111" i="5"/>
  <c r="A3110" i="5"/>
  <c r="A3109" i="5"/>
  <c r="A3108" i="5"/>
  <c r="A3107" i="5"/>
  <c r="A3106" i="5"/>
  <c r="A3105" i="5"/>
  <c r="A3104" i="5"/>
  <c r="A3103" i="5"/>
  <c r="A3102" i="5"/>
  <c r="A3101" i="5"/>
  <c r="A3100" i="5"/>
  <c r="A3099" i="5"/>
  <c r="A3098" i="5"/>
  <c r="A3097" i="5"/>
  <c r="A3096" i="5"/>
  <c r="A3095" i="5"/>
  <c r="A3094" i="5"/>
  <c r="A3093" i="5"/>
  <c r="A3092" i="5"/>
  <c r="A3091" i="5"/>
  <c r="A3090" i="5"/>
  <c r="A3089" i="5"/>
  <c r="A3088" i="5"/>
  <c r="A3087" i="5"/>
  <c r="A3086" i="5"/>
  <c r="A3085" i="5"/>
  <c r="A3084" i="5"/>
  <c r="A3083" i="5"/>
  <c r="A3082" i="5"/>
  <c r="A3081" i="5"/>
  <c r="A3080" i="5"/>
  <c r="A3079" i="5"/>
  <c r="A3078" i="5"/>
  <c r="A3077" i="5"/>
  <c r="A3076" i="5"/>
  <c r="A3075" i="5"/>
  <c r="A3074" i="5"/>
  <c r="A3073" i="5"/>
  <c r="A3072" i="5"/>
  <c r="A3071" i="5"/>
  <c r="A3070" i="5"/>
  <c r="A3069" i="5"/>
  <c r="A3068" i="5"/>
  <c r="A3067" i="5"/>
  <c r="A3066" i="5"/>
  <c r="A3065" i="5"/>
  <c r="A3064" i="5"/>
  <c r="A3063" i="5"/>
  <c r="A3062" i="5"/>
  <c r="A3061" i="5"/>
  <c r="A3060" i="5"/>
  <c r="A3059" i="5"/>
  <c r="A3058" i="5"/>
  <c r="A3057" i="5"/>
  <c r="A3056" i="5"/>
  <c r="A3055" i="5"/>
  <c r="A3054" i="5"/>
  <c r="A3053" i="5"/>
  <c r="A3052" i="5"/>
  <c r="A3051" i="5"/>
  <c r="A3050" i="5"/>
  <c r="A3049" i="5"/>
  <c r="A3048" i="5"/>
  <c r="A3047" i="5"/>
  <c r="A3046" i="5"/>
  <c r="A3045" i="5"/>
  <c r="A3044" i="5"/>
  <c r="A3043" i="5"/>
  <c r="A3042" i="5"/>
  <c r="A3041" i="5"/>
  <c r="A3040" i="5"/>
  <c r="A3039" i="5"/>
  <c r="A3038" i="5"/>
  <c r="A3037" i="5"/>
  <c r="A3036" i="5"/>
  <c r="A3035" i="5"/>
  <c r="A3034" i="5"/>
  <c r="A3033" i="5"/>
  <c r="A3032" i="5"/>
  <c r="A3031" i="5"/>
  <c r="A3030" i="5"/>
  <c r="A3029" i="5"/>
  <c r="A3028" i="5"/>
  <c r="A3027" i="5"/>
  <c r="A3026" i="5"/>
  <c r="A3025" i="5"/>
  <c r="A3024" i="5"/>
  <c r="A3023" i="5"/>
  <c r="A3022" i="5"/>
  <c r="A3021" i="5"/>
  <c r="A3020" i="5"/>
  <c r="A3019" i="5"/>
  <c r="A3018" i="5"/>
  <c r="A3017" i="5"/>
  <c r="A3016" i="5"/>
  <c r="A3015" i="5"/>
  <c r="A3014" i="5"/>
  <c r="A3013" i="5"/>
  <c r="A3012" i="5"/>
  <c r="A3011" i="5"/>
  <c r="A3010" i="5"/>
  <c r="A3009" i="5"/>
  <c r="A3008" i="5"/>
  <c r="A3007" i="5"/>
  <c r="A3006" i="5"/>
  <c r="A3005" i="5"/>
  <c r="A3004" i="5"/>
  <c r="A3003" i="5"/>
  <c r="A3002" i="5"/>
  <c r="A3001" i="5"/>
  <c r="A3000" i="5"/>
  <c r="A2999" i="5"/>
  <c r="A2998" i="5"/>
  <c r="A2997" i="5"/>
  <c r="A2996" i="5"/>
  <c r="A2995" i="5"/>
  <c r="A2994" i="5"/>
  <c r="A2993" i="5"/>
  <c r="A2992" i="5"/>
  <c r="A2991" i="5"/>
  <c r="A2990" i="5"/>
  <c r="A2989" i="5"/>
  <c r="A2988" i="5"/>
  <c r="A2987" i="5"/>
  <c r="A2986" i="5"/>
  <c r="A2985" i="5"/>
  <c r="A2984" i="5"/>
  <c r="A2983" i="5"/>
  <c r="A2982" i="5"/>
  <c r="A2981" i="5"/>
  <c r="A2980" i="5"/>
  <c r="A2979" i="5"/>
  <c r="A2978" i="5"/>
  <c r="A2977" i="5"/>
  <c r="A2976" i="5"/>
  <c r="A2975" i="5"/>
  <c r="A2974" i="5"/>
  <c r="A2973" i="5"/>
  <c r="A2972" i="5"/>
  <c r="A2971" i="5"/>
  <c r="A2970" i="5"/>
  <c r="A2969" i="5"/>
  <c r="A2968" i="5"/>
  <c r="A2967" i="5"/>
  <c r="A2966" i="5"/>
  <c r="A2965" i="5"/>
  <c r="A2964" i="5"/>
  <c r="A2963" i="5"/>
  <c r="A2962" i="5"/>
  <c r="A2961" i="5"/>
  <c r="A2960" i="5"/>
  <c r="A2959" i="5"/>
  <c r="A2958" i="5"/>
  <c r="A2957" i="5"/>
  <c r="A2956" i="5"/>
  <c r="A2955" i="5"/>
  <c r="A2954" i="5"/>
  <c r="A2953" i="5"/>
  <c r="A2952" i="5"/>
  <c r="A2951" i="5"/>
  <c r="A2950" i="5"/>
  <c r="A2949" i="5"/>
  <c r="A2948" i="5"/>
  <c r="A2947" i="5"/>
  <c r="A2946" i="5"/>
  <c r="A2945" i="5"/>
  <c r="A2944" i="5"/>
  <c r="A2943" i="5"/>
  <c r="A2942" i="5"/>
  <c r="A2941" i="5"/>
  <c r="A2940" i="5"/>
  <c r="A2939" i="5"/>
  <c r="A2938" i="5"/>
  <c r="A2937" i="5"/>
  <c r="A2936" i="5"/>
  <c r="A2935" i="5"/>
  <c r="A2934" i="5"/>
  <c r="A2933" i="5"/>
  <c r="A2932" i="5"/>
  <c r="A2931" i="5"/>
  <c r="A2930" i="5"/>
  <c r="A2929" i="5"/>
  <c r="A2928" i="5"/>
  <c r="A2927" i="5"/>
  <c r="A2926" i="5"/>
  <c r="A2925" i="5"/>
  <c r="A2924" i="5"/>
  <c r="A2923" i="5"/>
  <c r="A2922" i="5"/>
  <c r="A2921" i="5"/>
  <c r="A2920" i="5"/>
  <c r="A2919" i="5"/>
  <c r="A2918" i="5"/>
  <c r="A2917" i="5"/>
  <c r="A2916" i="5"/>
  <c r="A2915" i="5"/>
  <c r="A2914" i="5"/>
  <c r="A2913" i="5"/>
  <c r="A2912" i="5"/>
  <c r="A2911" i="5"/>
  <c r="A2910" i="5"/>
  <c r="A2909" i="5"/>
  <c r="A2908" i="5"/>
  <c r="A2907" i="5"/>
  <c r="A2906" i="5"/>
  <c r="A2905" i="5"/>
  <c r="A2904" i="5"/>
  <c r="A2903" i="5"/>
  <c r="A2902" i="5"/>
  <c r="A2901" i="5"/>
  <c r="A2900" i="5"/>
  <c r="A2899" i="5"/>
  <c r="A2898" i="5"/>
  <c r="A2897" i="5"/>
  <c r="A2896" i="5"/>
  <c r="A2895" i="5"/>
  <c r="A2894" i="5"/>
  <c r="A2893" i="5"/>
  <c r="A2892" i="5"/>
  <c r="A2891" i="5"/>
  <c r="A2890" i="5"/>
  <c r="A2889" i="5"/>
  <c r="A2888" i="5"/>
  <c r="A2887" i="5"/>
  <c r="A2886" i="5"/>
  <c r="A2885" i="5"/>
  <c r="A2884" i="5"/>
  <c r="A2883" i="5"/>
  <c r="A2882" i="5"/>
  <c r="A2881" i="5"/>
  <c r="A2880" i="5"/>
  <c r="A2879" i="5"/>
  <c r="A2878" i="5"/>
  <c r="A2877" i="5"/>
  <c r="A2876" i="5"/>
  <c r="A2875" i="5"/>
  <c r="A2874" i="5"/>
  <c r="A2873" i="5"/>
  <c r="A2872" i="5"/>
  <c r="A2871" i="5"/>
  <c r="A2870" i="5"/>
  <c r="A2869" i="5"/>
  <c r="A2868" i="5"/>
  <c r="A2867" i="5"/>
  <c r="A2866" i="5"/>
  <c r="A2865" i="5"/>
  <c r="A2864" i="5"/>
  <c r="A2863" i="5"/>
  <c r="A2862" i="5"/>
  <c r="A2861" i="5"/>
  <c r="A2860" i="5"/>
  <c r="A2859" i="5"/>
  <c r="A2858" i="5"/>
  <c r="A2857" i="5"/>
  <c r="A2856" i="5"/>
  <c r="A2855" i="5"/>
  <c r="A2854" i="5"/>
  <c r="A2853" i="5"/>
  <c r="A2852" i="5"/>
  <c r="A2851" i="5"/>
  <c r="A2850" i="5"/>
  <c r="A2849" i="5"/>
  <c r="A2848" i="5"/>
  <c r="A2847" i="5"/>
  <c r="A2846" i="5"/>
  <c r="A2845" i="5"/>
  <c r="A2844" i="5"/>
  <c r="A2843" i="5"/>
  <c r="A2842" i="5"/>
  <c r="A2841" i="5"/>
  <c r="A2840" i="5"/>
  <c r="A2839" i="5"/>
  <c r="A2838" i="5"/>
  <c r="A2837" i="5"/>
  <c r="A2836" i="5"/>
  <c r="A2835" i="5"/>
  <c r="A2834" i="5"/>
  <c r="A2833" i="5"/>
  <c r="A2832" i="5"/>
  <c r="A2831" i="5"/>
  <c r="A2830" i="5"/>
  <c r="A2829" i="5"/>
  <c r="A2828" i="5"/>
  <c r="A2827" i="5"/>
  <c r="A2826" i="5"/>
  <c r="A2825" i="5"/>
  <c r="A2824" i="5"/>
  <c r="A2823" i="5"/>
  <c r="A2822" i="5"/>
  <c r="A2821" i="5"/>
  <c r="A2820" i="5"/>
  <c r="A2819" i="5"/>
  <c r="A2818" i="5"/>
  <c r="A2817" i="5"/>
  <c r="A2816" i="5"/>
  <c r="A2815" i="5"/>
  <c r="A2814" i="5"/>
  <c r="A2813" i="5"/>
  <c r="A2812" i="5"/>
  <c r="A2811" i="5"/>
  <c r="A2810" i="5"/>
  <c r="A2809" i="5"/>
  <c r="A2808" i="5"/>
  <c r="A2807" i="5"/>
  <c r="A2806" i="5"/>
  <c r="A2805" i="5"/>
  <c r="A2804" i="5"/>
  <c r="A2803" i="5"/>
  <c r="A2802" i="5"/>
  <c r="A2801" i="5"/>
  <c r="A2800" i="5"/>
  <c r="A2799" i="5"/>
  <c r="A2798" i="5"/>
  <c r="A2797" i="5"/>
  <c r="A2796" i="5"/>
  <c r="A2795" i="5"/>
  <c r="A2794" i="5"/>
  <c r="A2793" i="5"/>
  <c r="A2792" i="5"/>
  <c r="A2791" i="5"/>
  <c r="A2790" i="5"/>
  <c r="A2789" i="5"/>
  <c r="A2788" i="5"/>
  <c r="A2787" i="5"/>
  <c r="A2786" i="5"/>
  <c r="A2785" i="5"/>
  <c r="A2784" i="5"/>
  <c r="A2783" i="5"/>
  <c r="A2782" i="5"/>
  <c r="A2781" i="5"/>
  <c r="A2780" i="5"/>
  <c r="A2779" i="5"/>
  <c r="A2778" i="5"/>
  <c r="A2777" i="5"/>
  <c r="A2776" i="5"/>
  <c r="A2775" i="5"/>
  <c r="A2774" i="5"/>
  <c r="A2773" i="5"/>
  <c r="A2772" i="5"/>
  <c r="A2771" i="5"/>
  <c r="A2770" i="5"/>
  <c r="A2769" i="5"/>
  <c r="A2768" i="5"/>
  <c r="A2767" i="5"/>
  <c r="A2766" i="5"/>
  <c r="A2765" i="5"/>
  <c r="A2764" i="5"/>
  <c r="A2763" i="5"/>
  <c r="A2762" i="5"/>
  <c r="A2761" i="5"/>
  <c r="A2760" i="5"/>
  <c r="A2759" i="5"/>
  <c r="A2758" i="5"/>
  <c r="A2757" i="5"/>
  <c r="A2756" i="5"/>
  <c r="A2755" i="5"/>
  <c r="A2754" i="5"/>
  <c r="A2753" i="5"/>
  <c r="A2752" i="5"/>
  <c r="A2751" i="5"/>
  <c r="A2750" i="5"/>
  <c r="A2749" i="5"/>
  <c r="A2748" i="5"/>
  <c r="A2747" i="5"/>
  <c r="A2746" i="5"/>
  <c r="A2745" i="5"/>
  <c r="A2744" i="5"/>
  <c r="A2743" i="5"/>
  <c r="A2742" i="5"/>
  <c r="A2741" i="5"/>
  <c r="A2740" i="5"/>
  <c r="A2739" i="5"/>
  <c r="A2738" i="5"/>
  <c r="A2737" i="5"/>
  <c r="A2736" i="5"/>
  <c r="A2735" i="5"/>
  <c r="A2734" i="5"/>
  <c r="A2733" i="5"/>
  <c r="A2732" i="5"/>
  <c r="A2731" i="5"/>
  <c r="A2730" i="5"/>
  <c r="A2729" i="5"/>
  <c r="A2728" i="5"/>
  <c r="A2727" i="5"/>
  <c r="A2726" i="5"/>
  <c r="A2725" i="5"/>
  <c r="A2724" i="5"/>
  <c r="A2723" i="5"/>
  <c r="A2722" i="5"/>
  <c r="A2721" i="5"/>
  <c r="A2720" i="5"/>
  <c r="A2719" i="5"/>
  <c r="A2718" i="5"/>
  <c r="A2717" i="5"/>
  <c r="A2716" i="5"/>
  <c r="A2715" i="5"/>
  <c r="A2714" i="5"/>
  <c r="A2713" i="5"/>
  <c r="A2712" i="5"/>
  <c r="A2711" i="5"/>
  <c r="A2710" i="5"/>
  <c r="A2709" i="5"/>
  <c r="A2708" i="5"/>
  <c r="A2707" i="5"/>
  <c r="A2706" i="5"/>
  <c r="A2705" i="5"/>
  <c r="A2704" i="5"/>
  <c r="A2703" i="5"/>
  <c r="A2702" i="5"/>
  <c r="A2701" i="5"/>
  <c r="A2700" i="5"/>
  <c r="A2699" i="5"/>
  <c r="A2698" i="5"/>
  <c r="A2697" i="5"/>
  <c r="A2696" i="5"/>
  <c r="A2695" i="5"/>
  <c r="A2694" i="5"/>
  <c r="A2693" i="5"/>
  <c r="A2692" i="5"/>
  <c r="A2691" i="5"/>
  <c r="A2690" i="5"/>
  <c r="A2689" i="5"/>
  <c r="A2688" i="5"/>
  <c r="A2687" i="5"/>
  <c r="A2686" i="5"/>
  <c r="A2685" i="5"/>
  <c r="A2684" i="5"/>
  <c r="A2683" i="5"/>
  <c r="A2682" i="5"/>
  <c r="A2681" i="5"/>
  <c r="A2680" i="5"/>
  <c r="A2679" i="5"/>
  <c r="A2678" i="5"/>
  <c r="A2677" i="5"/>
  <c r="A2676" i="5"/>
  <c r="A2675" i="5"/>
  <c r="A2674" i="5"/>
  <c r="A2673" i="5"/>
  <c r="A2672" i="5"/>
  <c r="A2671" i="5"/>
  <c r="A2670" i="5"/>
  <c r="A2669" i="5"/>
  <c r="A2668" i="5"/>
  <c r="A2667" i="5"/>
  <c r="A2666" i="5"/>
  <c r="A2665" i="5"/>
  <c r="A2664" i="5"/>
  <c r="A2663" i="5"/>
  <c r="A2662" i="5"/>
  <c r="A2661" i="5"/>
  <c r="A2660" i="5"/>
  <c r="A2659" i="5"/>
  <c r="A2658" i="5"/>
  <c r="A2657" i="5"/>
  <c r="A2656" i="5"/>
  <c r="A2655" i="5"/>
  <c r="A2654" i="5"/>
  <c r="A2653" i="5"/>
  <c r="A2652" i="5"/>
  <c r="A2651" i="5"/>
  <c r="A2650" i="5"/>
  <c r="A2649" i="5"/>
  <c r="A2648" i="5"/>
  <c r="A2647" i="5"/>
  <c r="A2646" i="5"/>
  <c r="A2645" i="5"/>
  <c r="A2644" i="5"/>
  <c r="A2643" i="5"/>
  <c r="A2642" i="5"/>
  <c r="A2641" i="5"/>
  <c r="A2640" i="5"/>
  <c r="A2639" i="5"/>
  <c r="A2638" i="5"/>
  <c r="A2637" i="5"/>
  <c r="A2636" i="5"/>
  <c r="A2635" i="5"/>
  <c r="A2634" i="5"/>
  <c r="A2633" i="5"/>
  <c r="A2632" i="5"/>
  <c r="A2631" i="5"/>
  <c r="A2630" i="5"/>
  <c r="A2629" i="5"/>
  <c r="A2628" i="5"/>
  <c r="A2627" i="5"/>
  <c r="A2626" i="5"/>
  <c r="A2625" i="5"/>
  <c r="A2624" i="5"/>
  <c r="A2623" i="5"/>
  <c r="A2622" i="5"/>
  <c r="A2621" i="5"/>
  <c r="A2620" i="5"/>
  <c r="A2619" i="5"/>
  <c r="A2618" i="5"/>
  <c r="A2617" i="5"/>
  <c r="A2616" i="5"/>
  <c r="A2615" i="5"/>
  <c r="A2614" i="5"/>
  <c r="A2613" i="5"/>
  <c r="A2612" i="5"/>
  <c r="A2611" i="5"/>
  <c r="A2610" i="5"/>
  <c r="A2609" i="5"/>
  <c r="A2608" i="5"/>
  <c r="A2607" i="5"/>
  <c r="A2606" i="5"/>
  <c r="A2605" i="5"/>
  <c r="A2604" i="5"/>
  <c r="A2603" i="5"/>
  <c r="A2602" i="5"/>
  <c r="A2601" i="5"/>
  <c r="A2600" i="5"/>
  <c r="A2599" i="5"/>
  <c r="A2598" i="5"/>
  <c r="A2597" i="5"/>
  <c r="A2596" i="5"/>
  <c r="A2595" i="5"/>
  <c r="A2594" i="5"/>
  <c r="A2593" i="5"/>
  <c r="A2592" i="5"/>
  <c r="A2591" i="5"/>
  <c r="A2590" i="5"/>
  <c r="A2589" i="5"/>
  <c r="A2588" i="5"/>
  <c r="A2587" i="5"/>
  <c r="A2586" i="5"/>
  <c r="A2585" i="5"/>
  <c r="A2584" i="5"/>
  <c r="A2583" i="5"/>
  <c r="A2582" i="5"/>
  <c r="A2581" i="5"/>
  <c r="A2580" i="5"/>
  <c r="A2579" i="5"/>
  <c r="A2578" i="5"/>
  <c r="A2577" i="5"/>
  <c r="A2576" i="5"/>
  <c r="A2575" i="5"/>
  <c r="A2574" i="5"/>
  <c r="A2573" i="5"/>
  <c r="A2572" i="5"/>
  <c r="A2571" i="5"/>
  <c r="A2570" i="5"/>
  <c r="A2569" i="5"/>
  <c r="A2568" i="5"/>
  <c r="A2567" i="5"/>
  <c r="A2566" i="5"/>
  <c r="A2565" i="5"/>
  <c r="A2564" i="5"/>
  <c r="A2563" i="5"/>
  <c r="A2562" i="5"/>
  <c r="A2561" i="5"/>
  <c r="A2560" i="5"/>
  <c r="A2559" i="5"/>
  <c r="A2558" i="5"/>
  <c r="A2557" i="5"/>
  <c r="A2556" i="5"/>
  <c r="A2555" i="5"/>
  <c r="A2554" i="5"/>
  <c r="A2553" i="5"/>
  <c r="A2552" i="5"/>
  <c r="A2551" i="5"/>
  <c r="A2550" i="5"/>
  <c r="A2549" i="5"/>
  <c r="A2548" i="5"/>
  <c r="A2547" i="5"/>
  <c r="A2546" i="5"/>
  <c r="A2545" i="5"/>
  <c r="A2544" i="5"/>
  <c r="A2543" i="5"/>
  <c r="A2542" i="5"/>
  <c r="A2541" i="5"/>
  <c r="A2540" i="5"/>
  <c r="A2539" i="5"/>
  <c r="A2538" i="5"/>
  <c r="A2537" i="5"/>
  <c r="A2536" i="5"/>
  <c r="A2535" i="5"/>
  <c r="A2534" i="5"/>
  <c r="A2533" i="5"/>
  <c r="A2532" i="5"/>
  <c r="A2531" i="5"/>
  <c r="A2530" i="5"/>
  <c r="A2529" i="5"/>
  <c r="A2528" i="5"/>
  <c r="A2527" i="5"/>
  <c r="A2526" i="5"/>
  <c r="A2525" i="5"/>
  <c r="A2524" i="5"/>
  <c r="A2523" i="5"/>
  <c r="A2522" i="5"/>
  <c r="A2521" i="5"/>
  <c r="A2520" i="5"/>
  <c r="A2519" i="5"/>
  <c r="A2518" i="5"/>
  <c r="A2517" i="5"/>
  <c r="A2516" i="5"/>
  <c r="A2515" i="5"/>
  <c r="A2514" i="5"/>
  <c r="A2513" i="5"/>
  <c r="A2512" i="5"/>
  <c r="A2511" i="5"/>
  <c r="A2510" i="5"/>
  <c r="A2509" i="5"/>
  <c r="A2508" i="5"/>
  <c r="A2507" i="5"/>
  <c r="A2506" i="5"/>
  <c r="A2505" i="5"/>
  <c r="A2504" i="5"/>
  <c r="A2503" i="5"/>
  <c r="A2502" i="5"/>
  <c r="A2501" i="5"/>
  <c r="A2500" i="5"/>
  <c r="A2499" i="5"/>
  <c r="A2498" i="5"/>
  <c r="A2497" i="5"/>
  <c r="A2496" i="5"/>
  <c r="A2495" i="5"/>
  <c r="A2494" i="5"/>
  <c r="A2493" i="5"/>
  <c r="A2492" i="5"/>
  <c r="A2491" i="5"/>
  <c r="A2490" i="5"/>
  <c r="A2489" i="5"/>
  <c r="A2488" i="5"/>
  <c r="A2487" i="5"/>
  <c r="A2486" i="5"/>
  <c r="A2485" i="5"/>
  <c r="A2484" i="5"/>
  <c r="A2483" i="5"/>
  <c r="A2482" i="5"/>
  <c r="A2481" i="5"/>
  <c r="A2480" i="5"/>
  <c r="A2479" i="5"/>
  <c r="A2478" i="5"/>
  <c r="A2477" i="5"/>
  <c r="A2476" i="5"/>
  <c r="A2475" i="5"/>
  <c r="A2474" i="5"/>
  <c r="A2473" i="5"/>
  <c r="A2472" i="5"/>
  <c r="A2471" i="5"/>
  <c r="A2470" i="5"/>
  <c r="A2469" i="5"/>
  <c r="A2468" i="5"/>
  <c r="A2467" i="5"/>
  <c r="A2466" i="5"/>
  <c r="A2465" i="5"/>
  <c r="A2464" i="5"/>
  <c r="A2463" i="5"/>
  <c r="A2462" i="5"/>
  <c r="A2461" i="5"/>
  <c r="A2460" i="5"/>
  <c r="A2459" i="5"/>
  <c r="A2458" i="5"/>
  <c r="A2457" i="5"/>
  <c r="A2456" i="5"/>
  <c r="A2455" i="5"/>
  <c r="A2454" i="5"/>
  <c r="A2453" i="5"/>
  <c r="A2452" i="5"/>
  <c r="A2451" i="5"/>
  <c r="A2450" i="5"/>
  <c r="A2449" i="5"/>
  <c r="A2448" i="5"/>
  <c r="A2447" i="5"/>
  <c r="A2446" i="5"/>
  <c r="A2445" i="5"/>
  <c r="A2444" i="5"/>
  <c r="A2443" i="5"/>
  <c r="A2442" i="5"/>
  <c r="A2441" i="5"/>
  <c r="A2440" i="5"/>
  <c r="A2439" i="5"/>
  <c r="A2438" i="5"/>
  <c r="A2437" i="5"/>
  <c r="A2436" i="5"/>
  <c r="A2435" i="5"/>
  <c r="A2434" i="5"/>
  <c r="A2433" i="5"/>
  <c r="A2432" i="5"/>
  <c r="A2431" i="5"/>
  <c r="A2430" i="5"/>
  <c r="A2429" i="5"/>
  <c r="A2428" i="5"/>
  <c r="A2427" i="5"/>
  <c r="A2426" i="5"/>
  <c r="A2425" i="5"/>
  <c r="A2424" i="5"/>
  <c r="A2423" i="5"/>
  <c r="A2422" i="5"/>
  <c r="A2421" i="5"/>
  <c r="A2420" i="5"/>
  <c r="A2419" i="5"/>
  <c r="A2418" i="5"/>
  <c r="A2417" i="5"/>
  <c r="A2416" i="5"/>
  <c r="A2415" i="5"/>
  <c r="A2414" i="5"/>
  <c r="A2413" i="5"/>
  <c r="A2412" i="5"/>
  <c r="A2411" i="5"/>
  <c r="A2410" i="5"/>
  <c r="A2409" i="5"/>
  <c r="A2408" i="5"/>
  <c r="A2407" i="5"/>
  <c r="A2406" i="5"/>
  <c r="A2405" i="5"/>
  <c r="A2404" i="5"/>
  <c r="A2403" i="5"/>
  <c r="A2402" i="5"/>
  <c r="A2401" i="5"/>
  <c r="A2400" i="5"/>
  <c r="A2399" i="5"/>
  <c r="A2398" i="5"/>
  <c r="A2397" i="5"/>
  <c r="A2396" i="5"/>
  <c r="A2395" i="5"/>
  <c r="A2394" i="5"/>
  <c r="A2393" i="5"/>
  <c r="A2392" i="5"/>
  <c r="A2391" i="5"/>
  <c r="A2390" i="5"/>
  <c r="A2389" i="5"/>
  <c r="A2388" i="5"/>
  <c r="A2387" i="5"/>
  <c r="A2386" i="5"/>
  <c r="A2385" i="5"/>
  <c r="A2384" i="5"/>
  <c r="A2383" i="5"/>
  <c r="A2382" i="5"/>
  <c r="A2381" i="5"/>
  <c r="A2380" i="5"/>
  <c r="A2379" i="5"/>
  <c r="A2378" i="5"/>
  <c r="A2377" i="5"/>
  <c r="A2376" i="5"/>
  <c r="A2375" i="5"/>
  <c r="A2374" i="5"/>
  <c r="A2373" i="5"/>
  <c r="A2372" i="5"/>
  <c r="A2371" i="5"/>
  <c r="A2370" i="5"/>
  <c r="A2369" i="5"/>
  <c r="A2368" i="5"/>
  <c r="A2367" i="5"/>
  <c r="A2366" i="5"/>
  <c r="A2365" i="5"/>
  <c r="A2364" i="5"/>
  <c r="A2363" i="5"/>
  <c r="A2362" i="5"/>
  <c r="A2361" i="5"/>
  <c r="A2360" i="5"/>
  <c r="A2359" i="5"/>
  <c r="A2358" i="5"/>
  <c r="A2357" i="5"/>
  <c r="A2356" i="5"/>
  <c r="A2355" i="5"/>
  <c r="A2354" i="5"/>
  <c r="A2353" i="5"/>
  <c r="A2352" i="5"/>
  <c r="A2351" i="5"/>
  <c r="A2350" i="5"/>
  <c r="A2349" i="5"/>
  <c r="A2348" i="5"/>
  <c r="A2347" i="5"/>
  <c r="A2346" i="5"/>
  <c r="A2345" i="5"/>
  <c r="A2344" i="5"/>
  <c r="A2343" i="5"/>
  <c r="A2342" i="5"/>
  <c r="A2341" i="5"/>
  <c r="A2340" i="5"/>
  <c r="A2339" i="5"/>
  <c r="A2338" i="5"/>
  <c r="A2337" i="5"/>
  <c r="A2336" i="5"/>
  <c r="A2335" i="5"/>
  <c r="A2334" i="5"/>
  <c r="A2333" i="5"/>
  <c r="A2332" i="5"/>
  <c r="A2331" i="5"/>
  <c r="A2330" i="5"/>
  <c r="A2329" i="5"/>
  <c r="A2328" i="5"/>
  <c r="A2327" i="5"/>
  <c r="A2326" i="5"/>
  <c r="A2325" i="5"/>
  <c r="A2324" i="5"/>
  <c r="A2323" i="5"/>
  <c r="A2322" i="5"/>
  <c r="A2321" i="5"/>
  <c r="A2320" i="5"/>
  <c r="A2319" i="5"/>
  <c r="A2318" i="5"/>
  <c r="A2317" i="5"/>
  <c r="A2316" i="5"/>
  <c r="A2315" i="5"/>
  <c r="A2314" i="5"/>
  <c r="A2313" i="5"/>
  <c r="A2312" i="5"/>
  <c r="A2311" i="5"/>
  <c r="A2310" i="5"/>
  <c r="A2309" i="5"/>
  <c r="A2308" i="5"/>
  <c r="A2307" i="5"/>
  <c r="A2306" i="5"/>
  <c r="A2305" i="5"/>
  <c r="A2304" i="5"/>
  <c r="A2303" i="5"/>
  <c r="A2302" i="5"/>
  <c r="A2301" i="5"/>
  <c r="A2300" i="5"/>
  <c r="A2299" i="5"/>
  <c r="A2298" i="5"/>
  <c r="A2297" i="5"/>
  <c r="A2296" i="5"/>
  <c r="A2295" i="5"/>
  <c r="A2294" i="5"/>
  <c r="A2293" i="5"/>
  <c r="A2292" i="5"/>
  <c r="A2291" i="5"/>
  <c r="A2290" i="5"/>
  <c r="A2289" i="5"/>
  <c r="A2288" i="5"/>
  <c r="A2287" i="5"/>
  <c r="A2286" i="5"/>
  <c r="A2285" i="5"/>
  <c r="A2284" i="5"/>
  <c r="A2283" i="5"/>
  <c r="A2282" i="5"/>
  <c r="A2281" i="5"/>
  <c r="A2280" i="5"/>
  <c r="A2279" i="5"/>
  <c r="A2278" i="5"/>
  <c r="A2277" i="5"/>
  <c r="A2276" i="5"/>
  <c r="A2275" i="5"/>
  <c r="A2274" i="5"/>
  <c r="A2273" i="5"/>
  <c r="A2272" i="5"/>
  <c r="A2271" i="5"/>
  <c r="A2270" i="5"/>
  <c r="A2269" i="5"/>
  <c r="A2268" i="5"/>
  <c r="A2267" i="5"/>
  <c r="A2266" i="5"/>
  <c r="A2265" i="5"/>
  <c r="A2264" i="5"/>
  <c r="A2263" i="5"/>
  <c r="A2262" i="5"/>
  <c r="A2261" i="5"/>
  <c r="A2260" i="5"/>
  <c r="A2259" i="5"/>
  <c r="A2258" i="5"/>
  <c r="A2257" i="5"/>
  <c r="A2256" i="5"/>
  <c r="A2255" i="5"/>
  <c r="A2254" i="5"/>
  <c r="A2253" i="5"/>
  <c r="A2252" i="5"/>
  <c r="A2251" i="5"/>
  <c r="A2250" i="5"/>
  <c r="A2249" i="5"/>
  <c r="A2248" i="5"/>
  <c r="A2247" i="5"/>
  <c r="A2246" i="5"/>
  <c r="A2245" i="5"/>
  <c r="A2244" i="5"/>
  <c r="A2243" i="5"/>
  <c r="A2242" i="5"/>
  <c r="A2241" i="5"/>
  <c r="A2240" i="5"/>
  <c r="A2239" i="5"/>
  <c r="A2238" i="5"/>
  <c r="A2237" i="5"/>
  <c r="A2236" i="5"/>
  <c r="A2235" i="5"/>
  <c r="A2234" i="5"/>
  <c r="A2233" i="5"/>
  <c r="A2232" i="5"/>
  <c r="A2231" i="5"/>
  <c r="A2230" i="5"/>
  <c r="A2229" i="5"/>
  <c r="A2228" i="5"/>
  <c r="A2227" i="5"/>
  <c r="A2226" i="5"/>
  <c r="A2225" i="5"/>
  <c r="A2224" i="5"/>
  <c r="A2223" i="5"/>
  <c r="A2222" i="5"/>
  <c r="A2221" i="5"/>
  <c r="A2220" i="5"/>
  <c r="A2219" i="5"/>
  <c r="A2218" i="5"/>
  <c r="A2217" i="5"/>
  <c r="A2216" i="5"/>
  <c r="A2215" i="5"/>
  <c r="A2214" i="5"/>
  <c r="A2213" i="5"/>
  <c r="A2212" i="5"/>
  <c r="A2211" i="5"/>
  <c r="A2210" i="5"/>
  <c r="A2209" i="5"/>
  <c r="A2208" i="5"/>
  <c r="A2207" i="5"/>
  <c r="A2206" i="5"/>
  <c r="A2205" i="5"/>
  <c r="A2204" i="5"/>
  <c r="A2203" i="5"/>
  <c r="A2202" i="5"/>
  <c r="A2201" i="5"/>
  <c r="A2200" i="5"/>
  <c r="A2199" i="5"/>
  <c r="A2198" i="5"/>
  <c r="A2197" i="5"/>
  <c r="A2196" i="5"/>
  <c r="A2195" i="5"/>
  <c r="A2194" i="5"/>
  <c r="A2193" i="5"/>
  <c r="A2192" i="5"/>
  <c r="A2191" i="5"/>
  <c r="A2190" i="5"/>
  <c r="A2189" i="5"/>
  <c r="A2188" i="5"/>
  <c r="A2187" i="5"/>
  <c r="A2186" i="5"/>
  <c r="A2185" i="5"/>
  <c r="A2184" i="5"/>
  <c r="A2183" i="5"/>
  <c r="A2182" i="5"/>
  <c r="A2181" i="5"/>
  <c r="A2180" i="5"/>
  <c r="A2179" i="5"/>
  <c r="A2178" i="5"/>
  <c r="A2177" i="5"/>
  <c r="A2176" i="5"/>
  <c r="A2175" i="5"/>
  <c r="A2174" i="5"/>
  <c r="A2173" i="5"/>
  <c r="A2172" i="5"/>
  <c r="A2171" i="5"/>
  <c r="A2170" i="5"/>
  <c r="A2169" i="5"/>
  <c r="A2168" i="5"/>
  <c r="A2167" i="5"/>
  <c r="A2166" i="5"/>
  <c r="A2165" i="5"/>
  <c r="A2164" i="5"/>
  <c r="A2163" i="5"/>
  <c r="A2162" i="5"/>
  <c r="A2161" i="5"/>
  <c r="A2160" i="5"/>
  <c r="A2159" i="5"/>
  <c r="A2158" i="5"/>
  <c r="A2157" i="5"/>
  <c r="A2156" i="5"/>
  <c r="A2155" i="5"/>
  <c r="A2154" i="5"/>
  <c r="A2153" i="5"/>
  <c r="A2152" i="5"/>
  <c r="A2151" i="5"/>
  <c r="A2150" i="5"/>
  <c r="A2149" i="5"/>
  <c r="A2148" i="5"/>
  <c r="A2147" i="5"/>
  <c r="A2146" i="5"/>
  <c r="A2145" i="5"/>
  <c r="A2144" i="5"/>
  <c r="A2143" i="5"/>
  <c r="A2142" i="5"/>
  <c r="A2141" i="5"/>
  <c r="A2140" i="5"/>
  <c r="A2139" i="5"/>
  <c r="A2138" i="5"/>
  <c r="A2137" i="5"/>
  <c r="A2136" i="5"/>
  <c r="A2135" i="5"/>
  <c r="A2134" i="5"/>
  <c r="A2133" i="5"/>
  <c r="A2132" i="5"/>
  <c r="A2131" i="5"/>
  <c r="A2130" i="5"/>
  <c r="A2129" i="5"/>
  <c r="A2128" i="5"/>
  <c r="A2127" i="5"/>
  <c r="A2126" i="5"/>
  <c r="A2125" i="5"/>
  <c r="A2124" i="5"/>
  <c r="A2123" i="5"/>
  <c r="A2122" i="5"/>
  <c r="A2121" i="5"/>
  <c r="A2120" i="5"/>
  <c r="A2119" i="5"/>
  <c r="A2118" i="5"/>
  <c r="A2117" i="5"/>
  <c r="A2116" i="5"/>
  <c r="A2115" i="5"/>
  <c r="A2114" i="5"/>
  <c r="A2113" i="5"/>
  <c r="A2112" i="5"/>
  <c r="A2111" i="5"/>
  <c r="A2110" i="5"/>
  <c r="A2109" i="5"/>
  <c r="A2108" i="5"/>
  <c r="A2107" i="5"/>
  <c r="A2106" i="5"/>
  <c r="A2105" i="5"/>
  <c r="A2104" i="5"/>
  <c r="A2103" i="5"/>
  <c r="A2102" i="5"/>
  <c r="A2101" i="5"/>
  <c r="A2100" i="5"/>
  <c r="A2099" i="5"/>
  <c r="A2098" i="5"/>
  <c r="A2097" i="5"/>
  <c r="A2096" i="5"/>
  <c r="A2095" i="5"/>
  <c r="A2094" i="5"/>
  <c r="A2093" i="5"/>
  <c r="A2092" i="5"/>
  <c r="A2091" i="5"/>
  <c r="A2090" i="5"/>
  <c r="A2089" i="5"/>
  <c r="A2088" i="5"/>
  <c r="A2087" i="5"/>
  <c r="A2086" i="5"/>
  <c r="A2085" i="5"/>
  <c r="A2084" i="5"/>
  <c r="A2083" i="5"/>
  <c r="A2082" i="5"/>
  <c r="A2081" i="5"/>
  <c r="A2080" i="5"/>
  <c r="A2079" i="5"/>
  <c r="A2078" i="5"/>
  <c r="A2077" i="5"/>
  <c r="A2076" i="5"/>
  <c r="A2075" i="5"/>
  <c r="A2074" i="5"/>
  <c r="A2073" i="5"/>
  <c r="A2072" i="5"/>
  <c r="A2071" i="5"/>
  <c r="A2070" i="5"/>
  <c r="A2069" i="5"/>
  <c r="A2068" i="5"/>
  <c r="A2067" i="5"/>
  <c r="A2066" i="5"/>
  <c r="A2065" i="5"/>
  <c r="A2064" i="5"/>
  <c r="A2063" i="5"/>
  <c r="A2062" i="5"/>
  <c r="A2061" i="5"/>
  <c r="A2060" i="5"/>
  <c r="A2059" i="5"/>
  <c r="A2058" i="5"/>
  <c r="A2057" i="5"/>
  <c r="A2056" i="5"/>
  <c r="A2055" i="5"/>
  <c r="A2054" i="5"/>
  <c r="A2053" i="5"/>
  <c r="A2052" i="5"/>
  <c r="A2051" i="5"/>
  <c r="A2050" i="5"/>
  <c r="A2049" i="5"/>
  <c r="A2048" i="5"/>
  <c r="A2047" i="5"/>
  <c r="A2046" i="5"/>
  <c r="A2045" i="5"/>
  <c r="A2044" i="5"/>
  <c r="A2043" i="5"/>
  <c r="A2042" i="5"/>
  <c r="A2041" i="5"/>
  <c r="A2040" i="5"/>
  <c r="A2039" i="5"/>
  <c r="A2038" i="5"/>
  <c r="A2037" i="5"/>
  <c r="A2036" i="5"/>
  <c r="A2035" i="5"/>
  <c r="A2034" i="5"/>
  <c r="A2033" i="5"/>
  <c r="A2032" i="5"/>
  <c r="A2031" i="5"/>
  <c r="A2030" i="5"/>
  <c r="A2029" i="5"/>
  <c r="A2028" i="5"/>
  <c r="A2027" i="5"/>
  <c r="A2026" i="5"/>
  <c r="A2025" i="5"/>
  <c r="A2024" i="5"/>
  <c r="A2023" i="5"/>
  <c r="A2022" i="5"/>
  <c r="A2021" i="5"/>
  <c r="A2020" i="5"/>
  <c r="A2019" i="5"/>
  <c r="A2018" i="5"/>
  <c r="A2017" i="5"/>
  <c r="A2016" i="5"/>
  <c r="A2015" i="5"/>
  <c r="A2014" i="5"/>
  <c r="A2013" i="5"/>
  <c r="A2012" i="5"/>
  <c r="A2011" i="5"/>
  <c r="A2010" i="5"/>
  <c r="A2009" i="5"/>
  <c r="A2008" i="5"/>
  <c r="A2007" i="5"/>
  <c r="A2006" i="5"/>
  <c r="A2005" i="5"/>
  <c r="A2004" i="5"/>
  <c r="A2003" i="5"/>
  <c r="A2002" i="5"/>
  <c r="A2001" i="5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F24" i="3" l="1"/>
  <c r="F22" i="7" s="1"/>
  <c r="D24" i="3"/>
  <c r="E24" i="3"/>
  <c r="E22" i="7" s="1"/>
  <c r="F28" i="3"/>
  <c r="D29" i="3"/>
  <c r="E26" i="7" s="1"/>
  <c r="F29" i="3"/>
  <c r="F26" i="7" s="1"/>
  <c r="D27" i="3"/>
  <c r="F27" i="3"/>
  <c r="D28" i="3"/>
  <c r="D21" i="7"/>
  <c r="F21" i="7"/>
  <c r="E21" i="7"/>
  <c r="E14" i="3"/>
  <c r="D14" i="3"/>
  <c r="D13" i="3"/>
  <c r="E13" i="3"/>
  <c r="E16" i="3"/>
  <c r="E12" i="3" s="1"/>
  <c r="I1" i="3"/>
  <c r="H15" i="4" s="1"/>
  <c r="I15" i="7" s="1"/>
  <c r="E20" i="3"/>
  <c r="E19" i="7" s="1"/>
  <c r="D20" i="3"/>
  <c r="D19" i="7" s="1"/>
  <c r="H8" i="4"/>
  <c r="F30" i="7"/>
  <c r="G8" i="4"/>
  <c r="E30" i="7"/>
  <c r="F16" i="3"/>
  <c r="D11" i="4" s="1"/>
  <c r="F31" i="3"/>
  <c r="D31" i="3"/>
  <c r="B5000" i="5"/>
  <c r="B4999" i="5"/>
  <c r="B4998" i="5"/>
  <c r="B4997" i="5"/>
  <c r="B4996" i="5"/>
  <c r="B4995" i="5"/>
  <c r="B4994" i="5"/>
  <c r="B4993" i="5"/>
  <c r="B4992" i="5"/>
  <c r="B4991" i="5"/>
  <c r="B4990" i="5"/>
  <c r="B4989" i="5"/>
  <c r="B4988" i="5"/>
  <c r="B4987" i="5"/>
  <c r="B4986" i="5"/>
  <c r="B4985" i="5"/>
  <c r="B4984" i="5"/>
  <c r="B4983" i="5"/>
  <c r="B4982" i="5"/>
  <c r="B4981" i="5"/>
  <c r="B4980" i="5"/>
  <c r="B4979" i="5"/>
  <c r="B4978" i="5"/>
  <c r="B4977" i="5"/>
  <c r="B4976" i="5"/>
  <c r="B4975" i="5"/>
  <c r="B4974" i="5"/>
  <c r="B4973" i="5"/>
  <c r="B4972" i="5"/>
  <c r="B4971" i="5"/>
  <c r="B4970" i="5"/>
  <c r="B4969" i="5"/>
  <c r="B4968" i="5"/>
  <c r="B4967" i="5"/>
  <c r="B4966" i="5"/>
  <c r="B4965" i="5"/>
  <c r="B4964" i="5"/>
  <c r="B4963" i="5"/>
  <c r="B4962" i="5"/>
  <c r="B4961" i="5"/>
  <c r="B4960" i="5"/>
  <c r="B4959" i="5"/>
  <c r="B4958" i="5"/>
  <c r="B4957" i="5"/>
  <c r="B4956" i="5"/>
  <c r="B4955" i="5"/>
  <c r="B4954" i="5"/>
  <c r="B4953" i="5"/>
  <c r="B4952" i="5"/>
  <c r="B4951" i="5"/>
  <c r="B4950" i="5"/>
  <c r="B4949" i="5"/>
  <c r="B4948" i="5"/>
  <c r="B4947" i="5"/>
  <c r="B4946" i="5"/>
  <c r="B4945" i="5"/>
  <c r="B4944" i="5"/>
  <c r="B4943" i="5"/>
  <c r="B4942" i="5"/>
  <c r="B4941" i="5"/>
  <c r="B4940" i="5"/>
  <c r="B4939" i="5"/>
  <c r="B4938" i="5"/>
  <c r="B4937" i="5"/>
  <c r="B4936" i="5"/>
  <c r="B4935" i="5"/>
  <c r="B4934" i="5"/>
  <c r="B4933" i="5"/>
  <c r="B4932" i="5"/>
  <c r="B4931" i="5"/>
  <c r="B4930" i="5"/>
  <c r="B4929" i="5"/>
  <c r="B4928" i="5"/>
  <c r="B4927" i="5"/>
  <c r="B4926" i="5"/>
  <c r="B4925" i="5"/>
  <c r="B4924" i="5"/>
  <c r="B4923" i="5"/>
  <c r="B4922" i="5"/>
  <c r="B4921" i="5"/>
  <c r="B4920" i="5"/>
  <c r="B4919" i="5"/>
  <c r="B4918" i="5"/>
  <c r="B4917" i="5"/>
  <c r="B4916" i="5"/>
  <c r="B4915" i="5"/>
  <c r="B4914" i="5"/>
  <c r="B4913" i="5"/>
  <c r="B4912" i="5"/>
  <c r="B4911" i="5"/>
  <c r="B4910" i="5"/>
  <c r="B4909" i="5"/>
  <c r="B4908" i="5"/>
  <c r="B4907" i="5"/>
  <c r="B4906" i="5"/>
  <c r="B4905" i="5"/>
  <c r="B4904" i="5"/>
  <c r="B4903" i="5"/>
  <c r="B4902" i="5"/>
  <c r="B4901" i="5"/>
  <c r="B4900" i="5"/>
  <c r="B4899" i="5"/>
  <c r="B4898" i="5"/>
  <c r="B4897" i="5"/>
  <c r="B4896" i="5"/>
  <c r="B4895" i="5"/>
  <c r="B4894" i="5"/>
  <c r="B4893" i="5"/>
  <c r="B4892" i="5"/>
  <c r="B4891" i="5"/>
  <c r="B4890" i="5"/>
  <c r="B4889" i="5"/>
  <c r="B4888" i="5"/>
  <c r="B4887" i="5"/>
  <c r="B4886" i="5"/>
  <c r="B4885" i="5"/>
  <c r="B4884" i="5"/>
  <c r="B4883" i="5"/>
  <c r="B4882" i="5"/>
  <c r="B4881" i="5"/>
  <c r="B4880" i="5"/>
  <c r="B4879" i="5"/>
  <c r="B4878" i="5"/>
  <c r="B4877" i="5"/>
  <c r="B4876" i="5"/>
  <c r="B4875" i="5"/>
  <c r="B4874" i="5"/>
  <c r="B4873" i="5"/>
  <c r="B4872" i="5"/>
  <c r="B4871" i="5"/>
  <c r="B4870" i="5"/>
  <c r="B4869" i="5"/>
  <c r="B4868" i="5"/>
  <c r="B4867" i="5"/>
  <c r="B4866" i="5"/>
  <c r="B4865" i="5"/>
  <c r="B4864" i="5"/>
  <c r="B4863" i="5"/>
  <c r="B4862" i="5"/>
  <c r="B4861" i="5"/>
  <c r="B4860" i="5"/>
  <c r="B4859" i="5"/>
  <c r="B4858" i="5"/>
  <c r="B4857" i="5"/>
  <c r="B4856" i="5"/>
  <c r="B4855" i="5"/>
  <c r="B4854" i="5"/>
  <c r="B4853" i="5"/>
  <c r="B4852" i="5"/>
  <c r="B4851" i="5"/>
  <c r="B4850" i="5"/>
  <c r="B4849" i="5"/>
  <c r="B4848" i="5"/>
  <c r="B4847" i="5"/>
  <c r="B4846" i="5"/>
  <c r="B4845" i="5"/>
  <c r="B4844" i="5"/>
  <c r="B4843" i="5"/>
  <c r="B4842" i="5"/>
  <c r="B4841" i="5"/>
  <c r="B4840" i="5"/>
  <c r="B4839" i="5"/>
  <c r="B4838" i="5"/>
  <c r="B4837" i="5"/>
  <c r="B4836" i="5"/>
  <c r="B4835" i="5"/>
  <c r="B4834" i="5"/>
  <c r="B4833" i="5"/>
  <c r="B4832" i="5"/>
  <c r="B4831" i="5"/>
  <c r="B4830" i="5"/>
  <c r="B4829" i="5"/>
  <c r="B4828" i="5"/>
  <c r="B4827" i="5"/>
  <c r="B4826" i="5"/>
  <c r="B4825" i="5"/>
  <c r="B4824" i="5"/>
  <c r="B4823" i="5"/>
  <c r="B4822" i="5"/>
  <c r="B4821" i="5"/>
  <c r="B4820" i="5"/>
  <c r="B4819" i="5"/>
  <c r="B4818" i="5"/>
  <c r="B4817" i="5"/>
  <c r="B4816" i="5"/>
  <c r="B4815" i="5"/>
  <c r="B4814" i="5"/>
  <c r="B4813" i="5"/>
  <c r="B4812" i="5"/>
  <c r="B4811" i="5"/>
  <c r="B4810" i="5"/>
  <c r="B4809" i="5"/>
  <c r="B4808" i="5"/>
  <c r="B4807" i="5"/>
  <c r="B4806" i="5"/>
  <c r="B4805" i="5"/>
  <c r="B4804" i="5"/>
  <c r="B4803" i="5"/>
  <c r="B4802" i="5"/>
  <c r="B4801" i="5"/>
  <c r="B4800" i="5"/>
  <c r="B4799" i="5"/>
  <c r="B4798" i="5"/>
  <c r="B4797" i="5"/>
  <c r="B4796" i="5"/>
  <c r="B4795" i="5"/>
  <c r="B4794" i="5"/>
  <c r="B4793" i="5"/>
  <c r="B4792" i="5"/>
  <c r="B4791" i="5"/>
  <c r="B4790" i="5"/>
  <c r="B4789" i="5"/>
  <c r="B4788" i="5"/>
  <c r="B4787" i="5"/>
  <c r="B4786" i="5"/>
  <c r="B4785" i="5"/>
  <c r="B4784" i="5"/>
  <c r="B4783" i="5"/>
  <c r="B4782" i="5"/>
  <c r="B4781" i="5"/>
  <c r="B4780" i="5"/>
  <c r="B4779" i="5"/>
  <c r="B4778" i="5"/>
  <c r="B4777" i="5"/>
  <c r="B4776" i="5"/>
  <c r="B4775" i="5"/>
  <c r="B4774" i="5"/>
  <c r="B4773" i="5"/>
  <c r="B4772" i="5"/>
  <c r="B4771" i="5"/>
  <c r="B4770" i="5"/>
  <c r="B4769" i="5"/>
  <c r="B4768" i="5"/>
  <c r="B4767" i="5"/>
  <c r="B4766" i="5"/>
  <c r="B4765" i="5"/>
  <c r="B4764" i="5"/>
  <c r="B4763" i="5"/>
  <c r="B4762" i="5"/>
  <c r="B4761" i="5"/>
  <c r="B4760" i="5"/>
  <c r="B4759" i="5"/>
  <c r="B4758" i="5"/>
  <c r="B4757" i="5"/>
  <c r="B4756" i="5"/>
  <c r="B4755" i="5"/>
  <c r="B4754" i="5"/>
  <c r="B4753" i="5"/>
  <c r="B4752" i="5"/>
  <c r="B4751" i="5"/>
  <c r="B4750" i="5"/>
  <c r="B4749" i="5"/>
  <c r="B4748" i="5"/>
  <c r="B4747" i="5"/>
  <c r="B4746" i="5"/>
  <c r="B4745" i="5"/>
  <c r="B4744" i="5"/>
  <c r="B4743" i="5"/>
  <c r="B4742" i="5"/>
  <c r="B4741" i="5"/>
  <c r="B4740" i="5"/>
  <c r="B4739" i="5"/>
  <c r="B4738" i="5"/>
  <c r="B4737" i="5"/>
  <c r="B4736" i="5"/>
  <c r="B4735" i="5"/>
  <c r="B4734" i="5"/>
  <c r="B4733" i="5"/>
  <c r="B4732" i="5"/>
  <c r="B4731" i="5"/>
  <c r="B4730" i="5"/>
  <c r="B4729" i="5"/>
  <c r="B4728" i="5"/>
  <c r="B4727" i="5"/>
  <c r="B4726" i="5"/>
  <c r="B4725" i="5"/>
  <c r="B4724" i="5"/>
  <c r="B4723" i="5"/>
  <c r="B4722" i="5"/>
  <c r="B4721" i="5"/>
  <c r="B4720" i="5"/>
  <c r="B4719" i="5"/>
  <c r="B4718" i="5"/>
  <c r="B4717" i="5"/>
  <c r="B4716" i="5"/>
  <c r="B4715" i="5"/>
  <c r="B4714" i="5"/>
  <c r="B4713" i="5"/>
  <c r="B4712" i="5"/>
  <c r="B4711" i="5"/>
  <c r="B4710" i="5"/>
  <c r="B4709" i="5"/>
  <c r="B4708" i="5"/>
  <c r="B4707" i="5"/>
  <c r="B4706" i="5"/>
  <c r="B4705" i="5"/>
  <c r="B4704" i="5"/>
  <c r="B4703" i="5"/>
  <c r="B4702" i="5"/>
  <c r="B4701" i="5"/>
  <c r="B4700" i="5"/>
  <c r="B4699" i="5"/>
  <c r="B4698" i="5"/>
  <c r="B4697" i="5"/>
  <c r="B4696" i="5"/>
  <c r="B4695" i="5"/>
  <c r="B4694" i="5"/>
  <c r="B4693" i="5"/>
  <c r="B4692" i="5"/>
  <c r="B4691" i="5"/>
  <c r="B4690" i="5"/>
  <c r="B4689" i="5"/>
  <c r="B4688" i="5"/>
  <c r="B4687" i="5"/>
  <c r="B4686" i="5"/>
  <c r="B4685" i="5"/>
  <c r="B4684" i="5"/>
  <c r="B4683" i="5"/>
  <c r="B4682" i="5"/>
  <c r="B4681" i="5"/>
  <c r="B4680" i="5"/>
  <c r="B4679" i="5"/>
  <c r="B4678" i="5"/>
  <c r="B4677" i="5"/>
  <c r="B4676" i="5"/>
  <c r="B4675" i="5"/>
  <c r="B4674" i="5"/>
  <c r="B4673" i="5"/>
  <c r="B4672" i="5"/>
  <c r="B4671" i="5"/>
  <c r="B4670" i="5"/>
  <c r="B4669" i="5"/>
  <c r="B4668" i="5"/>
  <c r="B4667" i="5"/>
  <c r="B4666" i="5"/>
  <c r="B4665" i="5"/>
  <c r="B4664" i="5"/>
  <c r="B4663" i="5"/>
  <c r="B4662" i="5"/>
  <c r="B4661" i="5"/>
  <c r="B4660" i="5"/>
  <c r="B4659" i="5"/>
  <c r="B4658" i="5"/>
  <c r="B4657" i="5"/>
  <c r="B4656" i="5"/>
  <c r="B4655" i="5"/>
  <c r="B4654" i="5"/>
  <c r="B4653" i="5"/>
  <c r="B4652" i="5"/>
  <c r="B4651" i="5"/>
  <c r="B4650" i="5"/>
  <c r="B4649" i="5"/>
  <c r="B4648" i="5"/>
  <c r="B4647" i="5"/>
  <c r="B4646" i="5"/>
  <c r="B4645" i="5"/>
  <c r="B4644" i="5"/>
  <c r="B4643" i="5"/>
  <c r="B4642" i="5"/>
  <c r="B4641" i="5"/>
  <c r="B4640" i="5"/>
  <c r="B4639" i="5"/>
  <c r="B4638" i="5"/>
  <c r="B4637" i="5"/>
  <c r="B4636" i="5"/>
  <c r="B4635" i="5"/>
  <c r="B4634" i="5"/>
  <c r="B4633" i="5"/>
  <c r="B4632" i="5"/>
  <c r="B4631" i="5"/>
  <c r="B4630" i="5"/>
  <c r="B4629" i="5"/>
  <c r="B4628" i="5"/>
  <c r="B4627" i="5"/>
  <c r="B4626" i="5"/>
  <c r="B4625" i="5"/>
  <c r="B4624" i="5"/>
  <c r="B4623" i="5"/>
  <c r="B4622" i="5"/>
  <c r="B4621" i="5"/>
  <c r="B4620" i="5"/>
  <c r="B4619" i="5"/>
  <c r="B4618" i="5"/>
  <c r="B4617" i="5"/>
  <c r="B4616" i="5"/>
  <c r="B4615" i="5"/>
  <c r="B4614" i="5"/>
  <c r="B4613" i="5"/>
  <c r="B4612" i="5"/>
  <c r="B4611" i="5"/>
  <c r="B4610" i="5"/>
  <c r="B4609" i="5"/>
  <c r="B4608" i="5"/>
  <c r="B4607" i="5"/>
  <c r="B4606" i="5"/>
  <c r="B4605" i="5"/>
  <c r="B4604" i="5"/>
  <c r="B4603" i="5"/>
  <c r="B4602" i="5"/>
  <c r="B4601" i="5"/>
  <c r="B4600" i="5"/>
  <c r="B4599" i="5"/>
  <c r="B4598" i="5"/>
  <c r="B4597" i="5"/>
  <c r="B4596" i="5"/>
  <c r="B4595" i="5"/>
  <c r="B4594" i="5"/>
  <c r="B4593" i="5"/>
  <c r="B4592" i="5"/>
  <c r="B4591" i="5"/>
  <c r="B4590" i="5"/>
  <c r="B4589" i="5"/>
  <c r="B4588" i="5"/>
  <c r="B4587" i="5"/>
  <c r="B4586" i="5"/>
  <c r="B4585" i="5"/>
  <c r="B4584" i="5"/>
  <c r="B4583" i="5"/>
  <c r="B4582" i="5"/>
  <c r="B4581" i="5"/>
  <c r="B4580" i="5"/>
  <c r="B4579" i="5"/>
  <c r="B4578" i="5"/>
  <c r="B4577" i="5"/>
  <c r="B4576" i="5"/>
  <c r="B4575" i="5"/>
  <c r="B4574" i="5"/>
  <c r="B4573" i="5"/>
  <c r="B4572" i="5"/>
  <c r="B4571" i="5"/>
  <c r="B4570" i="5"/>
  <c r="B4569" i="5"/>
  <c r="B4568" i="5"/>
  <c r="B4567" i="5"/>
  <c r="B4566" i="5"/>
  <c r="B4565" i="5"/>
  <c r="B4564" i="5"/>
  <c r="B4563" i="5"/>
  <c r="B4562" i="5"/>
  <c r="B4561" i="5"/>
  <c r="B4560" i="5"/>
  <c r="B4559" i="5"/>
  <c r="B4558" i="5"/>
  <c r="B4557" i="5"/>
  <c r="B4556" i="5"/>
  <c r="B4555" i="5"/>
  <c r="B4554" i="5"/>
  <c r="B4553" i="5"/>
  <c r="B4552" i="5"/>
  <c r="B4551" i="5"/>
  <c r="B4550" i="5"/>
  <c r="B4549" i="5"/>
  <c r="B4548" i="5"/>
  <c r="B4547" i="5"/>
  <c r="B4546" i="5"/>
  <c r="B4545" i="5"/>
  <c r="B4544" i="5"/>
  <c r="B4543" i="5"/>
  <c r="B4542" i="5"/>
  <c r="B4541" i="5"/>
  <c r="B4540" i="5"/>
  <c r="B4539" i="5"/>
  <c r="B4538" i="5"/>
  <c r="B4537" i="5"/>
  <c r="B4536" i="5"/>
  <c r="B4535" i="5"/>
  <c r="B4534" i="5"/>
  <c r="B4533" i="5"/>
  <c r="B4532" i="5"/>
  <c r="B4531" i="5"/>
  <c r="B4530" i="5"/>
  <c r="B4529" i="5"/>
  <c r="B4528" i="5"/>
  <c r="B4527" i="5"/>
  <c r="B4526" i="5"/>
  <c r="B4525" i="5"/>
  <c r="B4524" i="5"/>
  <c r="B4523" i="5"/>
  <c r="B4522" i="5"/>
  <c r="B4521" i="5"/>
  <c r="B4520" i="5"/>
  <c r="B4519" i="5"/>
  <c r="B4518" i="5"/>
  <c r="B4517" i="5"/>
  <c r="B4516" i="5"/>
  <c r="B4515" i="5"/>
  <c r="B4514" i="5"/>
  <c r="B4513" i="5"/>
  <c r="B4512" i="5"/>
  <c r="B4511" i="5"/>
  <c r="B4510" i="5"/>
  <c r="B4509" i="5"/>
  <c r="B4508" i="5"/>
  <c r="B4507" i="5"/>
  <c r="B4506" i="5"/>
  <c r="B4505" i="5"/>
  <c r="B4504" i="5"/>
  <c r="B4503" i="5"/>
  <c r="B4502" i="5"/>
  <c r="B4501" i="5"/>
  <c r="B4500" i="5"/>
  <c r="B4499" i="5"/>
  <c r="B4498" i="5"/>
  <c r="B4497" i="5"/>
  <c r="B4496" i="5"/>
  <c r="B4495" i="5"/>
  <c r="B4494" i="5"/>
  <c r="B4493" i="5"/>
  <c r="B4492" i="5"/>
  <c r="B4491" i="5"/>
  <c r="B4490" i="5"/>
  <c r="B4489" i="5"/>
  <c r="B4488" i="5"/>
  <c r="B4487" i="5"/>
  <c r="B4486" i="5"/>
  <c r="B4485" i="5"/>
  <c r="B4484" i="5"/>
  <c r="B4483" i="5"/>
  <c r="B4482" i="5"/>
  <c r="B4481" i="5"/>
  <c r="B4480" i="5"/>
  <c r="B4479" i="5"/>
  <c r="B4478" i="5"/>
  <c r="B4477" i="5"/>
  <c r="B4476" i="5"/>
  <c r="B4475" i="5"/>
  <c r="B4474" i="5"/>
  <c r="B4473" i="5"/>
  <c r="B4472" i="5"/>
  <c r="B4471" i="5"/>
  <c r="B4470" i="5"/>
  <c r="B4469" i="5"/>
  <c r="B4468" i="5"/>
  <c r="B4467" i="5"/>
  <c r="B4466" i="5"/>
  <c r="B4465" i="5"/>
  <c r="B4464" i="5"/>
  <c r="B4463" i="5"/>
  <c r="B4462" i="5"/>
  <c r="B4461" i="5"/>
  <c r="B4460" i="5"/>
  <c r="B4459" i="5"/>
  <c r="B4458" i="5"/>
  <c r="B4457" i="5"/>
  <c r="B4456" i="5"/>
  <c r="B4455" i="5"/>
  <c r="B4454" i="5"/>
  <c r="B4453" i="5"/>
  <c r="B4452" i="5"/>
  <c r="B4451" i="5"/>
  <c r="B4450" i="5"/>
  <c r="B4449" i="5"/>
  <c r="B4448" i="5"/>
  <c r="B4447" i="5"/>
  <c r="B4446" i="5"/>
  <c r="B4445" i="5"/>
  <c r="B4444" i="5"/>
  <c r="B4443" i="5"/>
  <c r="B4442" i="5"/>
  <c r="B4441" i="5"/>
  <c r="B4440" i="5"/>
  <c r="B4439" i="5"/>
  <c r="B4438" i="5"/>
  <c r="B4437" i="5"/>
  <c r="B4436" i="5"/>
  <c r="B4435" i="5"/>
  <c r="B4434" i="5"/>
  <c r="B4433" i="5"/>
  <c r="B4432" i="5"/>
  <c r="B4431" i="5"/>
  <c r="B4430" i="5"/>
  <c r="B4429" i="5"/>
  <c r="B4428" i="5"/>
  <c r="B4427" i="5"/>
  <c r="B4426" i="5"/>
  <c r="B4425" i="5"/>
  <c r="B4424" i="5"/>
  <c r="B4423" i="5"/>
  <c r="B4422" i="5"/>
  <c r="B4421" i="5"/>
  <c r="B4420" i="5"/>
  <c r="B4419" i="5"/>
  <c r="B4418" i="5"/>
  <c r="B4417" i="5"/>
  <c r="B4416" i="5"/>
  <c r="B4415" i="5"/>
  <c r="B4414" i="5"/>
  <c r="B4413" i="5"/>
  <c r="B4412" i="5"/>
  <c r="B4411" i="5"/>
  <c r="B4410" i="5"/>
  <c r="B4409" i="5"/>
  <c r="B4408" i="5"/>
  <c r="B4407" i="5"/>
  <c r="B4406" i="5"/>
  <c r="B4405" i="5"/>
  <c r="B4404" i="5"/>
  <c r="B4403" i="5"/>
  <c r="B4402" i="5"/>
  <c r="B4401" i="5"/>
  <c r="B4400" i="5"/>
  <c r="B4399" i="5"/>
  <c r="B4398" i="5"/>
  <c r="B4397" i="5"/>
  <c r="B4396" i="5"/>
  <c r="B4395" i="5"/>
  <c r="B4394" i="5"/>
  <c r="B4393" i="5"/>
  <c r="B4392" i="5"/>
  <c r="B4391" i="5"/>
  <c r="B4390" i="5"/>
  <c r="B4389" i="5"/>
  <c r="B4388" i="5"/>
  <c r="B4387" i="5"/>
  <c r="B4386" i="5"/>
  <c r="B4385" i="5"/>
  <c r="B4384" i="5"/>
  <c r="B4383" i="5"/>
  <c r="B4382" i="5"/>
  <c r="B4381" i="5"/>
  <c r="B4380" i="5"/>
  <c r="B4379" i="5"/>
  <c r="B4378" i="5"/>
  <c r="B4377" i="5"/>
  <c r="B4376" i="5"/>
  <c r="B4375" i="5"/>
  <c r="B4374" i="5"/>
  <c r="B4373" i="5"/>
  <c r="B4372" i="5"/>
  <c r="B4371" i="5"/>
  <c r="B4370" i="5"/>
  <c r="B4369" i="5"/>
  <c r="B4368" i="5"/>
  <c r="B4367" i="5"/>
  <c r="B4366" i="5"/>
  <c r="B4365" i="5"/>
  <c r="B4364" i="5"/>
  <c r="B4363" i="5"/>
  <c r="B4362" i="5"/>
  <c r="B4361" i="5"/>
  <c r="B4360" i="5"/>
  <c r="B4359" i="5"/>
  <c r="B4358" i="5"/>
  <c r="B4357" i="5"/>
  <c r="B4356" i="5"/>
  <c r="B4355" i="5"/>
  <c r="B4354" i="5"/>
  <c r="B4353" i="5"/>
  <c r="B4352" i="5"/>
  <c r="B4351" i="5"/>
  <c r="B4350" i="5"/>
  <c r="B4349" i="5"/>
  <c r="B4348" i="5"/>
  <c r="B4347" i="5"/>
  <c r="B4346" i="5"/>
  <c r="B4345" i="5"/>
  <c r="B4344" i="5"/>
  <c r="B4343" i="5"/>
  <c r="B4342" i="5"/>
  <c r="B4341" i="5"/>
  <c r="B4340" i="5"/>
  <c r="B4339" i="5"/>
  <c r="B4338" i="5"/>
  <c r="B4337" i="5"/>
  <c r="B4336" i="5"/>
  <c r="B4335" i="5"/>
  <c r="B4334" i="5"/>
  <c r="B4333" i="5"/>
  <c r="B4332" i="5"/>
  <c r="B4331" i="5"/>
  <c r="B4330" i="5"/>
  <c r="B4329" i="5"/>
  <c r="B4328" i="5"/>
  <c r="B4327" i="5"/>
  <c r="B4326" i="5"/>
  <c r="B4325" i="5"/>
  <c r="B4324" i="5"/>
  <c r="B4323" i="5"/>
  <c r="B4322" i="5"/>
  <c r="B4321" i="5"/>
  <c r="B4320" i="5"/>
  <c r="B4319" i="5"/>
  <c r="B4318" i="5"/>
  <c r="B4317" i="5"/>
  <c r="B4316" i="5"/>
  <c r="B4315" i="5"/>
  <c r="B4314" i="5"/>
  <c r="B4313" i="5"/>
  <c r="B4312" i="5"/>
  <c r="B4311" i="5"/>
  <c r="B4310" i="5"/>
  <c r="B4309" i="5"/>
  <c r="B4308" i="5"/>
  <c r="B4307" i="5"/>
  <c r="B4306" i="5"/>
  <c r="B4305" i="5"/>
  <c r="B4304" i="5"/>
  <c r="B4303" i="5"/>
  <c r="B4302" i="5"/>
  <c r="B4301" i="5"/>
  <c r="B4300" i="5"/>
  <c r="B4299" i="5"/>
  <c r="B4298" i="5"/>
  <c r="B4297" i="5"/>
  <c r="B4296" i="5"/>
  <c r="B4295" i="5"/>
  <c r="B4294" i="5"/>
  <c r="B4293" i="5"/>
  <c r="B4292" i="5"/>
  <c r="B4291" i="5"/>
  <c r="B4290" i="5"/>
  <c r="B4289" i="5"/>
  <c r="B4288" i="5"/>
  <c r="B4287" i="5"/>
  <c r="B4286" i="5"/>
  <c r="B4285" i="5"/>
  <c r="B4284" i="5"/>
  <c r="B4283" i="5"/>
  <c r="B4282" i="5"/>
  <c r="B4281" i="5"/>
  <c r="B4280" i="5"/>
  <c r="B4279" i="5"/>
  <c r="B4278" i="5"/>
  <c r="B4277" i="5"/>
  <c r="B4276" i="5"/>
  <c r="B4275" i="5"/>
  <c r="B4274" i="5"/>
  <c r="B4273" i="5"/>
  <c r="B4272" i="5"/>
  <c r="B4271" i="5"/>
  <c r="B4270" i="5"/>
  <c r="B4269" i="5"/>
  <c r="B4268" i="5"/>
  <c r="B4267" i="5"/>
  <c r="B4266" i="5"/>
  <c r="B4265" i="5"/>
  <c r="B4264" i="5"/>
  <c r="B4263" i="5"/>
  <c r="B4262" i="5"/>
  <c r="B4261" i="5"/>
  <c r="B4260" i="5"/>
  <c r="B4259" i="5"/>
  <c r="B4258" i="5"/>
  <c r="B4257" i="5"/>
  <c r="B4256" i="5"/>
  <c r="B4255" i="5"/>
  <c r="B4254" i="5"/>
  <c r="B4253" i="5"/>
  <c r="B4252" i="5"/>
  <c r="B4251" i="5"/>
  <c r="B4250" i="5"/>
  <c r="B4249" i="5"/>
  <c r="B4248" i="5"/>
  <c r="B4247" i="5"/>
  <c r="B4246" i="5"/>
  <c r="B4245" i="5"/>
  <c r="B4244" i="5"/>
  <c r="B4243" i="5"/>
  <c r="B4242" i="5"/>
  <c r="B4241" i="5"/>
  <c r="B4240" i="5"/>
  <c r="B4239" i="5"/>
  <c r="B4238" i="5"/>
  <c r="B4237" i="5"/>
  <c r="B4236" i="5"/>
  <c r="B4235" i="5"/>
  <c r="B4234" i="5"/>
  <c r="B4233" i="5"/>
  <c r="B4232" i="5"/>
  <c r="B4231" i="5"/>
  <c r="B4230" i="5"/>
  <c r="B4229" i="5"/>
  <c r="B4228" i="5"/>
  <c r="B4227" i="5"/>
  <c r="B4226" i="5"/>
  <c r="B4225" i="5"/>
  <c r="B4224" i="5"/>
  <c r="B4223" i="5"/>
  <c r="B4222" i="5"/>
  <c r="B4221" i="5"/>
  <c r="B4220" i="5"/>
  <c r="B4219" i="5"/>
  <c r="B4218" i="5"/>
  <c r="B4217" i="5"/>
  <c r="B4216" i="5"/>
  <c r="B4215" i="5"/>
  <c r="B4214" i="5"/>
  <c r="B4213" i="5"/>
  <c r="B4212" i="5"/>
  <c r="B4211" i="5"/>
  <c r="B4210" i="5"/>
  <c r="B4209" i="5"/>
  <c r="B4208" i="5"/>
  <c r="B4207" i="5"/>
  <c r="B4206" i="5"/>
  <c r="B4205" i="5"/>
  <c r="B4204" i="5"/>
  <c r="B4203" i="5"/>
  <c r="B4202" i="5"/>
  <c r="B4201" i="5"/>
  <c r="B4200" i="5"/>
  <c r="B4199" i="5"/>
  <c r="B4198" i="5"/>
  <c r="B4197" i="5"/>
  <c r="B4196" i="5"/>
  <c r="B4195" i="5"/>
  <c r="B4194" i="5"/>
  <c r="B4193" i="5"/>
  <c r="B4192" i="5"/>
  <c r="B4191" i="5"/>
  <c r="B4190" i="5"/>
  <c r="B4189" i="5"/>
  <c r="B4188" i="5"/>
  <c r="B4187" i="5"/>
  <c r="B4186" i="5"/>
  <c r="B4185" i="5"/>
  <c r="B4184" i="5"/>
  <c r="B4183" i="5"/>
  <c r="B4182" i="5"/>
  <c r="B4181" i="5"/>
  <c r="B4180" i="5"/>
  <c r="B4179" i="5"/>
  <c r="B4178" i="5"/>
  <c r="B4177" i="5"/>
  <c r="B4176" i="5"/>
  <c r="B4175" i="5"/>
  <c r="B4174" i="5"/>
  <c r="B4173" i="5"/>
  <c r="B4172" i="5"/>
  <c r="B4171" i="5"/>
  <c r="B4170" i="5"/>
  <c r="B4169" i="5"/>
  <c r="B4168" i="5"/>
  <c r="B4167" i="5"/>
  <c r="B4166" i="5"/>
  <c r="B4165" i="5"/>
  <c r="B4164" i="5"/>
  <c r="B4163" i="5"/>
  <c r="B4162" i="5"/>
  <c r="B4161" i="5"/>
  <c r="B4160" i="5"/>
  <c r="B4159" i="5"/>
  <c r="B4158" i="5"/>
  <c r="B4157" i="5"/>
  <c r="B4156" i="5"/>
  <c r="B4155" i="5"/>
  <c r="B4154" i="5"/>
  <c r="B4153" i="5"/>
  <c r="B4152" i="5"/>
  <c r="B4151" i="5"/>
  <c r="B4150" i="5"/>
  <c r="B4149" i="5"/>
  <c r="B4148" i="5"/>
  <c r="B4147" i="5"/>
  <c r="B4146" i="5"/>
  <c r="B4145" i="5"/>
  <c r="B4144" i="5"/>
  <c r="B4143" i="5"/>
  <c r="B4142" i="5"/>
  <c r="B4141" i="5"/>
  <c r="B4140" i="5"/>
  <c r="B4139" i="5"/>
  <c r="B4138" i="5"/>
  <c r="B4137" i="5"/>
  <c r="B4136" i="5"/>
  <c r="B4135" i="5"/>
  <c r="B4134" i="5"/>
  <c r="B4133" i="5"/>
  <c r="B4132" i="5"/>
  <c r="B4131" i="5"/>
  <c r="B4130" i="5"/>
  <c r="B4129" i="5"/>
  <c r="B4128" i="5"/>
  <c r="B4127" i="5"/>
  <c r="B4126" i="5"/>
  <c r="B4125" i="5"/>
  <c r="B4124" i="5"/>
  <c r="B4123" i="5"/>
  <c r="B4122" i="5"/>
  <c r="B4121" i="5"/>
  <c r="B4120" i="5"/>
  <c r="B4119" i="5"/>
  <c r="B4118" i="5"/>
  <c r="B4117" i="5"/>
  <c r="B4116" i="5"/>
  <c r="B4115" i="5"/>
  <c r="B4114" i="5"/>
  <c r="B4113" i="5"/>
  <c r="B4112" i="5"/>
  <c r="B4111" i="5"/>
  <c r="B4110" i="5"/>
  <c r="B4109" i="5"/>
  <c r="B4108" i="5"/>
  <c r="B4107" i="5"/>
  <c r="B4106" i="5"/>
  <c r="B4105" i="5"/>
  <c r="B4104" i="5"/>
  <c r="B4103" i="5"/>
  <c r="B4102" i="5"/>
  <c r="B4101" i="5"/>
  <c r="B4100" i="5"/>
  <c r="B4099" i="5"/>
  <c r="B4098" i="5"/>
  <c r="B4097" i="5"/>
  <c r="B4096" i="5"/>
  <c r="B4095" i="5"/>
  <c r="B4094" i="5"/>
  <c r="B4093" i="5"/>
  <c r="B4092" i="5"/>
  <c r="B4091" i="5"/>
  <c r="B4090" i="5"/>
  <c r="B4089" i="5"/>
  <c r="B4088" i="5"/>
  <c r="B4087" i="5"/>
  <c r="B4086" i="5"/>
  <c r="B4085" i="5"/>
  <c r="B4084" i="5"/>
  <c r="B4083" i="5"/>
  <c r="B4082" i="5"/>
  <c r="B4081" i="5"/>
  <c r="B4080" i="5"/>
  <c r="B4079" i="5"/>
  <c r="B4078" i="5"/>
  <c r="B4077" i="5"/>
  <c r="B4076" i="5"/>
  <c r="B4075" i="5"/>
  <c r="B4074" i="5"/>
  <c r="B4073" i="5"/>
  <c r="B4072" i="5"/>
  <c r="B4071" i="5"/>
  <c r="B4070" i="5"/>
  <c r="B4069" i="5"/>
  <c r="B4068" i="5"/>
  <c r="B4067" i="5"/>
  <c r="B4066" i="5"/>
  <c r="B4065" i="5"/>
  <c r="B4064" i="5"/>
  <c r="B4063" i="5"/>
  <c r="B4062" i="5"/>
  <c r="B4061" i="5"/>
  <c r="B4060" i="5"/>
  <c r="B4059" i="5"/>
  <c r="B4058" i="5"/>
  <c r="B4057" i="5"/>
  <c r="B4056" i="5"/>
  <c r="B4055" i="5"/>
  <c r="B4054" i="5"/>
  <c r="B4053" i="5"/>
  <c r="B4052" i="5"/>
  <c r="B4051" i="5"/>
  <c r="B4050" i="5"/>
  <c r="B4049" i="5"/>
  <c r="B4048" i="5"/>
  <c r="B4047" i="5"/>
  <c r="B4046" i="5"/>
  <c r="B4045" i="5"/>
  <c r="B4044" i="5"/>
  <c r="B4043" i="5"/>
  <c r="B4042" i="5"/>
  <c r="B4041" i="5"/>
  <c r="B4040" i="5"/>
  <c r="B4039" i="5"/>
  <c r="B4038" i="5"/>
  <c r="B4037" i="5"/>
  <c r="B4036" i="5"/>
  <c r="B4035" i="5"/>
  <c r="B4034" i="5"/>
  <c r="B4033" i="5"/>
  <c r="B4032" i="5"/>
  <c r="B4031" i="5"/>
  <c r="B4030" i="5"/>
  <c r="B4029" i="5"/>
  <c r="B4028" i="5"/>
  <c r="B4027" i="5"/>
  <c r="B4026" i="5"/>
  <c r="B4025" i="5"/>
  <c r="B4024" i="5"/>
  <c r="B4023" i="5"/>
  <c r="B4022" i="5"/>
  <c r="B4021" i="5"/>
  <c r="B4020" i="5"/>
  <c r="B4019" i="5"/>
  <c r="B4018" i="5"/>
  <c r="B4017" i="5"/>
  <c r="B4016" i="5"/>
  <c r="B4015" i="5"/>
  <c r="B4014" i="5"/>
  <c r="B4013" i="5"/>
  <c r="B4012" i="5"/>
  <c r="B4011" i="5"/>
  <c r="B4010" i="5"/>
  <c r="B4009" i="5"/>
  <c r="B4008" i="5"/>
  <c r="B4007" i="5"/>
  <c r="B4006" i="5"/>
  <c r="B4005" i="5"/>
  <c r="B4004" i="5"/>
  <c r="B4003" i="5"/>
  <c r="B4002" i="5"/>
  <c r="B4001" i="5"/>
  <c r="B4000" i="5"/>
  <c r="B3999" i="5"/>
  <c r="B3998" i="5"/>
  <c r="B3997" i="5"/>
  <c r="B3996" i="5"/>
  <c r="B3995" i="5"/>
  <c r="B3994" i="5"/>
  <c r="B3993" i="5"/>
  <c r="B3992" i="5"/>
  <c r="B3991" i="5"/>
  <c r="B3990" i="5"/>
  <c r="B3989" i="5"/>
  <c r="B3988" i="5"/>
  <c r="B3987" i="5"/>
  <c r="B3986" i="5"/>
  <c r="B3985" i="5"/>
  <c r="B3984" i="5"/>
  <c r="B3983" i="5"/>
  <c r="B3982" i="5"/>
  <c r="B3981" i="5"/>
  <c r="B3980" i="5"/>
  <c r="B3979" i="5"/>
  <c r="B3978" i="5"/>
  <c r="B3977" i="5"/>
  <c r="B3976" i="5"/>
  <c r="B3975" i="5"/>
  <c r="B3974" i="5"/>
  <c r="B3973" i="5"/>
  <c r="B3972" i="5"/>
  <c r="B3971" i="5"/>
  <c r="B3970" i="5"/>
  <c r="B3969" i="5"/>
  <c r="B3968" i="5"/>
  <c r="B3967" i="5"/>
  <c r="B3966" i="5"/>
  <c r="B3965" i="5"/>
  <c r="B3964" i="5"/>
  <c r="B3963" i="5"/>
  <c r="B3962" i="5"/>
  <c r="B3961" i="5"/>
  <c r="B3960" i="5"/>
  <c r="B3959" i="5"/>
  <c r="B3958" i="5"/>
  <c r="B3957" i="5"/>
  <c r="B3956" i="5"/>
  <c r="B3955" i="5"/>
  <c r="B3954" i="5"/>
  <c r="B3953" i="5"/>
  <c r="B3952" i="5"/>
  <c r="B3951" i="5"/>
  <c r="B3950" i="5"/>
  <c r="B3949" i="5"/>
  <c r="B3948" i="5"/>
  <c r="B3947" i="5"/>
  <c r="B3946" i="5"/>
  <c r="B3945" i="5"/>
  <c r="B3944" i="5"/>
  <c r="B3943" i="5"/>
  <c r="B3942" i="5"/>
  <c r="B3941" i="5"/>
  <c r="B3940" i="5"/>
  <c r="B3939" i="5"/>
  <c r="B3938" i="5"/>
  <c r="B3937" i="5"/>
  <c r="B3936" i="5"/>
  <c r="B3935" i="5"/>
  <c r="B3934" i="5"/>
  <c r="B3933" i="5"/>
  <c r="B3932" i="5"/>
  <c r="B3931" i="5"/>
  <c r="B3930" i="5"/>
  <c r="B3929" i="5"/>
  <c r="B3928" i="5"/>
  <c r="B3927" i="5"/>
  <c r="B3926" i="5"/>
  <c r="B3925" i="5"/>
  <c r="B3924" i="5"/>
  <c r="B3923" i="5"/>
  <c r="B3922" i="5"/>
  <c r="B3921" i="5"/>
  <c r="B3920" i="5"/>
  <c r="B3919" i="5"/>
  <c r="B3918" i="5"/>
  <c r="B3917" i="5"/>
  <c r="B3916" i="5"/>
  <c r="B3915" i="5"/>
  <c r="B3914" i="5"/>
  <c r="B3913" i="5"/>
  <c r="B3912" i="5"/>
  <c r="B3911" i="5"/>
  <c r="B3910" i="5"/>
  <c r="B3909" i="5"/>
  <c r="B3908" i="5"/>
  <c r="B3907" i="5"/>
  <c r="B3906" i="5"/>
  <c r="B3905" i="5"/>
  <c r="B3904" i="5"/>
  <c r="B3903" i="5"/>
  <c r="B3902" i="5"/>
  <c r="B3901" i="5"/>
  <c r="B3900" i="5"/>
  <c r="B3899" i="5"/>
  <c r="B3898" i="5"/>
  <c r="B3897" i="5"/>
  <c r="B3896" i="5"/>
  <c r="B3895" i="5"/>
  <c r="B3894" i="5"/>
  <c r="B3893" i="5"/>
  <c r="B3892" i="5"/>
  <c r="B3891" i="5"/>
  <c r="B3890" i="5"/>
  <c r="B3889" i="5"/>
  <c r="B3888" i="5"/>
  <c r="B3887" i="5"/>
  <c r="B3886" i="5"/>
  <c r="B3885" i="5"/>
  <c r="B3884" i="5"/>
  <c r="B3883" i="5"/>
  <c r="B3882" i="5"/>
  <c r="B3881" i="5"/>
  <c r="B3880" i="5"/>
  <c r="B3879" i="5"/>
  <c r="B3878" i="5"/>
  <c r="B3877" i="5"/>
  <c r="B3876" i="5"/>
  <c r="B3875" i="5"/>
  <c r="B3874" i="5"/>
  <c r="B3873" i="5"/>
  <c r="B3872" i="5"/>
  <c r="B3871" i="5"/>
  <c r="B3870" i="5"/>
  <c r="B3869" i="5"/>
  <c r="B3868" i="5"/>
  <c r="B3867" i="5"/>
  <c r="B3866" i="5"/>
  <c r="B3865" i="5"/>
  <c r="B3864" i="5"/>
  <c r="B3863" i="5"/>
  <c r="B3862" i="5"/>
  <c r="B3861" i="5"/>
  <c r="B3860" i="5"/>
  <c r="B3859" i="5"/>
  <c r="B3858" i="5"/>
  <c r="B3857" i="5"/>
  <c r="B3856" i="5"/>
  <c r="B3855" i="5"/>
  <c r="B3854" i="5"/>
  <c r="B3853" i="5"/>
  <c r="B3852" i="5"/>
  <c r="B3851" i="5"/>
  <c r="B3850" i="5"/>
  <c r="B3849" i="5"/>
  <c r="B3848" i="5"/>
  <c r="B3847" i="5"/>
  <c r="B3846" i="5"/>
  <c r="B3845" i="5"/>
  <c r="B3844" i="5"/>
  <c r="B3843" i="5"/>
  <c r="B3842" i="5"/>
  <c r="B3841" i="5"/>
  <c r="B3840" i="5"/>
  <c r="B3839" i="5"/>
  <c r="B3838" i="5"/>
  <c r="B3837" i="5"/>
  <c r="B3836" i="5"/>
  <c r="B3835" i="5"/>
  <c r="B3834" i="5"/>
  <c r="B3833" i="5"/>
  <c r="B3832" i="5"/>
  <c r="B3831" i="5"/>
  <c r="B3830" i="5"/>
  <c r="B3829" i="5"/>
  <c r="B3828" i="5"/>
  <c r="B3827" i="5"/>
  <c r="B3826" i="5"/>
  <c r="B3825" i="5"/>
  <c r="B3824" i="5"/>
  <c r="B3823" i="5"/>
  <c r="B3822" i="5"/>
  <c r="B3821" i="5"/>
  <c r="B3820" i="5"/>
  <c r="B3819" i="5"/>
  <c r="B3818" i="5"/>
  <c r="B3817" i="5"/>
  <c r="B3816" i="5"/>
  <c r="B3815" i="5"/>
  <c r="B3814" i="5"/>
  <c r="B3813" i="5"/>
  <c r="B3812" i="5"/>
  <c r="B3811" i="5"/>
  <c r="B3810" i="5"/>
  <c r="B3809" i="5"/>
  <c r="B3808" i="5"/>
  <c r="B3807" i="5"/>
  <c r="B3806" i="5"/>
  <c r="B3805" i="5"/>
  <c r="B3804" i="5"/>
  <c r="B3803" i="5"/>
  <c r="B3802" i="5"/>
  <c r="B3801" i="5"/>
  <c r="B3800" i="5"/>
  <c r="B3799" i="5"/>
  <c r="B3798" i="5"/>
  <c r="B3797" i="5"/>
  <c r="B3796" i="5"/>
  <c r="B3795" i="5"/>
  <c r="B3794" i="5"/>
  <c r="B3793" i="5"/>
  <c r="B3792" i="5"/>
  <c r="B3791" i="5"/>
  <c r="B3790" i="5"/>
  <c r="B3789" i="5"/>
  <c r="B3788" i="5"/>
  <c r="B3787" i="5"/>
  <c r="B3786" i="5"/>
  <c r="B3785" i="5"/>
  <c r="B3784" i="5"/>
  <c r="B3783" i="5"/>
  <c r="B3782" i="5"/>
  <c r="B3781" i="5"/>
  <c r="B3780" i="5"/>
  <c r="B3779" i="5"/>
  <c r="B3778" i="5"/>
  <c r="B3777" i="5"/>
  <c r="B3776" i="5"/>
  <c r="B3775" i="5"/>
  <c r="B3774" i="5"/>
  <c r="B3773" i="5"/>
  <c r="B3772" i="5"/>
  <c r="B3771" i="5"/>
  <c r="B3770" i="5"/>
  <c r="B3769" i="5"/>
  <c r="B3768" i="5"/>
  <c r="B3767" i="5"/>
  <c r="B3766" i="5"/>
  <c r="B3765" i="5"/>
  <c r="B3764" i="5"/>
  <c r="B3763" i="5"/>
  <c r="B3762" i="5"/>
  <c r="B3761" i="5"/>
  <c r="B3760" i="5"/>
  <c r="B3759" i="5"/>
  <c r="B3758" i="5"/>
  <c r="B3757" i="5"/>
  <c r="B3756" i="5"/>
  <c r="B3755" i="5"/>
  <c r="B3754" i="5"/>
  <c r="B3753" i="5"/>
  <c r="B3752" i="5"/>
  <c r="B3751" i="5"/>
  <c r="B3750" i="5"/>
  <c r="B3749" i="5"/>
  <c r="B3748" i="5"/>
  <c r="B3747" i="5"/>
  <c r="B3746" i="5"/>
  <c r="B3745" i="5"/>
  <c r="B3744" i="5"/>
  <c r="B3743" i="5"/>
  <c r="B3742" i="5"/>
  <c r="B3741" i="5"/>
  <c r="B3740" i="5"/>
  <c r="B3739" i="5"/>
  <c r="B3738" i="5"/>
  <c r="B3737" i="5"/>
  <c r="B3736" i="5"/>
  <c r="B3735" i="5"/>
  <c r="B3734" i="5"/>
  <c r="B3733" i="5"/>
  <c r="B3732" i="5"/>
  <c r="B3731" i="5"/>
  <c r="B3730" i="5"/>
  <c r="B3729" i="5"/>
  <c r="B3728" i="5"/>
  <c r="B3727" i="5"/>
  <c r="B3726" i="5"/>
  <c r="B3725" i="5"/>
  <c r="B3724" i="5"/>
  <c r="B3723" i="5"/>
  <c r="B3722" i="5"/>
  <c r="B3721" i="5"/>
  <c r="B3720" i="5"/>
  <c r="B3719" i="5"/>
  <c r="B3718" i="5"/>
  <c r="B3717" i="5"/>
  <c r="B3716" i="5"/>
  <c r="B3715" i="5"/>
  <c r="B3714" i="5"/>
  <c r="B3713" i="5"/>
  <c r="B3712" i="5"/>
  <c r="B3711" i="5"/>
  <c r="B3710" i="5"/>
  <c r="B3709" i="5"/>
  <c r="B3708" i="5"/>
  <c r="B3707" i="5"/>
  <c r="B3706" i="5"/>
  <c r="B3705" i="5"/>
  <c r="B3704" i="5"/>
  <c r="B3703" i="5"/>
  <c r="B3702" i="5"/>
  <c r="B3701" i="5"/>
  <c r="B3700" i="5"/>
  <c r="B3699" i="5"/>
  <c r="B3698" i="5"/>
  <c r="B3697" i="5"/>
  <c r="B3696" i="5"/>
  <c r="B3695" i="5"/>
  <c r="B3694" i="5"/>
  <c r="B3693" i="5"/>
  <c r="B3692" i="5"/>
  <c r="B3691" i="5"/>
  <c r="B3690" i="5"/>
  <c r="B3689" i="5"/>
  <c r="B3688" i="5"/>
  <c r="B3687" i="5"/>
  <c r="B3686" i="5"/>
  <c r="B3685" i="5"/>
  <c r="B3684" i="5"/>
  <c r="B3683" i="5"/>
  <c r="B3682" i="5"/>
  <c r="B3681" i="5"/>
  <c r="B3680" i="5"/>
  <c r="B3679" i="5"/>
  <c r="B3678" i="5"/>
  <c r="B3677" i="5"/>
  <c r="B3676" i="5"/>
  <c r="B3675" i="5"/>
  <c r="B3674" i="5"/>
  <c r="B3673" i="5"/>
  <c r="B3672" i="5"/>
  <c r="B3671" i="5"/>
  <c r="B3670" i="5"/>
  <c r="B3669" i="5"/>
  <c r="B3668" i="5"/>
  <c r="B3667" i="5"/>
  <c r="B3666" i="5"/>
  <c r="B3665" i="5"/>
  <c r="B3664" i="5"/>
  <c r="B3663" i="5"/>
  <c r="B3662" i="5"/>
  <c r="B3661" i="5"/>
  <c r="B3660" i="5"/>
  <c r="B3659" i="5"/>
  <c r="B3658" i="5"/>
  <c r="B3657" i="5"/>
  <c r="B3656" i="5"/>
  <c r="B3655" i="5"/>
  <c r="B3654" i="5"/>
  <c r="B3653" i="5"/>
  <c r="B3652" i="5"/>
  <c r="B3651" i="5"/>
  <c r="B3650" i="5"/>
  <c r="B3649" i="5"/>
  <c r="B3648" i="5"/>
  <c r="B3647" i="5"/>
  <c r="B3646" i="5"/>
  <c r="B3645" i="5"/>
  <c r="B3644" i="5"/>
  <c r="B3643" i="5"/>
  <c r="B3642" i="5"/>
  <c r="B3641" i="5"/>
  <c r="B3640" i="5"/>
  <c r="B3639" i="5"/>
  <c r="B3638" i="5"/>
  <c r="B3637" i="5"/>
  <c r="B3636" i="5"/>
  <c r="B3635" i="5"/>
  <c r="B3634" i="5"/>
  <c r="B3633" i="5"/>
  <c r="B3632" i="5"/>
  <c r="B3631" i="5"/>
  <c r="B3630" i="5"/>
  <c r="B3629" i="5"/>
  <c r="B3628" i="5"/>
  <c r="B3627" i="5"/>
  <c r="B3626" i="5"/>
  <c r="B3625" i="5"/>
  <c r="B3624" i="5"/>
  <c r="B3623" i="5"/>
  <c r="B3622" i="5"/>
  <c r="B3621" i="5"/>
  <c r="B3620" i="5"/>
  <c r="B3619" i="5"/>
  <c r="B3618" i="5"/>
  <c r="B3617" i="5"/>
  <c r="B3616" i="5"/>
  <c r="B3615" i="5"/>
  <c r="B3614" i="5"/>
  <c r="B3613" i="5"/>
  <c r="B3612" i="5"/>
  <c r="B3611" i="5"/>
  <c r="B3610" i="5"/>
  <c r="B3609" i="5"/>
  <c r="B3608" i="5"/>
  <c r="B3607" i="5"/>
  <c r="B3606" i="5"/>
  <c r="B3605" i="5"/>
  <c r="B3604" i="5"/>
  <c r="B3603" i="5"/>
  <c r="B3602" i="5"/>
  <c r="B3601" i="5"/>
  <c r="B3600" i="5"/>
  <c r="B3599" i="5"/>
  <c r="B3598" i="5"/>
  <c r="B3597" i="5"/>
  <c r="B3596" i="5"/>
  <c r="B3595" i="5"/>
  <c r="B3594" i="5"/>
  <c r="B3593" i="5"/>
  <c r="B3592" i="5"/>
  <c r="B3591" i="5"/>
  <c r="B3590" i="5"/>
  <c r="B3589" i="5"/>
  <c r="B3588" i="5"/>
  <c r="B3587" i="5"/>
  <c r="B3586" i="5"/>
  <c r="B3585" i="5"/>
  <c r="B3584" i="5"/>
  <c r="B3583" i="5"/>
  <c r="B3582" i="5"/>
  <c r="B3581" i="5"/>
  <c r="B3580" i="5"/>
  <c r="B3579" i="5"/>
  <c r="B3578" i="5"/>
  <c r="B3577" i="5"/>
  <c r="B3576" i="5"/>
  <c r="B3575" i="5"/>
  <c r="B3574" i="5"/>
  <c r="B3573" i="5"/>
  <c r="B3572" i="5"/>
  <c r="B3571" i="5"/>
  <c r="B3570" i="5"/>
  <c r="B3569" i="5"/>
  <c r="B3568" i="5"/>
  <c r="B3567" i="5"/>
  <c r="B3566" i="5"/>
  <c r="B3565" i="5"/>
  <c r="B3564" i="5"/>
  <c r="B3563" i="5"/>
  <c r="B3562" i="5"/>
  <c r="B3561" i="5"/>
  <c r="B3560" i="5"/>
  <c r="B3559" i="5"/>
  <c r="B3558" i="5"/>
  <c r="B3557" i="5"/>
  <c r="B3556" i="5"/>
  <c r="B3555" i="5"/>
  <c r="B3554" i="5"/>
  <c r="B3553" i="5"/>
  <c r="B3552" i="5"/>
  <c r="B3551" i="5"/>
  <c r="B3550" i="5"/>
  <c r="B3549" i="5"/>
  <c r="B3548" i="5"/>
  <c r="B3547" i="5"/>
  <c r="B3546" i="5"/>
  <c r="B3545" i="5"/>
  <c r="B3544" i="5"/>
  <c r="B3543" i="5"/>
  <c r="B3542" i="5"/>
  <c r="B3541" i="5"/>
  <c r="B3540" i="5"/>
  <c r="B3539" i="5"/>
  <c r="B3538" i="5"/>
  <c r="B3537" i="5"/>
  <c r="B3536" i="5"/>
  <c r="B3535" i="5"/>
  <c r="B3534" i="5"/>
  <c r="B3533" i="5"/>
  <c r="B3532" i="5"/>
  <c r="B3531" i="5"/>
  <c r="B3530" i="5"/>
  <c r="B3529" i="5"/>
  <c r="B3528" i="5"/>
  <c r="B3527" i="5"/>
  <c r="B3526" i="5"/>
  <c r="B3525" i="5"/>
  <c r="B3524" i="5"/>
  <c r="B3523" i="5"/>
  <c r="B3522" i="5"/>
  <c r="B3521" i="5"/>
  <c r="B3520" i="5"/>
  <c r="B3519" i="5"/>
  <c r="B3518" i="5"/>
  <c r="B3517" i="5"/>
  <c r="B3516" i="5"/>
  <c r="B3515" i="5"/>
  <c r="B3514" i="5"/>
  <c r="B3513" i="5"/>
  <c r="B3512" i="5"/>
  <c r="B3511" i="5"/>
  <c r="B3510" i="5"/>
  <c r="B3509" i="5"/>
  <c r="B3508" i="5"/>
  <c r="B3507" i="5"/>
  <c r="B3506" i="5"/>
  <c r="B3505" i="5"/>
  <c r="B3504" i="5"/>
  <c r="B3503" i="5"/>
  <c r="B3502" i="5"/>
  <c r="B3501" i="5"/>
  <c r="B3500" i="5"/>
  <c r="B3499" i="5"/>
  <c r="B3498" i="5"/>
  <c r="B3497" i="5"/>
  <c r="B3496" i="5"/>
  <c r="B3495" i="5"/>
  <c r="B3494" i="5"/>
  <c r="B3493" i="5"/>
  <c r="B3492" i="5"/>
  <c r="B3491" i="5"/>
  <c r="B3490" i="5"/>
  <c r="B3489" i="5"/>
  <c r="B3488" i="5"/>
  <c r="B3487" i="5"/>
  <c r="B3486" i="5"/>
  <c r="B3485" i="5"/>
  <c r="B3484" i="5"/>
  <c r="B3483" i="5"/>
  <c r="B3482" i="5"/>
  <c r="B3481" i="5"/>
  <c r="B3480" i="5"/>
  <c r="B3479" i="5"/>
  <c r="B3478" i="5"/>
  <c r="B3477" i="5"/>
  <c r="B3476" i="5"/>
  <c r="B3475" i="5"/>
  <c r="B3474" i="5"/>
  <c r="B3473" i="5"/>
  <c r="B3472" i="5"/>
  <c r="B3471" i="5"/>
  <c r="B3470" i="5"/>
  <c r="B3469" i="5"/>
  <c r="B3468" i="5"/>
  <c r="B3467" i="5"/>
  <c r="B3466" i="5"/>
  <c r="B3465" i="5"/>
  <c r="B3464" i="5"/>
  <c r="B3463" i="5"/>
  <c r="B3462" i="5"/>
  <c r="B3461" i="5"/>
  <c r="B3460" i="5"/>
  <c r="B3459" i="5"/>
  <c r="B3458" i="5"/>
  <c r="B3457" i="5"/>
  <c r="B3456" i="5"/>
  <c r="B3455" i="5"/>
  <c r="B3454" i="5"/>
  <c r="B3453" i="5"/>
  <c r="B3452" i="5"/>
  <c r="B3451" i="5"/>
  <c r="B3450" i="5"/>
  <c r="B3449" i="5"/>
  <c r="B3448" i="5"/>
  <c r="B3447" i="5"/>
  <c r="B3446" i="5"/>
  <c r="B3445" i="5"/>
  <c r="B3444" i="5"/>
  <c r="B3443" i="5"/>
  <c r="B3442" i="5"/>
  <c r="B3441" i="5"/>
  <c r="B3440" i="5"/>
  <c r="B3439" i="5"/>
  <c r="B3438" i="5"/>
  <c r="B3437" i="5"/>
  <c r="B3436" i="5"/>
  <c r="B3435" i="5"/>
  <c r="B3434" i="5"/>
  <c r="B3433" i="5"/>
  <c r="B3432" i="5"/>
  <c r="B3431" i="5"/>
  <c r="B3430" i="5"/>
  <c r="B3429" i="5"/>
  <c r="B3428" i="5"/>
  <c r="B3427" i="5"/>
  <c r="B3426" i="5"/>
  <c r="B3425" i="5"/>
  <c r="B3424" i="5"/>
  <c r="B3423" i="5"/>
  <c r="B3422" i="5"/>
  <c r="B3421" i="5"/>
  <c r="B3420" i="5"/>
  <c r="B3419" i="5"/>
  <c r="B3418" i="5"/>
  <c r="B3417" i="5"/>
  <c r="B3416" i="5"/>
  <c r="B3415" i="5"/>
  <c r="B3414" i="5"/>
  <c r="B3413" i="5"/>
  <c r="B3412" i="5"/>
  <c r="B3411" i="5"/>
  <c r="B3410" i="5"/>
  <c r="B3409" i="5"/>
  <c r="B3408" i="5"/>
  <c r="B3407" i="5"/>
  <c r="B3406" i="5"/>
  <c r="B3405" i="5"/>
  <c r="B3404" i="5"/>
  <c r="B3403" i="5"/>
  <c r="B3402" i="5"/>
  <c r="B3401" i="5"/>
  <c r="B3400" i="5"/>
  <c r="B3399" i="5"/>
  <c r="B3398" i="5"/>
  <c r="B3397" i="5"/>
  <c r="B3396" i="5"/>
  <c r="B3395" i="5"/>
  <c r="B3394" i="5"/>
  <c r="B3393" i="5"/>
  <c r="B3392" i="5"/>
  <c r="B3391" i="5"/>
  <c r="B3390" i="5"/>
  <c r="B3389" i="5"/>
  <c r="B3388" i="5"/>
  <c r="B3387" i="5"/>
  <c r="B3386" i="5"/>
  <c r="B3385" i="5"/>
  <c r="B3384" i="5"/>
  <c r="B3383" i="5"/>
  <c r="B3382" i="5"/>
  <c r="B3381" i="5"/>
  <c r="B3380" i="5"/>
  <c r="B3379" i="5"/>
  <c r="B3378" i="5"/>
  <c r="B3377" i="5"/>
  <c r="B3376" i="5"/>
  <c r="B3375" i="5"/>
  <c r="B3374" i="5"/>
  <c r="B3373" i="5"/>
  <c r="B3372" i="5"/>
  <c r="B3371" i="5"/>
  <c r="B3370" i="5"/>
  <c r="B3369" i="5"/>
  <c r="B3368" i="5"/>
  <c r="B3367" i="5"/>
  <c r="B3366" i="5"/>
  <c r="B3365" i="5"/>
  <c r="B3364" i="5"/>
  <c r="B3363" i="5"/>
  <c r="B3362" i="5"/>
  <c r="B3361" i="5"/>
  <c r="B3360" i="5"/>
  <c r="B3359" i="5"/>
  <c r="B3358" i="5"/>
  <c r="B3357" i="5"/>
  <c r="B3356" i="5"/>
  <c r="B3355" i="5"/>
  <c r="B3354" i="5"/>
  <c r="B3353" i="5"/>
  <c r="B3352" i="5"/>
  <c r="B3351" i="5"/>
  <c r="B3350" i="5"/>
  <c r="B3349" i="5"/>
  <c r="B3348" i="5"/>
  <c r="B3347" i="5"/>
  <c r="B3346" i="5"/>
  <c r="B3345" i="5"/>
  <c r="B3344" i="5"/>
  <c r="B3343" i="5"/>
  <c r="B3342" i="5"/>
  <c r="B3341" i="5"/>
  <c r="B3340" i="5"/>
  <c r="B3339" i="5"/>
  <c r="B3338" i="5"/>
  <c r="B3337" i="5"/>
  <c r="B3336" i="5"/>
  <c r="B3335" i="5"/>
  <c r="B3334" i="5"/>
  <c r="B3333" i="5"/>
  <c r="B3332" i="5"/>
  <c r="B3331" i="5"/>
  <c r="B3330" i="5"/>
  <c r="B3329" i="5"/>
  <c r="B3328" i="5"/>
  <c r="B3327" i="5"/>
  <c r="B3326" i="5"/>
  <c r="B3325" i="5"/>
  <c r="B3324" i="5"/>
  <c r="B3323" i="5"/>
  <c r="B3322" i="5"/>
  <c r="B3321" i="5"/>
  <c r="B3320" i="5"/>
  <c r="B3319" i="5"/>
  <c r="B3318" i="5"/>
  <c r="B3317" i="5"/>
  <c r="B3316" i="5"/>
  <c r="B3315" i="5"/>
  <c r="B3314" i="5"/>
  <c r="B3313" i="5"/>
  <c r="B3312" i="5"/>
  <c r="B3311" i="5"/>
  <c r="B3310" i="5"/>
  <c r="B3309" i="5"/>
  <c r="B3308" i="5"/>
  <c r="B3307" i="5"/>
  <c r="B3306" i="5"/>
  <c r="B3305" i="5"/>
  <c r="B3304" i="5"/>
  <c r="B3303" i="5"/>
  <c r="B3302" i="5"/>
  <c r="B3301" i="5"/>
  <c r="B3300" i="5"/>
  <c r="B3299" i="5"/>
  <c r="B3298" i="5"/>
  <c r="B3297" i="5"/>
  <c r="B3296" i="5"/>
  <c r="B3295" i="5"/>
  <c r="B3294" i="5"/>
  <c r="B3293" i="5"/>
  <c r="B3292" i="5"/>
  <c r="B3291" i="5"/>
  <c r="B3290" i="5"/>
  <c r="B3289" i="5"/>
  <c r="B3288" i="5"/>
  <c r="B3287" i="5"/>
  <c r="B3286" i="5"/>
  <c r="B3285" i="5"/>
  <c r="B3284" i="5"/>
  <c r="B3283" i="5"/>
  <c r="B3282" i="5"/>
  <c r="B3281" i="5"/>
  <c r="B3280" i="5"/>
  <c r="B3279" i="5"/>
  <c r="B3278" i="5"/>
  <c r="B3277" i="5"/>
  <c r="B3276" i="5"/>
  <c r="B3275" i="5"/>
  <c r="B3274" i="5"/>
  <c r="B3273" i="5"/>
  <c r="B3272" i="5"/>
  <c r="B3271" i="5"/>
  <c r="B3270" i="5"/>
  <c r="B3269" i="5"/>
  <c r="B3268" i="5"/>
  <c r="B3267" i="5"/>
  <c r="B3266" i="5"/>
  <c r="B3265" i="5"/>
  <c r="B3264" i="5"/>
  <c r="B3263" i="5"/>
  <c r="B3262" i="5"/>
  <c r="B3261" i="5"/>
  <c r="B3260" i="5"/>
  <c r="B3259" i="5"/>
  <c r="B3258" i="5"/>
  <c r="B3257" i="5"/>
  <c r="B3256" i="5"/>
  <c r="B3255" i="5"/>
  <c r="B3254" i="5"/>
  <c r="B3253" i="5"/>
  <c r="B3252" i="5"/>
  <c r="B3251" i="5"/>
  <c r="B3250" i="5"/>
  <c r="B3249" i="5"/>
  <c r="B3248" i="5"/>
  <c r="B3247" i="5"/>
  <c r="B3246" i="5"/>
  <c r="B3245" i="5"/>
  <c r="B3244" i="5"/>
  <c r="B3243" i="5"/>
  <c r="B3242" i="5"/>
  <c r="B3241" i="5"/>
  <c r="B3240" i="5"/>
  <c r="B3239" i="5"/>
  <c r="B3238" i="5"/>
  <c r="B3237" i="5"/>
  <c r="B3236" i="5"/>
  <c r="B3235" i="5"/>
  <c r="B3234" i="5"/>
  <c r="B3233" i="5"/>
  <c r="B3232" i="5"/>
  <c r="B3231" i="5"/>
  <c r="B3230" i="5"/>
  <c r="B3229" i="5"/>
  <c r="B3228" i="5"/>
  <c r="B3227" i="5"/>
  <c r="B3226" i="5"/>
  <c r="B3225" i="5"/>
  <c r="B3224" i="5"/>
  <c r="B3223" i="5"/>
  <c r="B3222" i="5"/>
  <c r="B3221" i="5"/>
  <c r="B3220" i="5"/>
  <c r="B3219" i="5"/>
  <c r="B3218" i="5"/>
  <c r="B3217" i="5"/>
  <c r="B3216" i="5"/>
  <c r="B3215" i="5"/>
  <c r="B3214" i="5"/>
  <c r="B3213" i="5"/>
  <c r="B3212" i="5"/>
  <c r="B3211" i="5"/>
  <c r="B3210" i="5"/>
  <c r="B3209" i="5"/>
  <c r="B3208" i="5"/>
  <c r="B3207" i="5"/>
  <c r="B3206" i="5"/>
  <c r="B3205" i="5"/>
  <c r="B3204" i="5"/>
  <c r="B3203" i="5"/>
  <c r="B3202" i="5"/>
  <c r="B3201" i="5"/>
  <c r="B3200" i="5"/>
  <c r="B3199" i="5"/>
  <c r="B3198" i="5"/>
  <c r="B3197" i="5"/>
  <c r="B3196" i="5"/>
  <c r="B3195" i="5"/>
  <c r="B3194" i="5"/>
  <c r="B3193" i="5"/>
  <c r="B3192" i="5"/>
  <c r="B3191" i="5"/>
  <c r="B3190" i="5"/>
  <c r="B3189" i="5"/>
  <c r="B3188" i="5"/>
  <c r="B3187" i="5"/>
  <c r="B3186" i="5"/>
  <c r="B3185" i="5"/>
  <c r="B3184" i="5"/>
  <c r="B3183" i="5"/>
  <c r="B3182" i="5"/>
  <c r="B3181" i="5"/>
  <c r="B3180" i="5"/>
  <c r="B3179" i="5"/>
  <c r="B3178" i="5"/>
  <c r="B3177" i="5"/>
  <c r="B3176" i="5"/>
  <c r="B3175" i="5"/>
  <c r="B3174" i="5"/>
  <c r="B3173" i="5"/>
  <c r="B3172" i="5"/>
  <c r="B3171" i="5"/>
  <c r="B3170" i="5"/>
  <c r="B3169" i="5"/>
  <c r="B3168" i="5"/>
  <c r="B3167" i="5"/>
  <c r="B3166" i="5"/>
  <c r="B3165" i="5"/>
  <c r="B3164" i="5"/>
  <c r="B3163" i="5"/>
  <c r="B3162" i="5"/>
  <c r="B3161" i="5"/>
  <c r="B3160" i="5"/>
  <c r="B3159" i="5"/>
  <c r="B3158" i="5"/>
  <c r="B3157" i="5"/>
  <c r="B3156" i="5"/>
  <c r="B3155" i="5"/>
  <c r="B3154" i="5"/>
  <c r="B3153" i="5"/>
  <c r="B3152" i="5"/>
  <c r="B3151" i="5"/>
  <c r="B3150" i="5"/>
  <c r="B3149" i="5"/>
  <c r="B3148" i="5"/>
  <c r="B3147" i="5"/>
  <c r="B3146" i="5"/>
  <c r="B3145" i="5"/>
  <c r="B3144" i="5"/>
  <c r="B3143" i="5"/>
  <c r="B3142" i="5"/>
  <c r="B3141" i="5"/>
  <c r="B3140" i="5"/>
  <c r="B3139" i="5"/>
  <c r="B3138" i="5"/>
  <c r="B3137" i="5"/>
  <c r="B3136" i="5"/>
  <c r="B3135" i="5"/>
  <c r="B3134" i="5"/>
  <c r="B3133" i="5"/>
  <c r="B3132" i="5"/>
  <c r="B3131" i="5"/>
  <c r="B3130" i="5"/>
  <c r="B3129" i="5"/>
  <c r="B3128" i="5"/>
  <c r="B3127" i="5"/>
  <c r="B3126" i="5"/>
  <c r="B3125" i="5"/>
  <c r="B3124" i="5"/>
  <c r="B3123" i="5"/>
  <c r="B3122" i="5"/>
  <c r="B3121" i="5"/>
  <c r="B3120" i="5"/>
  <c r="B3119" i="5"/>
  <c r="B3118" i="5"/>
  <c r="B3117" i="5"/>
  <c r="B3116" i="5"/>
  <c r="B3115" i="5"/>
  <c r="B3114" i="5"/>
  <c r="B3113" i="5"/>
  <c r="B3112" i="5"/>
  <c r="B3111" i="5"/>
  <c r="B3110" i="5"/>
  <c r="B3109" i="5"/>
  <c r="B3108" i="5"/>
  <c r="B3107" i="5"/>
  <c r="B3106" i="5"/>
  <c r="B3105" i="5"/>
  <c r="B3104" i="5"/>
  <c r="B3103" i="5"/>
  <c r="B3102" i="5"/>
  <c r="B3101" i="5"/>
  <c r="B3100" i="5"/>
  <c r="B3099" i="5"/>
  <c r="B3098" i="5"/>
  <c r="B3097" i="5"/>
  <c r="B3096" i="5"/>
  <c r="B3095" i="5"/>
  <c r="B3094" i="5"/>
  <c r="B3093" i="5"/>
  <c r="B3092" i="5"/>
  <c r="B3091" i="5"/>
  <c r="B3090" i="5"/>
  <c r="B3089" i="5"/>
  <c r="B3088" i="5"/>
  <c r="B3087" i="5"/>
  <c r="B3086" i="5"/>
  <c r="B3085" i="5"/>
  <c r="B3084" i="5"/>
  <c r="B3083" i="5"/>
  <c r="B3082" i="5"/>
  <c r="B3081" i="5"/>
  <c r="B3080" i="5"/>
  <c r="B3079" i="5"/>
  <c r="B3078" i="5"/>
  <c r="B3077" i="5"/>
  <c r="B3076" i="5"/>
  <c r="B3075" i="5"/>
  <c r="B3074" i="5"/>
  <c r="B3073" i="5"/>
  <c r="B3072" i="5"/>
  <c r="B3071" i="5"/>
  <c r="B3070" i="5"/>
  <c r="B3069" i="5"/>
  <c r="B3068" i="5"/>
  <c r="B3067" i="5"/>
  <c r="B3066" i="5"/>
  <c r="B3065" i="5"/>
  <c r="B3064" i="5"/>
  <c r="B3063" i="5"/>
  <c r="B3062" i="5"/>
  <c r="B3061" i="5"/>
  <c r="B3060" i="5"/>
  <c r="B3059" i="5"/>
  <c r="B3058" i="5"/>
  <c r="B3057" i="5"/>
  <c r="B3056" i="5"/>
  <c r="B3055" i="5"/>
  <c r="B3054" i="5"/>
  <c r="B3053" i="5"/>
  <c r="B3052" i="5"/>
  <c r="B3051" i="5"/>
  <c r="B3050" i="5"/>
  <c r="B3049" i="5"/>
  <c r="B3048" i="5"/>
  <c r="B3047" i="5"/>
  <c r="B3046" i="5"/>
  <c r="B3045" i="5"/>
  <c r="B3044" i="5"/>
  <c r="B3043" i="5"/>
  <c r="B3042" i="5"/>
  <c r="B3041" i="5"/>
  <c r="B3040" i="5"/>
  <c r="B3039" i="5"/>
  <c r="B3038" i="5"/>
  <c r="B3037" i="5"/>
  <c r="B3036" i="5"/>
  <c r="B3035" i="5"/>
  <c r="B3034" i="5"/>
  <c r="B3033" i="5"/>
  <c r="B3032" i="5"/>
  <c r="B3031" i="5"/>
  <c r="B3030" i="5"/>
  <c r="B3029" i="5"/>
  <c r="B3028" i="5"/>
  <c r="B3027" i="5"/>
  <c r="B3026" i="5"/>
  <c r="B3025" i="5"/>
  <c r="B3024" i="5"/>
  <c r="B3023" i="5"/>
  <c r="B3022" i="5"/>
  <c r="B3021" i="5"/>
  <c r="B3020" i="5"/>
  <c r="B3019" i="5"/>
  <c r="B3018" i="5"/>
  <c r="B3017" i="5"/>
  <c r="B3016" i="5"/>
  <c r="B3015" i="5"/>
  <c r="B3014" i="5"/>
  <c r="B3013" i="5"/>
  <c r="B3012" i="5"/>
  <c r="B3011" i="5"/>
  <c r="B3010" i="5"/>
  <c r="B3009" i="5"/>
  <c r="B3008" i="5"/>
  <c r="B3007" i="5"/>
  <c r="B3006" i="5"/>
  <c r="B3005" i="5"/>
  <c r="B3004" i="5"/>
  <c r="B3003" i="5"/>
  <c r="B3002" i="5"/>
  <c r="B3001" i="5"/>
  <c r="B3000" i="5"/>
  <c r="B2999" i="5"/>
  <c r="B2998" i="5"/>
  <c r="B2997" i="5"/>
  <c r="B2996" i="5"/>
  <c r="B2995" i="5"/>
  <c r="B2994" i="5"/>
  <c r="B2993" i="5"/>
  <c r="B2992" i="5"/>
  <c r="B2991" i="5"/>
  <c r="B2990" i="5"/>
  <c r="B2989" i="5"/>
  <c r="B2988" i="5"/>
  <c r="B2987" i="5"/>
  <c r="B2986" i="5"/>
  <c r="B2985" i="5"/>
  <c r="B2984" i="5"/>
  <c r="B2983" i="5"/>
  <c r="B2982" i="5"/>
  <c r="B2981" i="5"/>
  <c r="B2980" i="5"/>
  <c r="B2979" i="5"/>
  <c r="B2978" i="5"/>
  <c r="B2977" i="5"/>
  <c r="B2976" i="5"/>
  <c r="B2975" i="5"/>
  <c r="B2974" i="5"/>
  <c r="B2973" i="5"/>
  <c r="B2972" i="5"/>
  <c r="B2971" i="5"/>
  <c r="B2970" i="5"/>
  <c r="B2969" i="5"/>
  <c r="B2968" i="5"/>
  <c r="B2967" i="5"/>
  <c r="B2966" i="5"/>
  <c r="B2965" i="5"/>
  <c r="B2964" i="5"/>
  <c r="B2963" i="5"/>
  <c r="B2962" i="5"/>
  <c r="B2961" i="5"/>
  <c r="B2960" i="5"/>
  <c r="B2959" i="5"/>
  <c r="B2958" i="5"/>
  <c r="B2957" i="5"/>
  <c r="B2956" i="5"/>
  <c r="B2955" i="5"/>
  <c r="B2954" i="5"/>
  <c r="B2953" i="5"/>
  <c r="B2952" i="5"/>
  <c r="B2951" i="5"/>
  <c r="B2950" i="5"/>
  <c r="B2949" i="5"/>
  <c r="B2948" i="5"/>
  <c r="B2947" i="5"/>
  <c r="B2946" i="5"/>
  <c r="B2945" i="5"/>
  <c r="B2944" i="5"/>
  <c r="B2943" i="5"/>
  <c r="B2942" i="5"/>
  <c r="B2941" i="5"/>
  <c r="B2940" i="5"/>
  <c r="B2939" i="5"/>
  <c r="B2938" i="5"/>
  <c r="B2937" i="5"/>
  <c r="B2936" i="5"/>
  <c r="B2935" i="5"/>
  <c r="B2934" i="5"/>
  <c r="B2933" i="5"/>
  <c r="B2932" i="5"/>
  <c r="B2931" i="5"/>
  <c r="B2930" i="5"/>
  <c r="B2929" i="5"/>
  <c r="B2928" i="5"/>
  <c r="B2927" i="5"/>
  <c r="B2926" i="5"/>
  <c r="B2925" i="5"/>
  <c r="B2924" i="5"/>
  <c r="B2923" i="5"/>
  <c r="B2922" i="5"/>
  <c r="B2921" i="5"/>
  <c r="B2920" i="5"/>
  <c r="B2919" i="5"/>
  <c r="B2918" i="5"/>
  <c r="B2917" i="5"/>
  <c r="B2916" i="5"/>
  <c r="B2915" i="5"/>
  <c r="B2914" i="5"/>
  <c r="B2913" i="5"/>
  <c r="B2912" i="5"/>
  <c r="B2911" i="5"/>
  <c r="B2910" i="5"/>
  <c r="B2909" i="5"/>
  <c r="B2908" i="5"/>
  <c r="B2907" i="5"/>
  <c r="B2906" i="5"/>
  <c r="B2905" i="5"/>
  <c r="B2904" i="5"/>
  <c r="B2903" i="5"/>
  <c r="B2902" i="5"/>
  <c r="B2901" i="5"/>
  <c r="B2900" i="5"/>
  <c r="B2899" i="5"/>
  <c r="B2898" i="5"/>
  <c r="B2897" i="5"/>
  <c r="B2896" i="5"/>
  <c r="B2895" i="5"/>
  <c r="B2894" i="5"/>
  <c r="B2893" i="5"/>
  <c r="B2892" i="5"/>
  <c r="B2891" i="5"/>
  <c r="B2890" i="5"/>
  <c r="B2889" i="5"/>
  <c r="B2888" i="5"/>
  <c r="B2887" i="5"/>
  <c r="B2886" i="5"/>
  <c r="B2885" i="5"/>
  <c r="B2884" i="5"/>
  <c r="B2883" i="5"/>
  <c r="B2882" i="5"/>
  <c r="B2881" i="5"/>
  <c r="B2880" i="5"/>
  <c r="B2879" i="5"/>
  <c r="B2878" i="5"/>
  <c r="B2877" i="5"/>
  <c r="B2876" i="5"/>
  <c r="B2875" i="5"/>
  <c r="B2874" i="5"/>
  <c r="B2873" i="5"/>
  <c r="B2872" i="5"/>
  <c r="B2871" i="5"/>
  <c r="B2870" i="5"/>
  <c r="B2869" i="5"/>
  <c r="B2868" i="5"/>
  <c r="B2867" i="5"/>
  <c r="B2866" i="5"/>
  <c r="B2865" i="5"/>
  <c r="B2864" i="5"/>
  <c r="B2863" i="5"/>
  <c r="B2862" i="5"/>
  <c r="B2861" i="5"/>
  <c r="B2860" i="5"/>
  <c r="B2859" i="5"/>
  <c r="B2858" i="5"/>
  <c r="B2857" i="5"/>
  <c r="B2856" i="5"/>
  <c r="B2855" i="5"/>
  <c r="B2854" i="5"/>
  <c r="B2853" i="5"/>
  <c r="B2852" i="5"/>
  <c r="B2851" i="5"/>
  <c r="B2850" i="5"/>
  <c r="B2849" i="5"/>
  <c r="B2848" i="5"/>
  <c r="B2847" i="5"/>
  <c r="B2846" i="5"/>
  <c r="B2845" i="5"/>
  <c r="B2844" i="5"/>
  <c r="B2843" i="5"/>
  <c r="B2842" i="5"/>
  <c r="B2841" i="5"/>
  <c r="B2840" i="5"/>
  <c r="B2839" i="5"/>
  <c r="B2838" i="5"/>
  <c r="B2837" i="5"/>
  <c r="B2836" i="5"/>
  <c r="B2835" i="5"/>
  <c r="B2834" i="5"/>
  <c r="B2833" i="5"/>
  <c r="B2832" i="5"/>
  <c r="B2831" i="5"/>
  <c r="B2830" i="5"/>
  <c r="B2829" i="5"/>
  <c r="B2828" i="5"/>
  <c r="B2827" i="5"/>
  <c r="B2826" i="5"/>
  <c r="B2825" i="5"/>
  <c r="B2824" i="5"/>
  <c r="B2823" i="5"/>
  <c r="B2822" i="5"/>
  <c r="B2821" i="5"/>
  <c r="B2820" i="5"/>
  <c r="B2819" i="5"/>
  <c r="B2818" i="5"/>
  <c r="B2817" i="5"/>
  <c r="B2816" i="5"/>
  <c r="B2815" i="5"/>
  <c r="B2814" i="5"/>
  <c r="B2813" i="5"/>
  <c r="B2812" i="5"/>
  <c r="B2811" i="5"/>
  <c r="B2810" i="5"/>
  <c r="B2809" i="5"/>
  <c r="B2808" i="5"/>
  <c r="B2807" i="5"/>
  <c r="B2806" i="5"/>
  <c r="B2805" i="5"/>
  <c r="B2804" i="5"/>
  <c r="B2803" i="5"/>
  <c r="B2802" i="5"/>
  <c r="B2801" i="5"/>
  <c r="B2800" i="5"/>
  <c r="B2799" i="5"/>
  <c r="B2798" i="5"/>
  <c r="B2797" i="5"/>
  <c r="B2796" i="5"/>
  <c r="B2795" i="5"/>
  <c r="B2794" i="5"/>
  <c r="B2793" i="5"/>
  <c r="B2792" i="5"/>
  <c r="B2791" i="5"/>
  <c r="B2790" i="5"/>
  <c r="B2789" i="5"/>
  <c r="B2788" i="5"/>
  <c r="B2787" i="5"/>
  <c r="B2786" i="5"/>
  <c r="B2785" i="5"/>
  <c r="B2784" i="5"/>
  <c r="B2783" i="5"/>
  <c r="B2782" i="5"/>
  <c r="B2781" i="5"/>
  <c r="B2780" i="5"/>
  <c r="B2779" i="5"/>
  <c r="B2778" i="5"/>
  <c r="B2777" i="5"/>
  <c r="B2776" i="5"/>
  <c r="B2775" i="5"/>
  <c r="B2774" i="5"/>
  <c r="B2773" i="5"/>
  <c r="B2772" i="5"/>
  <c r="B2771" i="5"/>
  <c r="B2770" i="5"/>
  <c r="B2769" i="5"/>
  <c r="B2768" i="5"/>
  <c r="B2767" i="5"/>
  <c r="B2766" i="5"/>
  <c r="B2765" i="5"/>
  <c r="B2764" i="5"/>
  <c r="B2763" i="5"/>
  <c r="B2762" i="5"/>
  <c r="B2761" i="5"/>
  <c r="B2760" i="5"/>
  <c r="B2759" i="5"/>
  <c r="B2758" i="5"/>
  <c r="B2757" i="5"/>
  <c r="B2756" i="5"/>
  <c r="B2755" i="5"/>
  <c r="B2754" i="5"/>
  <c r="B2753" i="5"/>
  <c r="B2752" i="5"/>
  <c r="B2751" i="5"/>
  <c r="B2750" i="5"/>
  <c r="B2749" i="5"/>
  <c r="B2748" i="5"/>
  <c r="B2747" i="5"/>
  <c r="B2746" i="5"/>
  <c r="B2745" i="5"/>
  <c r="B2744" i="5"/>
  <c r="B2743" i="5"/>
  <c r="B2742" i="5"/>
  <c r="B2741" i="5"/>
  <c r="B2740" i="5"/>
  <c r="B2739" i="5"/>
  <c r="B2738" i="5"/>
  <c r="B2737" i="5"/>
  <c r="B2736" i="5"/>
  <c r="B2735" i="5"/>
  <c r="B2734" i="5"/>
  <c r="B2733" i="5"/>
  <c r="B2732" i="5"/>
  <c r="B2731" i="5"/>
  <c r="B2730" i="5"/>
  <c r="B2729" i="5"/>
  <c r="B2728" i="5"/>
  <c r="B2727" i="5"/>
  <c r="B2726" i="5"/>
  <c r="B2725" i="5"/>
  <c r="B2724" i="5"/>
  <c r="B2723" i="5"/>
  <c r="B2722" i="5"/>
  <c r="B2721" i="5"/>
  <c r="B2720" i="5"/>
  <c r="B2719" i="5"/>
  <c r="B2718" i="5"/>
  <c r="B2717" i="5"/>
  <c r="B2716" i="5"/>
  <c r="B2715" i="5"/>
  <c r="B2714" i="5"/>
  <c r="B2713" i="5"/>
  <c r="B2712" i="5"/>
  <c r="B2711" i="5"/>
  <c r="B2710" i="5"/>
  <c r="B2709" i="5"/>
  <c r="B2708" i="5"/>
  <c r="B2707" i="5"/>
  <c r="B2706" i="5"/>
  <c r="B2705" i="5"/>
  <c r="B2704" i="5"/>
  <c r="B2703" i="5"/>
  <c r="B2702" i="5"/>
  <c r="B2701" i="5"/>
  <c r="B2700" i="5"/>
  <c r="B2699" i="5"/>
  <c r="B2698" i="5"/>
  <c r="B2697" i="5"/>
  <c r="B2696" i="5"/>
  <c r="B2695" i="5"/>
  <c r="B2694" i="5"/>
  <c r="B2693" i="5"/>
  <c r="B2692" i="5"/>
  <c r="B2691" i="5"/>
  <c r="B2690" i="5"/>
  <c r="B2689" i="5"/>
  <c r="B2688" i="5"/>
  <c r="B2687" i="5"/>
  <c r="B2686" i="5"/>
  <c r="B2685" i="5"/>
  <c r="B2684" i="5"/>
  <c r="B2683" i="5"/>
  <c r="B2682" i="5"/>
  <c r="B2681" i="5"/>
  <c r="B2680" i="5"/>
  <c r="B2679" i="5"/>
  <c r="B2678" i="5"/>
  <c r="B2677" i="5"/>
  <c r="B2676" i="5"/>
  <c r="B2675" i="5"/>
  <c r="B2674" i="5"/>
  <c r="B2673" i="5"/>
  <c r="B2672" i="5"/>
  <c r="B2671" i="5"/>
  <c r="B2670" i="5"/>
  <c r="B2669" i="5"/>
  <c r="B2668" i="5"/>
  <c r="B2667" i="5"/>
  <c r="B2666" i="5"/>
  <c r="B2665" i="5"/>
  <c r="B2664" i="5"/>
  <c r="B2663" i="5"/>
  <c r="B2662" i="5"/>
  <c r="B2661" i="5"/>
  <c r="B2660" i="5"/>
  <c r="B2659" i="5"/>
  <c r="B2658" i="5"/>
  <c r="B2657" i="5"/>
  <c r="B2656" i="5"/>
  <c r="B2655" i="5"/>
  <c r="B2654" i="5"/>
  <c r="B2653" i="5"/>
  <c r="B2652" i="5"/>
  <c r="B2651" i="5"/>
  <c r="B2650" i="5"/>
  <c r="B2649" i="5"/>
  <c r="B2648" i="5"/>
  <c r="B2647" i="5"/>
  <c r="B2646" i="5"/>
  <c r="B2645" i="5"/>
  <c r="B2644" i="5"/>
  <c r="B2643" i="5"/>
  <c r="B2642" i="5"/>
  <c r="B2641" i="5"/>
  <c r="B2640" i="5"/>
  <c r="B2639" i="5"/>
  <c r="B2638" i="5"/>
  <c r="B2637" i="5"/>
  <c r="B2636" i="5"/>
  <c r="B2635" i="5"/>
  <c r="B2634" i="5"/>
  <c r="B2633" i="5"/>
  <c r="B2632" i="5"/>
  <c r="B2631" i="5"/>
  <c r="B2630" i="5"/>
  <c r="B2629" i="5"/>
  <c r="B2628" i="5"/>
  <c r="B2627" i="5"/>
  <c r="B2626" i="5"/>
  <c r="B2625" i="5"/>
  <c r="B2624" i="5"/>
  <c r="B2623" i="5"/>
  <c r="B2622" i="5"/>
  <c r="B2621" i="5"/>
  <c r="B2620" i="5"/>
  <c r="B2619" i="5"/>
  <c r="B2618" i="5"/>
  <c r="B2617" i="5"/>
  <c r="B2616" i="5"/>
  <c r="B2615" i="5"/>
  <c r="B2614" i="5"/>
  <c r="B2613" i="5"/>
  <c r="B2612" i="5"/>
  <c r="B2611" i="5"/>
  <c r="B2610" i="5"/>
  <c r="B2609" i="5"/>
  <c r="B2608" i="5"/>
  <c r="B2607" i="5"/>
  <c r="B2606" i="5"/>
  <c r="B2605" i="5"/>
  <c r="B2604" i="5"/>
  <c r="B2603" i="5"/>
  <c r="B2602" i="5"/>
  <c r="B2601" i="5"/>
  <c r="B2600" i="5"/>
  <c r="B2599" i="5"/>
  <c r="B2598" i="5"/>
  <c r="B2597" i="5"/>
  <c r="B2596" i="5"/>
  <c r="B2595" i="5"/>
  <c r="B2594" i="5"/>
  <c r="B2593" i="5"/>
  <c r="B2592" i="5"/>
  <c r="B2591" i="5"/>
  <c r="B2590" i="5"/>
  <c r="B2589" i="5"/>
  <c r="B2588" i="5"/>
  <c r="B2587" i="5"/>
  <c r="B2586" i="5"/>
  <c r="B2585" i="5"/>
  <c r="B2584" i="5"/>
  <c r="B2583" i="5"/>
  <c r="B2582" i="5"/>
  <c r="B2581" i="5"/>
  <c r="B2580" i="5"/>
  <c r="B2579" i="5"/>
  <c r="B2578" i="5"/>
  <c r="B2577" i="5"/>
  <c r="B2576" i="5"/>
  <c r="B2575" i="5"/>
  <c r="B2574" i="5"/>
  <c r="B2573" i="5"/>
  <c r="B2572" i="5"/>
  <c r="B2571" i="5"/>
  <c r="B2570" i="5"/>
  <c r="B2569" i="5"/>
  <c r="B2568" i="5"/>
  <c r="B2567" i="5"/>
  <c r="B2566" i="5"/>
  <c r="B2565" i="5"/>
  <c r="B2564" i="5"/>
  <c r="B2563" i="5"/>
  <c r="B2562" i="5"/>
  <c r="B2561" i="5"/>
  <c r="B2560" i="5"/>
  <c r="B2559" i="5"/>
  <c r="B2558" i="5"/>
  <c r="B2557" i="5"/>
  <c r="B2556" i="5"/>
  <c r="B2555" i="5"/>
  <c r="B2554" i="5"/>
  <c r="B2553" i="5"/>
  <c r="B2552" i="5"/>
  <c r="B2551" i="5"/>
  <c r="B2550" i="5"/>
  <c r="B2549" i="5"/>
  <c r="B2548" i="5"/>
  <c r="B2547" i="5"/>
  <c r="B2546" i="5"/>
  <c r="B2545" i="5"/>
  <c r="B2544" i="5"/>
  <c r="B2543" i="5"/>
  <c r="B2542" i="5"/>
  <c r="B2541" i="5"/>
  <c r="B2540" i="5"/>
  <c r="B2539" i="5"/>
  <c r="B2538" i="5"/>
  <c r="B2537" i="5"/>
  <c r="B2536" i="5"/>
  <c r="B2535" i="5"/>
  <c r="B2534" i="5"/>
  <c r="B2533" i="5"/>
  <c r="B2532" i="5"/>
  <c r="B2531" i="5"/>
  <c r="B2530" i="5"/>
  <c r="B2529" i="5"/>
  <c r="B2528" i="5"/>
  <c r="B2527" i="5"/>
  <c r="B2526" i="5"/>
  <c r="B2525" i="5"/>
  <c r="B2524" i="5"/>
  <c r="B2523" i="5"/>
  <c r="B2522" i="5"/>
  <c r="B2521" i="5"/>
  <c r="B2520" i="5"/>
  <c r="B2519" i="5"/>
  <c r="B2518" i="5"/>
  <c r="B2517" i="5"/>
  <c r="B2516" i="5"/>
  <c r="B2515" i="5"/>
  <c r="B2514" i="5"/>
  <c r="B2513" i="5"/>
  <c r="B2512" i="5"/>
  <c r="B2511" i="5"/>
  <c r="B2510" i="5"/>
  <c r="B2509" i="5"/>
  <c r="B2508" i="5"/>
  <c r="B2507" i="5"/>
  <c r="B2506" i="5"/>
  <c r="B2505" i="5"/>
  <c r="B2504" i="5"/>
  <c r="B2503" i="5"/>
  <c r="B2502" i="5"/>
  <c r="B2501" i="5"/>
  <c r="B2500" i="5"/>
  <c r="B2499" i="5"/>
  <c r="B2498" i="5"/>
  <c r="B2497" i="5"/>
  <c r="B2496" i="5"/>
  <c r="B2495" i="5"/>
  <c r="B2494" i="5"/>
  <c r="B2493" i="5"/>
  <c r="B2492" i="5"/>
  <c r="B2491" i="5"/>
  <c r="B2490" i="5"/>
  <c r="B2489" i="5"/>
  <c r="B2488" i="5"/>
  <c r="B2487" i="5"/>
  <c r="B2486" i="5"/>
  <c r="B2485" i="5"/>
  <c r="B2484" i="5"/>
  <c r="B2483" i="5"/>
  <c r="B2482" i="5"/>
  <c r="B2481" i="5"/>
  <c r="B2480" i="5"/>
  <c r="B2479" i="5"/>
  <c r="B2478" i="5"/>
  <c r="B2477" i="5"/>
  <c r="B2476" i="5"/>
  <c r="B2475" i="5"/>
  <c r="B2474" i="5"/>
  <c r="B2473" i="5"/>
  <c r="B2472" i="5"/>
  <c r="B2471" i="5"/>
  <c r="B2470" i="5"/>
  <c r="B2469" i="5"/>
  <c r="B2468" i="5"/>
  <c r="B2467" i="5"/>
  <c r="B2466" i="5"/>
  <c r="B2465" i="5"/>
  <c r="B2464" i="5"/>
  <c r="B2463" i="5"/>
  <c r="B2462" i="5"/>
  <c r="B2461" i="5"/>
  <c r="B2460" i="5"/>
  <c r="B2459" i="5"/>
  <c r="B2458" i="5"/>
  <c r="B2457" i="5"/>
  <c r="B2456" i="5"/>
  <c r="B2455" i="5"/>
  <c r="B2454" i="5"/>
  <c r="B2453" i="5"/>
  <c r="B2452" i="5"/>
  <c r="B2451" i="5"/>
  <c r="B2450" i="5"/>
  <c r="B2449" i="5"/>
  <c r="B2448" i="5"/>
  <c r="B2447" i="5"/>
  <c r="B2446" i="5"/>
  <c r="B2445" i="5"/>
  <c r="B2444" i="5"/>
  <c r="B2443" i="5"/>
  <c r="B2442" i="5"/>
  <c r="B2441" i="5"/>
  <c r="B2440" i="5"/>
  <c r="B2439" i="5"/>
  <c r="B2438" i="5"/>
  <c r="B2437" i="5"/>
  <c r="B2436" i="5"/>
  <c r="B2435" i="5"/>
  <c r="B2434" i="5"/>
  <c r="B2433" i="5"/>
  <c r="B2432" i="5"/>
  <c r="B2431" i="5"/>
  <c r="B2430" i="5"/>
  <c r="B2429" i="5"/>
  <c r="B2428" i="5"/>
  <c r="B2427" i="5"/>
  <c r="B2426" i="5"/>
  <c r="B2425" i="5"/>
  <c r="B2424" i="5"/>
  <c r="B2423" i="5"/>
  <c r="B2422" i="5"/>
  <c r="B2421" i="5"/>
  <c r="B2420" i="5"/>
  <c r="B2419" i="5"/>
  <c r="B2418" i="5"/>
  <c r="B2417" i="5"/>
  <c r="B2416" i="5"/>
  <c r="B2415" i="5"/>
  <c r="B2414" i="5"/>
  <c r="B2413" i="5"/>
  <c r="B2412" i="5"/>
  <c r="B2411" i="5"/>
  <c r="B2410" i="5"/>
  <c r="B2409" i="5"/>
  <c r="B2408" i="5"/>
  <c r="B2407" i="5"/>
  <c r="B2406" i="5"/>
  <c r="B2405" i="5"/>
  <c r="B2404" i="5"/>
  <c r="B2403" i="5"/>
  <c r="B2402" i="5"/>
  <c r="B2401" i="5"/>
  <c r="B2400" i="5"/>
  <c r="B2399" i="5"/>
  <c r="B2398" i="5"/>
  <c r="B2397" i="5"/>
  <c r="B2396" i="5"/>
  <c r="B2395" i="5"/>
  <c r="B2394" i="5"/>
  <c r="B2393" i="5"/>
  <c r="B2392" i="5"/>
  <c r="B2391" i="5"/>
  <c r="B2390" i="5"/>
  <c r="B2389" i="5"/>
  <c r="B2388" i="5"/>
  <c r="B2387" i="5"/>
  <c r="B2386" i="5"/>
  <c r="B2385" i="5"/>
  <c r="B2384" i="5"/>
  <c r="B2383" i="5"/>
  <c r="B2382" i="5"/>
  <c r="B2381" i="5"/>
  <c r="B2380" i="5"/>
  <c r="B2379" i="5"/>
  <c r="B2378" i="5"/>
  <c r="B2377" i="5"/>
  <c r="B2376" i="5"/>
  <c r="B2375" i="5"/>
  <c r="B2374" i="5"/>
  <c r="B2373" i="5"/>
  <c r="B2372" i="5"/>
  <c r="B2371" i="5"/>
  <c r="B2370" i="5"/>
  <c r="B2369" i="5"/>
  <c r="B2368" i="5"/>
  <c r="B2367" i="5"/>
  <c r="B2366" i="5"/>
  <c r="B2365" i="5"/>
  <c r="B2364" i="5"/>
  <c r="B2363" i="5"/>
  <c r="B2362" i="5"/>
  <c r="B2361" i="5"/>
  <c r="B2360" i="5"/>
  <c r="B2359" i="5"/>
  <c r="B2358" i="5"/>
  <c r="B2357" i="5"/>
  <c r="B2356" i="5"/>
  <c r="B2355" i="5"/>
  <c r="B2354" i="5"/>
  <c r="B2353" i="5"/>
  <c r="B2352" i="5"/>
  <c r="B2351" i="5"/>
  <c r="B2350" i="5"/>
  <c r="B2349" i="5"/>
  <c r="B2348" i="5"/>
  <c r="B2347" i="5"/>
  <c r="B2346" i="5"/>
  <c r="B2345" i="5"/>
  <c r="B2344" i="5"/>
  <c r="B2343" i="5"/>
  <c r="B2342" i="5"/>
  <c r="B2341" i="5"/>
  <c r="B2340" i="5"/>
  <c r="B2339" i="5"/>
  <c r="B2338" i="5"/>
  <c r="B2337" i="5"/>
  <c r="B2336" i="5"/>
  <c r="B2335" i="5"/>
  <c r="B2334" i="5"/>
  <c r="B2333" i="5"/>
  <c r="B2332" i="5"/>
  <c r="B2331" i="5"/>
  <c r="B2330" i="5"/>
  <c r="B2329" i="5"/>
  <c r="B2328" i="5"/>
  <c r="B2327" i="5"/>
  <c r="B2326" i="5"/>
  <c r="B2325" i="5"/>
  <c r="B2324" i="5"/>
  <c r="B2323" i="5"/>
  <c r="B2322" i="5"/>
  <c r="B2321" i="5"/>
  <c r="B2320" i="5"/>
  <c r="B2319" i="5"/>
  <c r="B2318" i="5"/>
  <c r="B2317" i="5"/>
  <c r="B2316" i="5"/>
  <c r="B2315" i="5"/>
  <c r="B2314" i="5"/>
  <c r="B2313" i="5"/>
  <c r="B2312" i="5"/>
  <c r="B2311" i="5"/>
  <c r="B2310" i="5"/>
  <c r="B2309" i="5"/>
  <c r="B2308" i="5"/>
  <c r="B2307" i="5"/>
  <c r="B2306" i="5"/>
  <c r="B2305" i="5"/>
  <c r="B2304" i="5"/>
  <c r="B2303" i="5"/>
  <c r="B2302" i="5"/>
  <c r="B2301" i="5"/>
  <c r="B2300" i="5"/>
  <c r="B2299" i="5"/>
  <c r="B2298" i="5"/>
  <c r="B2297" i="5"/>
  <c r="B2296" i="5"/>
  <c r="B2295" i="5"/>
  <c r="B2294" i="5"/>
  <c r="B2293" i="5"/>
  <c r="B2292" i="5"/>
  <c r="B2291" i="5"/>
  <c r="B2290" i="5"/>
  <c r="B2289" i="5"/>
  <c r="B2288" i="5"/>
  <c r="B2287" i="5"/>
  <c r="B2286" i="5"/>
  <c r="B2285" i="5"/>
  <c r="B2284" i="5"/>
  <c r="B2283" i="5"/>
  <c r="B2282" i="5"/>
  <c r="B2281" i="5"/>
  <c r="B2280" i="5"/>
  <c r="B2279" i="5"/>
  <c r="B2278" i="5"/>
  <c r="B2277" i="5"/>
  <c r="B2276" i="5"/>
  <c r="B2275" i="5"/>
  <c r="B2274" i="5"/>
  <c r="B2273" i="5"/>
  <c r="B2272" i="5"/>
  <c r="B2271" i="5"/>
  <c r="B2270" i="5"/>
  <c r="B2269" i="5"/>
  <c r="B2268" i="5"/>
  <c r="B2267" i="5"/>
  <c r="B2266" i="5"/>
  <c r="B2265" i="5"/>
  <c r="B2264" i="5"/>
  <c r="B2263" i="5"/>
  <c r="B2262" i="5"/>
  <c r="B2261" i="5"/>
  <c r="B2260" i="5"/>
  <c r="B2259" i="5"/>
  <c r="B2258" i="5"/>
  <c r="B2257" i="5"/>
  <c r="B2256" i="5"/>
  <c r="B2255" i="5"/>
  <c r="B2254" i="5"/>
  <c r="B2253" i="5"/>
  <c r="B2252" i="5"/>
  <c r="B2251" i="5"/>
  <c r="B2250" i="5"/>
  <c r="B2249" i="5"/>
  <c r="B2248" i="5"/>
  <c r="B2247" i="5"/>
  <c r="B2246" i="5"/>
  <c r="B2245" i="5"/>
  <c r="B2244" i="5"/>
  <c r="B2243" i="5"/>
  <c r="B2242" i="5"/>
  <c r="B2241" i="5"/>
  <c r="B2240" i="5"/>
  <c r="B2239" i="5"/>
  <c r="B2238" i="5"/>
  <c r="B2237" i="5"/>
  <c r="B2236" i="5"/>
  <c r="B2235" i="5"/>
  <c r="B2234" i="5"/>
  <c r="B2233" i="5"/>
  <c r="B2232" i="5"/>
  <c r="B2231" i="5"/>
  <c r="B2230" i="5"/>
  <c r="B2229" i="5"/>
  <c r="B2228" i="5"/>
  <c r="B2227" i="5"/>
  <c r="B2226" i="5"/>
  <c r="B2225" i="5"/>
  <c r="B2224" i="5"/>
  <c r="B2223" i="5"/>
  <c r="B2222" i="5"/>
  <c r="B2221" i="5"/>
  <c r="B2220" i="5"/>
  <c r="B2219" i="5"/>
  <c r="B2218" i="5"/>
  <c r="B2217" i="5"/>
  <c r="B2216" i="5"/>
  <c r="B2215" i="5"/>
  <c r="B2214" i="5"/>
  <c r="B2213" i="5"/>
  <c r="B2212" i="5"/>
  <c r="B2211" i="5"/>
  <c r="B2210" i="5"/>
  <c r="B2209" i="5"/>
  <c r="B2208" i="5"/>
  <c r="B2207" i="5"/>
  <c r="B2206" i="5"/>
  <c r="B2205" i="5"/>
  <c r="B2204" i="5"/>
  <c r="B2203" i="5"/>
  <c r="B2202" i="5"/>
  <c r="B2201" i="5"/>
  <c r="B2200" i="5"/>
  <c r="B2199" i="5"/>
  <c r="B2198" i="5"/>
  <c r="B2197" i="5"/>
  <c r="B2196" i="5"/>
  <c r="B2195" i="5"/>
  <c r="B2194" i="5"/>
  <c r="B2193" i="5"/>
  <c r="B2192" i="5"/>
  <c r="B2191" i="5"/>
  <c r="B2190" i="5"/>
  <c r="B2189" i="5"/>
  <c r="B2188" i="5"/>
  <c r="B2187" i="5"/>
  <c r="B2186" i="5"/>
  <c r="B2185" i="5"/>
  <c r="B2184" i="5"/>
  <c r="B2183" i="5"/>
  <c r="B2182" i="5"/>
  <c r="B2181" i="5"/>
  <c r="B2180" i="5"/>
  <c r="B2179" i="5"/>
  <c r="B2178" i="5"/>
  <c r="B2177" i="5"/>
  <c r="B2176" i="5"/>
  <c r="B2175" i="5"/>
  <c r="B2174" i="5"/>
  <c r="B2173" i="5"/>
  <c r="B2172" i="5"/>
  <c r="B2171" i="5"/>
  <c r="B2170" i="5"/>
  <c r="B2169" i="5"/>
  <c r="B2168" i="5"/>
  <c r="B2167" i="5"/>
  <c r="B2166" i="5"/>
  <c r="B2165" i="5"/>
  <c r="B2164" i="5"/>
  <c r="B2163" i="5"/>
  <c r="B2162" i="5"/>
  <c r="B2161" i="5"/>
  <c r="B2160" i="5"/>
  <c r="B2159" i="5"/>
  <c r="B2158" i="5"/>
  <c r="B2157" i="5"/>
  <c r="B2156" i="5"/>
  <c r="B2155" i="5"/>
  <c r="B2154" i="5"/>
  <c r="B2153" i="5"/>
  <c r="B2152" i="5"/>
  <c r="B2151" i="5"/>
  <c r="B2150" i="5"/>
  <c r="B2149" i="5"/>
  <c r="B2148" i="5"/>
  <c r="B2147" i="5"/>
  <c r="B2146" i="5"/>
  <c r="B2145" i="5"/>
  <c r="B2144" i="5"/>
  <c r="B2143" i="5"/>
  <c r="B2142" i="5"/>
  <c r="B2141" i="5"/>
  <c r="B2140" i="5"/>
  <c r="B2139" i="5"/>
  <c r="B2138" i="5"/>
  <c r="B2137" i="5"/>
  <c r="B2136" i="5"/>
  <c r="B2135" i="5"/>
  <c r="B2134" i="5"/>
  <c r="B2133" i="5"/>
  <c r="B2132" i="5"/>
  <c r="B2131" i="5"/>
  <c r="B2130" i="5"/>
  <c r="B2129" i="5"/>
  <c r="B2128" i="5"/>
  <c r="B2127" i="5"/>
  <c r="B2126" i="5"/>
  <c r="B2125" i="5"/>
  <c r="B2124" i="5"/>
  <c r="B2123" i="5"/>
  <c r="B2122" i="5"/>
  <c r="B2121" i="5"/>
  <c r="B2120" i="5"/>
  <c r="B2119" i="5"/>
  <c r="B2118" i="5"/>
  <c r="B2117" i="5"/>
  <c r="B2116" i="5"/>
  <c r="B2115" i="5"/>
  <c r="B2114" i="5"/>
  <c r="B2113" i="5"/>
  <c r="B2112" i="5"/>
  <c r="B2111" i="5"/>
  <c r="B2110" i="5"/>
  <c r="B2109" i="5"/>
  <c r="B2108" i="5"/>
  <c r="B2107" i="5"/>
  <c r="B2106" i="5"/>
  <c r="B2105" i="5"/>
  <c r="B2104" i="5"/>
  <c r="B2103" i="5"/>
  <c r="B2102" i="5"/>
  <c r="B2101" i="5"/>
  <c r="B2100" i="5"/>
  <c r="B2099" i="5"/>
  <c r="B2098" i="5"/>
  <c r="B2097" i="5"/>
  <c r="B2096" i="5"/>
  <c r="B2095" i="5"/>
  <c r="B2094" i="5"/>
  <c r="B2093" i="5"/>
  <c r="B2092" i="5"/>
  <c r="B2091" i="5"/>
  <c r="B2090" i="5"/>
  <c r="B2089" i="5"/>
  <c r="B2088" i="5"/>
  <c r="B2087" i="5"/>
  <c r="B2086" i="5"/>
  <c r="B2085" i="5"/>
  <c r="B2084" i="5"/>
  <c r="B2083" i="5"/>
  <c r="B2082" i="5"/>
  <c r="B2081" i="5"/>
  <c r="B2080" i="5"/>
  <c r="B2079" i="5"/>
  <c r="B2078" i="5"/>
  <c r="B2077" i="5"/>
  <c r="B2076" i="5"/>
  <c r="B2075" i="5"/>
  <c r="B2074" i="5"/>
  <c r="B2073" i="5"/>
  <c r="B2072" i="5"/>
  <c r="B2071" i="5"/>
  <c r="B2070" i="5"/>
  <c r="B2069" i="5"/>
  <c r="B2068" i="5"/>
  <c r="B2067" i="5"/>
  <c r="B2066" i="5"/>
  <c r="B2065" i="5"/>
  <c r="B2064" i="5"/>
  <c r="B2063" i="5"/>
  <c r="B2062" i="5"/>
  <c r="B2061" i="5"/>
  <c r="B2060" i="5"/>
  <c r="B2059" i="5"/>
  <c r="B2058" i="5"/>
  <c r="B2057" i="5"/>
  <c r="B2056" i="5"/>
  <c r="B2055" i="5"/>
  <c r="B2054" i="5"/>
  <c r="B2053" i="5"/>
  <c r="B2052" i="5"/>
  <c r="B2051" i="5"/>
  <c r="B2050" i="5"/>
  <c r="B2049" i="5"/>
  <c r="B2048" i="5"/>
  <c r="B2047" i="5"/>
  <c r="B2046" i="5"/>
  <c r="B2045" i="5"/>
  <c r="B2044" i="5"/>
  <c r="B2043" i="5"/>
  <c r="B2042" i="5"/>
  <c r="B2041" i="5"/>
  <c r="B2040" i="5"/>
  <c r="B2039" i="5"/>
  <c r="B2038" i="5"/>
  <c r="B2037" i="5"/>
  <c r="B2036" i="5"/>
  <c r="B2035" i="5"/>
  <c r="B2034" i="5"/>
  <c r="B2033" i="5"/>
  <c r="B2032" i="5"/>
  <c r="B2031" i="5"/>
  <c r="B2030" i="5"/>
  <c r="B2029" i="5"/>
  <c r="B2028" i="5"/>
  <c r="B2027" i="5"/>
  <c r="B2026" i="5"/>
  <c r="B2025" i="5"/>
  <c r="B2024" i="5"/>
  <c r="B2023" i="5"/>
  <c r="B2022" i="5"/>
  <c r="B2021" i="5"/>
  <c r="B2020" i="5"/>
  <c r="B2019" i="5"/>
  <c r="B2018" i="5"/>
  <c r="B2017" i="5"/>
  <c r="B2016" i="5"/>
  <c r="B2015" i="5"/>
  <c r="B2014" i="5"/>
  <c r="B2013" i="5"/>
  <c r="B2012" i="5"/>
  <c r="B2011" i="5"/>
  <c r="B2010" i="5"/>
  <c r="B2009" i="5"/>
  <c r="B2008" i="5"/>
  <c r="B2007" i="5"/>
  <c r="B2006" i="5"/>
  <c r="B2005" i="5"/>
  <c r="B2004" i="5"/>
  <c r="B2003" i="5"/>
  <c r="B2002" i="5"/>
  <c r="B2001" i="5"/>
  <c r="B2000" i="5"/>
  <c r="B1999" i="5"/>
  <c r="B1998" i="5"/>
  <c r="B1997" i="5"/>
  <c r="B1996" i="5"/>
  <c r="B1995" i="5"/>
  <c r="B1994" i="5"/>
  <c r="B1993" i="5"/>
  <c r="B1992" i="5"/>
  <c r="B1991" i="5"/>
  <c r="B1990" i="5"/>
  <c r="B1989" i="5"/>
  <c r="B1988" i="5"/>
  <c r="B1987" i="5"/>
  <c r="B1986" i="5"/>
  <c r="B1985" i="5"/>
  <c r="B1984" i="5"/>
  <c r="B1983" i="5"/>
  <c r="B1982" i="5"/>
  <c r="B1981" i="5"/>
  <c r="B1980" i="5"/>
  <c r="B1979" i="5"/>
  <c r="B1978" i="5"/>
  <c r="B1977" i="5"/>
  <c r="B1976" i="5"/>
  <c r="B1975" i="5"/>
  <c r="B1974" i="5"/>
  <c r="B1973" i="5"/>
  <c r="B1972" i="5"/>
  <c r="B1971" i="5"/>
  <c r="B1970" i="5"/>
  <c r="B1969" i="5"/>
  <c r="B1968" i="5"/>
  <c r="B1967" i="5"/>
  <c r="B1966" i="5"/>
  <c r="B1965" i="5"/>
  <c r="B1964" i="5"/>
  <c r="B1963" i="5"/>
  <c r="B1962" i="5"/>
  <c r="B1961" i="5"/>
  <c r="B1960" i="5"/>
  <c r="B1959" i="5"/>
  <c r="B1958" i="5"/>
  <c r="B1957" i="5"/>
  <c r="B1956" i="5"/>
  <c r="B1955" i="5"/>
  <c r="B1954" i="5"/>
  <c r="B1953" i="5"/>
  <c r="B1952" i="5"/>
  <c r="B1951" i="5"/>
  <c r="B1950" i="5"/>
  <c r="B1949" i="5"/>
  <c r="B1948" i="5"/>
  <c r="B1947" i="5"/>
  <c r="B1946" i="5"/>
  <c r="B1945" i="5"/>
  <c r="B1944" i="5"/>
  <c r="B1943" i="5"/>
  <c r="B1942" i="5"/>
  <c r="B1941" i="5"/>
  <c r="B1940" i="5"/>
  <c r="B1939" i="5"/>
  <c r="B1938" i="5"/>
  <c r="B1937" i="5"/>
  <c r="B1936" i="5"/>
  <c r="B1935" i="5"/>
  <c r="B1934" i="5"/>
  <c r="B1933" i="5"/>
  <c r="B1932" i="5"/>
  <c r="B1931" i="5"/>
  <c r="B1930" i="5"/>
  <c r="B1929" i="5"/>
  <c r="B1928" i="5"/>
  <c r="B1927" i="5"/>
  <c r="B1926" i="5"/>
  <c r="B1925" i="5"/>
  <c r="B1924" i="5"/>
  <c r="B1923" i="5"/>
  <c r="B1922" i="5"/>
  <c r="B1921" i="5"/>
  <c r="B1920" i="5"/>
  <c r="B1919" i="5"/>
  <c r="B1918" i="5"/>
  <c r="B1917" i="5"/>
  <c r="B1916" i="5"/>
  <c r="B1915" i="5"/>
  <c r="B1914" i="5"/>
  <c r="B1913" i="5"/>
  <c r="B1912" i="5"/>
  <c r="B1911" i="5"/>
  <c r="B1910" i="5"/>
  <c r="B1909" i="5"/>
  <c r="B1908" i="5"/>
  <c r="B1907" i="5"/>
  <c r="B1906" i="5"/>
  <c r="B1905" i="5"/>
  <c r="B1904" i="5"/>
  <c r="B1903" i="5"/>
  <c r="B1902" i="5"/>
  <c r="B1901" i="5"/>
  <c r="B1900" i="5"/>
  <c r="B1899" i="5"/>
  <c r="B1898" i="5"/>
  <c r="B1897" i="5"/>
  <c r="B1896" i="5"/>
  <c r="B1895" i="5"/>
  <c r="B1894" i="5"/>
  <c r="B1893" i="5"/>
  <c r="B1892" i="5"/>
  <c r="B1891" i="5"/>
  <c r="B1890" i="5"/>
  <c r="B1889" i="5"/>
  <c r="B1888" i="5"/>
  <c r="B1887" i="5"/>
  <c r="B1886" i="5"/>
  <c r="B1885" i="5"/>
  <c r="B1884" i="5"/>
  <c r="B1883" i="5"/>
  <c r="B1882" i="5"/>
  <c r="B1881" i="5"/>
  <c r="B1880" i="5"/>
  <c r="B1879" i="5"/>
  <c r="B1878" i="5"/>
  <c r="B1877" i="5"/>
  <c r="B1876" i="5"/>
  <c r="B1875" i="5"/>
  <c r="B1874" i="5"/>
  <c r="B1873" i="5"/>
  <c r="B1872" i="5"/>
  <c r="B1871" i="5"/>
  <c r="B1870" i="5"/>
  <c r="B1869" i="5"/>
  <c r="B1868" i="5"/>
  <c r="B1867" i="5"/>
  <c r="B1866" i="5"/>
  <c r="B1865" i="5"/>
  <c r="B1864" i="5"/>
  <c r="B1863" i="5"/>
  <c r="B1862" i="5"/>
  <c r="B1861" i="5"/>
  <c r="B1860" i="5"/>
  <c r="B1859" i="5"/>
  <c r="B1858" i="5"/>
  <c r="B1857" i="5"/>
  <c r="B1856" i="5"/>
  <c r="B1855" i="5"/>
  <c r="B1854" i="5"/>
  <c r="B1853" i="5"/>
  <c r="B1852" i="5"/>
  <c r="B1851" i="5"/>
  <c r="B1850" i="5"/>
  <c r="B1849" i="5"/>
  <c r="B1848" i="5"/>
  <c r="B1847" i="5"/>
  <c r="B1846" i="5"/>
  <c r="B1845" i="5"/>
  <c r="B1844" i="5"/>
  <c r="B1843" i="5"/>
  <c r="B1842" i="5"/>
  <c r="B1841" i="5"/>
  <c r="B1840" i="5"/>
  <c r="B1839" i="5"/>
  <c r="B1838" i="5"/>
  <c r="B1837" i="5"/>
  <c r="B1836" i="5"/>
  <c r="B1835" i="5"/>
  <c r="B1834" i="5"/>
  <c r="B1833" i="5"/>
  <c r="B1832" i="5"/>
  <c r="B1831" i="5"/>
  <c r="B1830" i="5"/>
  <c r="B1829" i="5"/>
  <c r="B1828" i="5"/>
  <c r="B1827" i="5"/>
  <c r="B1826" i="5"/>
  <c r="B1825" i="5"/>
  <c r="B1824" i="5"/>
  <c r="B1823" i="5"/>
  <c r="B1822" i="5"/>
  <c r="B1821" i="5"/>
  <c r="B1820" i="5"/>
  <c r="B1819" i="5"/>
  <c r="B1818" i="5"/>
  <c r="B1817" i="5"/>
  <c r="B1816" i="5"/>
  <c r="B1815" i="5"/>
  <c r="B1814" i="5"/>
  <c r="B1813" i="5"/>
  <c r="B1812" i="5"/>
  <c r="B1811" i="5"/>
  <c r="B1810" i="5"/>
  <c r="B1809" i="5"/>
  <c r="B1808" i="5"/>
  <c r="B1807" i="5"/>
  <c r="B1806" i="5"/>
  <c r="B1805" i="5"/>
  <c r="B1804" i="5"/>
  <c r="B1803" i="5"/>
  <c r="B1802" i="5"/>
  <c r="B1801" i="5"/>
  <c r="B1800" i="5"/>
  <c r="B1799" i="5"/>
  <c r="B1798" i="5"/>
  <c r="B1797" i="5"/>
  <c r="B1796" i="5"/>
  <c r="B1795" i="5"/>
  <c r="B1794" i="5"/>
  <c r="B1793" i="5"/>
  <c r="B1792" i="5"/>
  <c r="B1791" i="5"/>
  <c r="B1790" i="5"/>
  <c r="B1789" i="5"/>
  <c r="B1788" i="5"/>
  <c r="B1787" i="5"/>
  <c r="B1786" i="5"/>
  <c r="B1785" i="5"/>
  <c r="B1784" i="5"/>
  <c r="B1783" i="5"/>
  <c r="B1782" i="5"/>
  <c r="B1781" i="5"/>
  <c r="B1780" i="5"/>
  <c r="B1779" i="5"/>
  <c r="B1778" i="5"/>
  <c r="B1777" i="5"/>
  <c r="B1776" i="5"/>
  <c r="B1775" i="5"/>
  <c r="B1774" i="5"/>
  <c r="B1773" i="5"/>
  <c r="B1772" i="5"/>
  <c r="B1771" i="5"/>
  <c r="B1770" i="5"/>
  <c r="B1769" i="5"/>
  <c r="B1768" i="5"/>
  <c r="B1767" i="5"/>
  <c r="B1766" i="5"/>
  <c r="B1765" i="5"/>
  <c r="B1764" i="5"/>
  <c r="B1763" i="5"/>
  <c r="B1762" i="5"/>
  <c r="B1761" i="5"/>
  <c r="B1760" i="5"/>
  <c r="B1759" i="5"/>
  <c r="B1758" i="5"/>
  <c r="B1757" i="5"/>
  <c r="B1756" i="5"/>
  <c r="B1755" i="5"/>
  <c r="B1754" i="5"/>
  <c r="B1753" i="5"/>
  <c r="B1752" i="5"/>
  <c r="B1751" i="5"/>
  <c r="B1750" i="5"/>
  <c r="B1749" i="5"/>
  <c r="B1748" i="5"/>
  <c r="B1747" i="5"/>
  <c r="B1746" i="5"/>
  <c r="B1745" i="5"/>
  <c r="B1744" i="5"/>
  <c r="B1743" i="5"/>
  <c r="B1742" i="5"/>
  <c r="B1741" i="5"/>
  <c r="B1740" i="5"/>
  <c r="B1739" i="5"/>
  <c r="B1738" i="5"/>
  <c r="B1737" i="5"/>
  <c r="B1736" i="5"/>
  <c r="B1735" i="5"/>
  <c r="B1734" i="5"/>
  <c r="B1733" i="5"/>
  <c r="B1732" i="5"/>
  <c r="B1731" i="5"/>
  <c r="B1730" i="5"/>
  <c r="B1729" i="5"/>
  <c r="B1728" i="5"/>
  <c r="B1727" i="5"/>
  <c r="B1726" i="5"/>
  <c r="B1725" i="5"/>
  <c r="B1724" i="5"/>
  <c r="B1723" i="5"/>
  <c r="B1722" i="5"/>
  <c r="B1721" i="5"/>
  <c r="B1720" i="5"/>
  <c r="B1719" i="5"/>
  <c r="B1718" i="5"/>
  <c r="B1717" i="5"/>
  <c r="B1716" i="5"/>
  <c r="B1715" i="5"/>
  <c r="B1714" i="5"/>
  <c r="B1713" i="5"/>
  <c r="B1712" i="5"/>
  <c r="B1711" i="5"/>
  <c r="B1710" i="5"/>
  <c r="B1709" i="5"/>
  <c r="B1708" i="5"/>
  <c r="B1707" i="5"/>
  <c r="B1706" i="5"/>
  <c r="B1705" i="5"/>
  <c r="B1704" i="5"/>
  <c r="B1703" i="5"/>
  <c r="B1702" i="5"/>
  <c r="B1701" i="5"/>
  <c r="B1700" i="5"/>
  <c r="B1699" i="5"/>
  <c r="B1698" i="5"/>
  <c r="B1697" i="5"/>
  <c r="B1696" i="5"/>
  <c r="B1695" i="5"/>
  <c r="B1694" i="5"/>
  <c r="B1693" i="5"/>
  <c r="B1692" i="5"/>
  <c r="B1691" i="5"/>
  <c r="B1690" i="5"/>
  <c r="B1689" i="5"/>
  <c r="B1688" i="5"/>
  <c r="B1687" i="5"/>
  <c r="B1686" i="5"/>
  <c r="B1685" i="5"/>
  <c r="B1684" i="5"/>
  <c r="B1683" i="5"/>
  <c r="B1682" i="5"/>
  <c r="B1681" i="5"/>
  <c r="B1680" i="5"/>
  <c r="B1679" i="5"/>
  <c r="B1678" i="5"/>
  <c r="B1677" i="5"/>
  <c r="B1676" i="5"/>
  <c r="B1675" i="5"/>
  <c r="B1674" i="5"/>
  <c r="B1673" i="5"/>
  <c r="B1672" i="5"/>
  <c r="B1671" i="5"/>
  <c r="B1670" i="5"/>
  <c r="B1669" i="5"/>
  <c r="B1668" i="5"/>
  <c r="B1667" i="5"/>
  <c r="B1666" i="5"/>
  <c r="B1665" i="5"/>
  <c r="B1664" i="5"/>
  <c r="B1663" i="5"/>
  <c r="B1662" i="5"/>
  <c r="B1661" i="5"/>
  <c r="B1660" i="5"/>
  <c r="B1659" i="5"/>
  <c r="B1658" i="5"/>
  <c r="B1657" i="5"/>
  <c r="B1656" i="5"/>
  <c r="B1655" i="5"/>
  <c r="B1654" i="5"/>
  <c r="B1653" i="5"/>
  <c r="B1652" i="5"/>
  <c r="B1651" i="5"/>
  <c r="B1650" i="5"/>
  <c r="B1649" i="5"/>
  <c r="B1648" i="5"/>
  <c r="B1647" i="5"/>
  <c r="B1646" i="5"/>
  <c r="B1645" i="5"/>
  <c r="B1644" i="5"/>
  <c r="B1643" i="5"/>
  <c r="B1642" i="5"/>
  <c r="B1641" i="5"/>
  <c r="B1640" i="5"/>
  <c r="B1639" i="5"/>
  <c r="B1638" i="5"/>
  <c r="B1637" i="5"/>
  <c r="B1636" i="5"/>
  <c r="B1635" i="5"/>
  <c r="B1634" i="5"/>
  <c r="B1633" i="5"/>
  <c r="B1632" i="5"/>
  <c r="B1631" i="5"/>
  <c r="B1630" i="5"/>
  <c r="B1629" i="5"/>
  <c r="B1628" i="5"/>
  <c r="B1627" i="5"/>
  <c r="B1626" i="5"/>
  <c r="B1625" i="5"/>
  <c r="B1624" i="5"/>
  <c r="B1623" i="5"/>
  <c r="B1622" i="5"/>
  <c r="B1621" i="5"/>
  <c r="B1620" i="5"/>
  <c r="B1619" i="5"/>
  <c r="B1618" i="5"/>
  <c r="B1617" i="5"/>
  <c r="B1616" i="5"/>
  <c r="B1615" i="5"/>
  <c r="B1614" i="5"/>
  <c r="B1613" i="5"/>
  <c r="B1612" i="5"/>
  <c r="B1611" i="5"/>
  <c r="B1610" i="5"/>
  <c r="B1609" i="5"/>
  <c r="B1608" i="5"/>
  <c r="B1607" i="5"/>
  <c r="B1606" i="5"/>
  <c r="B1605" i="5"/>
  <c r="B1604" i="5"/>
  <c r="B1603" i="5"/>
  <c r="B1602" i="5"/>
  <c r="B1601" i="5"/>
  <c r="B1600" i="5"/>
  <c r="B1599" i="5"/>
  <c r="B1598" i="5"/>
  <c r="B1597" i="5"/>
  <c r="B1596" i="5"/>
  <c r="B1595" i="5"/>
  <c r="B1594" i="5"/>
  <c r="B1593" i="5"/>
  <c r="B1592" i="5"/>
  <c r="B1591" i="5"/>
  <c r="B1590" i="5"/>
  <c r="B1589" i="5"/>
  <c r="B1588" i="5"/>
  <c r="B1587" i="5"/>
  <c r="B1586" i="5"/>
  <c r="B1585" i="5"/>
  <c r="B1584" i="5"/>
  <c r="B1583" i="5"/>
  <c r="B1582" i="5"/>
  <c r="B1581" i="5"/>
  <c r="B1580" i="5"/>
  <c r="B1579" i="5"/>
  <c r="B1578" i="5"/>
  <c r="B1577" i="5"/>
  <c r="B1576" i="5"/>
  <c r="B1575" i="5"/>
  <c r="B1574" i="5"/>
  <c r="B1573" i="5"/>
  <c r="B1572" i="5"/>
  <c r="B1571" i="5"/>
  <c r="B1570" i="5"/>
  <c r="B1569" i="5"/>
  <c r="B1568" i="5"/>
  <c r="B1567" i="5"/>
  <c r="B1566" i="5"/>
  <c r="B1565" i="5"/>
  <c r="B1564" i="5"/>
  <c r="B1563" i="5"/>
  <c r="B1562" i="5"/>
  <c r="B1561" i="5"/>
  <c r="B1560" i="5"/>
  <c r="B1559" i="5"/>
  <c r="B1558" i="5"/>
  <c r="B1557" i="5"/>
  <c r="B1556" i="5"/>
  <c r="B1555" i="5"/>
  <c r="B1554" i="5"/>
  <c r="B1553" i="5"/>
  <c r="B1552" i="5"/>
  <c r="B1551" i="5"/>
  <c r="B1550" i="5"/>
  <c r="B1549" i="5"/>
  <c r="B1548" i="5"/>
  <c r="B1547" i="5"/>
  <c r="B1546" i="5"/>
  <c r="B1545" i="5"/>
  <c r="B1544" i="5"/>
  <c r="B1543" i="5"/>
  <c r="B1542" i="5"/>
  <c r="B1541" i="5"/>
  <c r="B1540" i="5"/>
  <c r="B1539" i="5"/>
  <c r="B1538" i="5"/>
  <c r="B1537" i="5"/>
  <c r="B1536" i="5"/>
  <c r="B1535" i="5"/>
  <c r="B1534" i="5"/>
  <c r="B1533" i="5"/>
  <c r="B1532" i="5"/>
  <c r="B1531" i="5"/>
  <c r="B1530" i="5"/>
  <c r="B1529" i="5"/>
  <c r="B1528" i="5"/>
  <c r="B1527" i="5"/>
  <c r="B1526" i="5"/>
  <c r="B1525" i="5"/>
  <c r="B1524" i="5"/>
  <c r="B1523" i="5"/>
  <c r="B1522" i="5"/>
  <c r="B1521" i="5"/>
  <c r="B1520" i="5"/>
  <c r="B1519" i="5"/>
  <c r="B1518" i="5"/>
  <c r="B1517" i="5"/>
  <c r="B1516" i="5"/>
  <c r="B1515" i="5"/>
  <c r="B1514" i="5"/>
  <c r="B1513" i="5"/>
  <c r="B1512" i="5"/>
  <c r="B1511" i="5"/>
  <c r="B1510" i="5"/>
  <c r="B1509" i="5"/>
  <c r="B1508" i="5"/>
  <c r="B1507" i="5"/>
  <c r="B1506" i="5"/>
  <c r="B1505" i="5"/>
  <c r="B1504" i="5"/>
  <c r="B1503" i="5"/>
  <c r="B1502" i="5"/>
  <c r="B1501" i="5"/>
  <c r="B1500" i="5"/>
  <c r="B1499" i="5"/>
  <c r="B1498" i="5"/>
  <c r="B1497" i="5"/>
  <c r="B1496" i="5"/>
  <c r="B1495" i="5"/>
  <c r="B1494" i="5"/>
  <c r="B1493" i="5"/>
  <c r="B1492" i="5"/>
  <c r="B1491" i="5"/>
  <c r="B1490" i="5"/>
  <c r="B1489" i="5"/>
  <c r="B1488" i="5"/>
  <c r="B1487" i="5"/>
  <c r="B1486" i="5"/>
  <c r="B1485" i="5"/>
  <c r="B1484" i="5"/>
  <c r="B1483" i="5"/>
  <c r="B1482" i="5"/>
  <c r="B1481" i="5"/>
  <c r="B1480" i="5"/>
  <c r="B1479" i="5"/>
  <c r="B1478" i="5"/>
  <c r="B1477" i="5"/>
  <c r="B1476" i="5"/>
  <c r="B1475" i="5"/>
  <c r="B1474" i="5"/>
  <c r="B1473" i="5"/>
  <c r="B1472" i="5"/>
  <c r="B1471" i="5"/>
  <c r="B1470" i="5"/>
  <c r="B1469" i="5"/>
  <c r="B1468" i="5"/>
  <c r="B1467" i="5"/>
  <c r="B1466" i="5"/>
  <c r="B1465" i="5"/>
  <c r="B1464" i="5"/>
  <c r="B1463" i="5"/>
  <c r="B1462" i="5"/>
  <c r="B1461" i="5"/>
  <c r="B1460" i="5"/>
  <c r="B1459" i="5"/>
  <c r="B1458" i="5"/>
  <c r="B1457" i="5"/>
  <c r="B1456" i="5"/>
  <c r="B1455" i="5"/>
  <c r="B1454" i="5"/>
  <c r="B1453" i="5"/>
  <c r="B1452" i="5"/>
  <c r="B1451" i="5"/>
  <c r="B1450" i="5"/>
  <c r="B1449" i="5"/>
  <c r="B1448" i="5"/>
  <c r="B1447" i="5"/>
  <c r="B1446" i="5"/>
  <c r="B1445" i="5"/>
  <c r="B1444" i="5"/>
  <c r="B1443" i="5"/>
  <c r="B1442" i="5"/>
  <c r="B1441" i="5"/>
  <c r="B1440" i="5"/>
  <c r="B1439" i="5"/>
  <c r="B1438" i="5"/>
  <c r="B1437" i="5"/>
  <c r="B1436" i="5"/>
  <c r="B1435" i="5"/>
  <c r="B1434" i="5"/>
  <c r="B1433" i="5"/>
  <c r="B1432" i="5"/>
  <c r="B1431" i="5"/>
  <c r="B1430" i="5"/>
  <c r="B1429" i="5"/>
  <c r="B1428" i="5"/>
  <c r="B1427" i="5"/>
  <c r="B1426" i="5"/>
  <c r="B1425" i="5"/>
  <c r="B1424" i="5"/>
  <c r="B1423" i="5"/>
  <c r="B1422" i="5"/>
  <c r="B1421" i="5"/>
  <c r="B1420" i="5"/>
  <c r="B1419" i="5"/>
  <c r="B1418" i="5"/>
  <c r="B1417" i="5"/>
  <c r="B1416" i="5"/>
  <c r="B1415" i="5"/>
  <c r="B1414" i="5"/>
  <c r="B1413" i="5"/>
  <c r="B1412" i="5"/>
  <c r="B1411" i="5"/>
  <c r="B1410" i="5"/>
  <c r="B1409" i="5"/>
  <c r="B1408" i="5"/>
  <c r="B1407" i="5"/>
  <c r="B1406" i="5"/>
  <c r="B1405" i="5"/>
  <c r="B1404" i="5"/>
  <c r="B1403" i="5"/>
  <c r="B1402" i="5"/>
  <c r="B1401" i="5"/>
  <c r="B1400" i="5"/>
  <c r="B1399" i="5"/>
  <c r="B1398" i="5"/>
  <c r="B1397" i="5"/>
  <c r="B1396" i="5"/>
  <c r="B1395" i="5"/>
  <c r="B1394" i="5"/>
  <c r="B1393" i="5"/>
  <c r="B1392" i="5"/>
  <c r="B1391" i="5"/>
  <c r="B1390" i="5"/>
  <c r="B1389" i="5"/>
  <c r="B1388" i="5"/>
  <c r="B1387" i="5"/>
  <c r="B1386" i="5"/>
  <c r="B1385" i="5"/>
  <c r="B1384" i="5"/>
  <c r="B1383" i="5"/>
  <c r="B1382" i="5"/>
  <c r="B1381" i="5"/>
  <c r="B1380" i="5"/>
  <c r="B1379" i="5"/>
  <c r="B1378" i="5"/>
  <c r="B1377" i="5"/>
  <c r="B1376" i="5"/>
  <c r="B1375" i="5"/>
  <c r="B1374" i="5"/>
  <c r="B1373" i="5"/>
  <c r="B1372" i="5"/>
  <c r="B1371" i="5"/>
  <c r="B1370" i="5"/>
  <c r="B1369" i="5"/>
  <c r="B1368" i="5"/>
  <c r="B1367" i="5"/>
  <c r="B1366" i="5"/>
  <c r="B1365" i="5"/>
  <c r="B1364" i="5"/>
  <c r="B1363" i="5"/>
  <c r="B1362" i="5"/>
  <c r="B1361" i="5"/>
  <c r="B1360" i="5"/>
  <c r="B1359" i="5"/>
  <c r="B1358" i="5"/>
  <c r="B1357" i="5"/>
  <c r="B1356" i="5"/>
  <c r="B1355" i="5"/>
  <c r="B1354" i="5"/>
  <c r="B1353" i="5"/>
  <c r="B1352" i="5"/>
  <c r="B1351" i="5"/>
  <c r="B1350" i="5"/>
  <c r="B1349" i="5"/>
  <c r="B1348" i="5"/>
  <c r="B1347" i="5"/>
  <c r="B1346" i="5"/>
  <c r="B1345" i="5"/>
  <c r="B1344" i="5"/>
  <c r="B1343" i="5"/>
  <c r="B1342" i="5"/>
  <c r="B1341" i="5"/>
  <c r="B1340" i="5"/>
  <c r="B1339" i="5"/>
  <c r="B1338" i="5"/>
  <c r="B1337" i="5"/>
  <c r="B1336" i="5"/>
  <c r="B1335" i="5"/>
  <c r="B1334" i="5"/>
  <c r="B1333" i="5"/>
  <c r="B1332" i="5"/>
  <c r="B1331" i="5"/>
  <c r="B1330" i="5"/>
  <c r="B1329" i="5"/>
  <c r="B1328" i="5"/>
  <c r="B1327" i="5"/>
  <c r="B1326" i="5"/>
  <c r="B1325" i="5"/>
  <c r="B1324" i="5"/>
  <c r="B1323" i="5"/>
  <c r="B1322" i="5"/>
  <c r="B1321" i="5"/>
  <c r="B1320" i="5"/>
  <c r="B1319" i="5"/>
  <c r="B1318" i="5"/>
  <c r="B1317" i="5"/>
  <c r="B1316" i="5"/>
  <c r="B1315" i="5"/>
  <c r="B1314" i="5"/>
  <c r="B1313" i="5"/>
  <c r="B1312" i="5"/>
  <c r="B1311" i="5"/>
  <c r="B1310" i="5"/>
  <c r="B1309" i="5"/>
  <c r="B1308" i="5"/>
  <c r="B1307" i="5"/>
  <c r="B1306" i="5"/>
  <c r="B1305" i="5"/>
  <c r="B1304" i="5"/>
  <c r="B1303" i="5"/>
  <c r="B1302" i="5"/>
  <c r="B1301" i="5"/>
  <c r="B1300" i="5"/>
  <c r="B1299" i="5"/>
  <c r="B1298" i="5"/>
  <c r="B1297" i="5"/>
  <c r="B1296" i="5"/>
  <c r="B1295" i="5"/>
  <c r="B1294" i="5"/>
  <c r="B1293" i="5"/>
  <c r="B1292" i="5"/>
  <c r="B1291" i="5"/>
  <c r="B1290" i="5"/>
  <c r="B1289" i="5"/>
  <c r="B1288" i="5"/>
  <c r="B1287" i="5"/>
  <c r="B1286" i="5"/>
  <c r="B1285" i="5"/>
  <c r="B1284" i="5"/>
  <c r="B1283" i="5"/>
  <c r="B1282" i="5"/>
  <c r="B1281" i="5"/>
  <c r="B1280" i="5"/>
  <c r="B1279" i="5"/>
  <c r="B1278" i="5"/>
  <c r="B1277" i="5"/>
  <c r="B1276" i="5"/>
  <c r="B1275" i="5"/>
  <c r="B1274" i="5"/>
  <c r="B1273" i="5"/>
  <c r="B1272" i="5"/>
  <c r="B1271" i="5"/>
  <c r="B1270" i="5"/>
  <c r="B1269" i="5"/>
  <c r="B1268" i="5"/>
  <c r="B1267" i="5"/>
  <c r="B1266" i="5"/>
  <c r="B1265" i="5"/>
  <c r="B1264" i="5"/>
  <c r="B1263" i="5"/>
  <c r="B1262" i="5"/>
  <c r="B1261" i="5"/>
  <c r="B1260" i="5"/>
  <c r="B1259" i="5"/>
  <c r="B1258" i="5"/>
  <c r="B1257" i="5"/>
  <c r="B1256" i="5"/>
  <c r="B1255" i="5"/>
  <c r="B1254" i="5"/>
  <c r="B1253" i="5"/>
  <c r="B1252" i="5"/>
  <c r="B1251" i="5"/>
  <c r="B1250" i="5"/>
  <c r="B1249" i="5"/>
  <c r="B1248" i="5"/>
  <c r="B1247" i="5"/>
  <c r="B1246" i="5"/>
  <c r="B1245" i="5"/>
  <c r="B1244" i="5"/>
  <c r="B1243" i="5"/>
  <c r="B1242" i="5"/>
  <c r="B1241" i="5"/>
  <c r="B1240" i="5"/>
  <c r="B1239" i="5"/>
  <c r="B1238" i="5"/>
  <c r="B1237" i="5"/>
  <c r="B1236" i="5"/>
  <c r="B1235" i="5"/>
  <c r="B1234" i="5"/>
  <c r="B1233" i="5"/>
  <c r="B1232" i="5"/>
  <c r="B1231" i="5"/>
  <c r="B1230" i="5"/>
  <c r="B1229" i="5"/>
  <c r="B1228" i="5"/>
  <c r="B1227" i="5"/>
  <c r="B1226" i="5"/>
  <c r="B1225" i="5"/>
  <c r="B1224" i="5"/>
  <c r="B1223" i="5"/>
  <c r="B1222" i="5"/>
  <c r="B1221" i="5"/>
  <c r="B1220" i="5"/>
  <c r="B1219" i="5"/>
  <c r="B1218" i="5"/>
  <c r="B1217" i="5"/>
  <c r="B1216" i="5"/>
  <c r="B1215" i="5"/>
  <c r="B1214" i="5"/>
  <c r="B1213" i="5"/>
  <c r="B1212" i="5"/>
  <c r="B1211" i="5"/>
  <c r="B1210" i="5"/>
  <c r="B1209" i="5"/>
  <c r="B1208" i="5"/>
  <c r="B1207" i="5"/>
  <c r="B1206" i="5"/>
  <c r="B1205" i="5"/>
  <c r="B1204" i="5"/>
  <c r="B1203" i="5"/>
  <c r="B1202" i="5"/>
  <c r="B1201" i="5"/>
  <c r="B1200" i="5"/>
  <c r="B1199" i="5"/>
  <c r="B1198" i="5"/>
  <c r="B1197" i="5"/>
  <c r="B1196" i="5"/>
  <c r="B1195" i="5"/>
  <c r="B1194" i="5"/>
  <c r="B1193" i="5"/>
  <c r="B1192" i="5"/>
  <c r="B1191" i="5"/>
  <c r="B1190" i="5"/>
  <c r="B1189" i="5"/>
  <c r="B1188" i="5"/>
  <c r="B1187" i="5"/>
  <c r="B1186" i="5"/>
  <c r="B1185" i="5"/>
  <c r="B1184" i="5"/>
  <c r="B1183" i="5"/>
  <c r="B1182" i="5"/>
  <c r="B1181" i="5"/>
  <c r="B1180" i="5"/>
  <c r="B1179" i="5"/>
  <c r="B1178" i="5"/>
  <c r="B1177" i="5"/>
  <c r="B1176" i="5"/>
  <c r="B1175" i="5"/>
  <c r="B1174" i="5"/>
  <c r="B1173" i="5"/>
  <c r="B1172" i="5"/>
  <c r="B1171" i="5"/>
  <c r="B1170" i="5"/>
  <c r="B1169" i="5"/>
  <c r="B1168" i="5"/>
  <c r="B1167" i="5"/>
  <c r="B1166" i="5"/>
  <c r="B1165" i="5"/>
  <c r="B1164" i="5"/>
  <c r="B1163" i="5"/>
  <c r="B1162" i="5"/>
  <c r="B1161" i="5"/>
  <c r="B1160" i="5"/>
  <c r="B1159" i="5"/>
  <c r="B1158" i="5"/>
  <c r="B1157" i="5"/>
  <c r="B1156" i="5"/>
  <c r="B1155" i="5"/>
  <c r="B1154" i="5"/>
  <c r="B1153" i="5"/>
  <c r="B1152" i="5"/>
  <c r="B1151" i="5"/>
  <c r="B1150" i="5"/>
  <c r="B1149" i="5"/>
  <c r="B1148" i="5"/>
  <c r="B1147" i="5"/>
  <c r="B1146" i="5"/>
  <c r="B1145" i="5"/>
  <c r="B1144" i="5"/>
  <c r="B1143" i="5"/>
  <c r="B1142" i="5"/>
  <c r="B1141" i="5"/>
  <c r="B1140" i="5"/>
  <c r="B1139" i="5"/>
  <c r="B1138" i="5"/>
  <c r="B1137" i="5"/>
  <c r="B1136" i="5"/>
  <c r="B1135" i="5"/>
  <c r="B1134" i="5"/>
  <c r="B1133" i="5"/>
  <c r="B1132" i="5"/>
  <c r="B1131" i="5"/>
  <c r="B1130" i="5"/>
  <c r="B1129" i="5"/>
  <c r="B1128" i="5"/>
  <c r="B1127" i="5"/>
  <c r="B1126" i="5"/>
  <c r="B1125" i="5"/>
  <c r="B1124" i="5"/>
  <c r="B1123" i="5"/>
  <c r="B1122" i="5"/>
  <c r="B1121" i="5"/>
  <c r="B1120" i="5"/>
  <c r="B1119" i="5"/>
  <c r="B1118" i="5"/>
  <c r="B1117" i="5"/>
  <c r="B1116" i="5"/>
  <c r="B1115" i="5"/>
  <c r="B1114" i="5"/>
  <c r="B1113" i="5"/>
  <c r="B1112" i="5"/>
  <c r="B1111" i="5"/>
  <c r="B1110" i="5"/>
  <c r="B1109" i="5"/>
  <c r="B1108" i="5"/>
  <c r="B1107" i="5"/>
  <c r="B1106" i="5"/>
  <c r="B1105" i="5"/>
  <c r="B1104" i="5"/>
  <c r="B1103" i="5"/>
  <c r="B1102" i="5"/>
  <c r="B1101" i="5"/>
  <c r="B1100" i="5"/>
  <c r="B1099" i="5"/>
  <c r="B1098" i="5"/>
  <c r="B1097" i="5"/>
  <c r="B1096" i="5"/>
  <c r="B1095" i="5"/>
  <c r="B1094" i="5"/>
  <c r="B1093" i="5"/>
  <c r="B1092" i="5"/>
  <c r="B1091" i="5"/>
  <c r="B1090" i="5"/>
  <c r="B1089" i="5"/>
  <c r="B1088" i="5"/>
  <c r="B1087" i="5"/>
  <c r="B1086" i="5"/>
  <c r="B1085" i="5"/>
  <c r="B1084" i="5"/>
  <c r="B1083" i="5"/>
  <c r="B1082" i="5"/>
  <c r="B1081" i="5"/>
  <c r="B1080" i="5"/>
  <c r="B1079" i="5"/>
  <c r="B1078" i="5"/>
  <c r="B1077" i="5"/>
  <c r="B1076" i="5"/>
  <c r="B1075" i="5"/>
  <c r="B1074" i="5"/>
  <c r="B1073" i="5"/>
  <c r="B1072" i="5"/>
  <c r="B1071" i="5"/>
  <c r="B1070" i="5"/>
  <c r="B1069" i="5"/>
  <c r="B1068" i="5"/>
  <c r="B1067" i="5"/>
  <c r="B1066" i="5"/>
  <c r="B1065" i="5"/>
  <c r="B1064" i="5"/>
  <c r="B1063" i="5"/>
  <c r="B1062" i="5"/>
  <c r="B1061" i="5"/>
  <c r="B1060" i="5"/>
  <c r="B1059" i="5"/>
  <c r="B1058" i="5"/>
  <c r="B1057" i="5"/>
  <c r="B1056" i="5"/>
  <c r="B1055" i="5"/>
  <c r="B1054" i="5"/>
  <c r="B1053" i="5"/>
  <c r="B1052" i="5"/>
  <c r="B1051" i="5"/>
  <c r="B1050" i="5"/>
  <c r="B1049" i="5"/>
  <c r="B1048" i="5"/>
  <c r="B1047" i="5"/>
  <c r="B1046" i="5"/>
  <c r="B1045" i="5"/>
  <c r="B1044" i="5"/>
  <c r="B1043" i="5"/>
  <c r="B1042" i="5"/>
  <c r="B1041" i="5"/>
  <c r="B1040" i="5"/>
  <c r="B1039" i="5"/>
  <c r="B1038" i="5"/>
  <c r="B1037" i="5"/>
  <c r="B1036" i="5"/>
  <c r="B1035" i="5"/>
  <c r="B1034" i="5"/>
  <c r="B1033" i="5"/>
  <c r="B1032" i="5"/>
  <c r="B1031" i="5"/>
  <c r="B1030" i="5"/>
  <c r="B1029" i="5"/>
  <c r="B1028" i="5"/>
  <c r="B1027" i="5"/>
  <c r="B1026" i="5"/>
  <c r="B1025" i="5"/>
  <c r="B1024" i="5"/>
  <c r="B1023" i="5"/>
  <c r="B1022" i="5"/>
  <c r="B1021" i="5"/>
  <c r="B1020" i="5"/>
  <c r="B1019" i="5"/>
  <c r="B1018" i="5"/>
  <c r="B1017" i="5"/>
  <c r="B1016" i="5"/>
  <c r="B1015" i="5"/>
  <c r="B1014" i="5"/>
  <c r="B1013" i="5"/>
  <c r="B1012" i="5"/>
  <c r="B1011" i="5"/>
  <c r="B1010" i="5"/>
  <c r="B1009" i="5"/>
  <c r="B1008" i="5"/>
  <c r="B1007" i="5"/>
  <c r="B1006" i="5"/>
  <c r="B1005" i="5"/>
  <c r="B1004" i="5"/>
  <c r="B1003" i="5"/>
  <c r="B1002" i="5"/>
  <c r="B1001" i="5"/>
  <c r="B1000" i="5"/>
  <c r="B999" i="5"/>
  <c r="B998" i="5"/>
  <c r="B997" i="5"/>
  <c r="B996" i="5"/>
  <c r="B995" i="5"/>
  <c r="B994" i="5"/>
  <c r="B993" i="5"/>
  <c r="B992" i="5"/>
  <c r="B991" i="5"/>
  <c r="B990" i="5"/>
  <c r="B989" i="5"/>
  <c r="B988" i="5"/>
  <c r="B987" i="5"/>
  <c r="B986" i="5"/>
  <c r="B985" i="5"/>
  <c r="B984" i="5"/>
  <c r="B983" i="5"/>
  <c r="B982" i="5"/>
  <c r="B981" i="5"/>
  <c r="B980" i="5"/>
  <c r="B979" i="5"/>
  <c r="B978" i="5"/>
  <c r="B977" i="5"/>
  <c r="B976" i="5"/>
  <c r="B975" i="5"/>
  <c r="B974" i="5"/>
  <c r="B973" i="5"/>
  <c r="B972" i="5"/>
  <c r="B971" i="5"/>
  <c r="B970" i="5"/>
  <c r="B969" i="5"/>
  <c r="B968" i="5"/>
  <c r="B967" i="5"/>
  <c r="B966" i="5"/>
  <c r="B965" i="5"/>
  <c r="B964" i="5"/>
  <c r="B963" i="5"/>
  <c r="B962" i="5"/>
  <c r="B961" i="5"/>
  <c r="B960" i="5"/>
  <c r="B959" i="5"/>
  <c r="B958" i="5"/>
  <c r="B957" i="5"/>
  <c r="B956" i="5"/>
  <c r="B955" i="5"/>
  <c r="B954" i="5"/>
  <c r="B953" i="5"/>
  <c r="B952" i="5"/>
  <c r="B951" i="5"/>
  <c r="B950" i="5"/>
  <c r="B949" i="5"/>
  <c r="B948" i="5"/>
  <c r="B947" i="5"/>
  <c r="B946" i="5"/>
  <c r="B945" i="5"/>
  <c r="B944" i="5"/>
  <c r="B943" i="5"/>
  <c r="B942" i="5"/>
  <c r="B941" i="5"/>
  <c r="B940" i="5"/>
  <c r="B939" i="5"/>
  <c r="B938" i="5"/>
  <c r="B937" i="5"/>
  <c r="B936" i="5"/>
  <c r="B935" i="5"/>
  <c r="B934" i="5"/>
  <c r="B933" i="5"/>
  <c r="B932" i="5"/>
  <c r="B931" i="5"/>
  <c r="B930" i="5"/>
  <c r="B929" i="5"/>
  <c r="B928" i="5"/>
  <c r="B927" i="5"/>
  <c r="B926" i="5"/>
  <c r="B925" i="5"/>
  <c r="B924" i="5"/>
  <c r="B923" i="5"/>
  <c r="B922" i="5"/>
  <c r="B921" i="5"/>
  <c r="B920" i="5"/>
  <c r="B919" i="5"/>
  <c r="B918" i="5"/>
  <c r="B917" i="5"/>
  <c r="B916" i="5"/>
  <c r="B915" i="5"/>
  <c r="B914" i="5"/>
  <c r="B913" i="5"/>
  <c r="B912" i="5"/>
  <c r="B911" i="5"/>
  <c r="B910" i="5"/>
  <c r="B909" i="5"/>
  <c r="B908" i="5"/>
  <c r="B907" i="5"/>
  <c r="B906" i="5"/>
  <c r="B905" i="5"/>
  <c r="B904" i="5"/>
  <c r="B903" i="5"/>
  <c r="B902" i="5"/>
  <c r="B901" i="5"/>
  <c r="B900" i="5"/>
  <c r="B899" i="5"/>
  <c r="B898" i="5"/>
  <c r="B897" i="5"/>
  <c r="B896" i="5"/>
  <c r="B895" i="5"/>
  <c r="B894" i="5"/>
  <c r="B893" i="5"/>
  <c r="B892" i="5"/>
  <c r="B891" i="5"/>
  <c r="B890" i="5"/>
  <c r="B889" i="5"/>
  <c r="B888" i="5"/>
  <c r="B887" i="5"/>
  <c r="B886" i="5"/>
  <c r="B885" i="5"/>
  <c r="B884" i="5"/>
  <c r="B883" i="5"/>
  <c r="B882" i="5"/>
  <c r="B881" i="5"/>
  <c r="B880" i="5"/>
  <c r="B879" i="5"/>
  <c r="B878" i="5"/>
  <c r="B877" i="5"/>
  <c r="B876" i="5"/>
  <c r="B875" i="5"/>
  <c r="B874" i="5"/>
  <c r="B873" i="5"/>
  <c r="B872" i="5"/>
  <c r="B871" i="5"/>
  <c r="B870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B843" i="5"/>
  <c r="B842" i="5"/>
  <c r="B841" i="5"/>
  <c r="B840" i="5"/>
  <c r="B839" i="5"/>
  <c r="B838" i="5"/>
  <c r="B837" i="5"/>
  <c r="B836" i="5"/>
  <c r="B835" i="5"/>
  <c r="B834" i="5"/>
  <c r="B833" i="5"/>
  <c r="B832" i="5"/>
  <c r="B831" i="5"/>
  <c r="B830" i="5"/>
  <c r="B829" i="5"/>
  <c r="B828" i="5"/>
  <c r="B827" i="5"/>
  <c r="B826" i="5"/>
  <c r="B825" i="5"/>
  <c r="B824" i="5"/>
  <c r="B823" i="5"/>
  <c r="B822" i="5"/>
  <c r="B821" i="5"/>
  <c r="B820" i="5"/>
  <c r="B819" i="5"/>
  <c r="B818" i="5"/>
  <c r="B817" i="5"/>
  <c r="B816" i="5"/>
  <c r="B815" i="5"/>
  <c r="B814" i="5"/>
  <c r="B813" i="5"/>
  <c r="B812" i="5"/>
  <c r="B811" i="5"/>
  <c r="B810" i="5"/>
  <c r="B809" i="5"/>
  <c r="B808" i="5"/>
  <c r="B807" i="5"/>
  <c r="B806" i="5"/>
  <c r="B805" i="5"/>
  <c r="B804" i="5"/>
  <c r="B803" i="5"/>
  <c r="B802" i="5"/>
  <c r="B801" i="5"/>
  <c r="B800" i="5"/>
  <c r="B799" i="5"/>
  <c r="B798" i="5"/>
  <c r="B797" i="5"/>
  <c r="B796" i="5"/>
  <c r="B795" i="5"/>
  <c r="B794" i="5"/>
  <c r="B793" i="5"/>
  <c r="B792" i="5"/>
  <c r="B791" i="5"/>
  <c r="B790" i="5"/>
  <c r="B789" i="5"/>
  <c r="B788" i="5"/>
  <c r="B787" i="5"/>
  <c r="B786" i="5"/>
  <c r="B785" i="5"/>
  <c r="B784" i="5"/>
  <c r="B783" i="5"/>
  <c r="B782" i="5"/>
  <c r="B781" i="5"/>
  <c r="B780" i="5"/>
  <c r="B779" i="5"/>
  <c r="B778" i="5"/>
  <c r="B777" i="5"/>
  <c r="B776" i="5"/>
  <c r="B775" i="5"/>
  <c r="B774" i="5"/>
  <c r="B773" i="5"/>
  <c r="B772" i="5"/>
  <c r="B771" i="5"/>
  <c r="B770" i="5"/>
  <c r="B769" i="5"/>
  <c r="B768" i="5"/>
  <c r="B767" i="5"/>
  <c r="B766" i="5"/>
  <c r="B765" i="5"/>
  <c r="B764" i="5"/>
  <c r="B763" i="5"/>
  <c r="B762" i="5"/>
  <c r="B761" i="5"/>
  <c r="B760" i="5"/>
  <c r="B759" i="5"/>
  <c r="B758" i="5"/>
  <c r="B757" i="5"/>
  <c r="B756" i="5"/>
  <c r="B755" i="5"/>
  <c r="B754" i="5"/>
  <c r="B753" i="5"/>
  <c r="B752" i="5"/>
  <c r="B751" i="5"/>
  <c r="B750" i="5"/>
  <c r="B749" i="5"/>
  <c r="B748" i="5"/>
  <c r="B747" i="5"/>
  <c r="B746" i="5"/>
  <c r="B745" i="5"/>
  <c r="B744" i="5"/>
  <c r="B743" i="5"/>
  <c r="B742" i="5"/>
  <c r="B741" i="5"/>
  <c r="B740" i="5"/>
  <c r="B739" i="5"/>
  <c r="B738" i="5"/>
  <c r="B737" i="5"/>
  <c r="B736" i="5"/>
  <c r="B735" i="5"/>
  <c r="B734" i="5"/>
  <c r="B733" i="5"/>
  <c r="B732" i="5"/>
  <c r="B731" i="5"/>
  <c r="B730" i="5"/>
  <c r="B729" i="5"/>
  <c r="B728" i="5"/>
  <c r="B727" i="5"/>
  <c r="B726" i="5"/>
  <c r="B725" i="5"/>
  <c r="B724" i="5"/>
  <c r="B723" i="5"/>
  <c r="B722" i="5"/>
  <c r="B721" i="5"/>
  <c r="B720" i="5"/>
  <c r="B719" i="5"/>
  <c r="B718" i="5"/>
  <c r="B717" i="5"/>
  <c r="B716" i="5"/>
  <c r="B715" i="5"/>
  <c r="B714" i="5"/>
  <c r="B713" i="5"/>
  <c r="B712" i="5"/>
  <c r="B711" i="5"/>
  <c r="B710" i="5"/>
  <c r="B709" i="5"/>
  <c r="B708" i="5"/>
  <c r="B707" i="5"/>
  <c r="B706" i="5"/>
  <c r="B705" i="5"/>
  <c r="B704" i="5"/>
  <c r="B703" i="5"/>
  <c r="B702" i="5"/>
  <c r="B701" i="5"/>
  <c r="B700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10" i="5"/>
  <c r="B609" i="5"/>
  <c r="B608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C12" i="4" l="1"/>
  <c r="G6" i="4"/>
  <c r="E25" i="7"/>
  <c r="G5" i="4"/>
  <c r="E24" i="7"/>
  <c r="H7" i="4"/>
  <c r="F28" i="7"/>
  <c r="H6" i="4"/>
  <c r="F25" i="7"/>
  <c r="G7" i="4"/>
  <c r="E28" i="7"/>
  <c r="H5" i="4"/>
  <c r="F24" i="7"/>
  <c r="C11" i="4"/>
  <c r="D15" i="7"/>
  <c r="F12" i="3"/>
  <c r="F21" i="3"/>
  <c r="F20" i="7" s="1"/>
  <c r="F20" i="3"/>
  <c r="F19" i="7" s="1"/>
  <c r="F13" i="3"/>
  <c r="F14" i="3"/>
  <c r="F13" i="7" s="1"/>
  <c r="F15" i="3"/>
  <c r="F7" i="3"/>
  <c r="F7" i="7" s="1"/>
  <c r="F8" i="3"/>
  <c r="F6" i="7" s="1"/>
  <c r="F9" i="3"/>
  <c r="F9" i="7" s="1"/>
  <c r="D2" i="3"/>
  <c r="D1" i="3"/>
  <c r="F6" i="3"/>
  <c r="F8" i="7" s="1"/>
  <c r="E8" i="7"/>
  <c r="C7" i="4" s="1"/>
  <c r="D12" i="4" l="1"/>
  <c r="D7" i="4"/>
  <c r="F15" i="7"/>
  <c r="F14" i="7"/>
  <c r="I10" i="7"/>
  <c r="H14" i="4"/>
  <c r="F14" i="4"/>
  <c r="H10" i="7"/>
  <c r="F12" i="7"/>
  <c r="I3" i="3"/>
  <c r="I4" i="3" s="1"/>
  <c r="D6" i="4"/>
  <c r="D5" i="4"/>
  <c r="C5" i="1"/>
  <c r="C6" i="1"/>
  <c r="C4" i="1"/>
  <c r="D10" i="4" l="1"/>
  <c r="H9" i="4"/>
  <c r="F9" i="4" s="1"/>
  <c r="F31" i="7"/>
  <c r="C31" i="7" s="1"/>
  <c r="E4433" i="5"/>
  <c r="E4591" i="5"/>
  <c r="E4617" i="5"/>
  <c r="E4484" i="5"/>
  <c r="E4344" i="5"/>
  <c r="E4733" i="5"/>
  <c r="E4545" i="5"/>
  <c r="E4221" i="5"/>
  <c r="E4489" i="5"/>
  <c r="E4349" i="5"/>
  <c r="E4529" i="5"/>
  <c r="E4212" i="5"/>
  <c r="E4932" i="5"/>
  <c r="E4477" i="5"/>
  <c r="E4507" i="5"/>
  <c r="E4596" i="5"/>
  <c r="E4277" i="5"/>
  <c r="E4941" i="5"/>
  <c r="E4206" i="5"/>
  <c r="E4971" i="5"/>
  <c r="E4194" i="5"/>
  <c r="E4395" i="5"/>
  <c r="E4627" i="5"/>
  <c r="E4796" i="5"/>
  <c r="E4793" i="5"/>
  <c r="E4310" i="5"/>
  <c r="E4947" i="5"/>
  <c r="E4984" i="5"/>
  <c r="E4963" i="5"/>
  <c r="E4536" i="5"/>
  <c r="E4956" i="5"/>
  <c r="E4712" i="5"/>
  <c r="E4825" i="5"/>
  <c r="E4512" i="5"/>
  <c r="E4948" i="5"/>
  <c r="E4564" i="5"/>
  <c r="E4996" i="5"/>
  <c r="E4765" i="5"/>
  <c r="E4431" i="5"/>
  <c r="E4411" i="5"/>
  <c r="E4910" i="5"/>
  <c r="E4425" i="5"/>
  <c r="E4233" i="5"/>
  <c r="E4729" i="5"/>
  <c r="E4532" i="5"/>
  <c r="E4574" i="5"/>
  <c r="E4965" i="5"/>
  <c r="E4608" i="5"/>
  <c r="E4978" i="5"/>
  <c r="E4449" i="5"/>
  <c r="E4943" i="5"/>
  <c r="E4569" i="5"/>
  <c r="E4625" i="5"/>
  <c r="E4753" i="5"/>
  <c r="E4239" i="5"/>
  <c r="E4893" i="5"/>
  <c r="E4967" i="5"/>
  <c r="E4292" i="5"/>
  <c r="E4548" i="5"/>
  <c r="E4664" i="5"/>
  <c r="E4852" i="5"/>
  <c r="E4267" i="5"/>
  <c r="E4846" i="5"/>
  <c r="E4217" i="5"/>
  <c r="E4209" i="5"/>
  <c r="E4618" i="5"/>
  <c r="E4593" i="5"/>
  <c r="E4432" i="5"/>
  <c r="E4663" i="5"/>
  <c r="E4533" i="5"/>
  <c r="E4682" i="5"/>
  <c r="E4196" i="5"/>
  <c r="E4338" i="5"/>
  <c r="E4575" i="5"/>
  <c r="E4698" i="5"/>
  <c r="E4645" i="5"/>
  <c r="E4379" i="5"/>
  <c r="E4274" i="5"/>
  <c r="E4725" i="5"/>
  <c r="E4490" i="5"/>
  <c r="E4230" i="5"/>
  <c r="E4483" i="5"/>
  <c r="E4381" i="5"/>
  <c r="E4857" i="5"/>
  <c r="E4660" i="5"/>
  <c r="E4394" i="5"/>
  <c r="E4604" i="5"/>
  <c r="E4891" i="5"/>
  <c r="E4550" i="5"/>
  <c r="E4678" i="5"/>
  <c r="E4486" i="5"/>
  <c r="E4300" i="5"/>
  <c r="E4319" i="5"/>
  <c r="E4630" i="5"/>
  <c r="E4876" i="5"/>
  <c r="E4456" i="5"/>
  <c r="E4970" i="5"/>
  <c r="E4824" i="5"/>
  <c r="E4514" i="5"/>
  <c r="E4322" i="5"/>
  <c r="E4390" i="5"/>
  <c r="E4589" i="5"/>
  <c r="E4272" i="5"/>
  <c r="E4326" i="5"/>
  <c r="E4650" i="5"/>
  <c r="E4488" i="5"/>
  <c r="E4742" i="5"/>
  <c r="E4710" i="5"/>
  <c r="E4726" i="5"/>
  <c r="E4774" i="5"/>
  <c r="E4430" i="5"/>
  <c r="E4641" i="5"/>
  <c r="E4242" i="5"/>
  <c r="E4839" i="5"/>
  <c r="E4229" i="5"/>
  <c r="E4713" i="5"/>
  <c r="E4620" i="5"/>
  <c r="E4407" i="5"/>
  <c r="E4571" i="5"/>
  <c r="E4286" i="5"/>
  <c r="E4681" i="5"/>
  <c r="E4728" i="5"/>
  <c r="E4555" i="5"/>
  <c r="E4813" i="5"/>
  <c r="E4482" i="5"/>
  <c r="E4291" i="5"/>
  <c r="E4549" i="5"/>
  <c r="E4843" i="5"/>
  <c r="E4976" i="5"/>
  <c r="E4714" i="5"/>
  <c r="E4287" i="5"/>
  <c r="E4567" i="5"/>
  <c r="E4949" i="5"/>
  <c r="E4760" i="5"/>
  <c r="E4541" i="5"/>
  <c r="E4543" i="5"/>
  <c r="E4551" i="5"/>
  <c r="E4926" i="5"/>
  <c r="E4887" i="5"/>
  <c r="E4865" i="5"/>
  <c r="E4700" i="5"/>
  <c r="E4754" i="5"/>
  <c r="E4440" i="5"/>
  <c r="E4301" i="5"/>
  <c r="E4594" i="5"/>
  <c r="E4352" i="5"/>
  <c r="E4197" i="5"/>
  <c r="E4911" i="5"/>
  <c r="E4227" i="5"/>
  <c r="E4923" i="5"/>
  <c r="E4922" i="5"/>
  <c r="E4249" i="5"/>
  <c r="E4351" i="5"/>
  <c r="E4873" i="5"/>
  <c r="E4417" i="5"/>
  <c r="E4367" i="5"/>
  <c r="E4748" i="5"/>
  <c r="E4875" i="5"/>
  <c r="E4977" i="5"/>
  <c r="E4492" i="5"/>
  <c r="E4855" i="5"/>
  <c r="E4835" i="5"/>
  <c r="E4216" i="5"/>
  <c r="E4690" i="5"/>
  <c r="E4668" i="5"/>
  <c r="E4452" i="5"/>
  <c r="E4246" i="5"/>
  <c r="E4378" i="5"/>
  <c r="E4285" i="5"/>
  <c r="E4694" i="5"/>
  <c r="E4314" i="5"/>
  <c r="E4640" i="5"/>
  <c r="E4220" i="5"/>
  <c r="E4283" i="5"/>
  <c r="E4786" i="5"/>
  <c r="E4744" i="5"/>
  <c r="E4451" i="5"/>
  <c r="E4254" i="5"/>
  <c r="E4293" i="5"/>
  <c r="E4520" i="5"/>
  <c r="E4308" i="5"/>
  <c r="E4603" i="5"/>
  <c r="E4953" i="5"/>
  <c r="E4553" i="5"/>
  <c r="E4745" i="5"/>
  <c r="E4362" i="5"/>
  <c r="E4711" i="5"/>
  <c r="E4334" i="5"/>
  <c r="E4863" i="5"/>
  <c r="E4782" i="5"/>
  <c r="E4442" i="5"/>
  <c r="E4639" i="5"/>
  <c r="E4903" i="5"/>
  <c r="E4917" i="5"/>
  <c r="E4446" i="5"/>
  <c r="E4408" i="5"/>
  <c r="E4502" i="5"/>
  <c r="E4404" i="5"/>
  <c r="E4427" i="5"/>
  <c r="E4441" i="5"/>
  <c r="E4689" i="5"/>
  <c r="E4275" i="5"/>
  <c r="E4881" i="5"/>
  <c r="E4297" i="5"/>
  <c r="E4398" i="5"/>
  <c r="E4523" i="5"/>
  <c r="E4986" i="5"/>
  <c r="E4929" i="5"/>
  <c r="E4570" i="5"/>
  <c r="E4343" i="5"/>
  <c r="E4225" i="5"/>
  <c r="E4459" i="5"/>
  <c r="E4679" i="5"/>
  <c r="E4758" i="5"/>
  <c r="E4360" i="5"/>
  <c r="E4797" i="5"/>
  <c r="E4357" i="5"/>
  <c r="E4780" i="5"/>
  <c r="E4528" i="5"/>
  <c r="E4336" i="5"/>
  <c r="E4784" i="5"/>
  <c r="E4572" i="5"/>
  <c r="E4419" i="5"/>
  <c r="E4455" i="5"/>
  <c r="E4794" i="5"/>
  <c r="E4557" i="5"/>
  <c r="E4262" i="5"/>
  <c r="E4708" i="5"/>
  <c r="E4812" i="5"/>
  <c r="E4600" i="5"/>
  <c r="E4602" i="5"/>
  <c r="E4236" i="5"/>
  <c r="E4674" i="5"/>
  <c r="E4631" i="5"/>
  <c r="E4814" i="5"/>
  <c r="E4826" i="5"/>
  <c r="E4930" i="5"/>
  <c r="E4931" i="5"/>
  <c r="E4288" i="5"/>
  <c r="E4777" i="5"/>
  <c r="E4878" i="5"/>
  <c r="E4525" i="5"/>
  <c r="E4634" i="5"/>
  <c r="E4410" i="5"/>
  <c r="E4316" i="5"/>
  <c r="E4716" i="5"/>
  <c r="E4870" i="5"/>
  <c r="E4935" i="5"/>
  <c r="E4204" i="5"/>
  <c r="E4882" i="5"/>
  <c r="E4495" i="5"/>
  <c r="E4563" i="5"/>
  <c r="E4368" i="5"/>
  <c r="E4888" i="5"/>
  <c r="E4909" i="5"/>
  <c r="E4399" i="5"/>
  <c r="E4722" i="5"/>
  <c r="E4265" i="5"/>
  <c r="E4915" i="5"/>
  <c r="E4662" i="5"/>
  <c r="E4255" i="5"/>
  <c r="E4445" i="5"/>
  <c r="E4914" i="5"/>
  <c r="E4867" i="5"/>
  <c r="E4578" i="5"/>
  <c r="E4889" i="5"/>
  <c r="E4289" i="5"/>
  <c r="E4810" i="5"/>
  <c r="E4579" i="5"/>
  <c r="E4851" i="5"/>
  <c r="E4886" i="5"/>
  <c r="E4803" i="5"/>
  <c r="E4453" i="5"/>
  <c r="E4799" i="5"/>
  <c r="E4950" i="5"/>
  <c r="E4389" i="5"/>
  <c r="E4731" i="5"/>
  <c r="E4359" i="5"/>
  <c r="E4385" i="5"/>
  <c r="E4499" i="5"/>
  <c r="E4443" i="5"/>
  <c r="E4586" i="5"/>
  <c r="E4581" i="5"/>
  <c r="E4981" i="5"/>
  <c r="E4756" i="5"/>
  <c r="E4727" i="5"/>
  <c r="E4989" i="5"/>
  <c r="E4921" i="5"/>
  <c r="E4771" i="5"/>
  <c r="E4435" i="5"/>
  <c r="E4200" i="5"/>
  <c r="E4995" i="5"/>
  <c r="E4871" i="5"/>
  <c r="E4938" i="5"/>
  <c r="E4251" i="5"/>
  <c r="E4790" i="5"/>
  <c r="E4213" i="5"/>
  <c r="E4697" i="5"/>
  <c r="E4403" i="5"/>
  <c r="E4361" i="5"/>
  <c r="E4350" i="5"/>
  <c r="E4542" i="5"/>
  <c r="E4428" i="5"/>
  <c r="E4899" i="5"/>
  <c r="E4195" i="5"/>
  <c r="E4199" i="5"/>
  <c r="E4576" i="5"/>
  <c r="E4320" i="5"/>
  <c r="E4721" i="5"/>
  <c r="E4270" i="5"/>
  <c r="E4802" i="5"/>
  <c r="E4371" i="5"/>
  <c r="E4363" i="5"/>
  <c r="E4811" i="5"/>
  <c r="E4920" i="5"/>
  <c r="E4210" i="5"/>
  <c r="E4243" i="5"/>
  <c r="E4258" i="5"/>
  <c r="E4724" i="5"/>
  <c r="E4946" i="5"/>
  <c r="E4880" i="5"/>
  <c r="E4374" i="5"/>
  <c r="E4686" i="5"/>
  <c r="E4315" i="5"/>
  <c r="E4859" i="5"/>
  <c r="E4755" i="5"/>
  <c r="E4501" i="5"/>
  <c r="E4877" i="5"/>
  <c r="E4692" i="5"/>
  <c r="E4684" i="5"/>
  <c r="E4633" i="5"/>
  <c r="E4474" i="5"/>
  <c r="E4223" i="5"/>
  <c r="E4990" i="5"/>
  <c r="E4527" i="5"/>
  <c r="E4505" i="5"/>
  <c r="E4884" i="5"/>
  <c r="E4222" i="5"/>
  <c r="E4468" i="5"/>
  <c r="E4526" i="5"/>
  <c r="E4303" i="5"/>
  <c r="E4916" i="5"/>
  <c r="E4723" i="5"/>
  <c r="E4335" i="5"/>
  <c r="E4481" i="5"/>
  <c r="E4306" i="5"/>
  <c r="E4401" i="5"/>
  <c r="E4509" i="5"/>
  <c r="E4256" i="5"/>
  <c r="E4305" i="5"/>
  <c r="E4228" i="5"/>
  <c r="E4387" i="5"/>
  <c r="E4804" i="5"/>
  <c r="E4673" i="5"/>
  <c r="E4409" i="5"/>
  <c r="E4235" i="5"/>
  <c r="E4778" i="5"/>
  <c r="E4609" i="5"/>
  <c r="E4516" i="5"/>
  <c r="E4345" i="5"/>
  <c r="E4675" i="5"/>
  <c r="E4264" i="5"/>
  <c r="E4311" i="5"/>
  <c r="E4329" i="5"/>
  <c r="E4666" i="5"/>
  <c r="E4463" i="5"/>
  <c r="E4558" i="5"/>
  <c r="E4327" i="5"/>
  <c r="E4317" i="5"/>
  <c r="E4696" i="5"/>
  <c r="E4508" i="5"/>
  <c r="E4611" i="5"/>
  <c r="E4680" i="5"/>
  <c r="E4769" i="5"/>
  <c r="E4424" i="5"/>
  <c r="E4295" i="5"/>
  <c r="E4806" i="5"/>
  <c r="E4377" i="5"/>
  <c r="E4759" i="5"/>
  <c r="E4740" i="5"/>
  <c r="E4257" i="5"/>
  <c r="E4772" i="5"/>
  <c r="E4783" i="5"/>
  <c r="E4830" i="5"/>
  <c r="E4568" i="5"/>
  <c r="E4393" i="5"/>
  <c r="E4325" i="5"/>
  <c r="E4860" i="5"/>
  <c r="E4448" i="5"/>
  <c r="E4629" i="5"/>
  <c r="E4354" i="5"/>
  <c r="E4215" i="5"/>
  <c r="E4201" i="5"/>
  <c r="E4330" i="5"/>
  <c r="E4919" i="5"/>
  <c r="E4807" i="5"/>
  <c r="E4908" i="5"/>
  <c r="E4470" i="5"/>
  <c r="E4388" i="5"/>
  <c r="E4836" i="5"/>
  <c r="E4421" i="5"/>
  <c r="E4464" i="5"/>
  <c r="E4515" i="5"/>
  <c r="E4531" i="5"/>
  <c r="E4560" i="5"/>
  <c r="E4426" i="5"/>
  <c r="E4770" i="5"/>
  <c r="E4214" i="5"/>
  <c r="E4328" i="5"/>
  <c r="E4290" i="5"/>
  <c r="E4400" i="5"/>
  <c r="E4792" i="5"/>
  <c r="E4898" i="5"/>
  <c r="E4695" i="5"/>
  <c r="E4253" i="5"/>
  <c r="E4241" i="5"/>
  <c r="E4281" i="5"/>
  <c r="E4832" i="5"/>
  <c r="E4707" i="5"/>
  <c r="E4590" i="5"/>
  <c r="E4685" i="5"/>
  <c r="E4276" i="5"/>
  <c r="E4766" i="5"/>
  <c r="E4382" i="5"/>
  <c r="E4927" i="5"/>
  <c r="E4587" i="5"/>
  <c r="E4637" i="5"/>
  <c r="E4573" i="5"/>
  <c r="E4405" i="5"/>
  <c r="E4715" i="5"/>
  <c r="E4979" i="5"/>
  <c r="E4743" i="5"/>
  <c r="E4955" i="5"/>
  <c r="E4266" i="5"/>
  <c r="E4719" i="5"/>
  <c r="E4861" i="5"/>
  <c r="E4473" i="5"/>
  <c r="E4313" i="5"/>
  <c r="E4372" i="5"/>
  <c r="E4974" i="5"/>
  <c r="E4665" i="5"/>
  <c r="E4677" i="5"/>
  <c r="E4624" i="5"/>
  <c r="E4648" i="5"/>
  <c r="E4837" i="5"/>
  <c r="E4980" i="5"/>
  <c r="E4506" i="5"/>
  <c r="E4479" i="5"/>
  <c r="E4699" i="5"/>
  <c r="E4539" i="5"/>
  <c r="E4987" i="5"/>
  <c r="E4736" i="5"/>
  <c r="E4592" i="5"/>
  <c r="E4791" i="5"/>
  <c r="E4601" i="5"/>
  <c r="E4234" i="5"/>
  <c r="E4439" i="5"/>
  <c r="E4444" i="5"/>
  <c r="E4365" i="5"/>
  <c r="E4208" i="5"/>
  <c r="E4333" i="5"/>
  <c r="E4883" i="5"/>
  <c r="E4465" i="5"/>
  <c r="E4779" i="5"/>
  <c r="E4705" i="5"/>
  <c r="E4954" i="5"/>
  <c r="E4773" i="5"/>
  <c r="E4585" i="5"/>
  <c r="E4885" i="5"/>
  <c r="E4652" i="5"/>
  <c r="E4472" i="5"/>
  <c r="E4994" i="5"/>
  <c r="E4517" i="5"/>
  <c r="E4580" i="5"/>
  <c r="E4693" i="5"/>
  <c r="E4347" i="5"/>
  <c r="E4232" i="5"/>
  <c r="E4858" i="5"/>
  <c r="E4669" i="5"/>
  <c r="E4902" i="5"/>
  <c r="E4450" i="5"/>
  <c r="E4749" i="5"/>
  <c r="E4966" i="5"/>
  <c r="E4973" i="5"/>
  <c r="E4392" i="5"/>
  <c r="E4628" i="5"/>
  <c r="E4747" i="5"/>
  <c r="E4384" i="5"/>
  <c r="E4767" i="5"/>
  <c r="E4968" i="5"/>
  <c r="E4324" i="5"/>
  <c r="E4271" i="5"/>
  <c r="E4635" i="5"/>
  <c r="E4595" i="5"/>
  <c r="E4588" i="5"/>
  <c r="E4874" i="5"/>
  <c r="E4412" i="5"/>
  <c r="E4937" i="5"/>
  <c r="E4879" i="5"/>
  <c r="E4480" i="5"/>
  <c r="E4800" i="5"/>
  <c r="E4649" i="5"/>
  <c r="E4936" i="5"/>
  <c r="E4466" i="5"/>
  <c r="E4467" i="5"/>
  <c r="E4294" i="5"/>
  <c r="E4900" i="5"/>
  <c r="E4894" i="5"/>
  <c r="E4391" i="5"/>
  <c r="E4991" i="5"/>
  <c r="E4815" i="5"/>
  <c r="E4296" i="5"/>
  <c r="E4959" i="5"/>
  <c r="E4364" i="5"/>
  <c r="E4872" i="5"/>
  <c r="E4203" i="5"/>
  <c r="E4838" i="5"/>
  <c r="E4369" i="5"/>
  <c r="E4817" i="5"/>
  <c r="E4491" i="5"/>
  <c r="E4868" i="5"/>
  <c r="E4746" i="5"/>
  <c r="E4355" i="5"/>
  <c r="E4642" i="5"/>
  <c r="E4513" i="5"/>
  <c r="E4500" i="5"/>
  <c r="E4519" i="5"/>
  <c r="E4654" i="5"/>
  <c r="E4718" i="5"/>
  <c r="E4735" i="5"/>
  <c r="E4809" i="5"/>
  <c r="E4478" i="5"/>
  <c r="E4346" i="5"/>
  <c r="E4823" i="5"/>
  <c r="E4613" i="5"/>
  <c r="E4616" i="5"/>
  <c r="E4688" i="5"/>
  <c r="E4856" i="5"/>
  <c r="E4704" i="5"/>
  <c r="E4524" i="5"/>
  <c r="E4205" i="5"/>
  <c r="E4944" i="5"/>
  <c r="E4584" i="5"/>
  <c r="E4198" i="5"/>
  <c r="E4672" i="5"/>
  <c r="E4461" i="5"/>
  <c r="E4661" i="5"/>
  <c r="E4985" i="5"/>
  <c r="E4339" i="5"/>
  <c r="E4906" i="5"/>
  <c r="E4934" i="5"/>
  <c r="E4565" i="5"/>
  <c r="E4422" i="5"/>
  <c r="E4750" i="5"/>
  <c r="E4612" i="5"/>
  <c r="E4323" i="5"/>
  <c r="E4260" i="5"/>
  <c r="E4896" i="5"/>
  <c r="E4252" i="5"/>
  <c r="E4828" i="5"/>
  <c r="E4897" i="5"/>
  <c r="E4928" i="5"/>
  <c r="E4687" i="5"/>
  <c r="E4284" i="5"/>
  <c r="E4647" i="5"/>
  <c r="E4656" i="5"/>
  <c r="E4202" i="5"/>
  <c r="E4437" i="5"/>
  <c r="E4864" i="5"/>
  <c r="E4972" i="5"/>
  <c r="E4298" i="5"/>
  <c r="E4925" i="5"/>
  <c r="E4494" i="5"/>
  <c r="E4552" i="5"/>
  <c r="E4638" i="5"/>
  <c r="E4741" i="5"/>
  <c r="E4546" i="5"/>
  <c r="E4415" i="5"/>
  <c r="E4475" i="5"/>
  <c r="E4497" i="5"/>
  <c r="E4952" i="5"/>
  <c r="E4671" i="5"/>
  <c r="E4583" i="5"/>
  <c r="E4397" i="5"/>
  <c r="E4366" i="5"/>
  <c r="E4739" i="5"/>
  <c r="E4376" i="5"/>
  <c r="E4717" i="5"/>
  <c r="E4518" i="5"/>
  <c r="E4370" i="5"/>
  <c r="E4413" i="5"/>
  <c r="E4626" i="5"/>
  <c r="E4582" i="5"/>
  <c r="E4383" i="5"/>
  <c r="E4340" i="5"/>
  <c r="E4822" i="5"/>
  <c r="E4992" i="5"/>
  <c r="E4730" i="5"/>
  <c r="E4496" i="5"/>
  <c r="E4331" i="5"/>
  <c r="E4447" i="5"/>
  <c r="E4268" i="5"/>
  <c r="E4402" i="5"/>
  <c r="E4833" i="5"/>
  <c r="E4957" i="5"/>
  <c r="E4577" i="5"/>
  <c r="E4933" i="5"/>
  <c r="E4299" i="5"/>
  <c r="E4651" i="5"/>
  <c r="E4605" i="5"/>
  <c r="E4332" i="5"/>
  <c r="E4231" i="5"/>
  <c r="E4416" i="5"/>
  <c r="E4414" i="5"/>
  <c r="E4801" i="5"/>
  <c r="E4683" i="5"/>
  <c r="E4913" i="5"/>
  <c r="E4659" i="5"/>
  <c r="E4655" i="5"/>
  <c r="E4504" i="5"/>
  <c r="E4487" i="5"/>
  <c r="E4763" i="5"/>
  <c r="E4263" i="5"/>
  <c r="E4768" i="5"/>
  <c r="E4785" i="5"/>
  <c r="E4820" i="5"/>
  <c r="E4676" i="5"/>
  <c r="E4657" i="5"/>
  <c r="E4737" i="5"/>
  <c r="E4224" i="5"/>
  <c r="E4599" i="5"/>
  <c r="E4535" i="5"/>
  <c r="E4429" i="5"/>
  <c r="E4240" i="5"/>
  <c r="E4279" i="5"/>
  <c r="E4510" i="5"/>
  <c r="E4924" i="5"/>
  <c r="E4418" i="5"/>
  <c r="E4762" i="5"/>
  <c r="E4890" i="5"/>
  <c r="E4245" i="5"/>
  <c r="E4269" i="5"/>
  <c r="E4511" i="5"/>
  <c r="E4211" i="5"/>
  <c r="E4454" i="5"/>
  <c r="E4918" i="5"/>
  <c r="E4912" i="5"/>
  <c r="E4610" i="5"/>
  <c r="E4993" i="5"/>
  <c r="E4457" i="5"/>
  <c r="E4540" i="5"/>
  <c r="E4658" i="5"/>
  <c r="E4691" i="5"/>
  <c r="E4709" i="5"/>
  <c r="E4901" i="5"/>
  <c r="E4632" i="5"/>
  <c r="E4341" i="5"/>
  <c r="E4307" i="5"/>
  <c r="E4493" i="5"/>
  <c r="E4476" i="5"/>
  <c r="E4606" i="5"/>
  <c r="E4761" i="5"/>
  <c r="E4895" i="5"/>
  <c r="E4789" i="5"/>
  <c r="E4961" i="5"/>
  <c r="E4805" i="5"/>
  <c r="E4962" i="5"/>
  <c r="E4892" i="5"/>
  <c r="E4244" i="5"/>
  <c r="E4798" i="5"/>
  <c r="E4273" i="5"/>
  <c r="E4849" i="5"/>
  <c r="E4670" i="5"/>
  <c r="E4356" i="5"/>
  <c r="E4561" i="5"/>
  <c r="E4847" i="5"/>
  <c r="E4829" i="5"/>
  <c r="E4842" i="5"/>
  <c r="E4556" i="5"/>
  <c r="E4566" i="5"/>
  <c r="E4788" i="5"/>
  <c r="E4538" i="5"/>
  <c r="E4597" i="5"/>
  <c r="E4738" i="5"/>
  <c r="E4969" i="5"/>
  <c r="E4342" i="5"/>
  <c r="E4622" i="5"/>
  <c r="E4562" i="5"/>
  <c r="E4396" i="5"/>
  <c r="E4219" i="5"/>
  <c r="E4703" i="5"/>
  <c r="E4752" i="5"/>
  <c r="E4975" i="5"/>
  <c r="E4653" i="5"/>
  <c r="E4819" i="5"/>
  <c r="E4854" i="5"/>
  <c r="E4862" i="5"/>
  <c r="E4667" i="5"/>
  <c r="E4337" i="5"/>
  <c r="E4302" i="5"/>
  <c r="E4776" i="5"/>
  <c r="E4795" i="5"/>
  <c r="E4831" i="5"/>
  <c r="E4701" i="5"/>
  <c r="E5000" i="5"/>
  <c r="E4732" i="5"/>
  <c r="E4621" i="5"/>
  <c r="E4615" i="5"/>
  <c r="E4309" i="5"/>
  <c r="E4375" i="5"/>
  <c r="E4406" i="5"/>
  <c r="E4386" i="5"/>
  <c r="E4250" i="5"/>
  <c r="E4982" i="5"/>
  <c r="E4646" i="5"/>
  <c r="E4942" i="5"/>
  <c r="E4485" i="5"/>
  <c r="E4503" i="5"/>
  <c r="E4764" i="5"/>
  <c r="E4380" i="5"/>
  <c r="E4436" i="5"/>
  <c r="E4951" i="5"/>
  <c r="E4462" i="5"/>
  <c r="E4702" i="5"/>
  <c r="E4237" i="5"/>
  <c r="E4619" i="5"/>
  <c r="E4238" i="5"/>
  <c r="E4808" i="5"/>
  <c r="E4423" i="5"/>
  <c r="E4554" i="5"/>
  <c r="E4559" i="5"/>
  <c r="E4905" i="5"/>
  <c r="E4751" i="5"/>
  <c r="E4304" i="5"/>
  <c r="E4318" i="5"/>
  <c r="E4460" i="5"/>
  <c r="E4348" i="5"/>
  <c r="E4964" i="5"/>
  <c r="E4757" i="5"/>
  <c r="E4607" i="5"/>
  <c r="E4853" i="5"/>
  <c r="E4534" i="5"/>
  <c r="E4821" i="5"/>
  <c r="E4734" i="5"/>
  <c r="E4193" i="5"/>
  <c r="E4844" i="5"/>
  <c r="E4775" i="5"/>
  <c r="E4259" i="5"/>
  <c r="E4544" i="5"/>
  <c r="E4278" i="5"/>
  <c r="E4845" i="5"/>
  <c r="E4907" i="5"/>
  <c r="E4940" i="5"/>
  <c r="E4988" i="5"/>
  <c r="E4226" i="5"/>
  <c r="E4498" i="5"/>
  <c r="E4999" i="5"/>
  <c r="E4598" i="5"/>
  <c r="E4643" i="5"/>
  <c r="E4614" i="5"/>
  <c r="E4353" i="5"/>
  <c r="E4841" i="5"/>
  <c r="E4998" i="5"/>
  <c r="E4834" i="5"/>
  <c r="E4997" i="5"/>
  <c r="E4469" i="5"/>
  <c r="E4521" i="5"/>
  <c r="E4280" i="5"/>
  <c r="E4816" i="5"/>
  <c r="E4960" i="5"/>
  <c r="E4706" i="5"/>
  <c r="E4218" i="5"/>
  <c r="E4958" i="5"/>
  <c r="E4282" i="5"/>
  <c r="E4848" i="5"/>
  <c r="E4420" i="5"/>
  <c r="E4644" i="5"/>
  <c r="E4358" i="5"/>
  <c r="E4530" i="5"/>
  <c r="E4547" i="5"/>
  <c r="E4781" i="5"/>
  <c r="E4827" i="5"/>
  <c r="E4945" i="5"/>
  <c r="E4537" i="5"/>
  <c r="E4818" i="5"/>
  <c r="E4623" i="5"/>
  <c r="E4373" i="5"/>
  <c r="E4434" i="5"/>
  <c r="E4261" i="5"/>
  <c r="E4471" i="5"/>
  <c r="E4840" i="5"/>
  <c r="E4787" i="5"/>
  <c r="E4247" i="5"/>
  <c r="E4869" i="5"/>
  <c r="E4321" i="5"/>
  <c r="E4866" i="5"/>
  <c r="E4207" i="5"/>
  <c r="E4458" i="5"/>
  <c r="E4636" i="5"/>
  <c r="E4312" i="5"/>
  <c r="E4939" i="5"/>
  <c r="E4904" i="5"/>
  <c r="E4850" i="5"/>
  <c r="E4983" i="5"/>
  <c r="E4438" i="5"/>
  <c r="E4720" i="5"/>
  <c r="E4248" i="5"/>
  <c r="E4522" i="5"/>
  <c r="E4130" i="5"/>
  <c r="E3565" i="5"/>
  <c r="E4046" i="5"/>
  <c r="E3530" i="5"/>
  <c r="E4161" i="5"/>
  <c r="E3801" i="5"/>
  <c r="E3849" i="5"/>
  <c r="E3951" i="5"/>
  <c r="E3879" i="5"/>
  <c r="E3963" i="5"/>
  <c r="E3841" i="5"/>
  <c r="E2468" i="5"/>
  <c r="E3728" i="5"/>
  <c r="E1415" i="5"/>
  <c r="E3986" i="5"/>
  <c r="E2961" i="5"/>
  <c r="E3704" i="5"/>
  <c r="E3503" i="5"/>
  <c r="E3938" i="5"/>
  <c r="E3694" i="5"/>
  <c r="E3305" i="5"/>
  <c r="E3674" i="5"/>
  <c r="E3593" i="5"/>
  <c r="E3970" i="5"/>
  <c r="E3791" i="5"/>
  <c r="E3883" i="5"/>
  <c r="E3908" i="5"/>
  <c r="E3719" i="5"/>
  <c r="E3781" i="5"/>
  <c r="E4038" i="5"/>
  <c r="E3522" i="5"/>
  <c r="E1972" i="5"/>
  <c r="E3810" i="5"/>
  <c r="E4064" i="5"/>
  <c r="E3760" i="5"/>
  <c r="E4171" i="5"/>
  <c r="E3993" i="5"/>
  <c r="E3589" i="5"/>
  <c r="E4059" i="5"/>
  <c r="E3924" i="5"/>
  <c r="E4093" i="5"/>
  <c r="E3987" i="5"/>
  <c r="E3733" i="5"/>
  <c r="E3975" i="5"/>
  <c r="E4157" i="5"/>
  <c r="E3599" i="5"/>
  <c r="E3933" i="5"/>
  <c r="E2756" i="5"/>
  <c r="E4122" i="5"/>
  <c r="E2899" i="5"/>
  <c r="E3648" i="5"/>
  <c r="E3900" i="5"/>
  <c r="E4114" i="5"/>
  <c r="E3895" i="5"/>
  <c r="E4148" i="5"/>
  <c r="E3527" i="5"/>
  <c r="E4189" i="5"/>
  <c r="E2884" i="5"/>
  <c r="E2809" i="5"/>
  <c r="E3887" i="5"/>
  <c r="E3523" i="5"/>
  <c r="E3800" i="5"/>
  <c r="E3529" i="5"/>
  <c r="E3911" i="5"/>
  <c r="E4140" i="5"/>
  <c r="E3697" i="5"/>
  <c r="E3663" i="5"/>
  <c r="E3121" i="5"/>
  <c r="E3668" i="5"/>
  <c r="E4112" i="5"/>
  <c r="E3479" i="5"/>
  <c r="E2548" i="5"/>
  <c r="E3557" i="5"/>
  <c r="E3578" i="5"/>
  <c r="E3754" i="5"/>
  <c r="E1329" i="5"/>
  <c r="E3980" i="5"/>
  <c r="E3509" i="5"/>
  <c r="E3660" i="5"/>
  <c r="E4158" i="5"/>
  <c r="E3953" i="5"/>
  <c r="E3872" i="5"/>
  <c r="E3930" i="5"/>
  <c r="E4021" i="5"/>
  <c r="E3614" i="5"/>
  <c r="E1784" i="5"/>
  <c r="E1817" i="5"/>
  <c r="E4003" i="5"/>
  <c r="E2324" i="5"/>
  <c r="E2446" i="5"/>
  <c r="E4120" i="5"/>
  <c r="E3945" i="5"/>
  <c r="E2009" i="5"/>
  <c r="E1161" i="5"/>
  <c r="E3364" i="5"/>
  <c r="E2621" i="5"/>
  <c r="E1729" i="5"/>
  <c r="E1352" i="5"/>
  <c r="E3860" i="5"/>
  <c r="E2720" i="5"/>
  <c r="E3207" i="5"/>
  <c r="E4088" i="5"/>
  <c r="E3579" i="5"/>
  <c r="E3685" i="5"/>
  <c r="E3875" i="5"/>
  <c r="E3835" i="5"/>
  <c r="E4051" i="5"/>
  <c r="E4070" i="5"/>
  <c r="E3853" i="5"/>
  <c r="E3761" i="5"/>
  <c r="E4132" i="5"/>
  <c r="E3375" i="5"/>
  <c r="E3571" i="5"/>
  <c r="E3730" i="5"/>
  <c r="E4044" i="5"/>
  <c r="E2692" i="5"/>
  <c r="E3830" i="5"/>
  <c r="E1444" i="5"/>
  <c r="E2169" i="5"/>
  <c r="E3502" i="5"/>
  <c r="E3804" i="5"/>
  <c r="E4150" i="5"/>
  <c r="E3508" i="5"/>
  <c r="E3881" i="5"/>
  <c r="E3575" i="5"/>
  <c r="E3531" i="5"/>
  <c r="E3967" i="5"/>
  <c r="E3899" i="5"/>
  <c r="E3856" i="5"/>
  <c r="E3673" i="5"/>
  <c r="E4159" i="5"/>
  <c r="E3533" i="5"/>
  <c r="E3952" i="5"/>
  <c r="E1497" i="5"/>
  <c r="E3595" i="5"/>
  <c r="E3409" i="5"/>
  <c r="E3273" i="5"/>
  <c r="E2301" i="5"/>
  <c r="E1757" i="5"/>
  <c r="E4147" i="5"/>
  <c r="E1469" i="5"/>
  <c r="E1225" i="5"/>
  <c r="E3923" i="5"/>
  <c r="E1279" i="5"/>
  <c r="E2633" i="5"/>
  <c r="E3177" i="5"/>
  <c r="E2609" i="5"/>
  <c r="E3686" i="5"/>
  <c r="E3962" i="5"/>
  <c r="E3983" i="5"/>
  <c r="E3513" i="5"/>
  <c r="E3885" i="5"/>
  <c r="E1857" i="5"/>
  <c r="E1969" i="5"/>
  <c r="E1897" i="5"/>
  <c r="E1913" i="5"/>
  <c r="E3480" i="5"/>
  <c r="E4020" i="5"/>
  <c r="E1503" i="5"/>
  <c r="E2873" i="5"/>
  <c r="E4063" i="5"/>
  <c r="E3809" i="5"/>
  <c r="E2976" i="5"/>
  <c r="E1343" i="5"/>
  <c r="E4160" i="5"/>
  <c r="E3596" i="5"/>
  <c r="E3888" i="5"/>
  <c r="E1764" i="5"/>
  <c r="E3520" i="5"/>
  <c r="E1428" i="5"/>
  <c r="E3543" i="5"/>
  <c r="E2161" i="5"/>
  <c r="E2737" i="5"/>
  <c r="E2269" i="5"/>
  <c r="E3119" i="5"/>
  <c r="E1412" i="5"/>
  <c r="E2558" i="5"/>
  <c r="E2427" i="5"/>
  <c r="E3379" i="5"/>
  <c r="E3342" i="5"/>
  <c r="E2655" i="5"/>
  <c r="E1258" i="5"/>
  <c r="E1891" i="5"/>
  <c r="E1879" i="5"/>
  <c r="E1203" i="5"/>
  <c r="E3788" i="5"/>
  <c r="E2415" i="5"/>
  <c r="E2193" i="5"/>
  <c r="E3152" i="5"/>
  <c r="E1495" i="5"/>
  <c r="E1474" i="5"/>
  <c r="E1712" i="5"/>
  <c r="E4066" i="5"/>
  <c r="E2036" i="5"/>
  <c r="E3797" i="5"/>
  <c r="E2311" i="5"/>
  <c r="E1608" i="5"/>
  <c r="E3691" i="5"/>
  <c r="E3870" i="5"/>
  <c r="E3541" i="5"/>
  <c r="E3241" i="5"/>
  <c r="E3806" i="5"/>
  <c r="E2232" i="5"/>
  <c r="E3906" i="5"/>
  <c r="E2137" i="5"/>
  <c r="E1219" i="5"/>
  <c r="E2409" i="5"/>
  <c r="E4029" i="5"/>
  <c r="E3957" i="5"/>
  <c r="E1652" i="5"/>
  <c r="E3374" i="5"/>
  <c r="E1812" i="5"/>
  <c r="E4076" i="5"/>
  <c r="E2380" i="5"/>
  <c r="E3865" i="5"/>
  <c r="E3758" i="5"/>
  <c r="E1305" i="5"/>
  <c r="E3894" i="5"/>
  <c r="E2043" i="5"/>
  <c r="E1761" i="5"/>
  <c r="E1577" i="5"/>
  <c r="E3281" i="5"/>
  <c r="E1888" i="5"/>
  <c r="E1667" i="5"/>
  <c r="E1737" i="5"/>
  <c r="E1210" i="5"/>
  <c r="E1949" i="5"/>
  <c r="E2505" i="5"/>
  <c r="E3857" i="5"/>
  <c r="E3744" i="5"/>
  <c r="E3731" i="5"/>
  <c r="E1601" i="5"/>
  <c r="E4079" i="5"/>
  <c r="E3424" i="5"/>
  <c r="E2291" i="5"/>
  <c r="E4178" i="5"/>
  <c r="E3750" i="5"/>
  <c r="E4106" i="5"/>
  <c r="E1417" i="5"/>
  <c r="E1513" i="5"/>
  <c r="E3327" i="5"/>
  <c r="E3257" i="5"/>
  <c r="E2628" i="5"/>
  <c r="E1337" i="5"/>
  <c r="E1369" i="5"/>
  <c r="E2180" i="5"/>
  <c r="E1188" i="5"/>
  <c r="E3201" i="5"/>
  <c r="E1387" i="5"/>
  <c r="E3057" i="5"/>
  <c r="E3300" i="5"/>
  <c r="E1178" i="5"/>
  <c r="E2593" i="5"/>
  <c r="E3339" i="5"/>
  <c r="E2515" i="5"/>
  <c r="E2895" i="5"/>
  <c r="E2028" i="5"/>
  <c r="E3104" i="5"/>
  <c r="E2327" i="5"/>
  <c r="E2935" i="5"/>
  <c r="E3320" i="5"/>
  <c r="E2810" i="5"/>
  <c r="E3001" i="5"/>
  <c r="E2571" i="5"/>
  <c r="E2305" i="5"/>
  <c r="E3243" i="5"/>
  <c r="E2420" i="5"/>
  <c r="E2801" i="5"/>
  <c r="E1306" i="5"/>
  <c r="E2936" i="5"/>
  <c r="E2102" i="5"/>
  <c r="E2093" i="5"/>
  <c r="E1586" i="5"/>
  <c r="E2276" i="5"/>
  <c r="E2784" i="5"/>
  <c r="E2766" i="5"/>
  <c r="E2316" i="5"/>
  <c r="E3645" i="5"/>
  <c r="E3449" i="5"/>
  <c r="E2953" i="5"/>
  <c r="E1935" i="5"/>
  <c r="E2207" i="5"/>
  <c r="E1791" i="5"/>
  <c r="E3380" i="5"/>
  <c r="E1948" i="5"/>
  <c r="E2464" i="5"/>
  <c r="E3510" i="5"/>
  <c r="E3041" i="5"/>
  <c r="E1826" i="5"/>
  <c r="E3580" i="5"/>
  <c r="E3403" i="5"/>
  <c r="E2848" i="5"/>
  <c r="E2231" i="5"/>
  <c r="E2600" i="5"/>
  <c r="E2240" i="5"/>
  <c r="E2212" i="5"/>
  <c r="E2235" i="5"/>
  <c r="E1529" i="5"/>
  <c r="E2236" i="5"/>
  <c r="E3228" i="5"/>
  <c r="E2429" i="5"/>
  <c r="E2221" i="5"/>
  <c r="E2419" i="5"/>
  <c r="E1289" i="5"/>
  <c r="E3819" i="5"/>
  <c r="E3090" i="5"/>
  <c r="E1950" i="5"/>
  <c r="E1605" i="5"/>
  <c r="E3455" i="5"/>
  <c r="E3612" i="5"/>
  <c r="E1218" i="5"/>
  <c r="E2196" i="5"/>
  <c r="E1701" i="5"/>
  <c r="E2021" i="5"/>
  <c r="E1611" i="5"/>
  <c r="E2038" i="5"/>
  <c r="E1632" i="5"/>
  <c r="E3929" i="5"/>
  <c r="E1568" i="5"/>
  <c r="E1494" i="5"/>
  <c r="E1609" i="5"/>
  <c r="E3352" i="5"/>
  <c r="E3472" i="5"/>
  <c r="E2824" i="5"/>
  <c r="E1892" i="5"/>
  <c r="E1427" i="5"/>
  <c r="E2738" i="5"/>
  <c r="E3194" i="5"/>
  <c r="E2615" i="5"/>
  <c r="E2608" i="5"/>
  <c r="E2008" i="5"/>
  <c r="E2617" i="5"/>
  <c r="E3798" i="5"/>
  <c r="E2444" i="5"/>
  <c r="E2673" i="5"/>
  <c r="E1929" i="5"/>
  <c r="E3163" i="5"/>
  <c r="E2622" i="5"/>
  <c r="E2123" i="5"/>
  <c r="E3447" i="5"/>
  <c r="E2686" i="5"/>
  <c r="E3671" i="5"/>
  <c r="E2439" i="5"/>
  <c r="E2894" i="5"/>
  <c r="E1626" i="5"/>
  <c r="E2315" i="5"/>
  <c r="E3149" i="5"/>
  <c r="E2404" i="5"/>
  <c r="E2282" i="5"/>
  <c r="E1996" i="5"/>
  <c r="E1551" i="5"/>
  <c r="E3335" i="5"/>
  <c r="E1200" i="5"/>
  <c r="E3823" i="5"/>
  <c r="E2570" i="5"/>
  <c r="E3395" i="5"/>
  <c r="E2729" i="5"/>
  <c r="E1464" i="5"/>
  <c r="E2201" i="5"/>
  <c r="E2149" i="5"/>
  <c r="E1971" i="5"/>
  <c r="E2062" i="5"/>
  <c r="E2931" i="5"/>
  <c r="E2851" i="5"/>
  <c r="E3626" i="5"/>
  <c r="E3534" i="5"/>
  <c r="E4055" i="5"/>
  <c r="E3572" i="5"/>
  <c r="E3028" i="5"/>
  <c r="E2436" i="5"/>
  <c r="E1645" i="5"/>
  <c r="E1309" i="5"/>
  <c r="E1923" i="5"/>
  <c r="E2493" i="5"/>
  <c r="E1165" i="5"/>
  <c r="E1866" i="5"/>
  <c r="E3955" i="5"/>
  <c r="E2717" i="5"/>
  <c r="E3471" i="5"/>
  <c r="E2643" i="5"/>
  <c r="E4095" i="5"/>
  <c r="E1433" i="5"/>
  <c r="E3232" i="5"/>
  <c r="E2702" i="5"/>
  <c r="E2858" i="5"/>
  <c r="E1829" i="5"/>
  <c r="E2151" i="5"/>
  <c r="E1931" i="5"/>
  <c r="E1859" i="5"/>
  <c r="E1832" i="5"/>
  <c r="E1569" i="5"/>
  <c r="E1429" i="5"/>
  <c r="E2383" i="5"/>
  <c r="E2491" i="5"/>
  <c r="E4053" i="5"/>
  <c r="E1356" i="5"/>
  <c r="E2119" i="5"/>
  <c r="E3107" i="5"/>
  <c r="E3319" i="5"/>
  <c r="E2418" i="5"/>
  <c r="E2587" i="5"/>
  <c r="E2479" i="5"/>
  <c r="E1678" i="5"/>
  <c r="E1182" i="5"/>
  <c r="E1533" i="5"/>
  <c r="E3202" i="5"/>
  <c r="E1404" i="5"/>
  <c r="E2015" i="5"/>
  <c r="E2459" i="5"/>
  <c r="E2296" i="5"/>
  <c r="E1928" i="5"/>
  <c r="E3265" i="5"/>
  <c r="E3042" i="5"/>
  <c r="E2518" i="5"/>
  <c r="E2577" i="5"/>
  <c r="E1450" i="5"/>
  <c r="E2381" i="5"/>
  <c r="E2940" i="5"/>
  <c r="E2335" i="5"/>
  <c r="E3338" i="5"/>
  <c r="E2147" i="5"/>
  <c r="E3138" i="5"/>
  <c r="E1312" i="5"/>
  <c r="E1262" i="5"/>
  <c r="E1539" i="5"/>
  <c r="E2249" i="5"/>
  <c r="E1217" i="5"/>
  <c r="E2309" i="5"/>
  <c r="E1988" i="5"/>
  <c r="E2004" i="5"/>
  <c r="E3295" i="5"/>
  <c r="E1932" i="5"/>
  <c r="E1308" i="5"/>
  <c r="E2145" i="5"/>
  <c r="E2417" i="5"/>
  <c r="E1680" i="5"/>
  <c r="E2578" i="5"/>
  <c r="E1246" i="5"/>
  <c r="E3181" i="5"/>
  <c r="E1848" i="5"/>
  <c r="E1942" i="5"/>
  <c r="E1389" i="5"/>
  <c r="E3053" i="5"/>
  <c r="E2678" i="5"/>
  <c r="E1595" i="5"/>
  <c r="E2682" i="5"/>
  <c r="E2751" i="5"/>
  <c r="E2966" i="5"/>
  <c r="E3426" i="5"/>
  <c r="E3002" i="5"/>
  <c r="E3313" i="5"/>
  <c r="E3203" i="5"/>
  <c r="E2014" i="5"/>
  <c r="E3347" i="5"/>
  <c r="E2155" i="5"/>
  <c r="E1199" i="5"/>
  <c r="E2782" i="5"/>
  <c r="E1270" i="5"/>
  <c r="E2000" i="5"/>
  <c r="E1376" i="5"/>
  <c r="E2775" i="5"/>
  <c r="E2629" i="5"/>
  <c r="E2560" i="5"/>
  <c r="E2695" i="5"/>
  <c r="E2955" i="5"/>
  <c r="E3229" i="5"/>
  <c r="E1982" i="5"/>
  <c r="E3454" i="5"/>
  <c r="E2336" i="5"/>
  <c r="E1732" i="5"/>
  <c r="E1728" i="5"/>
  <c r="E2610" i="5"/>
  <c r="E3745" i="5"/>
  <c r="E1322" i="5"/>
  <c r="E2531" i="5"/>
  <c r="E1185" i="5"/>
  <c r="E1973" i="5"/>
  <c r="E1409" i="5"/>
  <c r="E2195" i="5"/>
  <c r="E1976" i="5"/>
  <c r="E3108" i="5"/>
  <c r="E2522" i="5"/>
  <c r="E3390" i="5"/>
  <c r="E1656" i="5"/>
  <c r="E2060" i="5"/>
  <c r="E1524" i="5"/>
  <c r="E1222" i="5"/>
  <c r="E1584" i="5"/>
  <c r="E3011" i="5"/>
  <c r="E2323" i="5"/>
  <c r="E2675" i="5"/>
  <c r="E1234" i="5"/>
  <c r="E2453" i="5"/>
  <c r="E1273" i="5"/>
  <c r="E1863" i="5"/>
  <c r="E2086" i="5"/>
  <c r="E1547" i="5"/>
  <c r="E2943" i="5"/>
  <c r="E1288" i="5"/>
  <c r="E2789" i="5"/>
  <c r="E2271" i="5"/>
  <c r="E3025" i="5"/>
  <c r="E3998" i="5"/>
  <c r="E2092" i="5"/>
  <c r="E1822" i="5"/>
  <c r="E2345" i="5"/>
  <c r="E2733" i="5"/>
  <c r="E3020" i="5"/>
  <c r="E2689" i="5"/>
  <c r="E3372" i="5"/>
  <c r="E2260" i="5"/>
  <c r="E4117" i="5"/>
  <c r="E3627" i="5"/>
  <c r="E3551" i="5"/>
  <c r="E3774" i="5"/>
  <c r="E3748" i="5"/>
  <c r="E3643" i="5"/>
  <c r="E4081" i="5"/>
  <c r="E2883" i="5"/>
  <c r="E4107" i="5"/>
  <c r="E3915" i="5"/>
  <c r="E3521" i="5"/>
  <c r="E3897" i="5"/>
  <c r="E3724" i="5"/>
  <c r="E4146" i="5"/>
  <c r="E4123" i="5"/>
  <c r="E3928" i="5"/>
  <c r="E3654" i="5"/>
  <c r="E3763" i="5"/>
  <c r="E3937" i="5"/>
  <c r="E2889" i="5"/>
  <c r="E3284" i="5"/>
  <c r="E3959" i="5"/>
  <c r="E3827" i="5"/>
  <c r="E3712" i="5"/>
  <c r="E3777" i="5"/>
  <c r="E4149" i="5"/>
  <c r="E3877" i="5"/>
  <c r="E3732" i="5"/>
  <c r="E4052" i="5"/>
  <c r="E3594" i="5"/>
  <c r="E3570" i="5"/>
  <c r="E3811" i="5"/>
  <c r="E4036" i="5"/>
  <c r="E4190" i="5"/>
  <c r="E3652" i="5"/>
  <c r="E4099" i="5"/>
  <c r="E3489" i="5"/>
  <c r="E3493" i="5"/>
  <c r="E4115" i="5"/>
  <c r="E3607" i="5"/>
  <c r="E4170" i="5"/>
  <c r="E3537" i="5"/>
  <c r="E3772" i="5"/>
  <c r="E2252" i="5"/>
  <c r="E3995" i="5"/>
  <c r="E3775" i="5"/>
  <c r="E3765" i="5"/>
  <c r="E4015" i="5"/>
  <c r="E3618" i="5"/>
  <c r="E3718" i="5"/>
  <c r="E3505" i="5"/>
  <c r="E3922" i="5"/>
  <c r="E3831" i="5"/>
  <c r="E4100" i="5"/>
  <c r="E3644" i="5"/>
  <c r="E1895" i="5"/>
  <c r="E3577" i="5"/>
  <c r="E3587" i="5"/>
  <c r="E3564" i="5"/>
  <c r="E3676" i="5"/>
  <c r="E3488" i="5"/>
  <c r="E3999" i="5"/>
  <c r="E3871" i="5"/>
  <c r="E3767" i="5"/>
  <c r="E3780" i="5"/>
  <c r="E4185" i="5"/>
  <c r="E3821" i="5"/>
  <c r="E2035" i="5"/>
  <c r="E3559" i="5"/>
  <c r="E4009" i="5"/>
  <c r="E1587" i="5"/>
  <c r="E4026" i="5"/>
  <c r="E4155" i="5"/>
  <c r="E3633" i="5"/>
  <c r="E3783" i="5"/>
  <c r="E3696" i="5"/>
  <c r="E4071" i="5"/>
  <c r="E3615" i="5"/>
  <c r="E3855" i="5"/>
  <c r="E3918" i="5"/>
  <c r="E4103" i="5"/>
  <c r="E1865" i="5"/>
  <c r="E2425" i="5"/>
  <c r="E1748" i="5"/>
  <c r="E3935" i="5"/>
  <c r="E1985" i="5"/>
  <c r="E1828" i="5"/>
  <c r="E3622" i="5"/>
  <c r="E3268" i="5"/>
  <c r="E3256" i="5"/>
  <c r="E2601" i="5"/>
  <c r="E4022" i="5"/>
  <c r="E3721" i="5"/>
  <c r="E3946" i="5"/>
  <c r="E1347" i="5"/>
  <c r="E3904" i="5"/>
  <c r="E1559" i="5"/>
  <c r="E4191" i="5"/>
  <c r="E1393" i="5"/>
  <c r="E2636" i="5"/>
  <c r="E2041" i="5"/>
  <c r="E4000" i="5"/>
  <c r="E3649" i="5"/>
  <c r="E4075" i="5"/>
  <c r="E4152" i="5"/>
  <c r="E3874" i="5"/>
  <c r="E4087" i="5"/>
  <c r="E1425" i="5"/>
  <c r="E3737" i="5"/>
  <c r="E4154" i="5"/>
  <c r="E3729" i="5"/>
  <c r="E4014" i="5"/>
  <c r="E3545" i="5"/>
  <c r="E4039" i="5"/>
  <c r="E3859" i="5"/>
  <c r="E3867" i="5"/>
  <c r="E2583" i="5"/>
  <c r="E3084" i="5"/>
  <c r="E3815" i="5"/>
  <c r="E3604" i="5"/>
  <c r="E2441" i="5"/>
  <c r="E2799" i="5"/>
  <c r="E3711" i="5"/>
  <c r="E3592" i="5"/>
  <c r="E3903" i="5"/>
  <c r="E3864" i="5"/>
  <c r="E3535" i="5"/>
  <c r="E3532" i="5"/>
  <c r="E3561" i="5"/>
  <c r="E3478" i="5"/>
  <c r="E3646" i="5"/>
  <c r="E3528" i="5"/>
  <c r="E3609" i="5"/>
  <c r="E3060" i="5"/>
  <c r="E3487" i="5"/>
  <c r="E1391" i="5"/>
  <c r="E1924" i="5"/>
  <c r="E3271" i="5"/>
  <c r="E3323" i="5"/>
  <c r="E1657" i="5"/>
  <c r="E3289" i="5"/>
  <c r="E3191" i="5"/>
  <c r="E3611" i="5"/>
  <c r="E4012" i="5"/>
  <c r="E3043" i="5"/>
  <c r="E1796" i="5"/>
  <c r="E2475" i="5"/>
  <c r="E1193" i="5"/>
  <c r="E1424" i="5"/>
  <c r="E3921" i="5"/>
  <c r="E3659" i="5"/>
  <c r="E3782" i="5"/>
  <c r="E2185" i="5"/>
  <c r="E4047" i="5"/>
  <c r="E3027" i="5"/>
  <c r="E2948" i="5"/>
  <c r="E2484" i="5"/>
  <c r="E2627" i="5"/>
  <c r="E4166" i="5"/>
  <c r="E3656" i="5"/>
  <c r="E2225" i="5"/>
  <c r="E2104" i="5"/>
  <c r="E2382" i="5"/>
  <c r="E1777" i="5"/>
  <c r="E1811" i="5"/>
  <c r="E2365" i="5"/>
  <c r="E4136" i="5"/>
  <c r="E2538" i="5"/>
  <c r="E4181" i="5"/>
  <c r="E3204" i="5"/>
  <c r="E3276" i="5"/>
  <c r="E4142" i="5"/>
  <c r="E1977" i="5"/>
  <c r="E1941" i="5"/>
  <c r="E1422" i="5"/>
  <c r="E3433" i="5"/>
  <c r="E3095" i="5"/>
  <c r="E1277" i="5"/>
  <c r="E2297" i="5"/>
  <c r="E3294" i="5"/>
  <c r="E3120" i="5"/>
  <c r="E2565" i="5"/>
  <c r="E1903" i="5"/>
  <c r="E1980" i="5"/>
  <c r="E3063" i="5"/>
  <c r="E1681" i="5"/>
  <c r="E3332" i="5"/>
  <c r="E2152" i="5"/>
  <c r="E2742" i="5"/>
  <c r="E2080" i="5"/>
  <c r="E2903" i="5"/>
  <c r="E1909" i="5"/>
  <c r="E2956" i="5"/>
  <c r="E3359" i="5"/>
  <c r="E1287" i="5"/>
  <c r="E1186" i="5"/>
  <c r="E3699" i="5"/>
  <c r="E4041" i="5"/>
  <c r="E3914" i="5"/>
  <c r="E2559" i="5"/>
  <c r="E2699" i="5"/>
  <c r="E4024" i="5"/>
  <c r="E2204" i="5"/>
  <c r="E1727" i="5"/>
  <c r="E3497" i="5"/>
  <c r="E3784" i="5"/>
  <c r="E1629" i="5"/>
  <c r="E2148" i="5"/>
  <c r="E1668" i="5"/>
  <c r="E1457" i="5"/>
  <c r="E2071" i="5"/>
  <c r="E3608" i="5"/>
  <c r="E1707" i="5"/>
  <c r="E3934" i="5"/>
  <c r="E4040" i="5"/>
  <c r="E4128" i="5"/>
  <c r="E3842" i="5"/>
  <c r="E1501" i="5"/>
  <c r="E2820" i="5"/>
  <c r="E1715" i="5"/>
  <c r="E3343" i="5"/>
  <c r="E3681" i="5"/>
  <c r="E1755" i="5"/>
  <c r="E3866" i="5"/>
  <c r="E2159" i="5"/>
  <c r="E3261" i="5"/>
  <c r="E3218" i="5"/>
  <c r="E3511" i="5"/>
  <c r="E4054" i="5"/>
  <c r="E3726" i="5"/>
  <c r="E2281" i="5"/>
  <c r="E1177" i="5"/>
  <c r="E1241" i="5"/>
  <c r="E3230" i="5"/>
  <c r="E2521" i="5"/>
  <c r="E1756" i="5"/>
  <c r="E3657" i="5"/>
  <c r="E2564" i="5"/>
  <c r="E2937" i="5"/>
  <c r="E3746" i="5"/>
  <c r="E1946" i="5"/>
  <c r="E3672" i="5"/>
  <c r="E3802" i="5"/>
  <c r="E3779" i="5"/>
  <c r="E1572" i="5"/>
  <c r="E3600" i="5"/>
  <c r="E3278" i="5"/>
  <c r="E2833" i="5"/>
  <c r="E2724" i="5"/>
  <c r="E2363" i="5"/>
  <c r="E2379" i="5"/>
  <c r="E2511" i="5"/>
  <c r="E2286" i="5"/>
  <c r="E1981" i="5"/>
  <c r="E2120" i="5"/>
  <c r="E1482" i="5"/>
  <c r="E1639" i="5"/>
  <c r="E1939" i="5"/>
  <c r="E1239" i="5"/>
  <c r="E2273" i="5"/>
  <c r="E1674" i="5"/>
  <c r="E1285" i="5"/>
  <c r="E1745" i="5"/>
  <c r="E3309" i="5"/>
  <c r="E3452" i="5"/>
  <c r="E3816" i="5"/>
  <c r="E1166" i="5"/>
  <c r="E1599" i="5"/>
  <c r="E2503" i="5"/>
  <c r="E3165" i="5"/>
  <c r="E2523" i="5"/>
  <c r="E2881" i="5"/>
  <c r="E3030" i="5"/>
  <c r="E4108" i="5"/>
  <c r="E3812" i="5"/>
  <c r="E3116" i="5"/>
  <c r="E3086" i="5"/>
  <c r="E3512" i="5"/>
  <c r="E1912" i="5"/>
  <c r="E1711" i="5"/>
  <c r="E4028" i="5"/>
  <c r="E3129" i="5"/>
  <c r="E1809" i="5"/>
  <c r="E2992" i="5"/>
  <c r="E2760" i="5"/>
  <c r="E2337" i="5"/>
  <c r="E2932" i="5"/>
  <c r="E3625" i="5"/>
  <c r="E2473" i="5"/>
  <c r="E3389" i="5"/>
  <c r="E2307" i="5"/>
  <c r="E2127" i="5"/>
  <c r="E1731" i="5"/>
  <c r="E1753" i="5"/>
  <c r="E2424" i="5"/>
  <c r="E2067" i="5"/>
  <c r="E2442" i="5"/>
  <c r="E3192" i="5"/>
  <c r="E1679" i="5"/>
  <c r="E1470" i="5"/>
  <c r="E1235" i="5"/>
  <c r="E2188" i="5"/>
  <c r="E3209" i="5"/>
  <c r="E1303" i="5"/>
  <c r="E1868" i="5"/>
  <c r="E1304" i="5"/>
  <c r="E2298" i="5"/>
  <c r="E1331" i="5"/>
  <c r="E1787" i="5"/>
  <c r="E2401" i="5"/>
  <c r="E2787" i="5"/>
  <c r="E1561" i="5"/>
  <c r="E1504" i="5"/>
  <c r="E1557" i="5"/>
  <c r="E1722" i="5"/>
  <c r="E1385" i="5"/>
  <c r="E3337" i="5"/>
  <c r="E1548" i="5"/>
  <c r="E1631" i="5"/>
  <c r="E2947" i="5"/>
  <c r="E1230" i="5"/>
  <c r="E1676" i="5"/>
  <c r="E1669" i="5"/>
  <c r="E3023" i="5"/>
  <c r="E2575" i="5"/>
  <c r="E2079" i="5"/>
  <c r="E2288" i="5"/>
  <c r="E2637" i="5"/>
  <c r="E1850" i="5"/>
  <c r="E2768" i="5"/>
  <c r="E1698" i="5"/>
  <c r="E3994" i="5"/>
  <c r="E2793" i="5"/>
  <c r="E1860" i="5"/>
  <c r="E4101" i="5"/>
  <c r="E2461" i="5"/>
  <c r="E2254" i="5"/>
  <c r="E2488" i="5"/>
  <c r="E3353" i="5"/>
  <c r="E3270" i="5"/>
  <c r="E2279" i="5"/>
  <c r="E2105" i="5"/>
  <c r="E2945" i="5"/>
  <c r="E2055" i="5"/>
  <c r="E2928" i="5"/>
  <c r="E3470" i="5"/>
  <c r="E3960" i="5"/>
  <c r="E2285" i="5"/>
  <c r="E3059" i="5"/>
  <c r="E1905" i="5"/>
  <c r="E1445" i="5"/>
  <c r="E1475" i="5"/>
  <c r="E1614" i="5"/>
  <c r="E1853" i="5"/>
  <c r="E3010" i="5"/>
  <c r="E2061" i="5"/>
  <c r="E1440" i="5"/>
  <c r="E3621" i="5"/>
  <c r="E1769" i="5"/>
  <c r="E1183" i="5"/>
  <c r="E1522" i="5"/>
  <c r="E1232" i="5"/>
  <c r="E2306" i="5"/>
  <c r="E4086" i="5"/>
  <c r="E2432" i="5"/>
  <c r="E4183" i="5"/>
  <c r="E3049" i="5"/>
  <c r="E3714" i="5"/>
  <c r="E2553" i="5"/>
  <c r="E1841" i="5"/>
  <c r="E1379" i="5"/>
  <c r="E3689" i="5"/>
  <c r="E2471" i="5"/>
  <c r="E3964" i="5"/>
  <c r="E2264" i="5"/>
  <c r="E2263" i="5"/>
  <c r="E1720" i="5"/>
  <c r="E2533" i="5"/>
  <c r="E1884" i="5"/>
  <c r="E1245" i="5"/>
  <c r="E3220" i="5"/>
  <c r="E1340" i="5"/>
  <c r="E1456" i="5"/>
  <c r="E1945" i="5"/>
  <c r="E2811" i="5"/>
  <c r="E2561" i="5"/>
  <c r="E3665" i="5"/>
  <c r="E2719" i="5"/>
  <c r="E3336" i="5"/>
  <c r="E3349" i="5"/>
  <c r="E2391" i="5"/>
  <c r="E2184" i="5"/>
  <c r="E4006" i="5"/>
  <c r="E2967" i="5"/>
  <c r="E2115" i="5"/>
  <c r="E1358" i="5"/>
  <c r="E3176" i="5"/>
  <c r="E2885" i="5"/>
  <c r="E2328" i="5"/>
  <c r="E3407" i="5"/>
  <c r="E1927" i="5"/>
  <c r="E3034" i="5"/>
  <c r="E3949" i="5"/>
  <c r="E3073" i="5"/>
  <c r="E1320" i="5"/>
  <c r="E2794" i="5"/>
  <c r="E1408" i="5"/>
  <c r="E2705" i="5"/>
  <c r="E1636" i="5"/>
  <c r="E2792" i="5"/>
  <c r="E2567" i="5"/>
  <c r="E3277" i="5"/>
  <c r="E3296" i="5"/>
  <c r="E3216" i="5"/>
  <c r="E3868" i="5"/>
  <c r="E1455" i="5"/>
  <c r="E3162" i="5"/>
  <c r="E1247" i="5"/>
  <c r="E2907" i="5"/>
  <c r="E1861" i="5"/>
  <c r="E1173" i="5"/>
  <c r="E2814" i="5"/>
  <c r="E2099" i="5"/>
  <c r="E1916" i="5"/>
  <c r="E1500" i="5"/>
  <c r="E1207" i="5"/>
  <c r="E2772" i="5"/>
  <c r="E1544" i="5"/>
  <c r="E1993" i="5"/>
  <c r="E2934" i="5"/>
  <c r="E2616" i="5"/>
  <c r="E3058" i="5"/>
  <c r="E2166" i="5"/>
  <c r="E1875" i="5"/>
  <c r="E3064" i="5"/>
  <c r="E2016" i="5"/>
  <c r="E1179" i="5"/>
  <c r="E1509" i="5"/>
  <c r="E3074" i="5"/>
  <c r="E1717" i="5"/>
  <c r="E2470" i="5"/>
  <c r="E1335" i="5"/>
  <c r="E2241" i="5"/>
  <c r="E3351" i="5"/>
  <c r="E3154" i="5"/>
  <c r="E1790" i="5"/>
  <c r="E2406" i="5"/>
  <c r="E3326" i="5"/>
  <c r="E2927" i="5"/>
  <c r="E1162" i="5"/>
  <c r="E1552" i="5"/>
  <c r="E2861" i="5"/>
  <c r="E2158" i="5"/>
  <c r="E1856" i="5"/>
  <c r="E2106" i="5"/>
  <c r="E2645" i="5"/>
  <c r="E2411" i="5"/>
  <c r="E2275" i="5"/>
  <c r="E3311" i="5"/>
  <c r="E1650" i="5"/>
  <c r="E1324" i="5"/>
  <c r="E2352" i="5"/>
  <c r="E2341" i="5"/>
  <c r="E3317" i="5"/>
  <c r="E2618" i="5"/>
  <c r="E2157" i="5"/>
  <c r="E3018" i="5"/>
  <c r="E3365" i="5"/>
  <c r="E3118" i="5"/>
  <c r="E1562" i="5"/>
  <c r="E1406" i="5"/>
  <c r="E1461" i="5"/>
  <c r="E3749" i="5"/>
  <c r="E3185" i="5"/>
  <c r="E3840" i="5"/>
  <c r="E3624" i="5"/>
  <c r="E4175" i="5"/>
  <c r="E2635" i="5"/>
  <c r="E2847" i="5"/>
  <c r="E3916" i="5"/>
  <c r="E3961" i="5"/>
  <c r="E3584" i="5"/>
  <c r="E3971" i="5"/>
  <c r="E3492" i="5"/>
  <c r="E3666" i="5"/>
  <c r="E3901" i="5"/>
  <c r="E3568" i="5"/>
  <c r="E3796" i="5"/>
  <c r="E3936" i="5"/>
  <c r="E4057" i="5"/>
  <c r="E2463" i="5"/>
  <c r="E3927" i="5"/>
  <c r="E3113" i="5"/>
  <c r="E4001" i="5"/>
  <c r="E4125" i="5"/>
  <c r="E4005" i="5"/>
  <c r="E2852" i="5"/>
  <c r="E2676" i="5"/>
  <c r="E3501" i="5"/>
  <c r="E3944" i="5"/>
  <c r="E4056" i="5"/>
  <c r="E4164" i="5"/>
  <c r="E3723" i="5"/>
  <c r="E3913" i="5"/>
  <c r="E3863" i="5"/>
  <c r="E3517" i="5"/>
  <c r="E4072" i="5"/>
  <c r="E3942" i="5"/>
  <c r="E4083" i="5"/>
  <c r="E3985" i="5"/>
  <c r="E3889" i="5"/>
  <c r="E3590" i="5"/>
  <c r="E3968" i="5"/>
  <c r="E4017" i="5"/>
  <c r="E3651" i="5"/>
  <c r="E3700" i="5"/>
  <c r="E4167" i="5"/>
  <c r="E3490" i="5"/>
  <c r="E4004" i="5"/>
  <c r="E3518" i="5"/>
  <c r="E3717" i="5"/>
  <c r="E3605" i="5"/>
  <c r="E2993" i="5"/>
  <c r="E3770" i="5"/>
  <c r="E3485" i="5"/>
  <c r="E1187" i="5"/>
  <c r="E3707" i="5"/>
  <c r="E4011" i="5"/>
  <c r="E3807" i="5"/>
  <c r="E3637" i="5"/>
  <c r="E3619" i="5"/>
  <c r="E3662" i="5"/>
  <c r="E3567" i="5"/>
  <c r="E2020" i="5"/>
  <c r="E3981" i="5"/>
  <c r="E3515" i="5"/>
  <c r="E4156" i="5"/>
  <c r="E3912" i="5"/>
  <c r="E3886" i="5"/>
  <c r="E3547" i="5"/>
  <c r="E3824" i="5"/>
  <c r="E3917" i="5"/>
  <c r="E3491" i="5"/>
  <c r="E4030" i="5"/>
  <c r="E3709" i="5"/>
  <c r="E3475" i="5"/>
  <c r="E3943" i="5"/>
  <c r="E4034" i="5"/>
  <c r="E3555" i="5"/>
  <c r="E2683" i="5"/>
  <c r="E4045" i="5"/>
  <c r="E3931" i="5"/>
  <c r="E3519" i="5"/>
  <c r="E3919" i="5"/>
  <c r="E4043" i="5"/>
  <c r="E3847" i="5"/>
  <c r="E3549" i="5"/>
  <c r="E3764" i="5"/>
  <c r="E3620" i="5"/>
  <c r="E1604" i="5"/>
  <c r="E3902" i="5"/>
  <c r="E3701" i="5"/>
  <c r="E3581" i="5"/>
  <c r="E3753" i="5"/>
  <c r="E3844" i="5"/>
  <c r="E3679" i="5"/>
  <c r="E2623" i="5"/>
  <c r="E1683" i="5"/>
  <c r="E3786" i="5"/>
  <c r="E3688" i="5"/>
  <c r="E3610" i="5"/>
  <c r="E4131" i="5"/>
  <c r="E1401" i="5"/>
  <c r="E2516" i="5"/>
  <c r="E1954" i="5"/>
  <c r="E3768" i="5"/>
  <c r="E3926" i="5"/>
  <c r="E3601" i="5"/>
  <c r="E3682" i="5"/>
  <c r="E3979" i="5"/>
  <c r="E3751" i="5"/>
  <c r="E4192" i="5"/>
  <c r="E4094" i="5"/>
  <c r="E3862" i="5"/>
  <c r="E3851" i="5"/>
  <c r="E1380" i="5"/>
  <c r="E3715" i="5"/>
  <c r="E4073" i="5"/>
  <c r="E3705" i="5"/>
  <c r="E3973" i="5"/>
  <c r="E3850" i="5"/>
  <c r="E3890" i="5"/>
  <c r="E3698" i="5"/>
  <c r="E3211" i="5"/>
  <c r="E2164" i="5"/>
  <c r="E3803" i="5"/>
  <c r="E3097" i="5"/>
  <c r="E4177" i="5"/>
  <c r="E3500" i="5"/>
  <c r="E3558" i="5"/>
  <c r="E3858" i="5"/>
  <c r="E3785" i="5"/>
  <c r="E3616" i="5"/>
  <c r="E3514" i="5"/>
  <c r="E3727" i="5"/>
  <c r="E4173" i="5"/>
  <c r="E3539" i="5"/>
  <c r="E3837" i="5"/>
  <c r="E4162" i="5"/>
  <c r="E2665" i="5"/>
  <c r="E3833" i="5"/>
  <c r="E3687" i="5"/>
  <c r="E3617" i="5"/>
  <c r="E4027" i="5"/>
  <c r="E3483" i="5"/>
  <c r="E3159" i="5"/>
  <c r="E2481" i="5"/>
  <c r="E2203" i="5"/>
  <c r="E2723" i="5"/>
  <c r="E3738" i="5"/>
  <c r="E2537" i="5"/>
  <c r="E3882" i="5"/>
  <c r="E3982" i="5"/>
  <c r="E1257" i="5"/>
  <c r="E3876" i="5"/>
  <c r="E3762" i="5"/>
  <c r="E3990" i="5"/>
  <c r="E4091" i="5"/>
  <c r="E3820" i="5"/>
  <c r="E3848" i="5"/>
  <c r="E3790" i="5"/>
  <c r="E2057" i="5"/>
  <c r="E1326" i="5"/>
  <c r="E1481" i="5"/>
  <c r="E3898" i="5"/>
  <c r="E1961" i="5"/>
  <c r="E3137" i="5"/>
  <c r="E4023" i="5"/>
  <c r="E2897" i="5"/>
  <c r="E3814" i="5"/>
  <c r="E3233" i="5"/>
  <c r="E2350" i="5"/>
  <c r="E3033" i="5"/>
  <c r="E1364" i="5"/>
  <c r="E3658" i="5"/>
  <c r="E1565" i="5"/>
  <c r="E1693" i="5"/>
  <c r="E2900" i="5"/>
  <c r="E2113" i="5"/>
  <c r="E2596" i="5"/>
  <c r="E2068" i="5"/>
  <c r="E2595" i="5"/>
  <c r="E3988" i="5"/>
  <c r="E1295" i="5"/>
  <c r="E1714" i="5"/>
  <c r="E1263" i="5"/>
  <c r="E2340" i="5"/>
  <c r="E1705" i="5"/>
  <c r="E3457" i="5"/>
  <c r="E3839" i="5"/>
  <c r="E1808" i="5"/>
  <c r="E3019" i="5"/>
  <c r="E2397" i="5"/>
  <c r="E1371" i="5"/>
  <c r="E2052" i="5"/>
  <c r="E3439" i="5"/>
  <c r="E3939" i="5"/>
  <c r="E3340" i="5"/>
  <c r="E1838" i="5"/>
  <c r="E2603" i="5"/>
  <c r="E1435" i="5"/>
  <c r="E3247" i="5"/>
  <c r="E1978" i="5"/>
  <c r="E3602" i="5"/>
  <c r="E3736" i="5"/>
  <c r="E3722" i="5"/>
  <c r="E3793" i="5"/>
  <c r="E4060" i="5"/>
  <c r="E4068" i="5"/>
  <c r="E2490" i="5"/>
  <c r="E2292" i="5"/>
  <c r="E1353" i="5"/>
  <c r="E2958" i="5"/>
  <c r="E3316" i="5"/>
  <c r="E2532" i="5"/>
  <c r="E3526" i="5"/>
  <c r="E2228" i="5"/>
  <c r="E3752" i="5"/>
  <c r="E2653" i="5"/>
  <c r="E2681" i="5"/>
  <c r="E4135" i="5"/>
  <c r="E2183" i="5"/>
  <c r="E1847" i="5"/>
  <c r="E1204" i="5"/>
  <c r="E3586" i="5"/>
  <c r="E3147" i="5"/>
  <c r="E3101" i="5"/>
  <c r="E3100" i="5"/>
  <c r="E1297" i="5"/>
  <c r="E2190" i="5"/>
  <c r="E1938" i="5"/>
  <c r="E1252" i="5"/>
  <c r="E3082" i="5"/>
  <c r="E2040" i="5"/>
  <c r="E4035" i="5"/>
  <c r="E3477" i="5"/>
  <c r="E3576" i="5"/>
  <c r="E3516" i="5"/>
  <c r="E2868" i="5"/>
  <c r="E3428" i="5"/>
  <c r="E4180" i="5"/>
  <c r="E4163" i="5"/>
  <c r="E2329" i="5"/>
  <c r="E1540" i="5"/>
  <c r="E3574" i="5"/>
  <c r="E3419" i="5"/>
  <c r="E3755" i="5"/>
  <c r="E3524" i="5"/>
  <c r="E2318" i="5"/>
  <c r="E4067" i="5"/>
  <c r="E3776" i="5"/>
  <c r="E3818" i="5"/>
  <c r="E3474" i="5"/>
  <c r="E3969" i="5"/>
  <c r="E3799" i="5"/>
  <c r="E1582" i="5"/>
  <c r="E1454" i="5"/>
  <c r="E2089" i="5"/>
  <c r="E2891" i="5"/>
  <c r="E3453" i="5"/>
  <c r="E3172" i="5"/>
  <c r="E2385" i="5"/>
  <c r="E3437" i="5"/>
  <c r="E1250" i="5"/>
  <c r="E1937" i="5"/>
  <c r="E3188" i="5"/>
  <c r="E2003" i="5"/>
  <c r="E1249" i="5"/>
  <c r="E1208" i="5"/>
  <c r="E2777" i="5"/>
  <c r="E2843" i="5"/>
  <c r="E3314" i="5"/>
  <c r="E2189" i="5"/>
  <c r="E2177" i="5"/>
  <c r="E1236" i="5"/>
  <c r="E3215" i="5"/>
  <c r="E1593" i="5"/>
  <c r="E1400" i="5"/>
  <c r="E1226" i="5"/>
  <c r="E1291" i="5"/>
  <c r="E1292" i="5"/>
  <c r="E1268" i="5"/>
  <c r="E2449" i="5"/>
  <c r="E1621" i="5"/>
  <c r="E2141" i="5"/>
  <c r="E4097" i="5"/>
  <c r="E3486" i="5"/>
  <c r="E3794" i="5"/>
  <c r="E1489" i="5"/>
  <c r="E3566" i="5"/>
  <c r="E1405" i="5"/>
  <c r="E2433" i="5"/>
  <c r="E3542" i="5"/>
  <c r="E1663" i="5"/>
  <c r="E2817" i="5"/>
  <c r="E2753" i="5"/>
  <c r="E2132" i="5"/>
  <c r="E2563" i="5"/>
  <c r="E1659" i="5"/>
  <c r="E1265" i="5"/>
  <c r="E4186" i="5"/>
  <c r="E1267" i="5"/>
  <c r="E1253" i="5"/>
  <c r="E3111" i="5"/>
  <c r="E2330" i="5"/>
  <c r="E1227" i="5"/>
  <c r="E1743" i="5"/>
  <c r="E1512" i="5"/>
  <c r="E2176" i="5"/>
  <c r="E3092" i="5"/>
  <c r="E2589" i="5"/>
  <c r="E1806" i="5"/>
  <c r="E3538" i="5"/>
  <c r="E1740" i="5"/>
  <c r="E2696" i="5"/>
  <c r="E2227" i="5"/>
  <c r="E2674" i="5"/>
  <c r="E3037" i="5"/>
  <c r="E2660" i="5"/>
  <c r="E2909" i="5"/>
  <c r="E3153" i="5"/>
  <c r="E1774" i="5"/>
  <c r="E2366" i="5"/>
  <c r="E1209" i="5"/>
  <c r="E1244" i="5"/>
  <c r="E1479" i="5"/>
  <c r="E1466" i="5"/>
  <c r="E3410" i="5"/>
  <c r="E1370" i="5"/>
  <c r="E1583" i="5"/>
  <c r="E3322" i="5"/>
  <c r="E2890" i="5"/>
  <c r="E1736" i="5"/>
  <c r="E2716" i="5"/>
  <c r="E1846" i="5"/>
  <c r="E2661" i="5"/>
  <c r="E1685" i="5"/>
  <c r="E1933" i="5"/>
  <c r="E3628" i="5"/>
  <c r="E3315" i="5"/>
  <c r="E1228" i="5"/>
  <c r="E4098" i="5"/>
  <c r="E1952" i="5"/>
  <c r="E1215" i="5"/>
  <c r="E2455" i="5"/>
  <c r="E2611" i="5"/>
  <c r="E1383" i="5"/>
  <c r="E3066" i="5"/>
  <c r="E3357" i="5"/>
  <c r="E1284" i="5"/>
  <c r="E2557" i="5"/>
  <c r="E1192" i="5"/>
  <c r="E3869" i="5"/>
  <c r="E2334" i="5"/>
  <c r="E2289" i="5"/>
  <c r="E2870" i="5"/>
  <c r="E1765" i="5"/>
  <c r="E2991" i="5"/>
  <c r="E2529" i="5"/>
  <c r="E1902" i="5"/>
  <c r="E3267" i="5"/>
  <c r="E2233" i="5"/>
  <c r="E1965" i="5"/>
  <c r="E2462" i="5"/>
  <c r="E3182" i="5"/>
  <c r="E3734" i="5"/>
  <c r="E2939" i="5"/>
  <c r="E3254" i="5"/>
  <c r="E3156" i="5"/>
  <c r="E2546" i="5"/>
  <c r="E2734" i="5"/>
  <c r="E3169" i="5"/>
  <c r="E4179" i="5"/>
  <c r="E3950" i="5"/>
  <c r="E2153" i="5"/>
  <c r="E3560" i="5"/>
  <c r="E3991" i="5"/>
  <c r="E2841" i="5"/>
  <c r="E2769" i="5"/>
  <c r="E2592" i="5"/>
  <c r="E3219" i="5"/>
  <c r="E4085" i="5"/>
  <c r="E2949" i="5"/>
  <c r="E2222" i="5"/>
  <c r="E2746" i="5"/>
  <c r="E2308" i="5"/>
  <c r="E3133" i="5"/>
  <c r="E3012" i="5"/>
  <c r="E2912" i="5"/>
  <c r="E3124" i="5"/>
  <c r="E1911" i="5"/>
  <c r="E1733" i="5"/>
  <c r="E1372" i="5"/>
  <c r="E1465" i="5"/>
  <c r="E3702" i="5"/>
  <c r="E2855" i="5"/>
  <c r="E2581" i="5"/>
  <c r="E1248" i="5"/>
  <c r="E1775" i="5"/>
  <c r="E2614" i="5"/>
  <c r="E3404" i="5"/>
  <c r="E2762" i="5"/>
  <c r="E3127" i="5"/>
  <c r="E3251" i="5"/>
  <c r="E3167" i="5"/>
  <c r="E1823" i="5"/>
  <c r="E2576" i="5"/>
  <c r="E2536" i="5"/>
  <c r="E1537" i="5"/>
  <c r="E2707" i="5"/>
  <c r="E4042" i="5"/>
  <c r="E2259" i="5"/>
  <c r="E1649" i="5"/>
  <c r="E1459" i="5"/>
  <c r="E1460" i="5"/>
  <c r="E1505" i="5"/>
  <c r="E1956" i="5"/>
  <c r="E2042" i="5"/>
  <c r="E1870" i="5"/>
  <c r="E2096" i="5"/>
  <c r="E2963" i="5"/>
  <c r="E1726" i="5"/>
  <c r="E2743" i="5"/>
  <c r="E3083" i="5"/>
  <c r="E2460" i="5"/>
  <c r="E3155" i="5"/>
  <c r="E2373" i="5"/>
  <c r="E2735" i="5"/>
  <c r="E2213" i="5"/>
  <c r="E1591" i="5"/>
  <c r="E2547" i="5"/>
  <c r="E3703" i="5"/>
  <c r="E3140" i="5"/>
  <c r="E1957" i="5"/>
  <c r="E3150" i="5"/>
  <c r="E2413" i="5"/>
  <c r="E2172" i="5"/>
  <c r="E3065" i="5"/>
  <c r="E2244" i="5"/>
  <c r="E2701" i="5"/>
  <c r="E2268" i="5"/>
  <c r="E3536" i="5"/>
  <c r="E1213" i="5"/>
  <c r="E3000" i="5"/>
  <c r="E1355" i="5"/>
  <c r="E3199" i="5"/>
  <c r="E1439" i="5"/>
  <c r="E2214" i="5"/>
  <c r="E1260" i="5"/>
  <c r="E1719" i="5"/>
  <c r="E2033" i="5"/>
  <c r="E2267" i="5"/>
  <c r="E2237" i="5"/>
  <c r="E1556" i="5"/>
  <c r="E2171" i="5"/>
  <c r="E2477" i="5"/>
  <c r="E3234" i="5"/>
  <c r="E3046" i="5"/>
  <c r="E3411" i="5"/>
  <c r="E1264" i="5"/>
  <c r="E2502" i="5"/>
  <c r="E1381" i="5"/>
  <c r="E2541" i="5"/>
  <c r="E1815" i="5"/>
  <c r="E2624" i="5"/>
  <c r="E2646" i="5"/>
  <c r="E2922" i="5"/>
  <c r="E3056" i="5"/>
  <c r="E3130" i="5"/>
  <c r="E2579" i="5"/>
  <c r="E2664" i="5"/>
  <c r="E3048" i="5"/>
  <c r="E2118" i="5"/>
  <c r="E2202" i="5"/>
  <c r="E2358" i="5"/>
  <c r="E1526" i="5"/>
  <c r="E2688" i="5"/>
  <c r="E2554" i="5"/>
  <c r="E3180" i="5"/>
  <c r="E3552" i="5"/>
  <c r="E3808" i="5"/>
  <c r="E3739" i="5"/>
  <c r="E2857" i="5"/>
  <c r="E3444" i="5"/>
  <c r="E2679" i="5"/>
  <c r="E1697" i="5"/>
  <c r="E2713" i="5"/>
  <c r="E2333" i="5"/>
  <c r="E3252" i="5"/>
  <c r="E2534" i="5"/>
  <c r="E2904" i="5"/>
  <c r="E2605" i="5"/>
  <c r="E2313" i="5"/>
  <c r="E1869" i="5"/>
  <c r="E2684" i="5"/>
  <c r="E2911" i="5"/>
  <c r="E2821" i="5"/>
  <c r="E1615" i="5"/>
  <c r="E2850" i="5"/>
  <c r="E2882" i="5"/>
  <c r="E2243" i="5"/>
  <c r="E2920" i="5"/>
  <c r="E2103" i="5"/>
  <c r="E2634" i="5"/>
  <c r="E1654" i="5"/>
  <c r="E2085" i="5"/>
  <c r="E2970" i="5"/>
  <c r="E3200" i="5"/>
  <c r="E1724" i="5"/>
  <c r="E3861" i="5"/>
  <c r="E1348" i="5"/>
  <c r="E1220" i="5"/>
  <c r="E2117" i="5"/>
  <c r="E1825" i="5"/>
  <c r="E1488" i="5"/>
  <c r="E1618" i="5"/>
  <c r="E1396" i="5"/>
  <c r="E2181" i="5"/>
  <c r="E2121" i="5"/>
  <c r="E3757" i="5"/>
  <c r="E3826" i="5"/>
  <c r="E3569" i="5"/>
  <c r="E3984" i="5"/>
  <c r="E3735" i="5"/>
  <c r="E4010" i="5"/>
  <c r="E3630" i="5"/>
  <c r="E4074" i="5"/>
  <c r="E4096" i="5"/>
  <c r="E4184" i="5"/>
  <c r="E3716" i="5"/>
  <c r="E3504" i="5"/>
  <c r="E4137" i="5"/>
  <c r="E4077" i="5"/>
  <c r="E3675" i="5"/>
  <c r="E3692" i="5"/>
  <c r="E4092" i="5"/>
  <c r="E3954" i="5"/>
  <c r="E2265" i="5"/>
  <c r="E3670" i="5"/>
  <c r="E1641" i="5"/>
  <c r="E3603" i="5"/>
  <c r="E4138" i="5"/>
  <c r="E2865" i="5"/>
  <c r="E3778" i="5"/>
  <c r="E2457" i="5"/>
  <c r="E3972" i="5"/>
  <c r="E2100" i="5"/>
  <c r="E3476" i="5"/>
  <c r="E3554" i="5"/>
  <c r="E3598" i="5"/>
  <c r="E4168" i="5"/>
  <c r="E3556" i="5"/>
  <c r="E2649" i="5"/>
  <c r="E2715" i="5"/>
  <c r="E2979" i="5"/>
  <c r="E2223" i="5"/>
  <c r="E2740" i="5"/>
  <c r="E1508" i="5"/>
  <c r="E3789" i="5"/>
  <c r="E3740" i="5"/>
  <c r="E2056" i="5"/>
  <c r="E3640" i="5"/>
  <c r="E3321" i="5"/>
  <c r="E2416" i="5"/>
  <c r="E3642" i="5"/>
  <c r="E2217" i="5"/>
  <c r="E2630" i="5"/>
  <c r="E1523" i="5"/>
  <c r="E2761" i="5"/>
  <c r="E3647" i="5"/>
  <c r="E1191" i="5"/>
  <c r="E3920" i="5"/>
  <c r="E4019" i="5"/>
  <c r="E3966" i="5"/>
  <c r="E3684" i="5"/>
  <c r="E2980" i="5"/>
  <c r="E3591" i="5"/>
  <c r="E2216" i="5"/>
  <c r="E1831" i="5"/>
  <c r="E4032" i="5"/>
  <c r="E1763" i="5"/>
  <c r="E1801" i="5"/>
  <c r="E3045" i="5"/>
  <c r="E2925" i="5"/>
  <c r="E1180" i="5"/>
  <c r="E2612" i="5"/>
  <c r="E2863" i="5"/>
  <c r="E3451" i="5"/>
  <c r="E1987" i="5"/>
  <c r="E4104" i="5"/>
  <c r="E3005" i="5"/>
  <c r="E2691" i="5"/>
  <c r="E1710" i="5"/>
  <c r="E2205" i="5"/>
  <c r="E2929" i="5"/>
  <c r="E3089" i="5"/>
  <c r="E2059" i="5"/>
  <c r="E3329" i="5"/>
  <c r="E2913" i="5"/>
  <c r="E2915" i="5"/>
  <c r="E2218" i="5"/>
  <c r="E1238" i="5"/>
  <c r="E3720" i="5"/>
  <c r="E2006" i="5"/>
  <c r="E1612" i="5"/>
  <c r="E1620" i="5"/>
  <c r="E2908" i="5"/>
  <c r="E1771" i="5"/>
  <c r="E3795" i="5"/>
  <c r="E3370" i="5"/>
  <c r="E3494" i="5"/>
  <c r="E3193" i="5"/>
  <c r="E3076" i="5"/>
  <c r="E1820" i="5"/>
  <c r="E1172" i="5"/>
  <c r="E2049" i="5"/>
  <c r="E3075" i="5"/>
  <c r="E2451" i="5"/>
  <c r="E1518" i="5"/>
  <c r="E3275" i="5"/>
  <c r="E2024" i="5"/>
  <c r="E2585" i="5"/>
  <c r="E1767" i="5"/>
  <c r="E3423" i="5"/>
  <c r="E1311" i="5"/>
  <c r="E1849" i="5"/>
  <c r="E1484" i="5"/>
  <c r="E1624" i="5"/>
  <c r="E2354" i="5"/>
  <c r="E2732" i="5"/>
  <c r="E1286" i="5"/>
  <c r="E2162" i="5"/>
  <c r="E1196" i="5"/>
  <c r="E1858" i="5"/>
  <c r="E2524" i="5"/>
  <c r="E2954" i="5"/>
  <c r="E1768" i="5"/>
  <c r="E3742" i="5"/>
  <c r="E2452" i="5"/>
  <c r="E3109" i="5"/>
  <c r="E2632" i="5"/>
  <c r="E1546" i="5"/>
  <c r="E1742" i="5"/>
  <c r="E1313" i="5"/>
  <c r="E1176" i="5"/>
  <c r="E3318" i="5"/>
  <c r="E1642" i="5"/>
  <c r="E1840" i="5"/>
  <c r="E2472" i="5"/>
  <c r="E1542" i="5"/>
  <c r="E2012" i="5"/>
  <c r="E1237" i="5"/>
  <c r="E2026" i="5"/>
  <c r="E3306" i="5"/>
  <c r="E1403" i="5"/>
  <c r="E2795" i="5"/>
  <c r="E4187" i="5"/>
  <c r="E4049" i="5"/>
  <c r="E3613" i="5"/>
  <c r="E3142" i="5"/>
  <c r="E1281" i="5"/>
  <c r="E2832" i="5"/>
  <c r="E2669" i="5"/>
  <c r="E2485" i="5"/>
  <c r="E3363" i="5"/>
  <c r="E4141" i="5"/>
  <c r="E1772" i="5"/>
  <c r="E1436" i="5"/>
  <c r="E1189" i="5"/>
  <c r="E2815" i="5"/>
  <c r="E1407" i="5"/>
  <c r="E2005" i="5"/>
  <c r="E2098" i="5"/>
  <c r="E1386" i="5"/>
  <c r="E1766" i="5"/>
  <c r="E2588" i="5"/>
  <c r="E2790" i="5"/>
  <c r="E2819" i="5"/>
  <c r="E2200" i="5"/>
  <c r="E3114" i="5"/>
  <c r="E3695" i="5"/>
  <c r="E2839" i="5"/>
  <c r="E1747" i="5"/>
  <c r="E1174" i="5"/>
  <c r="E2886" i="5"/>
  <c r="E2142" i="5"/>
  <c r="E1810" i="5"/>
  <c r="E1827" i="5"/>
  <c r="E2591" i="5"/>
  <c r="E2722" i="5"/>
  <c r="E2002" i="5"/>
  <c r="E2584" i="5"/>
  <c r="E1580" i="5"/>
  <c r="E3279" i="5"/>
  <c r="E2802" i="5"/>
  <c r="E2731" i="5"/>
  <c r="E2662" i="5"/>
  <c r="E2910" i="5"/>
  <c r="E3713" i="5"/>
  <c r="E2047" i="5"/>
  <c r="E2394" i="5"/>
  <c r="E3947" i="5"/>
  <c r="E2186" i="5"/>
  <c r="E1368" i="5"/>
  <c r="E1283" i="5"/>
  <c r="E1491" i="5"/>
  <c r="E1496" i="5"/>
  <c r="E2246" i="5"/>
  <c r="E3022" i="5"/>
  <c r="E2405" i="5"/>
  <c r="E1880" i="5"/>
  <c r="E1567" i="5"/>
  <c r="E3103" i="5"/>
  <c r="E1596" i="5"/>
  <c r="E1989" i="5"/>
  <c r="E1947" i="5"/>
  <c r="E2278" i="5"/>
  <c r="E2456" i="5"/>
  <c r="E2854" i="5"/>
  <c r="E1686" i="5"/>
  <c r="E1813" i="5"/>
  <c r="E2840" i="5"/>
  <c r="E2399" i="5"/>
  <c r="E2435" i="5"/>
  <c r="E3094" i="5"/>
  <c r="E2995" i="5"/>
  <c r="E1900" i="5"/>
  <c r="E2544" i="5"/>
  <c r="E1798" i="5"/>
  <c r="E1293" i="5"/>
  <c r="E2916" i="5"/>
  <c r="E2448" i="5"/>
  <c r="E2422" i="5"/>
  <c r="E1842" i="5"/>
  <c r="E2018" i="5"/>
  <c r="E3174" i="5"/>
  <c r="E2131" i="5"/>
  <c r="E1458" i="5"/>
  <c r="E2097" i="5"/>
  <c r="E3052" i="5"/>
  <c r="E1968" i="5"/>
  <c r="E1194" i="5"/>
  <c r="E2376" i="5"/>
  <c r="E2774" i="5"/>
  <c r="E2146" i="5"/>
  <c r="E1536" i="5"/>
  <c r="E3072" i="5"/>
  <c r="E1920" i="5"/>
  <c r="E2952" i="5"/>
  <c r="E2410" i="5"/>
  <c r="E1852" i="5"/>
  <c r="E1430" i="5"/>
  <c r="E3006" i="5"/>
  <c r="E3283" i="5"/>
  <c r="E1816" i="5"/>
  <c r="E3463" i="5"/>
  <c r="E2687" i="5"/>
  <c r="E1638" i="5"/>
  <c r="E2483" i="5"/>
  <c r="E3088" i="5"/>
  <c r="E1411" i="5"/>
  <c r="E3061" i="5"/>
  <c r="E1485" i="5"/>
  <c r="E1984" i="5"/>
  <c r="E2989" i="5"/>
  <c r="E2933" i="5"/>
  <c r="E2919" i="5"/>
  <c r="E1214" i="5"/>
  <c r="E4118" i="5"/>
  <c r="E3932" i="5"/>
  <c r="E3905" i="5"/>
  <c r="E3989" i="5"/>
  <c r="E4188" i="5"/>
  <c r="E4116" i="5"/>
  <c r="E3974" i="5"/>
  <c r="E4182" i="5"/>
  <c r="E3546" i="5"/>
  <c r="E3708" i="5"/>
  <c r="E3805" i="5"/>
  <c r="E4119" i="5"/>
  <c r="E4127" i="5"/>
  <c r="E3441" i="5"/>
  <c r="E1844" i="5"/>
  <c r="E3852" i="5"/>
  <c r="E3629" i="5"/>
  <c r="E3396" i="5"/>
  <c r="E3588" i="5"/>
  <c r="E3828" i="5"/>
  <c r="E3639" i="5"/>
  <c r="E2073" i="5"/>
  <c r="E2663" i="5"/>
  <c r="E3544" i="5"/>
  <c r="E3467" i="5"/>
  <c r="E3896" i="5"/>
  <c r="E3787" i="5"/>
  <c r="E3563" i="5"/>
  <c r="E3843" i="5"/>
  <c r="E4002" i="5"/>
  <c r="E3690" i="5"/>
  <c r="E2551" i="5"/>
  <c r="E3669" i="5"/>
  <c r="E2372" i="5"/>
  <c r="E4109" i="5"/>
  <c r="E3759" i="5"/>
  <c r="E2788" i="5"/>
  <c r="E2081" i="5"/>
  <c r="E1585" i="5"/>
  <c r="E4048" i="5"/>
  <c r="E3496" i="5"/>
  <c r="E3813" i="5"/>
  <c r="E2862" i="5"/>
  <c r="E1541" i="5"/>
  <c r="E1490" i="5"/>
  <c r="E2569" i="5"/>
  <c r="E3891" i="5"/>
  <c r="E3051" i="5"/>
  <c r="E4082" i="5"/>
  <c r="E3838" i="5"/>
  <c r="E1588" i="5"/>
  <c r="E3044" i="5"/>
  <c r="E3385" i="5"/>
  <c r="E2708" i="5"/>
  <c r="E1519" i="5"/>
  <c r="E1739" i="5"/>
  <c r="E3087" i="5"/>
  <c r="E2836" i="5"/>
  <c r="E3231" i="5"/>
  <c r="E3377" i="5"/>
  <c r="E3484" i="5"/>
  <c r="E2808" i="5"/>
  <c r="E2786" i="5"/>
  <c r="E3373" i="5"/>
  <c r="E1574" i="5"/>
  <c r="E3418" i="5"/>
  <c r="E3573" i="5"/>
  <c r="E2974" i="5"/>
  <c r="E3583" i="5"/>
  <c r="E3331" i="5"/>
  <c r="E3638" i="5"/>
  <c r="E3197" i="5"/>
  <c r="E3291" i="5"/>
  <c r="E3039" i="5"/>
  <c r="E2513" i="5"/>
  <c r="E1886" i="5"/>
  <c r="E1549" i="5"/>
  <c r="E2489" i="5"/>
  <c r="E1373" i="5"/>
  <c r="E1991" i="5"/>
  <c r="E2245" i="5"/>
  <c r="E3402" i="5"/>
  <c r="E1447" i="5"/>
  <c r="E1492" i="5"/>
  <c r="E1818" i="5"/>
  <c r="E2497" i="5"/>
  <c r="E1341" i="5"/>
  <c r="E1833" i="5"/>
  <c r="E3282" i="5"/>
  <c r="E1725" i="5"/>
  <c r="E3459" i="5"/>
  <c r="E4061" i="5"/>
  <c r="E3884" i="5"/>
  <c r="E2535" i="5"/>
  <c r="E1592" i="5"/>
  <c r="E1167" i="5"/>
  <c r="E3958" i="5"/>
  <c r="E2369" i="5"/>
  <c r="E2638" i="5"/>
  <c r="E2074" i="5"/>
  <c r="E1420" i="5"/>
  <c r="E1673" i="5"/>
  <c r="E2525" i="5"/>
  <c r="E1274" i="5"/>
  <c r="E2474" i="5"/>
  <c r="E2736" i="5"/>
  <c r="E2977" i="5"/>
  <c r="E2651" i="5"/>
  <c r="E2950" i="5"/>
  <c r="E3310" i="5"/>
  <c r="E2039" i="5"/>
  <c r="E3105" i="5"/>
  <c r="E2359" i="5"/>
  <c r="E3414" i="5"/>
  <c r="E3299" i="5"/>
  <c r="E2392" i="5"/>
  <c r="E3062" i="5"/>
  <c r="E1730" i="5"/>
  <c r="E3369" i="5"/>
  <c r="E3009" i="5"/>
  <c r="E2941" i="5"/>
  <c r="E1940" i="5"/>
  <c r="E3525" i="5"/>
  <c r="E3341" i="5"/>
  <c r="E2257" i="5"/>
  <c r="E2178" i="5"/>
  <c r="E1394" i="5"/>
  <c r="E2414" i="5"/>
  <c r="E1361" i="5"/>
  <c r="E2209" i="5"/>
  <c r="E2343" i="5"/>
  <c r="E4069" i="5"/>
  <c r="E3907" i="5"/>
  <c r="E2124" i="5"/>
  <c r="E2804" i="5"/>
  <c r="E2798" i="5"/>
  <c r="E3187" i="5"/>
  <c r="E3102" i="5"/>
  <c r="E1889" i="5"/>
  <c r="E1345" i="5"/>
  <c r="E1255" i="5"/>
  <c r="E2703" i="5"/>
  <c r="E1426" i="5"/>
  <c r="E3464" i="5"/>
  <c r="E2247" i="5"/>
  <c r="E3240" i="5"/>
  <c r="E1926" i="5"/>
  <c r="E2133" i="5"/>
  <c r="E2478" i="5"/>
  <c r="E2499" i="5"/>
  <c r="E1301" i="5"/>
  <c r="E1623" i="5"/>
  <c r="E3096" i="5"/>
  <c r="E2130" i="5"/>
  <c r="E1619" i="5"/>
  <c r="E3456" i="5"/>
  <c r="E2304" i="5"/>
  <c r="E1877" i="5"/>
  <c r="E1890" i="5"/>
  <c r="E2951" i="5"/>
  <c r="E1966" i="5"/>
  <c r="E3540" i="5"/>
  <c r="E4134" i="5"/>
  <c r="E3664" i="5"/>
  <c r="E1785" i="5"/>
  <c r="E3925" i="5"/>
  <c r="E3481" i="5"/>
  <c r="E4145" i="5"/>
  <c r="E4050" i="5"/>
  <c r="E4025" i="5"/>
  <c r="E3161" i="5"/>
  <c r="E1881" i="5"/>
  <c r="E3582" i="5"/>
  <c r="E3822" i="5"/>
  <c r="E3792" i="5"/>
  <c r="E4124" i="5"/>
  <c r="E4089" i="5"/>
  <c r="E3482" i="5"/>
  <c r="E3992" i="5"/>
  <c r="E3680" i="5"/>
  <c r="E3635" i="5"/>
  <c r="E4153" i="5"/>
  <c r="E3771" i="5"/>
  <c r="E1975" i="5"/>
  <c r="E1716" i="5"/>
  <c r="E4007" i="5"/>
  <c r="E3550" i="5"/>
  <c r="E4058" i="5"/>
  <c r="E3997" i="5"/>
  <c r="E4139" i="5"/>
  <c r="E3632" i="5"/>
  <c r="E4078" i="5"/>
  <c r="E4169" i="5"/>
  <c r="E4102" i="5"/>
  <c r="E3829" i="5"/>
  <c r="E3653" i="5"/>
  <c r="E3941" i="5"/>
  <c r="E3741" i="5"/>
  <c r="E4013" i="5"/>
  <c r="E4016" i="5"/>
  <c r="E3756" i="5"/>
  <c r="E2657" i="5"/>
  <c r="E4105" i="5"/>
  <c r="E1921" i="5"/>
  <c r="E3401" i="5"/>
  <c r="E2586" i="5"/>
  <c r="E3280" i="5"/>
  <c r="E2528" i="5"/>
  <c r="E2510" i="5"/>
  <c r="E1637" i="5"/>
  <c r="E4062" i="5"/>
  <c r="E3217" i="5"/>
  <c r="E2985" i="5"/>
  <c r="E3548" i="5"/>
  <c r="E3743" i="5"/>
  <c r="E2065" i="5"/>
  <c r="E2407" i="5"/>
  <c r="E3710" i="5"/>
  <c r="E3067" i="5"/>
  <c r="E2983" i="5"/>
  <c r="E3893" i="5"/>
  <c r="E1908" i="5"/>
  <c r="E2781" i="5"/>
  <c r="E3383" i="5"/>
  <c r="E2744" i="5"/>
  <c r="E2785" i="5"/>
  <c r="E1773" i="5"/>
  <c r="E2639" i="5"/>
  <c r="E1294" i="5"/>
  <c r="E3634" i="5"/>
  <c r="E2356" i="5"/>
  <c r="E2393" i="5"/>
  <c r="E3498" i="5"/>
  <c r="E2542" i="5"/>
  <c r="E2206" i="5"/>
  <c r="E2107" i="5"/>
  <c r="E1647" i="5"/>
  <c r="E2168" i="5"/>
  <c r="E3499" i="5"/>
  <c r="E3126" i="5"/>
  <c r="E2403" i="5"/>
  <c r="E2968" i="5"/>
  <c r="E1581" i="5"/>
  <c r="E3507" i="5"/>
  <c r="E3948" i="5"/>
  <c r="E1476" i="5"/>
  <c r="E1545" i="5"/>
  <c r="E2163" i="5"/>
  <c r="E2144" i="5"/>
  <c r="E2320" i="5"/>
  <c r="E2312" i="5"/>
  <c r="E2197" i="5"/>
  <c r="E1625" i="5"/>
  <c r="E1721" i="5"/>
  <c r="E2331" i="5"/>
  <c r="E1514" i="5"/>
  <c r="E2110" i="5"/>
  <c r="E3909" i="5"/>
  <c r="E1443" i="5"/>
  <c r="E2999" i="5"/>
  <c r="E1211" i="5"/>
  <c r="E2754" i="5"/>
  <c r="E2625" i="5"/>
  <c r="E2654" i="5"/>
  <c r="E1377" i="5"/>
  <c r="E3298" i="5"/>
  <c r="E2353" i="5"/>
  <c r="E2877" i="5"/>
  <c r="E1171" i="5"/>
  <c r="E2440" i="5"/>
  <c r="E2698" i="5"/>
  <c r="E3245" i="5"/>
  <c r="E3421" i="5"/>
  <c r="E1723" i="5"/>
  <c r="E2764" i="5"/>
  <c r="E3845" i="5"/>
  <c r="E1995" i="5"/>
  <c r="E3112" i="5"/>
  <c r="E1282" i="5"/>
  <c r="E1646" i="5"/>
  <c r="E3145" i="5"/>
  <c r="E2251" i="5"/>
  <c r="E1778" i="5"/>
  <c r="E2842" i="5"/>
  <c r="E2339" i="5"/>
  <c r="E3388" i="5"/>
  <c r="E1350" i="5"/>
  <c r="E3036" i="5"/>
  <c r="E2076" i="5"/>
  <c r="E3032" i="5"/>
  <c r="E1660" i="5"/>
  <c r="E1944" i="5"/>
  <c r="E3873" i="5"/>
  <c r="E2126" i="5"/>
  <c r="E3132" i="5"/>
  <c r="E4110" i="5"/>
  <c r="E1201" i="5"/>
  <c r="E1627" i="5"/>
  <c r="E3438" i="5"/>
  <c r="E2797" i="5"/>
  <c r="E2747" i="5"/>
  <c r="E3134" i="5"/>
  <c r="E3017" i="5"/>
  <c r="E1462" i="5"/>
  <c r="E1560" i="5"/>
  <c r="E3260" i="5"/>
  <c r="E1538" i="5"/>
  <c r="E3302" i="5"/>
  <c r="E3355" i="5"/>
  <c r="E1616" i="5"/>
  <c r="E1655" i="5"/>
  <c r="E2853" i="5"/>
  <c r="E1653" i="5"/>
  <c r="E1628" i="5"/>
  <c r="E1706" i="5"/>
  <c r="E3391" i="5"/>
  <c r="E1334" i="5"/>
  <c r="E2112" i="5"/>
  <c r="E2395" i="5"/>
  <c r="E1423" i="5"/>
  <c r="E2965" i="5"/>
  <c r="E3212" i="5"/>
  <c r="E1741" i="5"/>
  <c r="E1695" i="5"/>
  <c r="E3266" i="5"/>
  <c r="E2046" i="5"/>
  <c r="E2063" i="5"/>
  <c r="E2187" i="5"/>
  <c r="E2437" i="5"/>
  <c r="E3144" i="5"/>
  <c r="E3450" i="5"/>
  <c r="E3183" i="5"/>
  <c r="E1346" i="5"/>
  <c r="E2580" i="5"/>
  <c r="E3269" i="5"/>
  <c r="E2694" i="5"/>
  <c r="E3080" i="5"/>
  <c r="E2656" i="5"/>
  <c r="E1212" i="5"/>
  <c r="E3585" i="5"/>
  <c r="E1553" i="5"/>
  <c r="E3079" i="5"/>
  <c r="E3832" i="5"/>
  <c r="E1399" i="5"/>
  <c r="E2642" i="5"/>
  <c r="E1643" i="5"/>
  <c r="E2672" i="5"/>
  <c r="E1392" i="5"/>
  <c r="E1362" i="5"/>
  <c r="E1321" i="5"/>
  <c r="E2543" i="5"/>
  <c r="E2568" i="5"/>
  <c r="E2229" i="5"/>
  <c r="E1917" i="5"/>
  <c r="E2253" i="5"/>
  <c r="E1789" i="5"/>
  <c r="E2031" i="5"/>
  <c r="E2778" i="5"/>
  <c r="E2458" i="5"/>
  <c r="E2901" i="5"/>
  <c r="E2371" i="5"/>
  <c r="E1658" i="5"/>
  <c r="E2997" i="5"/>
  <c r="E2812" i="5"/>
  <c r="E2494" i="5"/>
  <c r="E2507" i="5"/>
  <c r="E2492" i="5"/>
  <c r="E2835" i="5"/>
  <c r="E1597" i="5"/>
  <c r="E2930" i="5"/>
  <c r="E2375" i="5"/>
  <c r="E3038" i="5"/>
  <c r="E2846" i="5"/>
  <c r="E2874" i="5"/>
  <c r="E1271" i="5"/>
  <c r="E1990" i="5"/>
  <c r="E2709" i="5"/>
  <c r="E2114" i="5"/>
  <c r="E2604" i="5"/>
  <c r="E2165" i="5"/>
  <c r="E2828" i="5"/>
  <c r="E1493" i="5"/>
  <c r="E2964" i="5"/>
  <c r="E1666" i="5"/>
  <c r="E1644" i="5"/>
  <c r="E3151" i="5"/>
  <c r="E2476" i="5"/>
  <c r="E1325" i="5"/>
  <c r="E1558" i="5"/>
  <c r="E1375" i="5"/>
  <c r="E2430" i="5"/>
  <c r="E1342" i="5"/>
  <c r="E1397" i="5"/>
  <c r="E3597" i="5"/>
  <c r="E2807" i="5"/>
  <c r="E1359" i="5"/>
  <c r="E1578" i="5"/>
  <c r="E2239" i="5"/>
  <c r="E3221" i="5"/>
  <c r="E2182" i="5"/>
  <c r="E2957" i="5"/>
  <c r="E3242" i="5"/>
  <c r="E2064" i="5"/>
  <c r="E2007" i="5"/>
  <c r="E2822" i="5"/>
  <c r="E1365" i="5"/>
  <c r="E2697" i="5"/>
  <c r="E2069" i="5"/>
  <c r="E2823" i="5"/>
  <c r="E3376" i="5"/>
  <c r="E2619" i="5"/>
  <c r="E2573" i="5"/>
  <c r="E1800" i="5"/>
  <c r="E1296" i="5"/>
  <c r="E3345" i="5"/>
  <c r="E1910" i="5"/>
  <c r="E4165" i="5"/>
  <c r="E4037" i="5"/>
  <c r="E3817" i="5"/>
  <c r="E3834" i="5"/>
  <c r="E3773" i="5"/>
  <c r="E3836" i="5"/>
  <c r="E4033" i="5"/>
  <c r="E3769" i="5"/>
  <c r="E1363" i="5"/>
  <c r="E1700" i="5"/>
  <c r="E2116" i="5"/>
  <c r="E2447" i="5"/>
  <c r="E2996" i="5"/>
  <c r="E3393" i="5"/>
  <c r="E2825" i="5"/>
  <c r="E2745" i="5"/>
  <c r="E2090" i="5"/>
  <c r="E3978" i="5"/>
  <c r="E1955" i="5"/>
  <c r="E3446" i="5"/>
  <c r="E1862" i="5"/>
  <c r="E3360" i="5"/>
  <c r="E2072" i="5"/>
  <c r="E3425" i="5"/>
  <c r="E2526" i="5"/>
  <c r="E3387" i="5"/>
  <c r="E2025" i="5"/>
  <c r="E1919" i="5"/>
  <c r="E1781" i="5"/>
  <c r="E3623" i="5"/>
  <c r="E1661" i="5"/>
  <c r="E3168" i="5"/>
  <c r="E2816" i="5"/>
  <c r="E3348" i="5"/>
  <c r="E2973" i="5"/>
  <c r="E1175" i="5"/>
  <c r="E1788" i="5"/>
  <c r="E1453" i="5"/>
  <c r="E3077" i="5"/>
  <c r="E3354" i="5"/>
  <c r="E2566" i="5"/>
  <c r="E1573" i="5"/>
  <c r="E3208" i="5"/>
  <c r="E1169" i="5"/>
  <c r="E3288" i="5"/>
  <c r="E3461" i="5"/>
  <c r="E1280" i="5"/>
  <c r="E1202" i="5"/>
  <c r="E3328" i="5"/>
  <c r="E2032" i="5"/>
  <c r="E2845" i="5"/>
  <c r="E1472" i="5"/>
  <c r="E3189" i="5"/>
  <c r="E1762" i="5"/>
  <c r="E1233" i="5"/>
  <c r="E1752" i="5"/>
  <c r="E3408" i="5"/>
  <c r="E2044" i="5"/>
  <c r="E2666" i="5"/>
  <c r="E3427" i="5"/>
  <c r="E2849" i="5"/>
  <c r="E2728" i="5"/>
  <c r="E1266" i="5"/>
  <c r="E1327" i="5"/>
  <c r="E1302" i="5"/>
  <c r="E3222" i="5"/>
  <c r="E1691" i="5"/>
  <c r="E3198" i="5"/>
  <c r="E3406" i="5"/>
  <c r="E1970" i="5"/>
  <c r="E1962" i="5"/>
  <c r="E1310" i="5"/>
  <c r="E1598" i="5"/>
  <c r="E2859" i="5"/>
  <c r="E3429" i="5"/>
  <c r="E1824" i="5"/>
  <c r="E3259" i="5"/>
  <c r="E3378" i="5"/>
  <c r="E2367" i="5"/>
  <c r="E2838" i="5"/>
  <c r="E1390" i="5"/>
  <c r="E2022" i="5"/>
  <c r="E2607" i="5"/>
  <c r="E1746" i="5"/>
  <c r="E3008" i="5"/>
  <c r="E2300" i="5"/>
  <c r="E1974" i="5"/>
  <c r="E2398" i="5"/>
  <c r="E2075" i="5"/>
  <c r="E2469" i="5"/>
  <c r="E3237" i="5"/>
  <c r="E4126" i="5"/>
  <c r="E1272" i="5"/>
  <c r="E1367" i="5"/>
  <c r="E4031" i="5"/>
  <c r="E1786" i="5"/>
  <c r="E1473" i="5"/>
  <c r="E2668" i="5"/>
  <c r="E3435" i="5"/>
  <c r="E3285" i="5"/>
  <c r="E2844" i="5"/>
  <c r="E1414" i="5"/>
  <c r="E1528" i="5"/>
  <c r="E2818" i="5"/>
  <c r="E1804" i="5"/>
  <c r="E1899" i="5"/>
  <c r="E2714" i="5"/>
  <c r="E3468" i="5"/>
  <c r="E2896" i="5"/>
  <c r="E1699" i="5"/>
  <c r="E1634" i="5"/>
  <c r="E2287" i="5"/>
  <c r="E2045" i="5"/>
  <c r="E3413" i="5"/>
  <c r="E1243" i="5"/>
  <c r="E1360" i="5"/>
  <c r="E1276" i="5"/>
  <c r="E3224" i="5"/>
  <c r="E1576" i="5"/>
  <c r="E2704" i="5"/>
  <c r="E2658" i="5"/>
  <c r="E2325" i="5"/>
  <c r="E2800" i="5"/>
  <c r="E3106" i="5"/>
  <c r="E3235" i="5"/>
  <c r="E1864" i="5"/>
  <c r="E1885" i="5"/>
  <c r="E1738" i="5"/>
  <c r="E1651" i="5"/>
  <c r="E1261" i="5"/>
  <c r="E3013" i="5"/>
  <c r="E2872" i="5"/>
  <c r="E1477" i="5"/>
  <c r="E2830" i="5"/>
  <c r="E1441" i="5"/>
  <c r="E2084" i="5"/>
  <c r="E1316" i="5"/>
  <c r="E3166" i="5"/>
  <c r="E2030" i="5"/>
  <c r="E1690" i="5"/>
  <c r="E1600" i="5"/>
  <c r="E1410" i="5"/>
  <c r="E2771" i="5"/>
  <c r="E1915" i="5"/>
  <c r="E2465" i="5"/>
  <c r="E2829" i="5"/>
  <c r="E1805" i="5"/>
  <c r="E1163" i="5"/>
  <c r="E2191" i="5"/>
  <c r="E2019" i="5"/>
  <c r="E2283" i="5"/>
  <c r="E3179" i="5"/>
  <c r="E2402" i="5"/>
  <c r="E1515" i="5"/>
  <c r="E3015" i="5"/>
  <c r="E1633" i="5"/>
  <c r="E1843" i="5"/>
  <c r="E2390" i="5"/>
  <c r="E1640" i="5"/>
  <c r="E3301" i="5"/>
  <c r="E2752" i="5"/>
  <c r="E2718" i="5"/>
  <c r="E1240" i="5"/>
  <c r="E3392" i="5"/>
  <c r="E3825" i="5"/>
  <c r="E2791" i="5"/>
  <c r="E1467" i="5"/>
  <c r="E3469" i="5"/>
  <c r="E2094" i="5"/>
  <c r="E2326" i="5"/>
  <c r="E1344" i="5"/>
  <c r="E3405" i="5"/>
  <c r="E3420" i="5"/>
  <c r="E1871" i="5"/>
  <c r="E3465" i="5"/>
  <c r="E2556" i="5"/>
  <c r="E1421" i="5"/>
  <c r="E3047" i="5"/>
  <c r="E2826" i="5"/>
  <c r="E1388" i="5"/>
  <c r="E1463" i="5"/>
  <c r="E1622" i="5"/>
  <c r="E2454" i="5"/>
  <c r="E3210" i="5"/>
  <c r="E2917" i="5"/>
  <c r="E2388" i="5"/>
  <c r="E2029" i="5"/>
  <c r="E3213" i="5"/>
  <c r="E2926" i="5"/>
  <c r="E1571" i="5"/>
  <c r="E3125" i="5"/>
  <c r="E2445" i="5"/>
  <c r="E1754" i="5"/>
  <c r="E1997" i="5"/>
  <c r="E1298" i="5"/>
  <c r="E1402" i="5"/>
  <c r="E3225" i="5"/>
  <c r="E2892" i="5"/>
  <c r="E1799" i="5"/>
  <c r="E2574" i="5"/>
  <c r="E3386" i="5"/>
  <c r="E2700" i="5"/>
  <c r="E3250" i="5"/>
  <c r="E1181" i="5"/>
  <c r="E3035" i="5"/>
  <c r="E3334" i="5"/>
  <c r="E2942" i="5"/>
  <c r="E3462" i="5"/>
  <c r="E1610" i="5"/>
  <c r="E1520" i="5"/>
  <c r="E2027" i="5"/>
  <c r="E3368" i="5"/>
  <c r="E2150" i="5"/>
  <c r="E2242" i="5"/>
  <c r="E1432" i="5"/>
  <c r="E1434" i="5"/>
  <c r="E1251" i="5"/>
  <c r="E2640" i="5"/>
  <c r="E2644" i="5"/>
  <c r="E3324" i="5"/>
  <c r="E1590" i="5"/>
  <c r="E2198" i="5"/>
  <c r="E3422" i="5"/>
  <c r="E1758" i="5"/>
  <c r="E1744" i="5"/>
  <c r="E1351" i="5"/>
  <c r="E3196" i="5"/>
  <c r="E2978" i="5"/>
  <c r="E2194" i="5"/>
  <c r="E1967" i="5"/>
  <c r="E2994" i="5"/>
  <c r="E2078" i="5"/>
  <c r="E2813" i="5"/>
  <c r="E1802" i="5"/>
  <c r="E2512" i="5"/>
  <c r="E2860" i="5"/>
  <c r="E1760" i="5"/>
  <c r="E3286" i="5"/>
  <c r="E1943" i="5"/>
  <c r="E3434" i="5"/>
  <c r="E2880" i="5"/>
  <c r="E1603" i="5"/>
  <c r="E1878" i="5"/>
  <c r="E2647" i="5"/>
  <c r="E1687" i="5"/>
  <c r="E2776" i="5"/>
  <c r="E2520" i="5"/>
  <c r="E3007" i="5"/>
  <c r="E1635" i="5"/>
  <c r="E3650" i="5"/>
  <c r="E2321" i="5"/>
  <c r="E2013" i="5"/>
  <c r="E2871" i="5"/>
  <c r="E3016" i="5"/>
  <c r="E2087" i="5"/>
  <c r="E2959" i="5"/>
  <c r="E1887" i="5"/>
  <c r="E1718" i="5"/>
  <c r="E3415" i="5"/>
  <c r="E1709" i="5"/>
  <c r="E2827" i="5"/>
  <c r="E2780" i="5"/>
  <c r="E2170" i="5"/>
  <c r="E1498" i="5"/>
  <c r="E2495" i="5"/>
  <c r="E1511" i="5"/>
  <c r="E2898" i="5"/>
  <c r="E2879" i="5"/>
  <c r="E2342" i="5"/>
  <c r="E2255" i="5"/>
  <c r="E3366" i="5"/>
  <c r="E1998" i="5"/>
  <c r="E2527" i="5"/>
  <c r="E1229" i="5"/>
  <c r="E3026" i="5"/>
  <c r="E3110" i="5"/>
  <c r="E2562" i="5"/>
  <c r="E2377" i="5"/>
  <c r="E2211" i="5"/>
  <c r="E3381" i="5"/>
  <c r="E2226" i="5"/>
  <c r="E1502" i="5"/>
  <c r="E2344" i="5"/>
  <c r="E1452" i="5"/>
  <c r="E3399" i="5"/>
  <c r="E2918" i="5"/>
  <c r="E2739" i="5"/>
  <c r="E2506" i="5"/>
  <c r="E1330" i="5"/>
  <c r="E1703" i="5"/>
  <c r="E1483" i="5"/>
  <c r="E2368" i="5"/>
  <c r="E2599" i="5"/>
  <c r="E3678" i="5"/>
  <c r="E2210" i="5"/>
  <c r="E1779" i="5"/>
  <c r="E1579" i="5"/>
  <c r="E3976" i="5"/>
  <c r="E3071" i="5"/>
  <c r="E1896" i="5"/>
  <c r="E2179" i="5"/>
  <c r="E1883" i="5"/>
  <c r="E3292" i="5"/>
  <c r="E2349" i="5"/>
  <c r="E2866" i="5"/>
  <c r="E2428" i="5"/>
  <c r="E1223" i="5"/>
  <c r="E2266" i="5"/>
  <c r="E1517" i="5"/>
  <c r="E3085" i="5"/>
  <c r="E1431" i="5"/>
  <c r="E1613" i="5"/>
  <c r="E1555" i="5"/>
  <c r="E2274" i="5"/>
  <c r="E2230" i="5"/>
  <c r="E1708" i="5"/>
  <c r="E3892" i="5"/>
  <c r="E3214" i="5"/>
  <c r="E3506" i="5"/>
  <c r="E4121" i="5"/>
  <c r="E3846" i="5"/>
  <c r="E3236" i="5"/>
  <c r="E4151" i="5"/>
  <c r="E3940" i="5"/>
  <c r="E3965" i="5"/>
  <c r="E2208" i="5"/>
  <c r="E2572" i="5"/>
  <c r="E2550" i="5"/>
  <c r="E1684" i="5"/>
  <c r="E3562" i="5"/>
  <c r="E2680" i="5"/>
  <c r="E1780" i="5"/>
  <c r="E1882" i="5"/>
  <c r="E1486" i="5"/>
  <c r="E1451" i="5"/>
  <c r="E1807" i="5"/>
  <c r="E1319" i="5"/>
  <c r="E3170" i="5"/>
  <c r="E2905" i="5"/>
  <c r="E3255" i="5"/>
  <c r="E2721" i="5"/>
  <c r="E3171" i="5"/>
  <c r="E2138" i="5"/>
  <c r="E2878" i="5"/>
  <c r="E2545" i="5"/>
  <c r="E1702" i="5"/>
  <c r="E3384" i="5"/>
  <c r="E1419" i="5"/>
  <c r="E4174" i="5"/>
  <c r="E1349" i="5"/>
  <c r="E1770" i="5"/>
  <c r="E1665" i="5"/>
  <c r="E1821" i="5"/>
  <c r="E3148" i="5"/>
  <c r="E2156" i="5"/>
  <c r="E3123" i="5"/>
  <c r="E2726" i="5"/>
  <c r="E2486" i="5"/>
  <c r="E2248" i="5"/>
  <c r="E1759" i="5"/>
  <c r="E2010" i="5"/>
  <c r="E2837" i="5"/>
  <c r="E3186" i="5"/>
  <c r="E2303" i="5"/>
  <c r="E1510" i="5"/>
  <c r="E1648" i="5"/>
  <c r="E2741" i="5"/>
  <c r="E1550" i="5"/>
  <c r="E2220" i="5"/>
  <c r="E2755" i="5"/>
  <c r="E2396" i="5"/>
  <c r="E2083" i="5"/>
  <c r="E2758" i="5"/>
  <c r="E2670" i="5"/>
  <c r="E1979" i="5"/>
  <c r="E2125" i="5"/>
  <c r="E2054" i="5"/>
  <c r="E1195" i="5"/>
  <c r="E2902" i="5"/>
  <c r="E3356" i="5"/>
  <c r="E1366" i="5"/>
  <c r="E3382" i="5"/>
  <c r="E2408" i="5"/>
  <c r="E2256" i="5"/>
  <c r="E2386" i="5"/>
  <c r="E1671" i="5"/>
  <c r="E2001" i="5"/>
  <c r="E1446" i="5"/>
  <c r="E3115" i="5"/>
  <c r="E2378" i="5"/>
  <c r="E3139" i="5"/>
  <c r="E1378" i="5"/>
  <c r="E2620" i="5"/>
  <c r="E1198" i="5"/>
  <c r="E3055" i="5"/>
  <c r="E1845" i="5"/>
  <c r="E2219" i="5"/>
  <c r="E2280" i="5"/>
  <c r="E2671" i="5"/>
  <c r="E3263" i="5"/>
  <c r="E2981" i="5"/>
  <c r="E2659" i="5"/>
  <c r="E1531" i="5"/>
  <c r="E2517" i="5"/>
  <c r="E1532" i="5"/>
  <c r="E1839" i="5"/>
  <c r="E1602" i="5"/>
  <c r="E3606" i="5"/>
  <c r="E1315" i="5"/>
  <c r="E2284" i="5"/>
  <c r="E1521" i="5"/>
  <c r="E3394" i="5"/>
  <c r="E2602" i="5"/>
  <c r="E1269" i="5"/>
  <c r="E2725" i="5"/>
  <c r="E2555" i="5"/>
  <c r="E1782" i="5"/>
  <c r="E2136" i="5"/>
  <c r="E2969" i="5"/>
  <c r="E2982" i="5"/>
  <c r="E2946" i="5"/>
  <c r="E2082" i="5"/>
  <c r="E2346" i="5"/>
  <c r="E1197" i="5"/>
  <c r="E3117" i="5"/>
  <c r="E2998" i="5"/>
  <c r="E2712" i="5"/>
  <c r="E2058" i="5"/>
  <c r="E1959" i="5"/>
  <c r="E2048" i="5"/>
  <c r="E3093" i="5"/>
  <c r="E2053" i="5"/>
  <c r="E2108" i="5"/>
  <c r="E2135" i="5"/>
  <c r="E3099" i="5"/>
  <c r="E3371" i="5"/>
  <c r="E3024" i="5"/>
  <c r="E2109" i="5"/>
  <c r="E2626" i="5"/>
  <c r="E2693" i="5"/>
  <c r="E1471" i="5"/>
  <c r="E2361" i="5"/>
  <c r="E2140" i="5"/>
  <c r="E2466" i="5"/>
  <c r="E1834" i="5"/>
  <c r="E1854" i="5"/>
  <c r="E3400" i="5"/>
  <c r="E2139" i="5"/>
  <c r="E2480" i="5"/>
  <c r="E1275" i="5"/>
  <c r="E3293" i="5"/>
  <c r="E3249" i="5"/>
  <c r="E2167" i="5"/>
  <c r="E2549" i="5"/>
  <c r="E2750" i="5"/>
  <c r="E2250" i="5"/>
  <c r="E3136" i="5"/>
  <c r="E1893" i="5"/>
  <c r="E4008" i="5"/>
  <c r="E2706" i="5"/>
  <c r="E3297" i="5"/>
  <c r="E1530" i="5"/>
  <c r="E2867" i="5"/>
  <c r="E2262" i="5"/>
  <c r="E2450" i="5"/>
  <c r="E2101" i="5"/>
  <c r="E1506" i="5"/>
  <c r="E3683" i="5"/>
  <c r="E3956" i="5"/>
  <c r="E4084" i="5"/>
  <c r="E3227" i="5"/>
  <c r="E1607" i="5"/>
  <c r="E4144" i="5"/>
  <c r="E1543" i="5"/>
  <c r="E2389" i="5"/>
  <c r="E2763" i="5"/>
  <c r="E2757" i="5"/>
  <c r="E3350" i="5"/>
  <c r="E1570" i="5"/>
  <c r="E1332" i="5"/>
  <c r="E3274" i="5"/>
  <c r="E2234" i="5"/>
  <c r="E3021" i="5"/>
  <c r="E3330" i="5"/>
  <c r="E2906" i="5"/>
  <c r="E3367" i="5"/>
  <c r="E2199" i="5"/>
  <c r="E1694" i="5"/>
  <c r="E1333" i="5"/>
  <c r="E1299" i="5"/>
  <c r="E3248" i="5"/>
  <c r="E2710" i="5"/>
  <c r="E1793" i="5"/>
  <c r="E2711" i="5"/>
  <c r="E2667" i="5"/>
  <c r="E3131" i="5"/>
  <c r="E1692" i="5"/>
  <c r="E2175" i="5"/>
  <c r="E2051" i="5"/>
  <c r="E2806" i="5"/>
  <c r="E2143" i="5"/>
  <c r="E2224" i="5"/>
  <c r="E3164" i="5"/>
  <c r="E3430" i="5"/>
  <c r="E1594" i="5"/>
  <c r="E3258" i="5"/>
  <c r="E1442" i="5"/>
  <c r="E1783" i="5"/>
  <c r="E1527" i="5"/>
  <c r="E2514" i="5"/>
  <c r="E1256" i="5"/>
  <c r="E1855" i="5"/>
  <c r="E2482" i="5"/>
  <c r="E2831" i="5"/>
  <c r="E1190" i="5"/>
  <c r="E2498" i="5"/>
  <c r="E1418" i="5"/>
  <c r="E1395" i="5"/>
  <c r="E2944" i="5"/>
  <c r="E3636" i="5"/>
  <c r="E4133" i="5"/>
  <c r="E3996" i="5"/>
  <c r="E4080" i="5"/>
  <c r="E4065" i="5"/>
  <c r="E4176" i="5"/>
  <c r="E3667" i="5"/>
  <c r="E3661" i="5"/>
  <c r="E1437" i="5"/>
  <c r="E4143" i="5"/>
  <c r="E3910" i="5"/>
  <c r="E3766" i="5"/>
  <c r="E3693" i="5"/>
  <c r="E3854" i="5"/>
  <c r="E3473" i="5"/>
  <c r="E3677" i="5"/>
  <c r="E3054" i="5"/>
  <c r="E2606" i="5"/>
  <c r="E1507" i="5"/>
  <c r="E2690" i="5"/>
  <c r="E1872" i="5"/>
  <c r="E3747" i="5"/>
  <c r="E4090" i="5"/>
  <c r="E3417" i="5"/>
  <c r="E2984" i="5"/>
  <c r="E1951" i="5"/>
  <c r="E3655" i="5"/>
  <c r="E2759" i="5"/>
  <c r="E1983" i="5"/>
  <c r="E2796" i="5"/>
  <c r="E4111" i="5"/>
  <c r="E3050" i="5"/>
  <c r="E3070" i="5"/>
  <c r="E1689" i="5"/>
  <c r="E3440" i="5"/>
  <c r="E1922" i="5"/>
  <c r="E2128" i="5"/>
  <c r="E3416" i="5"/>
  <c r="E1563" i="5"/>
  <c r="E3081" i="5"/>
  <c r="E2923" i="5"/>
  <c r="E2215" i="5"/>
  <c r="E1964" i="5"/>
  <c r="E3184" i="5"/>
  <c r="E2238" i="5"/>
  <c r="E2613" i="5"/>
  <c r="E3442" i="5"/>
  <c r="E3312" i="5"/>
  <c r="E1677" i="5"/>
  <c r="E2875" i="5"/>
  <c r="E3246" i="5"/>
  <c r="E2508" i="5"/>
  <c r="E1449" i="5"/>
  <c r="E3178" i="5"/>
  <c r="E1873" i="5"/>
  <c r="E2748" i="5"/>
  <c r="E2272" i="5"/>
  <c r="E1278" i="5"/>
  <c r="E1751" i="5"/>
  <c r="E2374" i="5"/>
  <c r="E1814" i="5"/>
  <c r="E2598" i="5"/>
  <c r="E2975" i="5"/>
  <c r="E1617" i="5"/>
  <c r="E2496" i="5"/>
  <c r="E3631" i="5"/>
  <c r="E2924" i="5"/>
  <c r="E1413" i="5"/>
  <c r="E2154" i="5"/>
  <c r="E3878" i="5"/>
  <c r="E2322" i="5"/>
  <c r="E2972" i="5"/>
  <c r="E1664" i="5"/>
  <c r="E2423" i="5"/>
  <c r="E3333" i="5"/>
  <c r="E1336" i="5"/>
  <c r="E3069" i="5"/>
  <c r="E3443" i="5"/>
  <c r="E2650" i="5"/>
  <c r="E1384" i="5"/>
  <c r="E3135" i="5"/>
  <c r="E3445" i="5"/>
  <c r="E3272" i="5"/>
  <c r="E2034" i="5"/>
  <c r="E1575" i="5"/>
  <c r="E1901" i="5"/>
  <c r="E2355" i="5"/>
  <c r="E1242" i="5"/>
  <c r="E2066" i="5"/>
  <c r="E2779" i="5"/>
  <c r="E1307" i="5"/>
  <c r="E2134" i="5"/>
  <c r="E2487" i="5"/>
  <c r="E3308" i="5"/>
  <c r="E2314" i="5"/>
  <c r="E1792" i="5"/>
  <c r="E1164" i="5"/>
  <c r="E1354" i="5"/>
  <c r="E3158" i="5"/>
  <c r="E1696" i="5"/>
  <c r="E2160" i="5"/>
  <c r="E2876" i="5"/>
  <c r="E3398" i="5"/>
  <c r="E1672" i="5"/>
  <c r="E2017" i="5"/>
  <c r="E2509" i="5"/>
  <c r="E2400" i="5"/>
  <c r="E3143" i="5"/>
  <c r="E1554" i="5"/>
  <c r="E2770" i="5"/>
  <c r="E1867" i="5"/>
  <c r="E3244" i="5"/>
  <c r="E1416" i="5"/>
  <c r="E2426" i="5"/>
  <c r="E1682" i="5"/>
  <c r="E1830" i="5"/>
  <c r="E2290" i="5"/>
  <c r="E1794" i="5"/>
  <c r="E1876" i="5"/>
  <c r="E2293" i="5"/>
  <c r="E2803" i="5"/>
  <c r="E3122" i="5"/>
  <c r="E3358" i="5"/>
  <c r="E1231" i="5"/>
  <c r="E3239" i="5"/>
  <c r="E1438" i="5"/>
  <c r="E1930" i="5"/>
  <c r="E2129" i="5"/>
  <c r="E1314" i="5"/>
  <c r="E3458" i="5"/>
  <c r="E2597" i="5"/>
  <c r="E1713" i="5"/>
  <c r="E3307" i="5"/>
  <c r="E3040" i="5"/>
  <c r="E2652" i="5"/>
  <c r="E1630" i="5"/>
  <c r="E2869" i="5"/>
  <c r="E1290" i="5"/>
  <c r="E2805" i="5"/>
  <c r="E2338" i="5"/>
  <c r="E2412" i="5"/>
  <c r="E3238" i="5"/>
  <c r="E3262" i="5"/>
  <c r="E1525" i="5"/>
  <c r="E1735" i="5"/>
  <c r="E1254" i="5"/>
  <c r="E1904" i="5"/>
  <c r="E1797" i="5"/>
  <c r="E2122" i="5"/>
  <c r="E2387" i="5"/>
  <c r="E1734" i="5"/>
  <c r="E3304" i="5"/>
  <c r="E2173" i="5"/>
  <c r="E3344" i="5"/>
  <c r="E2438" i="5"/>
  <c r="E2091" i="5"/>
  <c r="E1205" i="5"/>
  <c r="E2364" i="5"/>
  <c r="E1564" i="5"/>
  <c r="E2504" i="5"/>
  <c r="E1819" i="5"/>
  <c r="E1328" i="5"/>
  <c r="E2011" i="5"/>
  <c r="E2552" i="5"/>
  <c r="E1221" i="5"/>
  <c r="E2648" i="5"/>
  <c r="E2519" i="5"/>
  <c r="E3029" i="5"/>
  <c r="E2261" i="5"/>
  <c r="E1184" i="5"/>
  <c r="E2971" i="5"/>
  <c r="E1216" i="5"/>
  <c r="E3003" i="5"/>
  <c r="E2765" i="5"/>
  <c r="E1958" i="5"/>
  <c r="E3157" i="5"/>
  <c r="E1837" i="5"/>
  <c r="E3466" i="5"/>
  <c r="E1670" i="5"/>
  <c r="E2095" i="5"/>
  <c r="E3436" i="5"/>
  <c r="E3195" i="5"/>
  <c r="E2310" i="5"/>
  <c r="E1535" i="5"/>
  <c r="E2357" i="5"/>
  <c r="E3146" i="5"/>
  <c r="E3223" i="5"/>
  <c r="E3205" i="5"/>
  <c r="E2539" i="5"/>
  <c r="E2864" i="5"/>
  <c r="E2500" i="5"/>
  <c r="E1534" i="5"/>
  <c r="E2730" i="5"/>
  <c r="E1994" i="5"/>
  <c r="E2887" i="5"/>
  <c r="E2295" i="5"/>
  <c r="E1675" i="5"/>
  <c r="E3706" i="5"/>
  <c r="E1986" i="5"/>
  <c r="E1999" i="5"/>
  <c r="E3068" i="5"/>
  <c r="E1317" i="5"/>
  <c r="E3173" i="5"/>
  <c r="E1914" i="5"/>
  <c r="E2727" i="5"/>
  <c r="E1382" i="5"/>
  <c r="E3190" i="5"/>
  <c r="E2501" i="5"/>
  <c r="E3432" i="5"/>
  <c r="E1468" i="5"/>
  <c r="E3014" i="5"/>
  <c r="E3141" i="5"/>
  <c r="E2888" i="5"/>
  <c r="E2938" i="5"/>
  <c r="E2434" i="5"/>
  <c r="E2773" i="5"/>
  <c r="E3346" i="5"/>
  <c r="E2347" i="5"/>
  <c r="E2037" i="5"/>
  <c r="E3128" i="5"/>
  <c r="E2677" i="5"/>
  <c r="E1398" i="5"/>
  <c r="E1906" i="5"/>
  <c r="E1936" i="5"/>
  <c r="E1374" i="5"/>
  <c r="E1704" i="5"/>
  <c r="E2302" i="5"/>
  <c r="E1662" i="5"/>
  <c r="E1487" i="5"/>
  <c r="E1448" i="5"/>
  <c r="E1357" i="5"/>
  <c r="E1168" i="5"/>
  <c r="E2443" i="5"/>
  <c r="E2277" i="5"/>
  <c r="E2192" i="5"/>
  <c r="E3460" i="5"/>
  <c r="E3448" i="5"/>
  <c r="E2834" i="5"/>
  <c r="E3290" i="5"/>
  <c r="E3287" i="5"/>
  <c r="E3004" i="5"/>
  <c r="E3361" i="5"/>
  <c r="E2384" i="5"/>
  <c r="E3226" i="5"/>
  <c r="E1963" i="5"/>
  <c r="E2540" i="5"/>
  <c r="E2962" i="5"/>
  <c r="E1835" i="5"/>
  <c r="E1688" i="5"/>
  <c r="E2960" i="5"/>
  <c r="E1894" i="5"/>
  <c r="E4172" i="5"/>
  <c r="E3977" i="5"/>
  <c r="E4113" i="5"/>
  <c r="E4129" i="5"/>
  <c r="E3725" i="5"/>
  <c r="E3641" i="5"/>
  <c r="E3495" i="5"/>
  <c r="E3553" i="5"/>
  <c r="E1934" i="5"/>
  <c r="E3098" i="5"/>
  <c r="E2299" i="5"/>
  <c r="E1300" i="5"/>
  <c r="E1480" i="5"/>
  <c r="E2990" i="5"/>
  <c r="E2641" i="5"/>
  <c r="E1907" i="5"/>
  <c r="E3264" i="5"/>
  <c r="E1566" i="5"/>
  <c r="E2594" i="5"/>
  <c r="E3325" i="5"/>
  <c r="E1516" i="5"/>
  <c r="E2332" i="5"/>
  <c r="E2348" i="5"/>
  <c r="E3880" i="5"/>
  <c r="E2631" i="5"/>
  <c r="E2856" i="5"/>
  <c r="E1874" i="5"/>
  <c r="E3412" i="5"/>
  <c r="E4018" i="5"/>
  <c r="E2590" i="5"/>
  <c r="E3160" i="5"/>
  <c r="E2111" i="5"/>
  <c r="E1803" i="5"/>
  <c r="E2258" i="5"/>
  <c r="E3431" i="5"/>
  <c r="E1206" i="5"/>
  <c r="E1606" i="5"/>
  <c r="E2783" i="5"/>
  <c r="E2077" i="5"/>
  <c r="E1589" i="5"/>
  <c r="E1499" i="5"/>
  <c r="E2270" i="5"/>
  <c r="E3091" i="5"/>
  <c r="E2431" i="5"/>
  <c r="E2685" i="5"/>
  <c r="E1750" i="5"/>
  <c r="E1836" i="5"/>
  <c r="E2467" i="5"/>
  <c r="E3397" i="5"/>
  <c r="E1318" i="5"/>
  <c r="E3362" i="5"/>
  <c r="E1338" i="5"/>
  <c r="E2921" i="5"/>
  <c r="E2023" i="5"/>
  <c r="E1339" i="5"/>
  <c r="E1795" i="5"/>
  <c r="E1323" i="5"/>
  <c r="E1925" i="5"/>
  <c r="E1953" i="5"/>
  <c r="E1478" i="5"/>
  <c r="E1960" i="5"/>
  <c r="E1170" i="5"/>
  <c r="E2749" i="5"/>
  <c r="E2986" i="5"/>
  <c r="E1776" i="5"/>
  <c r="E2174" i="5"/>
  <c r="E2421" i="5"/>
  <c r="E2988" i="5"/>
  <c r="E1224" i="5"/>
  <c r="E2914" i="5"/>
  <c r="E2530" i="5"/>
  <c r="E2317" i="5"/>
  <c r="E2070" i="5"/>
  <c r="E3078" i="5"/>
  <c r="E2370" i="5"/>
  <c r="E2362" i="5"/>
  <c r="E2050" i="5"/>
  <c r="E1898" i="5"/>
  <c r="E3303" i="5"/>
  <c r="E2319" i="5"/>
  <c r="E3031" i="5"/>
  <c r="E2767" i="5"/>
  <c r="E2294" i="5"/>
  <c r="E1851" i="5"/>
  <c r="E3175" i="5"/>
  <c r="E2987" i="5"/>
  <c r="E3206" i="5"/>
  <c r="E2893" i="5"/>
  <c r="E1259" i="5"/>
  <c r="E2351" i="5"/>
  <c r="E2360" i="5"/>
  <c r="E3253" i="5"/>
  <c r="E2088" i="5"/>
  <c r="E1992" i="5"/>
  <c r="E1749" i="5"/>
  <c r="E2582" i="5"/>
  <c r="E1918" i="5"/>
  <c r="E1060" i="5"/>
  <c r="E1092" i="5"/>
  <c r="E1079" i="5"/>
  <c r="E942" i="5"/>
  <c r="E922" i="5"/>
  <c r="E943" i="5"/>
  <c r="E1156" i="5"/>
  <c r="E932" i="5"/>
  <c r="E985" i="5"/>
  <c r="E944" i="5"/>
  <c r="E1053" i="5"/>
  <c r="E926" i="5"/>
  <c r="E990" i="5"/>
  <c r="E919" i="5"/>
  <c r="E892" i="5"/>
  <c r="E1014" i="5"/>
  <c r="E886" i="5"/>
  <c r="E1043" i="5"/>
  <c r="E969" i="5"/>
  <c r="E1150" i="5"/>
  <c r="E1038" i="5"/>
  <c r="E1049" i="5"/>
  <c r="E1119" i="5"/>
  <c r="E1016" i="5"/>
  <c r="E1100" i="5"/>
  <c r="E959" i="5"/>
  <c r="E897" i="5"/>
  <c r="E1007" i="5"/>
  <c r="E1104" i="5"/>
  <c r="E1131" i="5"/>
  <c r="E907" i="5"/>
  <c r="E960" i="5"/>
  <c r="E971" i="5"/>
  <c r="E1108" i="5"/>
  <c r="E1098" i="5"/>
  <c r="E1034" i="5"/>
  <c r="E912" i="5"/>
  <c r="E1066" i="5"/>
  <c r="E1095" i="5"/>
  <c r="E1144" i="5"/>
  <c r="E962" i="5"/>
  <c r="E950" i="5"/>
  <c r="E1056" i="5"/>
  <c r="E1075" i="5"/>
  <c r="E1068" i="5"/>
  <c r="E1027" i="5"/>
  <c r="E946" i="5"/>
  <c r="E1127" i="5"/>
  <c r="E1078" i="5"/>
  <c r="E934" i="5"/>
  <c r="E1008" i="5"/>
  <c r="E1037" i="5"/>
  <c r="E1000" i="5"/>
  <c r="E1149" i="5"/>
  <c r="E967" i="5"/>
  <c r="E1118" i="5"/>
  <c r="E1052" i="5"/>
  <c r="E930" i="5"/>
  <c r="E1090" i="5"/>
  <c r="E885" i="5"/>
  <c r="E1136" i="5"/>
  <c r="E870" i="5"/>
  <c r="E1106" i="5"/>
  <c r="E965" i="5"/>
  <c r="E1151" i="5"/>
  <c r="E1134" i="5"/>
  <c r="E978" i="5"/>
  <c r="E911" i="5"/>
  <c r="E1117" i="5"/>
  <c r="E1074" i="5"/>
  <c r="E976" i="5"/>
  <c r="E1148" i="5"/>
  <c r="E937" i="5"/>
  <c r="E906" i="5"/>
  <c r="E927" i="5"/>
  <c r="E1084" i="5"/>
  <c r="E1152" i="5"/>
  <c r="E958" i="5"/>
  <c r="E940" i="5"/>
  <c r="E904" i="5"/>
  <c r="E993" i="5"/>
  <c r="E931" i="5"/>
  <c r="E875" i="5"/>
  <c r="E996" i="5"/>
  <c r="E868" i="5"/>
  <c r="E1143" i="5"/>
  <c r="E913" i="5"/>
  <c r="E1121" i="5"/>
  <c r="E1023" i="5"/>
  <c r="E1130" i="5"/>
  <c r="E895" i="5"/>
  <c r="E887" i="5"/>
  <c r="E1015" i="5"/>
  <c r="E970" i="5"/>
  <c r="E952" i="5"/>
  <c r="E929" i="5"/>
  <c r="E992" i="5"/>
  <c r="E1145" i="5"/>
  <c r="E1137" i="5"/>
  <c r="E921" i="5"/>
  <c r="E873" i="5"/>
  <c r="E861" i="5"/>
  <c r="E1051" i="5"/>
  <c r="E878" i="5"/>
  <c r="E1141" i="5"/>
  <c r="E884" i="5"/>
  <c r="E997" i="5"/>
  <c r="E880" i="5"/>
  <c r="E1059" i="5"/>
  <c r="E894" i="5"/>
  <c r="E918" i="5"/>
  <c r="E1096" i="5"/>
  <c r="E1101" i="5"/>
  <c r="E1041" i="5"/>
  <c r="E1054" i="5"/>
  <c r="E893" i="5"/>
  <c r="E1115" i="5"/>
  <c r="E902" i="5"/>
  <c r="E1159" i="5"/>
  <c r="E1077" i="5"/>
  <c r="E1126" i="5"/>
  <c r="E898" i="5"/>
  <c r="E899" i="5"/>
  <c r="E941" i="5"/>
  <c r="E874" i="5"/>
  <c r="E1099" i="5"/>
  <c r="E939" i="5"/>
  <c r="E1017" i="5"/>
  <c r="E1031" i="5"/>
  <c r="E1070" i="5"/>
  <c r="E1103" i="5"/>
  <c r="E1124" i="5"/>
  <c r="E866" i="5"/>
  <c r="E955" i="5"/>
  <c r="E1006" i="5"/>
  <c r="E891" i="5"/>
  <c r="E1010" i="5"/>
  <c r="E910" i="5"/>
  <c r="E1019" i="5"/>
  <c r="E1114" i="5"/>
  <c r="E1081" i="5"/>
  <c r="E1140" i="5"/>
  <c r="E1073" i="5"/>
  <c r="E987" i="5"/>
  <c r="E1085" i="5"/>
  <c r="E869" i="5"/>
  <c r="E1025" i="5"/>
  <c r="E972" i="5"/>
  <c r="E1024" i="5"/>
  <c r="E1009" i="5"/>
  <c r="E1057" i="5"/>
  <c r="E1153" i="5"/>
  <c r="E981" i="5"/>
  <c r="E1045" i="5"/>
  <c r="E961" i="5"/>
  <c r="E951" i="5"/>
  <c r="E1129" i="5"/>
  <c r="E916" i="5"/>
  <c r="E877" i="5"/>
  <c r="E957" i="5"/>
  <c r="E1018" i="5"/>
  <c r="E986" i="5"/>
  <c r="E1004" i="5"/>
  <c r="E995" i="5"/>
  <c r="E1002" i="5"/>
  <c r="E1146" i="5"/>
  <c r="E883" i="5"/>
  <c r="E1012" i="5"/>
  <c r="E1039" i="5"/>
  <c r="E998" i="5"/>
  <c r="E963" i="5"/>
  <c r="E973" i="5"/>
  <c r="E1110" i="5"/>
  <c r="E1036" i="5"/>
  <c r="E938" i="5"/>
  <c r="E858" i="5"/>
  <c r="E999" i="5"/>
  <c r="E1021" i="5"/>
  <c r="E974" i="5"/>
  <c r="E1072" i="5"/>
  <c r="E980" i="5"/>
  <c r="E1112" i="5"/>
  <c r="E925" i="5"/>
  <c r="E954" i="5"/>
  <c r="E917" i="5"/>
  <c r="E1138" i="5"/>
  <c r="E1122" i="5"/>
  <c r="E1120" i="5"/>
  <c r="E1046" i="5"/>
  <c r="E872" i="5"/>
  <c r="E914" i="5"/>
  <c r="E882" i="5"/>
  <c r="E1109" i="5"/>
  <c r="E1030" i="5"/>
  <c r="E1047" i="5"/>
  <c r="E901" i="5"/>
  <c r="E1069" i="5"/>
  <c r="E1158" i="5"/>
  <c r="E888" i="5"/>
  <c r="E1111" i="5"/>
  <c r="E1050" i="5"/>
  <c r="E1061" i="5"/>
  <c r="E982" i="5"/>
  <c r="E1088" i="5"/>
  <c r="E1064" i="5"/>
  <c r="E956" i="5"/>
  <c r="E994" i="5"/>
  <c r="E1011" i="5"/>
  <c r="E915" i="5"/>
  <c r="E862" i="5"/>
  <c r="E879" i="5"/>
  <c r="E935" i="5"/>
  <c r="E864" i="5"/>
  <c r="E900" i="5"/>
  <c r="E889" i="5"/>
  <c r="E1113" i="5"/>
  <c r="E947" i="5"/>
  <c r="E945" i="5"/>
  <c r="E1076" i="5"/>
  <c r="E988" i="5"/>
  <c r="E905" i="5"/>
  <c r="E1080" i="5"/>
  <c r="E948" i="5"/>
  <c r="E1097" i="5"/>
  <c r="E1102" i="5"/>
  <c r="E1089" i="5"/>
  <c r="E979" i="5"/>
  <c r="E865" i="5"/>
  <c r="E1026" i="5"/>
  <c r="E991" i="5"/>
  <c r="E1040" i="5"/>
  <c r="E876" i="5"/>
  <c r="E1160" i="5"/>
  <c r="E1086" i="5"/>
  <c r="E1091" i="5"/>
  <c r="E903" i="5"/>
  <c r="E964" i="5"/>
  <c r="E1147" i="5"/>
  <c r="E1033" i="5"/>
  <c r="E881" i="5"/>
  <c r="E949" i="5"/>
  <c r="E1105" i="5"/>
  <c r="E1107" i="5"/>
  <c r="E1028" i="5"/>
  <c r="E890" i="5"/>
  <c r="E871" i="5"/>
  <c r="E1087" i="5"/>
  <c r="E1005" i="5"/>
  <c r="E1142" i="5"/>
  <c r="E1071" i="5"/>
  <c r="E1013" i="5"/>
  <c r="E908" i="5"/>
  <c r="E953" i="5"/>
  <c r="E1116" i="5"/>
  <c r="E1048" i="5"/>
  <c r="E1063" i="5"/>
  <c r="E860" i="5"/>
  <c r="E1157" i="5"/>
  <c r="E1082" i="5"/>
  <c r="E1035" i="5"/>
  <c r="E928" i="5"/>
  <c r="E975" i="5"/>
  <c r="E977" i="5"/>
  <c r="E1139" i="5"/>
  <c r="E1022" i="5"/>
  <c r="E1044" i="5"/>
  <c r="E1133" i="5"/>
  <c r="E1020" i="5"/>
  <c r="E1128" i="5"/>
  <c r="E896" i="5"/>
  <c r="E1132" i="5"/>
  <c r="E1065" i="5"/>
  <c r="E1123" i="5"/>
  <c r="E1155" i="5"/>
  <c r="E1032" i="5"/>
  <c r="E1029" i="5"/>
  <c r="E1094" i="5"/>
  <c r="E933" i="5"/>
  <c r="E924" i="5"/>
  <c r="E1125" i="5"/>
  <c r="E1058" i="5"/>
  <c r="E1003" i="5"/>
  <c r="E968" i="5"/>
  <c r="E1083" i="5"/>
  <c r="E989" i="5"/>
  <c r="E983" i="5"/>
  <c r="E1135" i="5"/>
  <c r="E1154" i="5"/>
  <c r="E1093" i="5"/>
  <c r="E1001" i="5"/>
  <c r="E920" i="5"/>
  <c r="E1042" i="5"/>
  <c r="E1062" i="5"/>
  <c r="E859" i="5"/>
  <c r="E909" i="5"/>
  <c r="E1067" i="5"/>
  <c r="E923" i="5"/>
  <c r="E936" i="5"/>
  <c r="E984" i="5"/>
  <c r="E863" i="5"/>
  <c r="E1055" i="5"/>
  <c r="E867" i="5"/>
  <c r="E966" i="5"/>
  <c r="E857" i="5"/>
  <c r="E834" i="5"/>
  <c r="E671" i="5"/>
  <c r="E616" i="5"/>
  <c r="E753" i="5"/>
  <c r="E608" i="5"/>
  <c r="E627" i="5"/>
  <c r="E831" i="5"/>
  <c r="E799" i="5"/>
  <c r="E579" i="5"/>
  <c r="E758" i="5"/>
  <c r="E749" i="5"/>
  <c r="E793" i="5"/>
  <c r="E655" i="5"/>
  <c r="E582" i="5"/>
  <c r="E769" i="5"/>
  <c r="E784" i="5"/>
  <c r="E853" i="5"/>
  <c r="E712" i="5"/>
  <c r="E744" i="5"/>
  <c r="E711" i="5"/>
  <c r="E695" i="5"/>
  <c r="E710" i="5"/>
  <c r="E680" i="5"/>
  <c r="E720" i="5"/>
  <c r="E646" i="5"/>
  <c r="E607" i="5"/>
  <c r="E583" i="5"/>
  <c r="E586" i="5"/>
  <c r="E568" i="5"/>
  <c r="E660" i="5"/>
  <c r="E762" i="5"/>
  <c r="E587" i="5"/>
  <c r="E809" i="5"/>
  <c r="E791" i="5"/>
  <c r="E562" i="5"/>
  <c r="E725" i="5"/>
  <c r="E619" i="5"/>
  <c r="E777" i="5"/>
  <c r="E734" i="5"/>
  <c r="E617" i="5"/>
  <c r="E807" i="5"/>
  <c r="E531" i="5"/>
  <c r="E650" i="5"/>
  <c r="E574" i="5"/>
  <c r="E757" i="5"/>
  <c r="E528" i="5"/>
  <c r="E628" i="5"/>
  <c r="E548" i="5"/>
  <c r="E819" i="5"/>
  <c r="E578" i="5"/>
  <c r="E826" i="5"/>
  <c r="E771" i="5"/>
  <c r="E700" i="5"/>
  <c r="E756" i="5"/>
  <c r="E670" i="5"/>
  <c r="E656" i="5"/>
  <c r="E854" i="5"/>
  <c r="E701" i="5"/>
  <c r="E747" i="5"/>
  <c r="E778" i="5"/>
  <c r="E613" i="5"/>
  <c r="E595" i="5"/>
  <c r="E539" i="5"/>
  <c r="E565" i="5"/>
  <c r="E554" i="5"/>
  <c r="E683" i="5"/>
  <c r="E708" i="5"/>
  <c r="E818" i="5"/>
  <c r="E703" i="5"/>
  <c r="E644" i="5"/>
  <c r="E673" i="5"/>
  <c r="E732" i="5"/>
  <c r="E597" i="5"/>
  <c r="E838" i="5"/>
  <c r="E801" i="5"/>
  <c r="E666" i="5"/>
  <c r="E835" i="5"/>
  <c r="E433" i="5"/>
  <c r="E465" i="5"/>
  <c r="E419" i="5"/>
  <c r="E474" i="5"/>
  <c r="E480" i="5"/>
  <c r="E462" i="5"/>
  <c r="E514" i="5"/>
  <c r="E426" i="5"/>
  <c r="E446" i="5"/>
  <c r="E424" i="5"/>
  <c r="E450" i="5"/>
  <c r="E394" i="5"/>
  <c r="E487" i="5"/>
  <c r="E393" i="5"/>
  <c r="E408" i="5"/>
  <c r="E407" i="5"/>
  <c r="E427" i="5"/>
  <c r="E492" i="5"/>
  <c r="E478" i="5"/>
  <c r="E452" i="5"/>
  <c r="E434" i="5"/>
  <c r="E504" i="5"/>
  <c r="E397" i="5"/>
  <c r="E483" i="5"/>
  <c r="E475" i="5"/>
  <c r="E501" i="5"/>
  <c r="E443" i="5"/>
  <c r="E485" i="5"/>
  <c r="E494" i="5"/>
  <c r="E503" i="5"/>
  <c r="E508" i="5"/>
  <c r="E454" i="5"/>
  <c r="E411" i="5"/>
  <c r="E420" i="5"/>
  <c r="E672" i="5"/>
  <c r="E641" i="5"/>
  <c r="E677" i="5"/>
  <c r="E803" i="5"/>
  <c r="E645" i="5"/>
  <c r="E705" i="5"/>
  <c r="E585" i="5"/>
  <c r="E781" i="5"/>
  <c r="E541" i="5"/>
  <c r="E825" i="5"/>
  <c r="E532" i="5"/>
  <c r="E699" i="5"/>
  <c r="E500" i="5"/>
  <c r="E479" i="5"/>
  <c r="E523" i="5"/>
  <c r="E389" i="5"/>
  <c r="E403" i="5"/>
  <c r="E449" i="5"/>
  <c r="E390" i="5"/>
  <c r="E499" i="5"/>
  <c r="E490" i="5"/>
  <c r="E486" i="5"/>
  <c r="E510" i="5"/>
  <c r="E505" i="5"/>
  <c r="E488" i="5"/>
  <c r="E405" i="5"/>
  <c r="E472" i="5"/>
  <c r="E481" i="5"/>
  <c r="E404" i="5"/>
  <c r="E392" i="5"/>
  <c r="E398" i="5"/>
  <c r="E414" i="5"/>
  <c r="E525" i="5"/>
  <c r="E448" i="5"/>
  <c r="E498" i="5"/>
  <c r="E493" i="5"/>
  <c r="E471" i="5"/>
  <c r="E461" i="5"/>
  <c r="E415" i="5"/>
  <c r="E482" i="5"/>
  <c r="E512" i="5"/>
  <c r="E511" i="5"/>
  <c r="E519" i="5"/>
  <c r="E526" i="5"/>
  <c r="E517" i="5"/>
  <c r="E491" i="5"/>
  <c r="E635" i="5"/>
  <c r="E783" i="5"/>
  <c r="E669" i="5"/>
  <c r="E662" i="5"/>
  <c r="E844" i="5"/>
  <c r="E786" i="5"/>
  <c r="E848" i="5"/>
  <c r="E632" i="5"/>
  <c r="E760" i="5"/>
  <c r="E622" i="5"/>
  <c r="E546" i="5"/>
  <c r="E610" i="5"/>
  <c r="E665" i="5"/>
  <c r="E598" i="5"/>
  <c r="E575" i="5"/>
  <c r="E767" i="5"/>
  <c r="E733" i="5"/>
  <c r="E773" i="5"/>
  <c r="E545" i="5"/>
  <c r="E559" i="5"/>
  <c r="E630" i="5"/>
  <c r="E814" i="5"/>
  <c r="E721" i="5"/>
  <c r="E569" i="5"/>
  <c r="E691" i="5"/>
  <c r="E728" i="5"/>
  <c r="E715" i="5"/>
  <c r="E551" i="5"/>
  <c r="E564" i="5"/>
  <c r="E751" i="5"/>
  <c r="E557" i="5"/>
  <c r="E737" i="5"/>
  <c r="E822" i="5"/>
  <c r="E668" i="5"/>
  <c r="E687" i="5"/>
  <c r="E850" i="5"/>
  <c r="E839" i="5"/>
  <c r="E709" i="5"/>
  <c r="E830" i="5"/>
  <c r="E810" i="5"/>
  <c r="E688" i="5"/>
  <c r="E674" i="5"/>
  <c r="E636" i="5"/>
  <c r="E718" i="5"/>
  <c r="E467" i="5"/>
  <c r="E400" i="5"/>
  <c r="E416" i="5"/>
  <c r="E441" i="5"/>
  <c r="E430" i="5"/>
  <c r="E395" i="5"/>
  <c r="E524" i="5"/>
  <c r="E431" i="5"/>
  <c r="E516" i="5"/>
  <c r="E436" i="5"/>
  <c r="E477" i="5"/>
  <c r="E445" i="5"/>
  <c r="E440" i="5"/>
  <c r="E428" i="5"/>
  <c r="E506" i="5"/>
  <c r="E847" i="5"/>
  <c r="E846" i="5"/>
  <c r="E658" i="5"/>
  <c r="E849" i="5"/>
  <c r="E761" i="5"/>
  <c r="E743" i="5"/>
  <c r="E653" i="5"/>
  <c r="E798" i="5"/>
  <c r="E707" i="5"/>
  <c r="E797" i="5"/>
  <c r="E605" i="5"/>
  <c r="E775" i="5"/>
  <c r="E764" i="5"/>
  <c r="E603" i="5"/>
  <c r="E667" i="5"/>
  <c r="E599" i="5"/>
  <c r="E542" i="5"/>
  <c r="E770" i="5"/>
  <c r="E649" i="5"/>
  <c r="E843" i="5"/>
  <c r="E856" i="5"/>
  <c r="E730" i="5"/>
  <c r="E759" i="5"/>
  <c r="E742" i="5"/>
  <c r="E581" i="5"/>
  <c r="E702" i="5"/>
  <c r="E625" i="5"/>
  <c r="E768" i="5"/>
  <c r="E776" i="5"/>
  <c r="E805" i="5"/>
  <c r="E752" i="5"/>
  <c r="E696" i="5"/>
  <c r="E552" i="5"/>
  <c r="E693" i="5"/>
  <c r="E731" i="5"/>
  <c r="E804" i="5"/>
  <c r="E684" i="5"/>
  <c r="E802" i="5"/>
  <c r="E713" i="5"/>
  <c r="E563" i="5"/>
  <c r="E567" i="5"/>
  <c r="E588" i="5"/>
  <c r="E689" i="5"/>
  <c r="E664" i="5"/>
  <c r="E547" i="5"/>
  <c r="E772" i="5"/>
  <c r="E726" i="5"/>
  <c r="E817" i="5"/>
  <c r="E765" i="5"/>
  <c r="E845" i="5"/>
  <c r="E766" i="5"/>
  <c r="E685" i="5"/>
  <c r="E590" i="5"/>
  <c r="E638" i="5"/>
  <c r="E612" i="5"/>
  <c r="E561" i="5"/>
  <c r="E754" i="5"/>
  <c r="E738" i="5"/>
  <c r="E553" i="5"/>
  <c r="E534" i="5"/>
  <c r="E629" i="5"/>
  <c r="E560" i="5"/>
  <c r="E735" i="5"/>
  <c r="E706" i="5"/>
  <c r="E520" i="5"/>
  <c r="E639" i="5"/>
  <c r="E729" i="5"/>
  <c r="E654" i="5"/>
  <c r="E558" i="5"/>
  <c r="E745" i="5"/>
  <c r="E785" i="5"/>
  <c r="E774" i="5"/>
  <c r="E675" i="5"/>
  <c r="E779" i="5"/>
  <c r="E678" i="5"/>
  <c r="E643" i="5"/>
  <c r="E808" i="5"/>
  <c r="E679" i="5"/>
  <c r="E714" i="5"/>
  <c r="E573" i="5"/>
  <c r="E789" i="5"/>
  <c r="E425" i="5"/>
  <c r="E439" i="5"/>
  <c r="E515" i="5"/>
  <c r="E458" i="5"/>
  <c r="E451" i="5"/>
  <c r="E409" i="5"/>
  <c r="E507" i="5"/>
  <c r="E455" i="5"/>
  <c r="E841" i="5"/>
  <c r="E852" i="5"/>
  <c r="E836" i="5"/>
  <c r="E827" i="5"/>
  <c r="E637" i="5"/>
  <c r="E855" i="5"/>
  <c r="E681" i="5"/>
  <c r="E723" i="5"/>
  <c r="E614" i="5"/>
  <c r="E659" i="5"/>
  <c r="E615" i="5"/>
  <c r="E682" i="5"/>
  <c r="E823" i="5"/>
  <c r="E577" i="5"/>
  <c r="E609" i="5"/>
  <c r="E811" i="5"/>
  <c r="E824" i="5"/>
  <c r="E538" i="5"/>
  <c r="E529" i="5"/>
  <c r="E722" i="5"/>
  <c r="E719" i="5"/>
  <c r="E576" i="5"/>
  <c r="E593" i="5"/>
  <c r="E570" i="5"/>
  <c r="E555" i="5"/>
  <c r="E694" i="5"/>
  <c r="E741" i="5"/>
  <c r="E550" i="5"/>
  <c r="E633" i="5"/>
  <c r="E842" i="5"/>
  <c r="E692" i="5"/>
  <c r="E624" i="5"/>
  <c r="E535" i="5"/>
  <c r="E837" i="5"/>
  <c r="E602" i="5"/>
  <c r="E600" i="5"/>
  <c r="E618" i="5"/>
  <c r="E537" i="5"/>
  <c r="E661" i="5"/>
  <c r="E782" i="5"/>
  <c r="E543" i="5"/>
  <c r="E536" i="5"/>
  <c r="E821" i="5"/>
  <c r="E832" i="5"/>
  <c r="E604" i="5"/>
  <c r="E621" i="5"/>
  <c r="E620" i="5"/>
  <c r="E676" i="5"/>
  <c r="E812" i="5"/>
  <c r="E787" i="5"/>
  <c r="E549" i="5"/>
  <c r="E780" i="5"/>
  <c r="E647" i="5"/>
  <c r="E794" i="5"/>
  <c r="E704" i="5"/>
  <c r="E736" i="5"/>
  <c r="E571" i="5"/>
  <c r="E739" i="5"/>
  <c r="E716" i="5"/>
  <c r="E746" i="5"/>
  <c r="E813" i="5"/>
  <c r="E663" i="5"/>
  <c r="E527" i="5"/>
  <c r="E652" i="5"/>
  <c r="E592" i="5"/>
  <c r="E724" i="5"/>
  <c r="E657" i="5"/>
  <c r="E727" i="5"/>
  <c r="E686" i="5"/>
  <c r="E623" i="5"/>
  <c r="E594" i="5"/>
  <c r="E566" i="5"/>
  <c r="E788" i="5"/>
  <c r="E651" i="5"/>
  <c r="E717" i="5"/>
  <c r="E640" i="5"/>
  <c r="E556" i="5"/>
  <c r="E690" i="5"/>
  <c r="E540" i="5"/>
  <c r="E795" i="5"/>
  <c r="E815" i="5"/>
  <c r="E530" i="5"/>
  <c r="E750" i="5"/>
  <c r="E631" i="5"/>
  <c r="E533" i="5"/>
  <c r="E697" i="5"/>
  <c r="E796" i="5"/>
  <c r="E611" i="5"/>
  <c r="E816" i="5"/>
  <c r="E648" i="5"/>
  <c r="E429" i="5"/>
  <c r="E435" i="5"/>
  <c r="E521" i="5"/>
  <c r="E412" i="5"/>
  <c r="E413" i="5"/>
  <c r="E447" i="5"/>
  <c r="E518" i="5"/>
  <c r="E460" i="5"/>
  <c r="E456" i="5"/>
  <c r="E423" i="5"/>
  <c r="E476" i="5"/>
  <c r="E489" i="5"/>
  <c r="E437" i="5"/>
  <c r="E391" i="5"/>
  <c r="E418" i="5"/>
  <c r="E457" i="5"/>
  <c r="E497" i="5"/>
  <c r="E402" i="5"/>
  <c r="E496" i="5"/>
  <c r="E438" i="5"/>
  <c r="E463" i="5"/>
  <c r="E401" i="5"/>
  <c r="E421" i="5"/>
  <c r="E522" i="5"/>
  <c r="E473" i="5"/>
  <c r="E495" i="5"/>
  <c r="E469" i="5"/>
  <c r="E453" i="5"/>
  <c r="E422" i="5"/>
  <c r="E396" i="5"/>
  <c r="E417" i="5"/>
  <c r="E502" i="5"/>
  <c r="E406" i="5"/>
  <c r="E484" i="5"/>
  <c r="E509" i="5"/>
  <c r="E833" i="5"/>
  <c r="E851" i="5"/>
  <c r="E829" i="5"/>
  <c r="E589" i="5"/>
  <c r="E601" i="5"/>
  <c r="E740" i="5"/>
  <c r="E572" i="5"/>
  <c r="E698" i="5"/>
  <c r="E634" i="5"/>
  <c r="E544" i="5"/>
  <c r="E755" i="5"/>
  <c r="E800" i="5"/>
  <c r="E580" i="5"/>
  <c r="E820" i="5"/>
  <c r="E591" i="5"/>
  <c r="E748" i="5"/>
  <c r="E596" i="5"/>
  <c r="E806" i="5"/>
  <c r="E584" i="5"/>
  <c r="E828" i="5"/>
  <c r="E626" i="5"/>
  <c r="E790" i="5"/>
  <c r="E642" i="5"/>
  <c r="E606" i="5"/>
  <c r="E763" i="5"/>
  <c r="E792" i="5"/>
  <c r="E840" i="5"/>
  <c r="E410" i="5"/>
  <c r="E468" i="5"/>
  <c r="E470" i="5"/>
  <c r="E513" i="5"/>
  <c r="E432" i="5"/>
  <c r="E399" i="5"/>
  <c r="E464" i="5"/>
  <c r="E459" i="5"/>
  <c r="E442" i="5"/>
  <c r="E444" i="5"/>
  <c r="E466" i="5"/>
  <c r="E220" i="5"/>
  <c r="E345" i="5"/>
  <c r="E195" i="5"/>
  <c r="E71" i="5"/>
  <c r="E364" i="5"/>
  <c r="E22" i="5"/>
  <c r="E115" i="5"/>
  <c r="E169" i="5"/>
  <c r="E68" i="5"/>
  <c r="E178" i="5"/>
  <c r="E269" i="5"/>
  <c r="E368" i="5"/>
  <c r="E185" i="5"/>
  <c r="E344" i="5"/>
  <c r="E158" i="5"/>
  <c r="E186" i="5"/>
  <c r="E110" i="5"/>
  <c r="E336" i="5"/>
  <c r="E353" i="5"/>
  <c r="E385" i="5"/>
  <c r="E361" i="5"/>
  <c r="E141" i="5"/>
  <c r="E50" i="5"/>
  <c r="E317" i="5"/>
  <c r="E35" i="5"/>
  <c r="E196" i="5"/>
  <c r="E222" i="5"/>
  <c r="E204" i="5"/>
  <c r="E89" i="5"/>
  <c r="E165" i="5"/>
  <c r="E184" i="5"/>
  <c r="E72" i="5"/>
  <c r="E326" i="5"/>
  <c r="E256" i="5"/>
  <c r="E306" i="5"/>
  <c r="E251" i="5"/>
  <c r="E40" i="5"/>
  <c r="E264" i="5"/>
  <c r="E304" i="5"/>
  <c r="E315" i="5"/>
  <c r="E249" i="5"/>
  <c r="E337" i="5"/>
  <c r="E286" i="5"/>
  <c r="E210" i="5"/>
  <c r="E248" i="5"/>
  <c r="E174" i="5"/>
  <c r="E16" i="5"/>
  <c r="E335" i="5"/>
  <c r="E371" i="5"/>
  <c r="E27" i="5"/>
  <c r="E274" i="5"/>
  <c r="E291" i="5"/>
  <c r="E199" i="5"/>
  <c r="E387" i="5"/>
  <c r="E292" i="5"/>
  <c r="E70" i="5"/>
  <c r="E329" i="5"/>
  <c r="E87" i="5"/>
  <c r="E284" i="5"/>
  <c r="E289" i="5"/>
  <c r="E230" i="5"/>
  <c r="E54" i="5"/>
  <c r="E82" i="5"/>
  <c r="E379" i="5"/>
  <c r="E213" i="5"/>
  <c r="E207" i="5"/>
  <c r="E208" i="5"/>
  <c r="E348" i="5"/>
  <c r="E149" i="5"/>
  <c r="E2" i="5"/>
  <c r="E132" i="5"/>
  <c r="E105" i="5"/>
  <c r="E131" i="5"/>
  <c r="E298" i="5"/>
  <c r="E79" i="5"/>
  <c r="E102" i="5"/>
  <c r="E175" i="5"/>
  <c r="E212" i="5"/>
  <c r="E369" i="5"/>
  <c r="E250" i="5"/>
  <c r="E331" i="5"/>
  <c r="E191" i="5"/>
  <c r="E151" i="5"/>
  <c r="E359" i="5"/>
  <c r="E287" i="5"/>
  <c r="E193" i="5"/>
  <c r="E362" i="5"/>
  <c r="E147" i="5"/>
  <c r="E21" i="5"/>
  <c r="E252" i="5"/>
  <c r="E187" i="5"/>
  <c r="E294" i="5"/>
  <c r="E42" i="5"/>
  <c r="E80" i="5"/>
  <c r="E218" i="5"/>
  <c r="E99" i="5"/>
  <c r="E162" i="5"/>
  <c r="E41" i="5"/>
  <c r="E60" i="5"/>
  <c r="E226" i="5"/>
  <c r="E384" i="5"/>
  <c r="E190" i="5"/>
  <c r="E307" i="5"/>
  <c r="E383" i="5"/>
  <c r="E290" i="5"/>
  <c r="E271" i="5"/>
  <c r="E234" i="5"/>
  <c r="E150" i="5"/>
  <c r="E237" i="5"/>
  <c r="E293" i="5"/>
  <c r="E133" i="5"/>
  <c r="E145" i="5"/>
  <c r="E229" i="5"/>
  <c r="E63" i="5"/>
  <c r="E189" i="5"/>
  <c r="E267" i="5"/>
  <c r="E197" i="5"/>
  <c r="E380" i="5"/>
  <c r="E148" i="5"/>
  <c r="E134" i="5"/>
  <c r="E350" i="5"/>
  <c r="E321" i="5"/>
  <c r="E365" i="5"/>
  <c r="E281" i="5"/>
  <c r="E113" i="5"/>
  <c r="E26" i="5"/>
  <c r="E146" i="5"/>
  <c r="E138" i="5"/>
  <c r="E236" i="5"/>
  <c r="E17" i="5"/>
  <c r="E18" i="5"/>
  <c r="E12" i="5"/>
  <c r="E216" i="5"/>
  <c r="E121" i="5"/>
  <c r="E154" i="5"/>
  <c r="E128" i="5"/>
  <c r="E84" i="5"/>
  <c r="E96" i="5"/>
  <c r="E381" i="5"/>
  <c r="E30" i="5"/>
  <c r="E29" i="5"/>
  <c r="E13" i="5"/>
  <c r="E100" i="5"/>
  <c r="E324" i="5"/>
  <c r="E377" i="5"/>
  <c r="E140" i="5"/>
  <c r="E135" i="5"/>
  <c r="E85" i="5"/>
  <c r="E244" i="5"/>
  <c r="E171" i="5"/>
  <c r="E255" i="5"/>
  <c r="E88" i="5"/>
  <c r="E247" i="5"/>
  <c r="E59" i="5"/>
  <c r="E351" i="5"/>
  <c r="E25" i="5"/>
  <c r="E44" i="5"/>
  <c r="E198" i="5"/>
  <c r="E10" i="5"/>
  <c r="E366" i="5"/>
  <c r="E37" i="5"/>
  <c r="E180" i="5"/>
  <c r="E155" i="5"/>
  <c r="E372" i="5"/>
  <c r="E20" i="5"/>
  <c r="E64" i="5"/>
  <c r="E159" i="5"/>
  <c r="E160" i="5"/>
  <c r="E240" i="5"/>
  <c r="E261" i="5"/>
  <c r="E142" i="5"/>
  <c r="E32" i="5"/>
  <c r="E164" i="5"/>
  <c r="E310" i="5"/>
  <c r="E157" i="5"/>
  <c r="E254" i="5"/>
  <c r="E295" i="5"/>
  <c r="E173" i="5"/>
  <c r="E238" i="5"/>
  <c r="E14" i="5"/>
  <c r="E360" i="5"/>
  <c r="E303" i="5"/>
  <c r="E31" i="5"/>
  <c r="E179" i="5"/>
  <c r="E48" i="5"/>
  <c r="E363" i="5"/>
  <c r="E340" i="5"/>
  <c r="E357" i="5"/>
  <c r="E333" i="5"/>
  <c r="E36" i="5"/>
  <c r="E288" i="5"/>
  <c r="E24" i="5"/>
  <c r="E276" i="5"/>
  <c r="E354" i="5"/>
  <c r="E308" i="5"/>
  <c r="E245" i="5"/>
  <c r="E309" i="5"/>
  <c r="E194" i="5"/>
  <c r="E107" i="5"/>
  <c r="E192" i="5"/>
  <c r="E349" i="5"/>
  <c r="E330" i="5"/>
  <c r="E235" i="5"/>
  <c r="E297" i="5"/>
  <c r="E285" i="5"/>
  <c r="E378" i="5"/>
  <c r="E156" i="5"/>
  <c r="E94" i="5"/>
  <c r="E97" i="5"/>
  <c r="E61" i="5"/>
  <c r="E112" i="5"/>
  <c r="E270" i="5"/>
  <c r="E188" i="5"/>
  <c r="E347" i="5"/>
  <c r="E299" i="5"/>
  <c r="E161" i="5"/>
  <c r="E374" i="5"/>
  <c r="E19" i="5"/>
  <c r="E268" i="5"/>
  <c r="E334" i="5"/>
  <c r="E302" i="5"/>
  <c r="E124" i="5"/>
  <c r="E67" i="5"/>
  <c r="E129" i="5"/>
  <c r="E143" i="5"/>
  <c r="E95" i="5"/>
  <c r="E49" i="5"/>
  <c r="E122" i="5"/>
  <c r="E90" i="5"/>
  <c r="E375" i="5"/>
  <c r="E266" i="5"/>
  <c r="E130" i="5"/>
  <c r="E77" i="5"/>
  <c r="E83" i="5"/>
  <c r="E275" i="5"/>
  <c r="E55" i="5"/>
  <c r="E78" i="5"/>
  <c r="E119" i="5"/>
  <c r="E355" i="5"/>
  <c r="E388" i="5"/>
  <c r="E314" i="5"/>
  <c r="E66" i="5"/>
  <c r="E221" i="5"/>
  <c r="E322" i="5"/>
  <c r="E325" i="5"/>
  <c r="E65" i="5"/>
  <c r="E239" i="5"/>
  <c r="E316" i="5"/>
  <c r="E342" i="5"/>
  <c r="E93" i="5"/>
  <c r="E258" i="5"/>
  <c r="E223" i="5"/>
  <c r="E108" i="5"/>
  <c r="E168" i="5"/>
  <c r="E127" i="5"/>
  <c r="E358" i="5"/>
  <c r="E265" i="5"/>
  <c r="E111" i="5"/>
  <c r="E52" i="5"/>
  <c r="E323" i="5"/>
  <c r="E260" i="5"/>
  <c r="E382" i="5"/>
  <c r="E305" i="5"/>
  <c r="E313" i="5"/>
  <c r="E117" i="5"/>
  <c r="E114" i="5"/>
  <c r="E109" i="5"/>
  <c r="E9" i="5"/>
  <c r="E34" i="5"/>
  <c r="E205" i="5"/>
  <c r="E242" i="5"/>
  <c r="E120" i="5"/>
  <c r="E203" i="5"/>
  <c r="E278" i="5"/>
  <c r="E167" i="5"/>
  <c r="E144" i="5"/>
  <c r="E182" i="5"/>
  <c r="E376" i="5"/>
  <c r="E75" i="5"/>
  <c r="E370" i="5"/>
  <c r="E126" i="5"/>
  <c r="E73" i="5"/>
  <c r="E39" i="5"/>
  <c r="E386" i="5"/>
  <c r="E116" i="5"/>
  <c r="E224" i="5"/>
  <c r="E163" i="5"/>
  <c r="E57" i="5"/>
  <c r="E15" i="5"/>
  <c r="E327" i="5"/>
  <c r="E56" i="5"/>
  <c r="E92" i="5"/>
  <c r="E5" i="5"/>
  <c r="E352" i="5"/>
  <c r="E367" i="5"/>
  <c r="E280" i="5"/>
  <c r="E262" i="5"/>
  <c r="E172" i="5"/>
  <c r="E6" i="5"/>
  <c r="E45" i="5"/>
  <c r="E201" i="5"/>
  <c r="E318" i="5"/>
  <c r="E246" i="5"/>
  <c r="E328" i="5"/>
  <c r="E341" i="5"/>
  <c r="E320" i="5"/>
  <c r="E206" i="5"/>
  <c r="E211" i="5"/>
  <c r="E301" i="5"/>
  <c r="E243" i="5"/>
  <c r="E47" i="5"/>
  <c r="E106" i="5"/>
  <c r="E123" i="5"/>
  <c r="E91" i="5"/>
  <c r="E272" i="5"/>
  <c r="E53" i="5"/>
  <c r="E4" i="5"/>
  <c r="E74" i="5"/>
  <c r="E228" i="5"/>
  <c r="E43" i="5"/>
  <c r="E200" i="5"/>
  <c r="E125" i="5"/>
  <c r="E282" i="5"/>
  <c r="E232" i="5"/>
  <c r="E137" i="5"/>
  <c r="E319" i="5"/>
  <c r="E231" i="5"/>
  <c r="E58" i="5"/>
  <c r="E233" i="5"/>
  <c r="E62" i="5"/>
  <c r="E139" i="5"/>
  <c r="E136" i="5"/>
  <c r="E215" i="5"/>
  <c r="E259" i="5"/>
  <c r="E7" i="5"/>
  <c r="E209" i="5"/>
  <c r="E202" i="5"/>
  <c r="E296" i="5"/>
  <c r="E11" i="5"/>
  <c r="E81" i="5"/>
  <c r="E76" i="5"/>
  <c r="E217" i="5"/>
  <c r="E170" i="5"/>
  <c r="E279" i="5"/>
  <c r="E181" i="5"/>
  <c r="E241" i="5"/>
  <c r="E300" i="5"/>
  <c r="E253" i="5"/>
  <c r="E183" i="5"/>
  <c r="E343" i="5"/>
  <c r="E98" i="5"/>
  <c r="E263" i="5"/>
  <c r="E8" i="5"/>
  <c r="E86" i="5"/>
  <c r="E277" i="5"/>
  <c r="E338" i="5"/>
  <c r="E227" i="5"/>
  <c r="E152" i="5"/>
  <c r="E311" i="5"/>
  <c r="E225" i="5"/>
  <c r="E51" i="5"/>
  <c r="E339" i="5"/>
  <c r="E346" i="5"/>
  <c r="E356" i="5"/>
  <c r="E214" i="5"/>
  <c r="E176" i="5"/>
  <c r="E332" i="5"/>
  <c r="E166" i="5"/>
  <c r="E283" i="5"/>
  <c r="E273" i="5"/>
  <c r="E373" i="5"/>
  <c r="E103" i="5"/>
  <c r="E33" i="5"/>
  <c r="E38" i="5"/>
  <c r="E118" i="5"/>
  <c r="E69" i="5"/>
  <c r="E177" i="5"/>
  <c r="E104" i="5"/>
  <c r="E257" i="5"/>
  <c r="E153" i="5"/>
  <c r="E312" i="5"/>
  <c r="E28" i="5"/>
  <c r="E3" i="5"/>
  <c r="E101" i="5"/>
  <c r="E219" i="5"/>
  <c r="E46" i="5"/>
  <c r="H11" i="4" l="1"/>
  <c r="I5" i="7" s="1"/>
  <c r="E17" i="3"/>
  <c r="E16" i="7" s="1"/>
  <c r="D13" i="7"/>
  <c r="E13" i="7"/>
  <c r="D12" i="7" l="1"/>
  <c r="E12" i="7"/>
  <c r="C10" i="4" l="1"/>
  <c r="G17" i="4" l="1"/>
  <c r="H33" i="7" s="1"/>
</calcChain>
</file>

<file path=xl/sharedStrings.xml><?xml version="1.0" encoding="utf-8"?>
<sst xmlns="http://schemas.openxmlformats.org/spreadsheetml/2006/main" count="2935" uniqueCount="379">
  <si>
    <t>Texto</t>
  </si>
  <si>
    <t>Objetivo</t>
  </si>
  <si>
    <t>Resultado</t>
  </si>
  <si>
    <t>Solo números</t>
  </si>
  <si>
    <t>Todo menos números</t>
  </si>
  <si>
    <t>Solo letras de A a Z</t>
  </si>
  <si>
    <t>adrián8#45*</t>
  </si>
  <si>
    <t>Solo letras y números</t>
  </si>
  <si>
    <t>Registro</t>
  </si>
  <si>
    <t>Fecha de Origen</t>
  </si>
  <si>
    <t xml:space="preserve">Fecha Cierre SesiÃ³n de Datos </t>
  </si>
  <si>
    <t>NÃºmero Origen</t>
  </si>
  <si>
    <t>NÃºmero Destino</t>
  </si>
  <si>
    <t>NÃºmero de DesvÃ­o o IMEI</t>
  </si>
  <si>
    <t>Origen de la Llamada</t>
  </si>
  <si>
    <t>Localidad/Descripcion</t>
  </si>
  <si>
    <t>Llamada E/S</t>
  </si>
  <si>
    <t>Roaming</t>
  </si>
  <si>
    <t>F&amp;F</t>
  </si>
  <si>
    <t>Bytes</t>
  </si>
  <si>
    <t>DuraciÃ³n</t>
  </si>
  <si>
    <t>DuraciÃ³n Redondeado</t>
  </si>
  <si>
    <t>L.D.</t>
  </si>
  <si>
    <t>Costo</t>
  </si>
  <si>
    <t>Saldo Anterior</t>
  </si>
  <si>
    <t>Saldo Posterior</t>
  </si>
  <si>
    <t>Orden de Pockets de acuerdo a Consumo</t>
  </si>
  <si>
    <t>Subcuenta Anterior ID A</t>
  </si>
  <si>
    <t>Indicador Acumulador Modificado</t>
  </si>
  <si>
    <t>Valor Acumulador despuÃ©s del evento (Kb)</t>
  </si>
  <si>
    <t>Indicador Cuenta Dedicada B Debitada</t>
  </si>
  <si>
    <t>Monto Cuenta Dedicada B Debitada Antes De Llamada</t>
  </si>
  <si>
    <t>Monto Cuenta Dedicada B Debitada DespuÃ©s De Llamada</t>
  </si>
  <si>
    <t>Indicador Cuenta Dedicada C Debitada</t>
  </si>
  <si>
    <t>Monto Cuenta Dedicada C Debitada Antes De Llamada</t>
  </si>
  <si>
    <t>Monto Cuenta Dedicada C Debitada DespuÃ©s De Llamada</t>
  </si>
  <si>
    <t>Indicador Cuenta Dedicada D Debitada</t>
  </si>
  <si>
    <t>Monto Cuenta Dedicada D Debitada Antes De Llamada</t>
  </si>
  <si>
    <t>Monto Cuenta Dedicada D Debitada DespuÃ©s De Llamada</t>
  </si>
  <si>
    <t>Indicador Cuenta Dedicada E Debitada</t>
  </si>
  <si>
    <t>Monto Cuenta Dedicada E Debitada Antes De Llamada</t>
  </si>
  <si>
    <t>Monto Cuenta Dedicada E Debitada DespuÃ©s De Llamada</t>
  </si>
  <si>
    <t>Subcuenta Anterior</t>
  </si>
  <si>
    <t>Subcuenta Posterior</t>
  </si>
  <si>
    <t>Descripci&amp;oacute;n del Servicio</t>
  </si>
  <si>
    <t>Identificador del primer paquete utilizado</t>
  </si>
  <si>
    <t>Consumo en Bytes del primer paquete utilizado</t>
  </si>
  <si>
    <t>Identificador del segundo paquete utilizado</t>
  </si>
  <si>
    <t>Consumo en Bytes del segundo paquete utilizado</t>
  </si>
  <si>
    <t>Identificador del tercer paquete utilizado</t>
  </si>
  <si>
    <t>Consumo en Bytes del tercer paquete utilizado</t>
  </si>
  <si>
    <t>Identificador del cuarto paquete utilizado</t>
  </si>
  <si>
    <t>Consumo en Bytes del cuarto paquete utilizado</t>
  </si>
  <si>
    <t>Identificador del quinto paquete utilizado</t>
  </si>
  <si>
    <t>Consumo en Bytes del quinto paquete utilizado</t>
  </si>
  <si>
    <t>Identificador del sexto paquete utilizado</t>
  </si>
  <si>
    <t>Consumo en Bytes del sexto paquete utilizado</t>
  </si>
  <si>
    <t>Identificador del s&amp;eacute;ptimo paquete utilizado</t>
  </si>
  <si>
    <t>Consumo en Bytes del s&amp;eacute;ptimo paquete utilizado</t>
  </si>
  <si>
    <t>Promotion_indicator</t>
  </si>
  <si>
    <t>Free_second</t>
  </si>
  <si>
    <t>Service_description_2</t>
  </si>
  <si>
    <t>Cell Site ID</t>
  </si>
  <si>
    <t>Cell Description</t>
  </si>
  <si>
    <t>Local</t>
  </si>
  <si>
    <t>ENTRANTE</t>
  </si>
  <si>
    <t>NO</t>
  </si>
  <si>
    <t xml:space="preserve">1min. </t>
  </si>
  <si>
    <t>Entrante Local</t>
  </si>
  <si>
    <t>NOFOUND</t>
  </si>
  <si>
    <t>internet.itelcelXXXm-3G</t>
  </si>
  <si>
    <t>GPRS</t>
  </si>
  <si>
    <t xml:space="preserve">0min. </t>
  </si>
  <si>
    <t>MENSAJERO</t>
  </si>
  <si>
    <t>INTERNET;GPRS-1</t>
  </si>
  <si>
    <t>INTERNET</t>
  </si>
  <si>
    <t>RS</t>
  </si>
  <si>
    <t>SALIENTE</t>
  </si>
  <si>
    <t xml:space="preserve">2min. </t>
  </si>
  <si>
    <t>Saliente Local</t>
  </si>
  <si>
    <t>VIDEO;GPRS-1</t>
  </si>
  <si>
    <t>VIDEO</t>
  </si>
  <si>
    <t>0min. 21seg.</t>
  </si>
  <si>
    <t>0min. 14seg.</t>
  </si>
  <si>
    <t>Nacional dentro de MÃ©xico</t>
  </si>
  <si>
    <t>Entrante Nacional</t>
  </si>
  <si>
    <t>0min. 44seg.</t>
  </si>
  <si>
    <t>MENS.SALIENTE</t>
  </si>
  <si>
    <t>SMS Enviado</t>
  </si>
  <si>
    <t>0min. 19seg.</t>
  </si>
  <si>
    <t>0min. 11seg.</t>
  </si>
  <si>
    <t>Saliente Nacional</t>
  </si>
  <si>
    <t>0min. 45seg.</t>
  </si>
  <si>
    <t>0min. 30seg.</t>
  </si>
  <si>
    <t>0min. 47seg.</t>
  </si>
  <si>
    <t>0min. 13seg.</t>
  </si>
  <si>
    <t>0min. 28seg.</t>
  </si>
  <si>
    <t>0min. 16seg.</t>
  </si>
  <si>
    <t>0min. 25seg.</t>
  </si>
  <si>
    <t>0min. 46seg.</t>
  </si>
  <si>
    <t>0min. 37seg.</t>
  </si>
  <si>
    <t>0min. 6seg.</t>
  </si>
  <si>
    <t>0min. 29seg.</t>
  </si>
  <si>
    <t xml:space="preserve">4min. </t>
  </si>
  <si>
    <t>0min. 31seg.</t>
  </si>
  <si>
    <t>0min. 33seg.</t>
  </si>
  <si>
    <t>1min. 18seg.</t>
  </si>
  <si>
    <t>0min. 39seg.</t>
  </si>
  <si>
    <t>0min. 52seg.</t>
  </si>
  <si>
    <t>0min. 10seg.</t>
  </si>
  <si>
    <t>0min. 15seg.</t>
  </si>
  <si>
    <t>0min. 7seg.</t>
  </si>
  <si>
    <t>Fecha inicial:</t>
  </si>
  <si>
    <t>Fecha final:</t>
  </si>
  <si>
    <t>Redes sociales</t>
  </si>
  <si>
    <t>WhatsApp</t>
  </si>
  <si>
    <t>Llamadas</t>
  </si>
  <si>
    <t>Mensajes</t>
  </si>
  <si>
    <t>CONCEPTO</t>
  </si>
  <si>
    <t>COSTO</t>
  </si>
  <si>
    <t>DATOS</t>
  </si>
  <si>
    <t>LLAMADAS</t>
  </si>
  <si>
    <t>Saliente local</t>
  </si>
  <si>
    <t>MENSAJES</t>
  </si>
  <si>
    <t>0min. 35seg.</t>
  </si>
  <si>
    <t>0min. 5seg.</t>
  </si>
  <si>
    <t>0min. 2seg.</t>
  </si>
  <si>
    <t xml:space="preserve">5min. </t>
  </si>
  <si>
    <t xml:space="preserve">9min. </t>
  </si>
  <si>
    <t>1min. 4seg.</t>
  </si>
  <si>
    <t>0min. 43seg.</t>
  </si>
  <si>
    <t>SMS Enviado RI</t>
  </si>
  <si>
    <t>1. Ingresa al PAC &gt; F1 &gt; PANTALLA DE DATOS &gt; DETALLE DE CONEXIONES</t>
  </si>
  <si>
    <t>3. Da clic en buscar</t>
  </si>
  <si>
    <t xml:space="preserve">4. Se abrirá el detalle de conexiones, desplaza la barra de navegación hasta abajo y da clic para exportar a Excel. </t>
  </si>
  <si>
    <t>5. Una vez que se abra el Excel copia y pega en la pestaña "DETALLE DE CONEXIONES".</t>
  </si>
  <si>
    <t xml:space="preserve">6. Da clic en la pestaña "CALCULADORA" y podrás ver los consumos de tu cliente. </t>
  </si>
  <si>
    <t>IR A DETALLE DE CONEXIONES</t>
  </si>
  <si>
    <t>Última actualización:</t>
  </si>
  <si>
    <t>PASinFronteraIlimitado</t>
  </si>
  <si>
    <t>0min. 3seg.</t>
  </si>
  <si>
    <t>0min. 22seg.</t>
  </si>
  <si>
    <t>1min. 58seg.</t>
  </si>
  <si>
    <t>1min. 8seg.</t>
  </si>
  <si>
    <t>0min. 18seg.</t>
  </si>
  <si>
    <t>TOTAL:</t>
  </si>
  <si>
    <t xml:space="preserve">Otros: </t>
  </si>
  <si>
    <t>MINUTOS</t>
  </si>
  <si>
    <t>TIPO DE CONSUMO</t>
  </si>
  <si>
    <t>ID PAQ INTERNET</t>
  </si>
  <si>
    <t>Suscripciones</t>
  </si>
  <si>
    <t>SUSCRIPCIONES</t>
  </si>
  <si>
    <t>1min. 3seg.</t>
  </si>
  <si>
    <t>2min. 7seg.</t>
  </si>
  <si>
    <t>0min. 23seg.</t>
  </si>
  <si>
    <t>1min. 34seg.</t>
  </si>
  <si>
    <t>0min. 17seg.</t>
  </si>
  <si>
    <t xml:space="preserve">12min. </t>
  </si>
  <si>
    <t>3min. 27seg.</t>
  </si>
  <si>
    <t>2min. 5seg.</t>
  </si>
  <si>
    <t xml:space="preserve">10min. </t>
  </si>
  <si>
    <t>1min. 10seg.</t>
  </si>
  <si>
    <t xml:space="preserve">14min. </t>
  </si>
  <si>
    <t>1min. 5seg.</t>
  </si>
  <si>
    <t>1min. 46seg.</t>
  </si>
  <si>
    <t>2min. 10seg.</t>
  </si>
  <si>
    <t>0min. 55seg.</t>
  </si>
  <si>
    <t xml:space="preserve">11min. </t>
  </si>
  <si>
    <t>1min. 53seg.</t>
  </si>
  <si>
    <t>Guardacontactos</t>
  </si>
  <si>
    <t>VOZ Y MENSAJES</t>
  </si>
  <si>
    <t>PAQUETES Y BENEFICIOS</t>
  </si>
  <si>
    <t>Amigo Sin Límite</t>
  </si>
  <si>
    <t>Buzón</t>
  </si>
  <si>
    <t>NÚMERO MARCADO</t>
  </si>
  <si>
    <t xml:space="preserve">Número: </t>
  </si>
  <si>
    <t>Paquetes Internet</t>
  </si>
  <si>
    <t>Contestone</t>
  </si>
  <si>
    <t>Servicios SVA</t>
  </si>
  <si>
    <t>CONSUMO DETALLADO DE LA LÍNEA AMIGO</t>
  </si>
  <si>
    <t>Datos otras APP</t>
  </si>
  <si>
    <t>Llamada saliente nacional</t>
  </si>
  <si>
    <t>Llamada saliente internacional</t>
  </si>
  <si>
    <t>Llamada entrante internacional</t>
  </si>
  <si>
    <t>Mensaje enviado nacional</t>
  </si>
  <si>
    <t>Mensaje enviado internacional</t>
  </si>
  <si>
    <t>Internet y otras App</t>
  </si>
  <si>
    <t>DESCRIPCIÓN</t>
  </si>
  <si>
    <t>Buzón de voz</t>
  </si>
  <si>
    <t>SISTEMA AMIGO - RESUMEN DE CONSUMOS</t>
  </si>
  <si>
    <t xml:space="preserve">Número consultado: </t>
  </si>
  <si>
    <t xml:space="preserve">Fecha de consulta: </t>
  </si>
  <si>
    <t>VOZ</t>
  </si>
  <si>
    <t>SERVICIOS SVA Y SUSCRIPCIONES</t>
  </si>
  <si>
    <t>TOTAL DE SALDO CONSUMIDO:</t>
  </si>
  <si>
    <t>SERVICIOS ADICIONALES</t>
  </si>
  <si>
    <t>Período:</t>
  </si>
  <si>
    <t>Número consultado:</t>
  </si>
  <si>
    <t>Fecha de consulta:</t>
  </si>
  <si>
    <t>Gratis</t>
  </si>
  <si>
    <t>A granel</t>
  </si>
  <si>
    <t>Concepto</t>
  </si>
  <si>
    <r>
      <t xml:space="preserve">2. Selecciona las fechas a analizar de acuerdo a lo que te solicite el cliente. Si el cliente te pide sobre su última recarga, revisa la información en F1 &gt; DATOS &gt; PREPAGO &gt; PAGOS </t>
    </r>
    <r>
      <rPr>
        <sz val="11"/>
        <color theme="1"/>
        <rFont val="Wingdings"/>
        <charset val="2"/>
      </rPr>
      <t>êê</t>
    </r>
  </si>
  <si>
    <t>GRATIS</t>
  </si>
  <si>
    <t>GRANEL</t>
  </si>
  <si>
    <t>1min. 32seg.</t>
  </si>
  <si>
    <t>1min. 48seg.</t>
  </si>
  <si>
    <t>Video streaming</t>
  </si>
  <si>
    <t xml:space="preserve">Redes sociales (FB y TW) </t>
  </si>
  <si>
    <t>Saliente Internacional</t>
  </si>
  <si>
    <t>5min. 6seg.</t>
  </si>
  <si>
    <t>2min. 40seg.</t>
  </si>
  <si>
    <t>4min. 38seg.</t>
  </si>
  <si>
    <t>Entrante Internacional</t>
  </si>
  <si>
    <t>2min. 51seg.</t>
  </si>
  <si>
    <t>0min. 40seg.</t>
  </si>
  <si>
    <t>961XXX6800</t>
  </si>
  <si>
    <t>TRANSFERENCIA</t>
  </si>
  <si>
    <t>334-20-0-0</t>
  </si>
  <si>
    <t>SIU5227</t>
  </si>
  <si>
    <t>0min. 48seg.</t>
  </si>
  <si>
    <t>0min. 20seg.</t>
  </si>
  <si>
    <t>RCHC</t>
  </si>
  <si>
    <t>LLAMADA_POR_COBRAR</t>
  </si>
  <si>
    <t>Llamada por Cobrar</t>
  </si>
  <si>
    <t>RS;GPRS-1</t>
  </si>
  <si>
    <t>RS_GRATIS</t>
  </si>
  <si>
    <t>MENSAJERO;GPRS-1</t>
  </si>
  <si>
    <t>WHATSAPP_GRATIS</t>
  </si>
  <si>
    <t>0min. 9seg.</t>
  </si>
  <si>
    <t>0min. 4seg.</t>
  </si>
  <si>
    <t>RS;GPRS-0</t>
  </si>
  <si>
    <t>MENSAJERO;GPRS-0</t>
  </si>
  <si>
    <t>0min. 53seg.</t>
  </si>
  <si>
    <t>1min. 14seg.</t>
  </si>
  <si>
    <t>11min. 49seg.</t>
  </si>
  <si>
    <t>1min. 36seg.</t>
  </si>
  <si>
    <t>1min. 12seg.</t>
  </si>
  <si>
    <t>0min. 54seg.</t>
  </si>
  <si>
    <t>Llamada por cobrar</t>
  </si>
  <si>
    <t>MINUTOS (TEXTO)</t>
  </si>
  <si>
    <t>Desvio Nacional</t>
  </si>
  <si>
    <t>NorteamÃ©rica; con excepciÃ³n de las llamadas de frontera</t>
  </si>
  <si>
    <t>10min. 48seg.</t>
  </si>
  <si>
    <t xml:space="preserve">51min. </t>
  </si>
  <si>
    <t>MMS</t>
  </si>
  <si>
    <t>MMS Enviado Otro OP</t>
  </si>
  <si>
    <t>4min. 23seg.</t>
  </si>
  <si>
    <t>4min. 45seg.</t>
  </si>
  <si>
    <t>2min. 14seg.</t>
  </si>
  <si>
    <t xml:space="preserve">25min. </t>
  </si>
  <si>
    <t>6min. 8seg.</t>
  </si>
  <si>
    <t>Mensaje Multimedia (MMS)</t>
  </si>
  <si>
    <t>internet.itelcel.coXXXGLTE</t>
  </si>
  <si>
    <t>SMS Resp Prep</t>
  </si>
  <si>
    <t>SEGUNDOS TEXTO</t>
  </si>
  <si>
    <t>MIN. LOCALES</t>
  </si>
  <si>
    <t>MIN. NACIONALES</t>
  </si>
  <si>
    <t>MIN. Internacionales (número)</t>
  </si>
  <si>
    <t>Mensaje - Respuesta prepagada</t>
  </si>
  <si>
    <t>Int</t>
  </si>
  <si>
    <t>Sin</t>
  </si>
  <si>
    <t>Vid</t>
  </si>
  <si>
    <t>Paquete de internet</t>
  </si>
  <si>
    <t>Sin Límite</t>
  </si>
  <si>
    <t>Social Video</t>
  </si>
  <si>
    <t>2min. 24seg.</t>
  </si>
  <si>
    <t>53min. 53seg.</t>
  </si>
  <si>
    <t>8min. 57seg.</t>
  </si>
  <si>
    <t>13min. 1seg.</t>
  </si>
  <si>
    <t>4min. 55seg.</t>
  </si>
  <si>
    <t>984XXX3108</t>
  </si>
  <si>
    <t>PLAYA DEL CARMEN  -  QROO</t>
  </si>
  <si>
    <t>001865XXX9616</t>
  </si>
  <si>
    <t>334-20-11613-54689</t>
  </si>
  <si>
    <t>001860XXX7037</t>
  </si>
  <si>
    <t>18min. 53seg.</t>
  </si>
  <si>
    <t>6min. 2seg.</t>
  </si>
  <si>
    <t>11min. 32seg.</t>
  </si>
  <si>
    <t>334-20-11613-34689</t>
  </si>
  <si>
    <t>984XXX9001</t>
  </si>
  <si>
    <t>001865XXX8175</t>
  </si>
  <si>
    <t>19min. 5seg.</t>
  </si>
  <si>
    <t>33402010XXX9754</t>
  </si>
  <si>
    <t>354623062XXX5778</t>
  </si>
  <si>
    <t>999XXX5555</t>
  </si>
  <si>
    <t>3min. 13seg.</t>
  </si>
  <si>
    <t>334-20-11613-56298</t>
  </si>
  <si>
    <t>*B264</t>
  </si>
  <si>
    <t>13min. 32seg.</t>
  </si>
  <si>
    <t>00000XXX0264</t>
  </si>
  <si>
    <t>11min. 59seg.</t>
  </si>
  <si>
    <t>334-20-11613-51510</t>
  </si>
  <si>
    <t>50min. 2seg.</t>
  </si>
  <si>
    <t>334-20-11613-4516</t>
  </si>
  <si>
    <t>53min. 37seg.</t>
  </si>
  <si>
    <t>334-20-11613-14689</t>
  </si>
  <si>
    <t>25min. 33seg.</t>
  </si>
  <si>
    <t>334-20-11613-44692</t>
  </si>
  <si>
    <t>984XXX6667</t>
  </si>
  <si>
    <t>984XXX4189</t>
  </si>
  <si>
    <t>334-20-11613-5074</t>
  </si>
  <si>
    <t>334-20-11613-40528</t>
  </si>
  <si>
    <t>334-20-11613-42491</t>
  </si>
  <si>
    <t>999XXX3991</t>
  </si>
  <si>
    <t>9min. 21seg.</t>
  </si>
  <si>
    <t>4min. 1seg.</t>
  </si>
  <si>
    <t>334-20-11613-2488</t>
  </si>
  <si>
    <t>984XXX6275</t>
  </si>
  <si>
    <t>334-20-11613-4683</t>
  </si>
  <si>
    <t>30min. 33seg.</t>
  </si>
  <si>
    <t>2hrs. 43min. 17seg.</t>
  </si>
  <si>
    <t>2hrs. 44min. 0seg.</t>
  </si>
  <si>
    <t>001646XXX4430</t>
  </si>
  <si>
    <t>001347XXX9852</t>
  </si>
  <si>
    <t>SMOII</t>
  </si>
  <si>
    <t>SMS Enviado Otro OP</t>
  </si>
  <si>
    <t>31min. 35seg.</t>
  </si>
  <si>
    <t>334-20-11613-38741</t>
  </si>
  <si>
    <t>334-20-11613-58741</t>
  </si>
  <si>
    <t>10min. 52seg.</t>
  </si>
  <si>
    <t>984XXX3393</t>
  </si>
  <si>
    <t>334-20-11613-2486</t>
  </si>
  <si>
    <t>57min. 43seg.</t>
  </si>
  <si>
    <t>334-20-11613-58811</t>
  </si>
  <si>
    <t>334-20-11613-38811</t>
  </si>
  <si>
    <t>334-20-11613-36298</t>
  </si>
  <si>
    <t>984XXX3560</t>
  </si>
  <si>
    <t>984XXX9670</t>
  </si>
  <si>
    <t>984XXX2170</t>
  </si>
  <si>
    <t>554XXX0689</t>
  </si>
  <si>
    <t>334-20-11613-32487</t>
  </si>
  <si>
    <t>984XXX2312</t>
  </si>
  <si>
    <t>334-20-11613-32488</t>
  </si>
  <si>
    <t>334-20-11613-12486</t>
  </si>
  <si>
    <t>41min. 59seg.</t>
  </si>
  <si>
    <t>3hrs. 0min. 12seg.</t>
  </si>
  <si>
    <t>3hrs. 1min. 0seg.</t>
  </si>
  <si>
    <t>3hrs. 0min. 0seg.</t>
  </si>
  <si>
    <t>334-20-11613-24692</t>
  </si>
  <si>
    <t>984XXX2943</t>
  </si>
  <si>
    <t>984XXX3256</t>
  </si>
  <si>
    <t>23min. 41seg.</t>
  </si>
  <si>
    <t>17min. 59seg.</t>
  </si>
  <si>
    <t>34min. 47seg.</t>
  </si>
  <si>
    <t>37min. 2seg.</t>
  </si>
  <si>
    <t xml:space="preserve">38min. </t>
  </si>
  <si>
    <t>984XXX0774</t>
  </si>
  <si>
    <t>9min. 40seg.</t>
  </si>
  <si>
    <t>334-20-11613-36044</t>
  </si>
  <si>
    <t>334-20-11613-24689</t>
  </si>
  <si>
    <t>984XXX4762</t>
  </si>
  <si>
    <t>1hrs. 15min. 17seg.</t>
  </si>
  <si>
    <t>31min. 45seg.</t>
  </si>
  <si>
    <t>1865XXX9616</t>
  </si>
  <si>
    <t>24min. 23seg.</t>
  </si>
  <si>
    <t>334-20-11613-52486</t>
  </si>
  <si>
    <t>334-20-11613-51253</t>
  </si>
  <si>
    <t>001646XXX4392</t>
  </si>
  <si>
    <t>28min. 36seg.</t>
  </si>
  <si>
    <t>334-20-11613-31272</t>
  </si>
  <si>
    <t>3min. 26seg.</t>
  </si>
  <si>
    <t>442XXX7414</t>
  </si>
  <si>
    <t>334-20-11613-36064</t>
  </si>
  <si>
    <t>331XXX5311</t>
  </si>
  <si>
    <t>334-20-11613-46064</t>
  </si>
  <si>
    <t>334-20-11613-44516</t>
  </si>
  <si>
    <t>331XXX5759</t>
  </si>
  <si>
    <t>334-20-11613-44689</t>
  </si>
  <si>
    <t>CONSIDERACIONES:</t>
  </si>
  <si>
    <t xml:space="preserve">La calculadora está diseñada para un máximo de 5,000 registros de llamadas. </t>
  </si>
  <si>
    <t>Debes tener habilitados los macros.</t>
  </si>
  <si>
    <t xml:space="preserve">No elimines columnas de la pestalla DETALLE DE CONEXIONES pues afecta a las fórmulas. </t>
  </si>
  <si>
    <t>Si tu cliente requiere más información.</t>
  </si>
  <si>
    <t>DETALLE DE CONSUMOS</t>
  </si>
  <si>
    <t>REGRESAR A RESUMEN</t>
  </si>
  <si>
    <t>IMPRIMIR</t>
  </si>
  <si>
    <t>Total de saldo utilizado:</t>
  </si>
  <si>
    <r>
      <t>Sigue estos rápidos</t>
    </r>
    <r>
      <rPr>
        <b/>
        <sz val="16"/>
        <color rgb="FFFF0000"/>
        <rFont val="Calibri"/>
        <family val="2"/>
        <scheme val="minor"/>
      </rPr>
      <t xml:space="preserve"> 6 pasos </t>
    </r>
    <r>
      <rPr>
        <b/>
        <sz val="12"/>
        <color rgb="FFFF0000"/>
        <rFont val="Calibri"/>
        <family val="2"/>
        <scheme val="minor"/>
      </rPr>
      <t>y</t>
    </r>
    <r>
      <rPr>
        <b/>
        <sz val="16"/>
        <color rgb="FFFF0000"/>
        <rFont val="Calibri"/>
        <family val="2"/>
        <scheme val="minor"/>
      </rPr>
      <t xml:space="preserve"> </t>
    </r>
    <r>
      <rPr>
        <b/>
        <sz val="12"/>
        <color rgb="FFFF0000"/>
        <rFont val="Calibri"/>
        <family val="2"/>
        <scheme val="minor"/>
      </rPr>
      <t xml:space="preserve">podrás indicarle a tu cliente sus consumos y costos adicionales.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</si>
</sst>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;[Red]\-&quot;$&quot;#,##0"/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\$#,##0\ ;\(\$#,##0\)"/>
    <numFmt numFmtId="167" formatCode="#,##0\ &quot;MB&quot;"/>
    <numFmt numFmtId="168" formatCode="&quot;al &quot;dd/mmm/yy"/>
    <numFmt numFmtId="169" formatCode="General\ &quot;consulta&quot;"/>
    <numFmt numFmtId="170" formatCode="&quot;Del &quot;dd/mmm/yy"/>
    <numFmt numFmtId="171" formatCode="dd/mmm/yy"/>
    <numFmt numFmtId="172" formatCode="&quot;Período: Del &quot;dd/mmm/yy"/>
    <numFmt numFmtId="173" formatCode="d/mmm/yy;@"/>
    <numFmt numFmtId="174" formatCode="0.00\ &quot;MB&quot;"/>
    <numFmt numFmtId="175" formatCode="General\ &quot;consulta(s)&quot;"/>
    <numFmt numFmtId="176" formatCode="#,##0\ &quot;min.&quot;"/>
  </numFmts>
  <fonts count="38" x14ac:knownFonts="1">
    <font>
      <sz val="11"/>
      <color theme="1"/>
      <name val="Calibri"/>
      <family val="2"/>
      <scheme val="minor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0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theme="1"/>
      <name val="Wingdings"/>
      <charset val="2"/>
    </font>
    <font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/>
      <diagonal/>
    </border>
    <border>
      <left/>
      <right/>
      <top/>
      <bottom style="thick">
        <color theme="0" tint="-0.2499465926084170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/>
      <right/>
      <top/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 style="medium">
        <color indexed="64"/>
      </right>
      <top style="hair">
        <color auto="1"/>
      </top>
      <bottom/>
      <diagonal/>
    </border>
  </borders>
  <cellStyleXfs count="53">
    <xf numFmtId="0" fontId="0" fillId="0" borderId="0"/>
    <xf numFmtId="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0" fontId="1" fillId="0" borderId="0"/>
    <xf numFmtId="0" fontId="5" fillId="32" borderId="4" applyNumberFormat="0" applyFont="0" applyAlignment="0" applyProtection="0"/>
    <xf numFmtId="0" fontId="6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9" fillId="0" borderId="6" applyNumberFormat="0" applyFill="0" applyAlignment="0" applyProtection="0"/>
    <xf numFmtId="0" fontId="10" fillId="0" borderId="7" applyNumberFormat="0" applyFill="0" applyAlignment="0" applyProtection="0"/>
    <xf numFmtId="0" fontId="11" fillId="0" borderId="8" applyNumberFormat="0" applyFill="0" applyAlignment="0" applyProtection="0"/>
    <xf numFmtId="0" fontId="11" fillId="0" borderId="0" applyNumberFormat="0" applyFill="0" applyBorder="0" applyAlignment="0" applyProtection="0"/>
    <xf numFmtId="0" fontId="12" fillId="20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29" borderId="1" applyNumberFormat="0" applyAlignment="0" applyProtection="0"/>
    <xf numFmtId="0" fontId="16" fillId="21" borderId="5" applyNumberFormat="0" applyAlignment="0" applyProtection="0"/>
    <xf numFmtId="0" fontId="17" fillId="21" borderId="1" applyNumberFormat="0" applyAlignment="0" applyProtection="0"/>
    <xf numFmtId="0" fontId="18" fillId="0" borderId="3" applyNumberFormat="0" applyFill="0" applyAlignment="0" applyProtection="0"/>
    <xf numFmtId="0" fontId="19" fillId="22" borderId="2" applyNumberFormat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23" borderId="0" applyNumberFormat="0" applyBorder="0" applyAlignment="0" applyProtection="0"/>
    <xf numFmtId="0" fontId="5" fillId="2" borderId="0" applyNumberFormat="0" applyBorder="0" applyAlignment="0" applyProtection="0"/>
    <xf numFmtId="0" fontId="5" fillId="8" borderId="0" applyNumberFormat="0" applyBorder="0" applyAlignment="0" applyProtection="0"/>
    <xf numFmtId="0" fontId="23" fillId="14" borderId="0" applyNumberFormat="0" applyBorder="0" applyAlignment="0" applyProtection="0"/>
    <xf numFmtId="0" fontId="23" fillId="24" borderId="0" applyNumberFormat="0" applyBorder="0" applyAlignment="0" applyProtection="0"/>
    <xf numFmtId="0" fontId="5" fillId="3" borderId="0" applyNumberFormat="0" applyBorder="0" applyAlignment="0" applyProtection="0"/>
    <xf numFmtId="0" fontId="5" fillId="9" borderId="0" applyNumberFormat="0" applyBorder="0" applyAlignment="0" applyProtection="0"/>
    <xf numFmtId="0" fontId="23" fillId="15" borderId="0" applyNumberFormat="0" applyBorder="0" applyAlignment="0" applyProtection="0"/>
    <xf numFmtId="0" fontId="23" fillId="25" borderId="0" applyNumberFormat="0" applyBorder="0" applyAlignment="0" applyProtection="0"/>
    <xf numFmtId="0" fontId="5" fillId="4" borderId="0" applyNumberFormat="0" applyBorder="0" applyAlignment="0" applyProtection="0"/>
    <xf numFmtId="0" fontId="5" fillId="10" borderId="0" applyNumberFormat="0" applyBorder="0" applyAlignment="0" applyProtection="0"/>
    <xf numFmtId="0" fontId="23" fillId="16" borderId="0" applyNumberFormat="0" applyBorder="0" applyAlignment="0" applyProtection="0"/>
    <xf numFmtId="0" fontId="23" fillId="26" borderId="0" applyNumberFormat="0" applyBorder="0" applyAlignment="0" applyProtection="0"/>
    <xf numFmtId="0" fontId="5" fillId="5" borderId="0" applyNumberFormat="0" applyBorder="0" applyAlignment="0" applyProtection="0"/>
    <xf numFmtId="0" fontId="5" fillId="11" borderId="0" applyNumberFormat="0" applyBorder="0" applyAlignment="0" applyProtection="0"/>
    <xf numFmtId="0" fontId="23" fillId="17" borderId="0" applyNumberFormat="0" applyBorder="0" applyAlignment="0" applyProtection="0"/>
    <xf numFmtId="0" fontId="23" fillId="27" borderId="0" applyNumberFormat="0" applyBorder="0" applyAlignment="0" applyProtection="0"/>
    <xf numFmtId="0" fontId="5" fillId="6" borderId="0" applyNumberFormat="0" applyBorder="0" applyAlignment="0" applyProtection="0"/>
    <xf numFmtId="0" fontId="5" fillId="12" borderId="0" applyNumberFormat="0" applyBorder="0" applyAlignment="0" applyProtection="0"/>
    <xf numFmtId="0" fontId="23" fillId="18" borderId="0" applyNumberFormat="0" applyBorder="0" applyAlignment="0" applyProtection="0"/>
    <xf numFmtId="0" fontId="23" fillId="28" borderId="0" applyNumberFormat="0" applyBorder="0" applyAlignment="0" applyProtection="0"/>
    <xf numFmtId="0" fontId="5" fillId="7" borderId="0" applyNumberFormat="0" applyBorder="0" applyAlignment="0" applyProtection="0"/>
    <xf numFmtId="0" fontId="5" fillId="13" borderId="0" applyNumberFormat="0" applyBorder="0" applyAlignment="0" applyProtection="0"/>
    <xf numFmtId="0" fontId="23" fillId="19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31">
    <xf numFmtId="0" fontId="0" fillId="0" borderId="0" xfId="0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horizontal="left"/>
    </xf>
    <xf numFmtId="0" fontId="4" fillId="0" borderId="0" xfId="0" applyFont="1"/>
    <xf numFmtId="14" fontId="0" fillId="0" borderId="0" xfId="0" applyNumberFormat="1"/>
    <xf numFmtId="164" fontId="0" fillId="0" borderId="0" xfId="7" applyFont="1"/>
    <xf numFmtId="0" fontId="0" fillId="0" borderId="0" xfId="0"/>
    <xf numFmtId="0" fontId="0" fillId="0" borderId="0" xfId="0" applyAlignment="1">
      <alignment vertical="center" wrapText="1"/>
    </xf>
    <xf numFmtId="43" fontId="0" fillId="0" borderId="0" xfId="11" applyFont="1"/>
    <xf numFmtId="22" fontId="0" fillId="0" borderId="0" xfId="0" applyNumberFormat="1"/>
    <xf numFmtId="8" fontId="0" fillId="0" borderId="0" xfId="0" applyNumberFormat="1"/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6" fontId="0" fillId="0" borderId="0" xfId="0" applyNumberFormat="1"/>
    <xf numFmtId="44" fontId="20" fillId="0" borderId="0" xfId="0" applyNumberFormat="1" applyFont="1"/>
    <xf numFmtId="0" fontId="22" fillId="0" borderId="0" xfId="0" applyFont="1"/>
    <xf numFmtId="0" fontId="0" fillId="36" borderId="0" xfId="0" applyFill="1"/>
    <xf numFmtId="0" fontId="0" fillId="37" borderId="0" xfId="0" applyFill="1"/>
    <xf numFmtId="0" fontId="0" fillId="39" borderId="0" xfId="0" applyFill="1"/>
    <xf numFmtId="0" fontId="0" fillId="0" borderId="11" xfId="0" applyNumberFormat="1" applyBorder="1" applyAlignment="1" applyProtection="1">
      <alignment horizontal="center"/>
      <protection hidden="1"/>
    </xf>
    <xf numFmtId="0" fontId="0" fillId="0" borderId="26" xfId="0" applyBorder="1" applyProtection="1">
      <protection hidden="1"/>
    </xf>
    <xf numFmtId="167" fontId="0" fillId="0" borderId="11" xfId="0" applyNumberFormat="1" applyBorder="1" applyAlignment="1" applyProtection="1">
      <alignment horizontal="center"/>
      <protection hidden="1"/>
    </xf>
    <xf numFmtId="0" fontId="0" fillId="0" borderId="28" xfId="0" applyBorder="1" applyProtection="1">
      <protection hidden="1"/>
    </xf>
    <xf numFmtId="167" fontId="0" fillId="0" borderId="29" xfId="0" applyNumberFormat="1" applyBorder="1" applyAlignment="1" applyProtection="1">
      <alignment horizontal="center"/>
      <protection hidden="1"/>
    </xf>
    <xf numFmtId="0" fontId="0" fillId="0" borderId="31" xfId="0" applyBorder="1" applyProtection="1">
      <protection hidden="1"/>
    </xf>
    <xf numFmtId="0" fontId="0" fillId="0" borderId="29" xfId="0" applyNumberFormat="1" applyBorder="1" applyAlignment="1" applyProtection="1">
      <alignment horizontal="center"/>
      <protection hidden="1"/>
    </xf>
    <xf numFmtId="0" fontId="0" fillId="40" borderId="0" xfId="0" applyFill="1"/>
    <xf numFmtId="169" fontId="0" fillId="0" borderId="11" xfId="0" applyNumberFormat="1" applyBorder="1" applyAlignment="1" applyProtection="1">
      <alignment horizontal="center"/>
      <protection hidden="1"/>
    </xf>
    <xf numFmtId="164" fontId="19" fillId="0" borderId="0" xfId="7" applyFont="1" applyBorder="1" applyProtection="1">
      <protection hidden="1"/>
    </xf>
    <xf numFmtId="164" fontId="22" fillId="0" borderId="27" xfId="7" applyFont="1" applyBorder="1" applyProtection="1">
      <protection hidden="1"/>
    </xf>
    <xf numFmtId="164" fontId="22" fillId="0" borderId="30" xfId="7" applyFont="1" applyBorder="1" applyProtection="1">
      <protection hidden="1"/>
    </xf>
    <xf numFmtId="164" fontId="22" fillId="0" borderId="32" xfId="7" applyFont="1" applyBorder="1" applyProtection="1">
      <protection hidden="1"/>
    </xf>
    <xf numFmtId="0" fontId="22" fillId="0" borderId="0" xfId="0" applyFont="1" applyAlignment="1">
      <alignment horizontal="center"/>
    </xf>
    <xf numFmtId="164" fontId="22" fillId="0" borderId="0" xfId="7" applyFont="1" applyAlignment="1">
      <alignment horizontal="center"/>
    </xf>
    <xf numFmtId="0" fontId="0" fillId="0" borderId="34" xfId="0" applyBorder="1" applyProtection="1">
      <protection hidden="1"/>
    </xf>
    <xf numFmtId="0" fontId="0" fillId="0" borderId="35" xfId="0" applyNumberFormat="1" applyBorder="1" applyAlignment="1" applyProtection="1">
      <alignment horizontal="center"/>
      <protection hidden="1"/>
    </xf>
    <xf numFmtId="164" fontId="22" fillId="0" borderId="36" xfId="7" applyFont="1" applyBorder="1" applyProtection="1">
      <protection hidden="1"/>
    </xf>
    <xf numFmtId="0" fontId="0" fillId="0" borderId="28" xfId="0" applyFill="1" applyBorder="1" applyProtection="1">
      <protection hidden="1"/>
    </xf>
    <xf numFmtId="164" fontId="22" fillId="0" borderId="0" xfId="7" applyFont="1" applyFill="1" applyBorder="1" applyAlignment="1" applyProtection="1">
      <alignment vertical="center"/>
      <protection hidden="1"/>
    </xf>
    <xf numFmtId="168" fontId="29" fillId="0" borderId="10" xfId="0" applyNumberFormat="1" applyFont="1" applyBorder="1" applyAlignment="1" applyProtection="1">
      <alignment horizontal="left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164" fontId="22" fillId="0" borderId="0" xfId="7" applyFont="1" applyBorder="1" applyProtection="1">
      <protection hidden="1"/>
    </xf>
    <xf numFmtId="0" fontId="0" fillId="0" borderId="17" xfId="0" applyBorder="1" applyProtection="1">
      <protection hidden="1"/>
    </xf>
    <xf numFmtId="0" fontId="0" fillId="0" borderId="0" xfId="0" applyProtection="1">
      <protection hidden="1"/>
    </xf>
    <xf numFmtId="0" fontId="0" fillId="0" borderId="19" xfId="0" applyBorder="1" applyProtection="1">
      <protection hidden="1"/>
    </xf>
    <xf numFmtId="0" fontId="22" fillId="0" borderId="0" xfId="0" applyFont="1" applyFill="1" applyBorder="1" applyAlignment="1" applyProtection="1">
      <alignment vertical="center"/>
      <protection hidden="1"/>
    </xf>
    <xf numFmtId="0" fontId="30" fillId="0" borderId="11" xfId="0" applyFont="1" applyBorder="1" applyProtection="1">
      <protection hidden="1"/>
    </xf>
    <xf numFmtId="0" fontId="29" fillId="0" borderId="11" xfId="0" applyFont="1" applyBorder="1" applyAlignment="1" applyProtection="1">
      <alignment horizontal="right"/>
      <protection hidden="1"/>
    </xf>
    <xf numFmtId="0" fontId="29" fillId="0" borderId="11" xfId="0" applyFont="1" applyBorder="1" applyAlignment="1" applyProtection="1">
      <alignment horizontal="left" vertical="center"/>
      <protection hidden="1"/>
    </xf>
    <xf numFmtId="0" fontId="30" fillId="0" borderId="29" xfId="0" applyFont="1" applyBorder="1" applyProtection="1">
      <protection hidden="1"/>
    </xf>
    <xf numFmtId="0" fontId="29" fillId="0" borderId="29" xfId="0" applyFont="1" applyBorder="1" applyAlignment="1" applyProtection="1">
      <alignment horizontal="right"/>
      <protection hidden="1"/>
    </xf>
    <xf numFmtId="171" fontId="29" fillId="0" borderId="29" xfId="0" applyNumberFormat="1" applyFont="1" applyBorder="1" applyAlignment="1" applyProtection="1">
      <alignment horizontal="left"/>
      <protection hidden="1"/>
    </xf>
    <xf numFmtId="0" fontId="0" fillId="0" borderId="22" xfId="0" applyBorder="1" applyProtection="1">
      <protection hidden="1"/>
    </xf>
    <xf numFmtId="0" fontId="31" fillId="0" borderId="0" xfId="0" applyFont="1" applyProtection="1">
      <protection hidden="1"/>
    </xf>
    <xf numFmtId="0" fontId="32" fillId="0" borderId="0" xfId="0" applyFont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7" fontId="33" fillId="0" borderId="0" xfId="0" applyNumberFormat="1" applyFont="1" applyProtection="1">
      <protection hidden="1"/>
    </xf>
    <xf numFmtId="168" fontId="0" fillId="0" borderId="33" xfId="0" applyNumberFormat="1" applyFont="1" applyBorder="1" applyAlignment="1" applyProtection="1">
      <alignment horizontal="left"/>
      <protection hidden="1"/>
    </xf>
    <xf numFmtId="164" fontId="0" fillId="0" borderId="0" xfId="7" applyFont="1" applyProtection="1">
      <protection hidden="1"/>
    </xf>
    <xf numFmtId="164" fontId="0" fillId="0" borderId="0" xfId="7" applyFont="1" applyBorder="1" applyProtection="1">
      <protection hidden="1"/>
    </xf>
    <xf numFmtId="0" fontId="22" fillId="0" borderId="0" xfId="0" applyFont="1" applyProtection="1">
      <protection hidden="1"/>
    </xf>
    <xf numFmtId="164" fontId="0" fillId="0" borderId="32" xfId="7" applyFont="1" applyBorder="1" applyProtection="1">
      <protection hidden="1"/>
    </xf>
    <xf numFmtId="0" fontId="0" fillId="0" borderId="10" xfId="0" applyBorder="1" applyProtection="1">
      <protection hidden="1"/>
    </xf>
    <xf numFmtId="164" fontId="0" fillId="0" borderId="10" xfId="7" applyFont="1" applyBorder="1" applyProtection="1">
      <protection hidden="1"/>
    </xf>
    <xf numFmtId="164" fontId="0" fillId="0" borderId="27" xfId="7" applyFont="1" applyBorder="1" applyProtection="1">
      <protection hidden="1"/>
    </xf>
    <xf numFmtId="0" fontId="0" fillId="0" borderId="37" xfId="0" applyBorder="1" applyProtection="1">
      <protection hidden="1"/>
    </xf>
    <xf numFmtId="164" fontId="0" fillId="0" borderId="38" xfId="7" applyFont="1" applyBorder="1" applyProtection="1">
      <protection hidden="1"/>
    </xf>
    <xf numFmtId="0" fontId="22" fillId="0" borderId="0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0" borderId="29" xfId="0" applyBorder="1" applyProtection="1">
      <protection hidden="1"/>
    </xf>
    <xf numFmtId="44" fontId="0" fillId="0" borderId="30" xfId="0" applyNumberFormat="1" applyBorder="1" applyProtection="1">
      <protection hidden="1"/>
    </xf>
    <xf numFmtId="0" fontId="22" fillId="0" borderId="21" xfId="0" applyFont="1" applyBorder="1" applyProtection="1">
      <protection hidden="1"/>
    </xf>
    <xf numFmtId="164" fontId="22" fillId="0" borderId="21" xfId="7" applyFont="1" applyBorder="1" applyProtection="1">
      <protection hidden="1"/>
    </xf>
    <xf numFmtId="174" fontId="0" fillId="0" borderId="10" xfId="0" applyNumberFormat="1" applyBorder="1" applyProtection="1">
      <protection hidden="1"/>
    </xf>
    <xf numFmtId="0" fontId="22" fillId="38" borderId="20" xfId="0" applyFont="1" applyFill="1" applyBorder="1" applyAlignment="1" applyProtection="1">
      <alignment horizontal="center"/>
      <protection hidden="1"/>
    </xf>
    <xf numFmtId="0" fontId="22" fillId="38" borderId="21" xfId="0" applyFont="1" applyFill="1" applyBorder="1" applyAlignment="1" applyProtection="1">
      <alignment horizontal="right"/>
      <protection hidden="1"/>
    </xf>
    <xf numFmtId="44" fontId="0" fillId="0" borderId="0" xfId="0" applyNumberFormat="1" applyProtection="1">
      <protection hidden="1"/>
    </xf>
    <xf numFmtId="170" fontId="0" fillId="0" borderId="33" xfId="0" applyNumberFormat="1" applyFont="1" applyBorder="1" applyAlignment="1" applyProtection="1">
      <alignment horizontal="right"/>
      <protection hidden="1"/>
    </xf>
    <xf numFmtId="43" fontId="0" fillId="0" borderId="0" xfId="11" applyNumberFormat="1" applyFont="1"/>
    <xf numFmtId="176" fontId="0" fillId="0" borderId="10" xfId="0" applyNumberFormat="1" applyBorder="1" applyAlignment="1" applyProtection="1">
      <alignment horizontal="center"/>
      <protection hidden="1"/>
    </xf>
    <xf numFmtId="0" fontId="0" fillId="41" borderId="0" xfId="0" applyFill="1"/>
    <xf numFmtId="175" fontId="0" fillId="0" borderId="29" xfId="0" applyNumberFormat="1" applyBorder="1" applyAlignment="1" applyProtection="1">
      <alignment horizontal="right"/>
      <protection hidden="1"/>
    </xf>
    <xf numFmtId="172" fontId="29" fillId="0" borderId="10" xfId="0" applyNumberFormat="1" applyFont="1" applyBorder="1" applyAlignment="1" applyProtection="1">
      <alignment horizontal="right"/>
      <protection hidden="1"/>
    </xf>
    <xf numFmtId="0" fontId="22" fillId="38" borderId="15" xfId="0" applyFont="1" applyFill="1" applyBorder="1" applyAlignment="1" applyProtection="1">
      <alignment horizontal="center" vertical="center"/>
      <protection hidden="1"/>
    </xf>
    <xf numFmtId="0" fontId="22" fillId="38" borderId="16" xfId="0" applyFont="1" applyFill="1" applyBorder="1" applyAlignment="1" applyProtection="1">
      <alignment horizontal="center" vertical="center"/>
      <protection hidden="1"/>
    </xf>
    <xf numFmtId="0" fontId="22" fillId="38" borderId="20" xfId="0" applyFont="1" applyFill="1" applyBorder="1" applyAlignment="1" applyProtection="1">
      <alignment horizontal="center" vertical="center"/>
      <protection hidden="1"/>
    </xf>
    <xf numFmtId="0" fontId="22" fillId="38" borderId="21" xfId="0" applyFont="1" applyFill="1" applyBorder="1" applyAlignment="1" applyProtection="1">
      <alignment horizontal="center" vertical="center"/>
      <protection hidden="1"/>
    </xf>
    <xf numFmtId="164" fontId="22" fillId="38" borderId="17" xfId="7" applyFont="1" applyFill="1" applyBorder="1" applyAlignment="1" applyProtection="1">
      <alignment horizontal="center" vertical="center"/>
      <protection hidden="1"/>
    </xf>
    <xf numFmtId="164" fontId="22" fillId="38" borderId="22" xfId="7" applyFont="1" applyFill="1" applyBorder="1" applyAlignment="1" applyProtection="1">
      <alignment horizontal="center" vertical="center"/>
      <protection hidden="1"/>
    </xf>
    <xf numFmtId="0" fontId="24" fillId="33" borderId="12" xfId="0" applyFont="1" applyFill="1" applyBorder="1" applyAlignment="1" applyProtection="1">
      <alignment horizontal="center"/>
      <protection hidden="1"/>
    </xf>
    <xf numFmtId="0" fontId="24" fillId="33" borderId="13" xfId="0" applyFont="1" applyFill="1" applyBorder="1" applyAlignment="1" applyProtection="1">
      <alignment horizontal="center"/>
      <protection hidden="1"/>
    </xf>
    <xf numFmtId="0" fontId="24" fillId="33" borderId="14" xfId="0" applyFont="1" applyFill="1" applyBorder="1" applyAlignment="1" applyProtection="1">
      <alignment horizontal="center"/>
      <protection hidden="1"/>
    </xf>
    <xf numFmtId="0" fontId="22" fillId="38" borderId="12" xfId="0" applyFont="1" applyFill="1" applyBorder="1" applyAlignment="1" applyProtection="1">
      <alignment horizontal="center"/>
      <protection hidden="1"/>
    </xf>
    <xf numFmtId="0" fontId="22" fillId="38" borderId="13" xfId="0" applyFont="1" applyFill="1" applyBorder="1" applyAlignment="1" applyProtection="1">
      <alignment horizontal="center"/>
      <protection hidden="1"/>
    </xf>
    <xf numFmtId="0" fontId="22" fillId="38" borderId="14" xfId="0" applyFont="1" applyFill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center"/>
      <protection hidden="1"/>
    </xf>
    <xf numFmtId="0" fontId="22" fillId="0" borderId="0" xfId="0" applyFont="1" applyBorder="1" applyAlignment="1" applyProtection="1">
      <alignment horizontal="left"/>
      <protection hidden="1"/>
    </xf>
    <xf numFmtId="173" fontId="0" fillId="0" borderId="10" xfId="0" applyNumberFormat="1" applyBorder="1" applyAlignment="1" applyProtection="1">
      <alignment horizontal="right"/>
      <protection hidden="1"/>
    </xf>
    <xf numFmtId="0" fontId="22" fillId="38" borderId="15" xfId="0" applyFont="1" applyFill="1" applyBorder="1" applyAlignment="1" applyProtection="1">
      <alignment horizontal="center"/>
      <protection hidden="1"/>
    </xf>
    <xf numFmtId="0" fontId="22" fillId="38" borderId="16" xfId="0" applyFont="1" applyFill="1" applyBorder="1" applyAlignment="1" applyProtection="1">
      <alignment horizontal="center"/>
      <protection hidden="1"/>
    </xf>
    <xf numFmtId="0" fontId="22" fillId="38" borderId="17" xfId="0" applyFont="1" applyFill="1" applyBorder="1" applyAlignment="1" applyProtection="1">
      <alignment horizontal="center"/>
      <protection hidden="1"/>
    </xf>
    <xf numFmtId="0" fontId="22" fillId="35" borderId="0" xfId="0" applyFont="1" applyFill="1" applyAlignment="1">
      <alignment horizontal="center"/>
    </xf>
    <xf numFmtId="164" fontId="0" fillId="0" borderId="36" xfId="7" applyFont="1" applyBorder="1" applyProtection="1">
      <protection hidden="1"/>
    </xf>
    <xf numFmtId="175" fontId="0" fillId="0" borderId="11" xfId="0" applyNumberFormat="1" applyBorder="1" applyAlignment="1" applyProtection="1">
      <alignment horizontal="right"/>
      <protection hidden="1"/>
    </xf>
    <xf numFmtId="164" fontId="0" fillId="0" borderId="30" xfId="7" applyFont="1" applyBorder="1" applyProtection="1">
      <protection hidden="1"/>
    </xf>
    <xf numFmtId="0" fontId="35" fillId="0" borderId="0" xfId="0" applyFont="1"/>
    <xf numFmtId="0" fontId="0" fillId="0" borderId="35" xfId="0" applyBorder="1" applyProtection="1">
      <protection hidden="1"/>
    </xf>
    <xf numFmtId="0" fontId="25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28" fillId="34" borderId="0" xfId="52" applyFont="1" applyFill="1" applyBorder="1" applyAlignment="1" applyProtection="1">
      <alignment horizontal="center" vertical="center"/>
      <protection hidden="1"/>
    </xf>
    <xf numFmtId="0" fontId="28" fillId="34" borderId="24" xfId="52" applyFont="1" applyFill="1" applyBorder="1" applyAlignment="1" applyProtection="1">
      <alignment horizontal="center" vertical="center"/>
      <protection hidden="1"/>
    </xf>
    <xf numFmtId="0" fontId="28" fillId="34" borderId="25" xfId="52" applyFont="1" applyFill="1" applyBorder="1" applyAlignment="1" applyProtection="1">
      <alignment horizontal="center" vertical="center"/>
      <protection hidden="1"/>
    </xf>
    <xf numFmtId="0" fontId="28" fillId="34" borderId="23" xfId="52" applyFont="1" applyFill="1" applyBorder="1" applyAlignment="1" applyProtection="1">
      <alignment horizontal="center" vertical="center"/>
      <protection hidden="1"/>
    </xf>
    <xf numFmtId="15" fontId="0" fillId="0" borderId="0" xfId="0" applyNumberFormat="1" applyProtection="1">
      <protection hidden="1"/>
    </xf>
    <xf numFmtId="0" fontId="36" fillId="0" borderId="21" xfId="0" applyFont="1" applyBorder="1" applyAlignment="1" applyProtection="1">
      <alignment horizontal="right"/>
      <protection hidden="1"/>
    </xf>
    <xf numFmtId="7" fontId="36" fillId="0" borderId="21" xfId="0" applyNumberFormat="1" applyFont="1" applyBorder="1" applyProtection="1">
      <protection hidden="1"/>
    </xf>
    <xf numFmtId="0" fontId="37" fillId="33" borderId="0" xfId="52" applyFont="1" applyFill="1" applyBorder="1" applyAlignment="1" applyProtection="1">
      <alignment horizontal="center" vertical="center"/>
      <protection hidden="1"/>
    </xf>
    <xf numFmtId="0" fontId="37" fillId="33" borderId="24" xfId="52" applyFont="1" applyFill="1" applyBorder="1" applyAlignment="1" applyProtection="1">
      <alignment horizontal="center" vertical="center"/>
      <protection hidden="1"/>
    </xf>
    <xf numFmtId="0" fontId="37" fillId="33" borderId="25" xfId="52" applyFont="1" applyFill="1" applyBorder="1" applyAlignment="1" applyProtection="1">
      <alignment horizontal="center" vertical="center"/>
      <protection hidden="1"/>
    </xf>
    <xf numFmtId="0" fontId="37" fillId="33" borderId="23" xfId="52" applyFont="1" applyFill="1" applyBorder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center"/>
      <protection hidden="1"/>
    </xf>
    <xf numFmtId="0" fontId="22" fillId="38" borderId="22" xfId="0" applyFont="1" applyFill="1" applyBorder="1" applyAlignment="1" applyProtection="1">
      <alignment horizontal="right"/>
      <protection hidden="1"/>
    </xf>
    <xf numFmtId="176" fontId="0" fillId="0" borderId="10" xfId="0" applyNumberFormat="1" applyBorder="1" applyAlignment="1" applyProtection="1">
      <alignment horizontal="right"/>
      <protection hidden="1"/>
    </xf>
    <xf numFmtId="0" fontId="0" fillId="0" borderId="35" xfId="0" applyBorder="1" applyAlignment="1" applyProtection="1">
      <alignment horizontal="right"/>
      <protection hidden="1"/>
    </xf>
    <xf numFmtId="0" fontId="0" fillId="0" borderId="11" xfId="0" applyBorder="1" applyAlignment="1" applyProtection="1">
      <alignment horizontal="right"/>
      <protection hidden="1"/>
    </xf>
    <xf numFmtId="0" fontId="0" fillId="0" borderId="29" xfId="0" applyBorder="1" applyAlignment="1" applyProtection="1">
      <alignment horizontal="right"/>
      <protection hidden="1"/>
    </xf>
  </cellXfs>
  <cellStyles count="53">
    <cellStyle name="20% - Énfasis1 2" xfId="29"/>
    <cellStyle name="20% - Énfasis2 2" xfId="33"/>
    <cellStyle name="20% - Énfasis3 2" xfId="37"/>
    <cellStyle name="20% - Énfasis4 2" xfId="41"/>
    <cellStyle name="20% - Énfasis5 2" xfId="45"/>
    <cellStyle name="20% - Énfasis6 2" xfId="49"/>
    <cellStyle name="40% - Énfasis1 2" xfId="30"/>
    <cellStyle name="40% - Énfasis2 2" xfId="34"/>
    <cellStyle name="40% - Énfasis3 2" xfId="38"/>
    <cellStyle name="40% - Énfasis4 2" xfId="42"/>
    <cellStyle name="40% - Énfasis5 2" xfId="46"/>
    <cellStyle name="40% - Énfasis6 2" xfId="50"/>
    <cellStyle name="60% - Énfasis1 2" xfId="31"/>
    <cellStyle name="60% - Énfasis2 2" xfId="35"/>
    <cellStyle name="60% - Énfasis3 2" xfId="39"/>
    <cellStyle name="60% - Énfasis4 2" xfId="43"/>
    <cellStyle name="60% - Énfasis5 2" xfId="47"/>
    <cellStyle name="60% - Énfasis6 2" xfId="51"/>
    <cellStyle name="Buena 2" xfId="17"/>
    <cellStyle name="Cálculo 2" xfId="22"/>
    <cellStyle name="Celda de comprobación 2" xfId="24"/>
    <cellStyle name="Celda vinculada 2" xfId="23"/>
    <cellStyle name="Comma0" xfId="1"/>
    <cellStyle name="Currency0" xfId="2"/>
    <cellStyle name="Date" xfId="3"/>
    <cellStyle name="Encabezado 4 2" xfId="16"/>
    <cellStyle name="Énfasis1 2" xfId="28"/>
    <cellStyle name="Énfasis2 2" xfId="32"/>
    <cellStyle name="Énfasis3 2" xfId="36"/>
    <cellStyle name="Énfasis4 2" xfId="40"/>
    <cellStyle name="Énfasis5 2" xfId="44"/>
    <cellStyle name="Énfasis6 2" xfId="48"/>
    <cellStyle name="Entrada 2" xfId="20"/>
    <cellStyle name="Fixed" xfId="4"/>
    <cellStyle name="Heading 1" xfId="5"/>
    <cellStyle name="Heading 2" xfId="6"/>
    <cellStyle name="Hipervínculo" xfId="52" builtinId="8"/>
    <cellStyle name="Incorrecto 2" xfId="18"/>
    <cellStyle name="Millares 2" xfId="11"/>
    <cellStyle name="Moneda" xfId="7" builtinId="4"/>
    <cellStyle name="Moneda 2" xfId="12"/>
    <cellStyle name="Neutral 2" xfId="19"/>
    <cellStyle name="Normal" xfId="0" builtinId="0"/>
    <cellStyle name="Normal 2" xfId="8"/>
    <cellStyle name="Notas" xfId="9" builtinId="10" customBuiltin="1"/>
    <cellStyle name="Salida 2" xfId="21"/>
    <cellStyle name="Texto de advertencia 2" xfId="25"/>
    <cellStyle name="Texto explicativo 2" xfId="26"/>
    <cellStyle name="Título" xfId="10" builtinId="15" customBuiltin="1"/>
    <cellStyle name="Título 1 2" xfId="13"/>
    <cellStyle name="Título 2 2" xfId="14"/>
    <cellStyle name="Título 3 2" xfId="15"/>
    <cellStyle name="Total 2" xfId="27"/>
  </cellStyles>
  <dxfs count="1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1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21</xdr:row>
      <xdr:rowOff>7888</xdr:rowOff>
    </xdr:from>
    <xdr:to>
      <xdr:col>9</xdr:col>
      <xdr:colOff>209550</xdr:colOff>
      <xdr:row>35</xdr:row>
      <xdr:rowOff>152400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3817888"/>
          <a:ext cx="6296025" cy="281151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9525</xdr:colOff>
      <xdr:row>4</xdr:row>
      <xdr:rowOff>18642</xdr:rowOff>
    </xdr:from>
    <xdr:to>
      <xdr:col>9</xdr:col>
      <xdr:colOff>219075</xdr:colOff>
      <xdr:row>19</xdr:row>
      <xdr:rowOff>123800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047342"/>
          <a:ext cx="6305550" cy="29626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9</xdr:col>
      <xdr:colOff>549902</xdr:colOff>
      <xdr:row>4</xdr:row>
      <xdr:rowOff>9527</xdr:rowOff>
    </xdr:from>
    <xdr:to>
      <xdr:col>16</xdr:col>
      <xdr:colOff>696580</xdr:colOff>
      <xdr:row>19</xdr:row>
      <xdr:rowOff>133350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2127" y="847727"/>
          <a:ext cx="5480678" cy="298132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18792</xdr:colOff>
      <xdr:row>13</xdr:row>
      <xdr:rowOff>9485</xdr:rowOff>
    </xdr:from>
    <xdr:to>
      <xdr:col>2</xdr:col>
      <xdr:colOff>197828</xdr:colOff>
      <xdr:row>15</xdr:row>
      <xdr:rowOff>153864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965" y="2368754"/>
          <a:ext cx="1168171" cy="5253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0000"/>
  </sheetPr>
  <dimension ref="B1:K48"/>
  <sheetViews>
    <sheetView showGridLines="0" showRowColHeaders="0" tabSelected="1" workbookViewId="0"/>
  </sheetViews>
  <sheetFormatPr baseColWidth="10" defaultRowHeight="15" x14ac:dyDescent="0.25"/>
  <cols>
    <col min="1" max="1" width="4.140625" style="48" customWidth="1"/>
    <col min="2" max="16384" width="11.42578125" style="48"/>
  </cols>
  <sheetData>
    <row r="1" spans="2:11" ht="21" x14ac:dyDescent="0.35">
      <c r="B1" s="112" t="s">
        <v>378</v>
      </c>
    </row>
    <row r="2" spans="2:11" x14ac:dyDescent="0.25">
      <c r="B2" s="48" t="s">
        <v>132</v>
      </c>
    </row>
    <row r="3" spans="2:11" x14ac:dyDescent="0.25">
      <c r="B3" s="48" t="s">
        <v>202</v>
      </c>
    </row>
    <row r="4" spans="2:11" x14ac:dyDescent="0.25">
      <c r="B4" s="48" t="s">
        <v>133</v>
      </c>
    </row>
    <row r="5" spans="2:11" x14ac:dyDescent="0.25">
      <c r="K5" s="113"/>
    </row>
    <row r="21" spans="2:2" x14ac:dyDescent="0.25">
      <c r="B21" s="48" t="s">
        <v>134</v>
      </c>
    </row>
    <row r="37" spans="2:9" x14ac:dyDescent="0.25">
      <c r="B37" s="48" t="s">
        <v>135</v>
      </c>
    </row>
    <row r="38" spans="2:9" x14ac:dyDescent="0.25">
      <c r="B38" s="48" t="s">
        <v>136</v>
      </c>
    </row>
    <row r="40" spans="2:9" x14ac:dyDescent="0.25">
      <c r="B40" s="114" t="s">
        <v>137</v>
      </c>
      <c r="C40" s="114"/>
      <c r="D40" s="114"/>
      <c r="E40" s="114"/>
      <c r="F40" s="114"/>
      <c r="G40" s="114"/>
      <c r="H40" s="114"/>
      <c r="I40" s="115"/>
    </row>
    <row r="41" spans="2:9" ht="15.75" thickBot="1" x14ac:dyDescent="0.3">
      <c r="B41" s="116"/>
      <c r="C41" s="116"/>
      <c r="D41" s="116"/>
      <c r="E41" s="116"/>
      <c r="F41" s="116"/>
      <c r="G41" s="116"/>
      <c r="H41" s="116"/>
      <c r="I41" s="117"/>
    </row>
    <row r="42" spans="2:9" ht="15.75" thickTop="1" x14ac:dyDescent="0.25"/>
    <row r="43" spans="2:9" x14ac:dyDescent="0.25">
      <c r="B43" s="48" t="s">
        <v>138</v>
      </c>
      <c r="D43" s="118">
        <v>42618</v>
      </c>
    </row>
    <row r="45" spans="2:9" x14ac:dyDescent="0.25">
      <c r="B45" s="65" t="s">
        <v>369</v>
      </c>
    </row>
    <row r="46" spans="2:9" x14ac:dyDescent="0.25">
      <c r="B46" s="58" t="s">
        <v>370</v>
      </c>
    </row>
    <row r="47" spans="2:9" x14ac:dyDescent="0.25">
      <c r="B47" s="58" t="s">
        <v>371</v>
      </c>
    </row>
    <row r="48" spans="2:9" x14ac:dyDescent="0.25">
      <c r="B48" s="58" t="s">
        <v>372</v>
      </c>
    </row>
  </sheetData>
  <sheetProtection password="CF69" sheet="1" objects="1" scenarios="1"/>
  <mergeCells count="1">
    <mergeCell ref="B40:I41"/>
  </mergeCells>
  <hyperlinks>
    <hyperlink ref="B40:I41" location="'DETALLE DE CONEXIONES'!A1" display="IR A DETALLE DE CONEXIONES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1"/>
  </sheetPr>
  <dimension ref="A1:BE220"/>
  <sheetViews>
    <sheetView workbookViewId="0"/>
  </sheetViews>
  <sheetFormatPr baseColWidth="10" defaultRowHeight="15" x14ac:dyDescent="0.25"/>
  <cols>
    <col min="1" max="1" width="11.42578125" style="7"/>
    <col min="2" max="2" width="17.5703125" style="7" bestFit="1" customWidth="1"/>
    <col min="3" max="3" width="30.42578125" style="7" bestFit="1" customWidth="1"/>
    <col min="4" max="16384" width="11.42578125" style="7"/>
  </cols>
  <sheetData>
    <row r="1" spans="1:57" x14ac:dyDescent="0.25">
      <c r="A1" s="7" t="s">
        <v>8</v>
      </c>
      <c r="B1" s="7" t="s">
        <v>9</v>
      </c>
      <c r="C1" s="7" t="s">
        <v>10</v>
      </c>
      <c r="D1" s="7" t="s">
        <v>11</v>
      </c>
      <c r="E1" s="7" t="s">
        <v>12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  <c r="K1" s="7" t="s">
        <v>18</v>
      </c>
      <c r="L1" s="7" t="s">
        <v>19</v>
      </c>
      <c r="M1" s="7" t="s">
        <v>20</v>
      </c>
      <c r="N1" s="7" t="s">
        <v>21</v>
      </c>
      <c r="O1" s="7" t="s">
        <v>22</v>
      </c>
      <c r="P1" s="7" t="s">
        <v>23</v>
      </c>
      <c r="Q1" s="7" t="s">
        <v>24</v>
      </c>
      <c r="R1" s="7" t="s">
        <v>25</v>
      </c>
      <c r="S1" s="7" t="s">
        <v>26</v>
      </c>
      <c r="T1" s="7" t="s">
        <v>27</v>
      </c>
      <c r="U1" s="7" t="s">
        <v>28</v>
      </c>
      <c r="V1" s="7" t="s">
        <v>29</v>
      </c>
      <c r="W1" s="7" t="s">
        <v>30</v>
      </c>
      <c r="X1" s="7" t="s">
        <v>31</v>
      </c>
      <c r="Y1" s="7" t="s">
        <v>32</v>
      </c>
      <c r="Z1" s="7" t="s">
        <v>33</v>
      </c>
      <c r="AA1" s="7" t="s">
        <v>34</v>
      </c>
      <c r="AB1" s="7" t="s">
        <v>35</v>
      </c>
      <c r="AC1" s="7" t="s">
        <v>36</v>
      </c>
      <c r="AD1" s="7" t="s">
        <v>37</v>
      </c>
      <c r="AE1" s="7" t="s">
        <v>38</v>
      </c>
      <c r="AF1" s="7" t="s">
        <v>39</v>
      </c>
      <c r="AG1" s="7" t="s">
        <v>40</v>
      </c>
      <c r="AH1" s="7" t="s">
        <v>41</v>
      </c>
      <c r="AI1" s="7" t="s">
        <v>42</v>
      </c>
      <c r="AJ1" s="7" t="s">
        <v>43</v>
      </c>
      <c r="AK1" s="7" t="s">
        <v>44</v>
      </c>
      <c r="AL1" s="7" t="s">
        <v>45</v>
      </c>
      <c r="AM1" s="7" t="s">
        <v>46</v>
      </c>
      <c r="AN1" s="7" t="s">
        <v>47</v>
      </c>
      <c r="AO1" s="7" t="s">
        <v>48</v>
      </c>
      <c r="AP1" s="7" t="s">
        <v>49</v>
      </c>
      <c r="AQ1" s="7" t="s">
        <v>50</v>
      </c>
      <c r="AR1" s="7" t="s">
        <v>51</v>
      </c>
      <c r="AS1" s="7" t="s">
        <v>52</v>
      </c>
      <c r="AT1" s="7" t="s">
        <v>53</v>
      </c>
      <c r="AU1" s="7" t="s">
        <v>54</v>
      </c>
      <c r="AV1" s="7" t="s">
        <v>55</v>
      </c>
      <c r="AW1" s="7" t="s">
        <v>56</v>
      </c>
      <c r="AX1" s="7" t="s">
        <v>57</v>
      </c>
      <c r="AY1" s="7" t="s">
        <v>58</v>
      </c>
      <c r="AZ1" s="7" t="s">
        <v>59</v>
      </c>
      <c r="BA1" s="7" t="s">
        <v>60</v>
      </c>
      <c r="BB1" s="7" t="s">
        <v>61</v>
      </c>
      <c r="BC1" s="7" t="s">
        <v>62</v>
      </c>
      <c r="BD1" s="7" t="s">
        <v>63</v>
      </c>
    </row>
    <row r="2" spans="1:57" x14ac:dyDescent="0.25">
      <c r="A2" s="7">
        <v>1</v>
      </c>
      <c r="B2" s="10">
        <v>42620.386030092595</v>
      </c>
      <c r="D2" s="7" t="s">
        <v>271</v>
      </c>
      <c r="E2" s="7">
        <v>660910</v>
      </c>
      <c r="F2" s="7">
        <v>0</v>
      </c>
      <c r="G2" s="7" t="s">
        <v>64</v>
      </c>
      <c r="H2" s="7" t="s">
        <v>272</v>
      </c>
      <c r="I2" s="7" t="s">
        <v>87</v>
      </c>
      <c r="J2" s="7" t="s">
        <v>66</v>
      </c>
      <c r="K2" s="7" t="s">
        <v>66</v>
      </c>
      <c r="L2" s="7">
        <v>0</v>
      </c>
      <c r="M2" s="7" t="s">
        <v>72</v>
      </c>
      <c r="N2" s="7" t="s">
        <v>72</v>
      </c>
      <c r="O2" s="11">
        <v>0</v>
      </c>
      <c r="P2" s="11">
        <v>0</v>
      </c>
      <c r="Q2" s="11">
        <v>0.01</v>
      </c>
      <c r="R2" s="11">
        <v>0</v>
      </c>
      <c r="T2" s="7">
        <v>0</v>
      </c>
      <c r="U2" s="7">
        <v>0</v>
      </c>
      <c r="V2" s="7">
        <v>0</v>
      </c>
      <c r="W2" s="7">
        <v>0</v>
      </c>
      <c r="Y2" s="7">
        <v>0</v>
      </c>
      <c r="Z2" s="7">
        <v>0</v>
      </c>
      <c r="AB2" s="7">
        <v>0</v>
      </c>
      <c r="AC2" s="7">
        <v>0</v>
      </c>
      <c r="AE2" s="7">
        <v>0</v>
      </c>
      <c r="AF2" s="7">
        <v>0</v>
      </c>
      <c r="AH2" s="7">
        <v>0</v>
      </c>
      <c r="AJ2" s="11">
        <v>0</v>
      </c>
      <c r="BB2" s="7" t="s">
        <v>88</v>
      </c>
      <c r="BD2" s="7">
        <v>0</v>
      </c>
      <c r="BE2" s="7">
        <v>0</v>
      </c>
    </row>
    <row r="3" spans="1:57" x14ac:dyDescent="0.25">
      <c r="A3" s="7">
        <v>2</v>
      </c>
      <c r="B3" s="10">
        <v>42619.995196759257</v>
      </c>
      <c r="D3" s="7" t="s">
        <v>271</v>
      </c>
      <c r="E3" s="7" t="s">
        <v>273</v>
      </c>
      <c r="G3" s="7" t="s">
        <v>242</v>
      </c>
      <c r="H3" s="7" t="s">
        <v>272</v>
      </c>
      <c r="I3" s="7" t="s">
        <v>77</v>
      </c>
      <c r="J3" s="7" t="s">
        <v>66</v>
      </c>
      <c r="K3" s="7" t="s">
        <v>66</v>
      </c>
      <c r="M3" s="7" t="s">
        <v>267</v>
      </c>
      <c r="N3" s="7" t="s">
        <v>267</v>
      </c>
      <c r="O3" s="11">
        <v>0</v>
      </c>
      <c r="P3" s="11">
        <v>0</v>
      </c>
      <c r="Q3" s="11">
        <v>0.01</v>
      </c>
      <c r="R3" s="11">
        <v>0</v>
      </c>
      <c r="T3" s="7">
        <v>0</v>
      </c>
      <c r="W3" s="7">
        <v>0</v>
      </c>
      <c r="Y3" s="7">
        <v>0</v>
      </c>
      <c r="Z3" s="7">
        <v>0</v>
      </c>
      <c r="AB3" s="7">
        <v>0</v>
      </c>
      <c r="AC3" s="7">
        <v>0</v>
      </c>
      <c r="AE3" s="7">
        <v>0</v>
      </c>
      <c r="AF3" s="7">
        <v>0</v>
      </c>
      <c r="AH3" s="7">
        <v>0</v>
      </c>
      <c r="AJ3" s="11">
        <v>0</v>
      </c>
      <c r="AZ3" s="7" t="s">
        <v>139</v>
      </c>
      <c r="BB3" s="7" t="s">
        <v>209</v>
      </c>
      <c r="BD3" s="7" t="s">
        <v>274</v>
      </c>
      <c r="BE3" s="7" t="s">
        <v>69</v>
      </c>
    </row>
    <row r="4" spans="1:57" x14ac:dyDescent="0.25">
      <c r="A4" s="7">
        <v>3</v>
      </c>
      <c r="B4" s="10">
        <v>42619.965057870373</v>
      </c>
      <c r="D4" s="7" t="s">
        <v>271</v>
      </c>
      <c r="E4" s="7" t="s">
        <v>275</v>
      </c>
      <c r="G4" s="7" t="s">
        <v>242</v>
      </c>
      <c r="H4" s="7" t="s">
        <v>272</v>
      </c>
      <c r="I4" s="7" t="s">
        <v>77</v>
      </c>
      <c r="J4" s="7" t="s">
        <v>66</v>
      </c>
      <c r="K4" s="7" t="s">
        <v>66</v>
      </c>
      <c r="M4" s="7" t="s">
        <v>276</v>
      </c>
      <c r="N4" s="7" t="s">
        <v>276</v>
      </c>
      <c r="O4" s="11">
        <v>0</v>
      </c>
      <c r="P4" s="11">
        <v>0</v>
      </c>
      <c r="Q4" s="11">
        <v>0.01</v>
      </c>
      <c r="R4" s="11">
        <v>0</v>
      </c>
      <c r="T4" s="7">
        <v>0</v>
      </c>
      <c r="W4" s="7">
        <v>0</v>
      </c>
      <c r="Y4" s="7">
        <v>0</v>
      </c>
      <c r="Z4" s="7">
        <v>0</v>
      </c>
      <c r="AB4" s="7">
        <v>0</v>
      </c>
      <c r="AC4" s="7">
        <v>0</v>
      </c>
      <c r="AE4" s="7">
        <v>0</v>
      </c>
      <c r="AF4" s="7">
        <v>0</v>
      </c>
      <c r="AH4" s="7">
        <v>0</v>
      </c>
      <c r="AJ4" s="11">
        <v>0</v>
      </c>
      <c r="AZ4" s="7" t="s">
        <v>139</v>
      </c>
      <c r="BB4" s="7" t="s">
        <v>209</v>
      </c>
      <c r="BD4" s="7" t="s">
        <v>274</v>
      </c>
      <c r="BE4" s="7" t="s">
        <v>69</v>
      </c>
    </row>
    <row r="5" spans="1:57" x14ac:dyDescent="0.25">
      <c r="A5" s="7">
        <v>4</v>
      </c>
      <c r="B5" s="10">
        <v>42619.896527777775</v>
      </c>
      <c r="D5" s="7" t="s">
        <v>271</v>
      </c>
      <c r="E5" s="7" t="s">
        <v>275</v>
      </c>
      <c r="G5" s="7" t="s">
        <v>242</v>
      </c>
      <c r="H5" s="7" t="s">
        <v>272</v>
      </c>
      <c r="I5" s="7" t="s">
        <v>77</v>
      </c>
      <c r="J5" s="7" t="s">
        <v>66</v>
      </c>
      <c r="K5" s="7" t="s">
        <v>66</v>
      </c>
      <c r="M5" s="7" t="s">
        <v>277</v>
      </c>
      <c r="N5" s="7" t="s">
        <v>277</v>
      </c>
      <c r="O5" s="11">
        <v>0</v>
      </c>
      <c r="P5" s="11">
        <v>0</v>
      </c>
      <c r="Q5" s="11">
        <v>0.01</v>
      </c>
      <c r="R5" s="11">
        <v>0</v>
      </c>
      <c r="T5" s="7">
        <v>0</v>
      </c>
      <c r="W5" s="7">
        <v>0</v>
      </c>
      <c r="Y5" s="7">
        <v>0</v>
      </c>
      <c r="Z5" s="7">
        <v>0</v>
      </c>
      <c r="AB5" s="7">
        <v>0</v>
      </c>
      <c r="AC5" s="7">
        <v>0</v>
      </c>
      <c r="AE5" s="7">
        <v>0</v>
      </c>
      <c r="AF5" s="7">
        <v>0</v>
      </c>
      <c r="AH5" s="7">
        <v>0</v>
      </c>
      <c r="AJ5" s="11">
        <v>0</v>
      </c>
      <c r="AZ5" s="7" t="s">
        <v>139</v>
      </c>
      <c r="BB5" s="7" t="s">
        <v>209</v>
      </c>
      <c r="BD5" s="7" t="s">
        <v>274</v>
      </c>
      <c r="BE5" s="7" t="s">
        <v>69</v>
      </c>
    </row>
    <row r="6" spans="1:57" x14ac:dyDescent="0.25">
      <c r="A6" s="7">
        <v>5</v>
      </c>
      <c r="B6" s="10">
        <v>42619.887939814813</v>
      </c>
      <c r="D6" s="7" t="s">
        <v>271</v>
      </c>
      <c r="E6" s="7" t="s">
        <v>275</v>
      </c>
      <c r="G6" s="7" t="s">
        <v>242</v>
      </c>
      <c r="H6" s="7" t="s">
        <v>272</v>
      </c>
      <c r="I6" s="7" t="s">
        <v>77</v>
      </c>
      <c r="J6" s="7" t="s">
        <v>66</v>
      </c>
      <c r="K6" s="7" t="s">
        <v>66</v>
      </c>
      <c r="M6" s="7" t="s">
        <v>278</v>
      </c>
      <c r="N6" s="7" t="s">
        <v>278</v>
      </c>
      <c r="O6" s="11">
        <v>0</v>
      </c>
      <c r="P6" s="11">
        <v>0</v>
      </c>
      <c r="Q6" s="11">
        <v>0.01</v>
      </c>
      <c r="R6" s="11">
        <v>0</v>
      </c>
      <c r="T6" s="7">
        <v>0</v>
      </c>
      <c r="W6" s="7">
        <v>0</v>
      </c>
      <c r="Y6" s="7">
        <v>0</v>
      </c>
      <c r="Z6" s="7">
        <v>0</v>
      </c>
      <c r="AB6" s="7">
        <v>0</v>
      </c>
      <c r="AC6" s="7">
        <v>0</v>
      </c>
      <c r="AE6" s="7">
        <v>0</v>
      </c>
      <c r="AF6" s="7">
        <v>0</v>
      </c>
      <c r="AH6" s="7">
        <v>0</v>
      </c>
      <c r="AJ6" s="11">
        <v>0</v>
      </c>
      <c r="AZ6" s="7" t="s">
        <v>139</v>
      </c>
      <c r="BB6" s="7" t="s">
        <v>209</v>
      </c>
      <c r="BD6" s="7" t="s">
        <v>279</v>
      </c>
      <c r="BE6" s="7" t="s">
        <v>69</v>
      </c>
    </row>
    <row r="7" spans="1:57" x14ac:dyDescent="0.25">
      <c r="A7" s="7">
        <v>6</v>
      </c>
      <c r="B7" s="10">
        <v>42619.880706018521</v>
      </c>
      <c r="D7" s="7" t="s">
        <v>271</v>
      </c>
      <c r="E7" s="7" t="s">
        <v>275</v>
      </c>
      <c r="G7" s="7" t="s">
        <v>242</v>
      </c>
      <c r="H7" s="7" t="s">
        <v>272</v>
      </c>
      <c r="I7" s="7" t="s">
        <v>77</v>
      </c>
      <c r="J7" s="7" t="s">
        <v>66</v>
      </c>
      <c r="K7" s="7" t="s">
        <v>66</v>
      </c>
      <c r="M7" s="7" t="s">
        <v>230</v>
      </c>
      <c r="N7" s="7" t="s">
        <v>230</v>
      </c>
      <c r="O7" s="11">
        <v>0</v>
      </c>
      <c r="P7" s="11">
        <v>0</v>
      </c>
      <c r="Q7" s="11">
        <v>0.01</v>
      </c>
      <c r="R7" s="11">
        <v>0</v>
      </c>
      <c r="T7" s="7">
        <v>0</v>
      </c>
      <c r="W7" s="7">
        <v>0</v>
      </c>
      <c r="Y7" s="7">
        <v>0</v>
      </c>
      <c r="Z7" s="7">
        <v>0</v>
      </c>
      <c r="AB7" s="7">
        <v>0</v>
      </c>
      <c r="AC7" s="7">
        <v>0</v>
      </c>
      <c r="AE7" s="7">
        <v>0</v>
      </c>
      <c r="AF7" s="7">
        <v>0</v>
      </c>
      <c r="AH7" s="7">
        <v>0</v>
      </c>
      <c r="AJ7" s="11">
        <v>0</v>
      </c>
      <c r="AZ7" s="7" t="s">
        <v>139</v>
      </c>
      <c r="BB7" s="7" t="s">
        <v>209</v>
      </c>
      <c r="BD7" s="7" t="s">
        <v>279</v>
      </c>
      <c r="BE7" s="7" t="s">
        <v>69</v>
      </c>
    </row>
    <row r="8" spans="1:57" x14ac:dyDescent="0.25">
      <c r="A8" s="7">
        <v>7</v>
      </c>
      <c r="B8" s="10">
        <v>42619.879918981482</v>
      </c>
      <c r="D8" s="7" t="s">
        <v>271</v>
      </c>
      <c r="E8" s="7" t="s">
        <v>275</v>
      </c>
      <c r="G8" s="7" t="s">
        <v>242</v>
      </c>
      <c r="H8" s="7" t="s">
        <v>272</v>
      </c>
      <c r="I8" s="7" t="s">
        <v>77</v>
      </c>
      <c r="J8" s="7" t="s">
        <v>66</v>
      </c>
      <c r="K8" s="7" t="s">
        <v>66</v>
      </c>
      <c r="M8" s="7" t="s">
        <v>101</v>
      </c>
      <c r="N8" s="7" t="s">
        <v>101</v>
      </c>
      <c r="O8" s="11">
        <v>0</v>
      </c>
      <c r="P8" s="11">
        <v>0</v>
      </c>
      <c r="Q8" s="11">
        <v>0.01</v>
      </c>
      <c r="R8" s="11">
        <v>0</v>
      </c>
      <c r="T8" s="7">
        <v>0</v>
      </c>
      <c r="W8" s="7">
        <v>0</v>
      </c>
      <c r="Y8" s="7">
        <v>0</v>
      </c>
      <c r="Z8" s="7">
        <v>0</v>
      </c>
      <c r="AB8" s="7">
        <v>0</v>
      </c>
      <c r="AC8" s="7">
        <v>0</v>
      </c>
      <c r="AE8" s="7">
        <v>0</v>
      </c>
      <c r="AF8" s="7">
        <v>0</v>
      </c>
      <c r="AH8" s="7">
        <v>0</v>
      </c>
      <c r="AJ8" s="11">
        <v>0</v>
      </c>
      <c r="AZ8" s="7" t="s">
        <v>139</v>
      </c>
      <c r="BB8" s="7" t="s">
        <v>209</v>
      </c>
      <c r="BD8" s="7" t="s">
        <v>279</v>
      </c>
      <c r="BE8" s="7" t="s">
        <v>69</v>
      </c>
    </row>
    <row r="9" spans="1:57" x14ac:dyDescent="0.25">
      <c r="A9" s="7">
        <v>8</v>
      </c>
      <c r="B9" s="10">
        <v>42619.839178240742</v>
      </c>
      <c r="D9" s="7" t="s">
        <v>271</v>
      </c>
      <c r="E9" s="7" t="s">
        <v>280</v>
      </c>
      <c r="G9" s="7" t="s">
        <v>64</v>
      </c>
      <c r="H9" s="7" t="s">
        <v>272</v>
      </c>
      <c r="I9" s="7" t="s">
        <v>77</v>
      </c>
      <c r="J9" s="7" t="s">
        <v>66</v>
      </c>
      <c r="K9" s="7" t="s">
        <v>66</v>
      </c>
      <c r="M9" s="7" t="s">
        <v>238</v>
      </c>
      <c r="N9" s="7" t="s">
        <v>238</v>
      </c>
      <c r="O9" s="11">
        <v>0</v>
      </c>
      <c r="P9" s="11">
        <v>0</v>
      </c>
      <c r="Q9" s="11">
        <v>0.01</v>
      </c>
      <c r="R9" s="11">
        <v>0</v>
      </c>
      <c r="T9" s="7">
        <v>0</v>
      </c>
      <c r="W9" s="7">
        <v>0</v>
      </c>
      <c r="Y9" s="7">
        <v>0</v>
      </c>
      <c r="Z9" s="7">
        <v>0</v>
      </c>
      <c r="AB9" s="7">
        <v>0</v>
      </c>
      <c r="AC9" s="7">
        <v>0</v>
      </c>
      <c r="AE9" s="7">
        <v>0</v>
      </c>
      <c r="AF9" s="7">
        <v>0</v>
      </c>
      <c r="AH9" s="7">
        <v>0</v>
      </c>
      <c r="AJ9" s="11">
        <v>0</v>
      </c>
      <c r="AZ9" s="7" t="s">
        <v>139</v>
      </c>
      <c r="BB9" s="7" t="s">
        <v>79</v>
      </c>
      <c r="BD9" s="7" t="s">
        <v>279</v>
      </c>
      <c r="BE9" s="7" t="s">
        <v>69</v>
      </c>
    </row>
    <row r="10" spans="1:57" x14ac:dyDescent="0.25">
      <c r="A10" s="7">
        <v>9</v>
      </c>
      <c r="B10" s="10">
        <v>42619.837534722225</v>
      </c>
      <c r="D10" s="7" t="s">
        <v>271</v>
      </c>
      <c r="E10" s="7" t="s">
        <v>273</v>
      </c>
      <c r="G10" s="7" t="s">
        <v>242</v>
      </c>
      <c r="H10" s="7" t="s">
        <v>272</v>
      </c>
      <c r="I10" s="7" t="s">
        <v>77</v>
      </c>
      <c r="J10" s="7" t="s">
        <v>66</v>
      </c>
      <c r="K10" s="7" t="s">
        <v>66</v>
      </c>
      <c r="M10" s="7" t="s">
        <v>125</v>
      </c>
      <c r="N10" s="7" t="s">
        <v>125</v>
      </c>
      <c r="O10" s="11">
        <v>0</v>
      </c>
      <c r="P10" s="11">
        <v>0</v>
      </c>
      <c r="Q10" s="11">
        <v>0.01</v>
      </c>
      <c r="R10" s="11">
        <v>0</v>
      </c>
      <c r="T10" s="7">
        <v>0</v>
      </c>
      <c r="W10" s="7">
        <v>0</v>
      </c>
      <c r="Y10" s="7">
        <v>0</v>
      </c>
      <c r="Z10" s="7">
        <v>0</v>
      </c>
      <c r="AB10" s="7">
        <v>0</v>
      </c>
      <c r="AC10" s="7">
        <v>0</v>
      </c>
      <c r="AE10" s="7">
        <v>0</v>
      </c>
      <c r="AF10" s="7">
        <v>0</v>
      </c>
      <c r="AH10" s="7">
        <v>0</v>
      </c>
      <c r="AJ10" s="11">
        <v>0</v>
      </c>
      <c r="AZ10" s="7" t="s">
        <v>139</v>
      </c>
      <c r="BB10" s="7" t="s">
        <v>209</v>
      </c>
      <c r="BD10" s="7" t="s">
        <v>279</v>
      </c>
      <c r="BE10" s="7" t="s">
        <v>69</v>
      </c>
    </row>
    <row r="11" spans="1:57" x14ac:dyDescent="0.25">
      <c r="A11" s="7">
        <v>10</v>
      </c>
      <c r="B11" s="10">
        <v>42619.836851851855</v>
      </c>
      <c r="D11" s="7" t="s">
        <v>271</v>
      </c>
      <c r="E11" s="7" t="s">
        <v>275</v>
      </c>
      <c r="G11" s="7" t="s">
        <v>242</v>
      </c>
      <c r="H11" s="7" t="s">
        <v>272</v>
      </c>
      <c r="I11" s="7" t="s">
        <v>77</v>
      </c>
      <c r="J11" s="7" t="s">
        <v>66</v>
      </c>
      <c r="K11" s="7" t="s">
        <v>66</v>
      </c>
      <c r="M11" s="7" t="s">
        <v>140</v>
      </c>
      <c r="N11" s="7" t="s">
        <v>140</v>
      </c>
      <c r="O11" s="11">
        <v>0</v>
      </c>
      <c r="P11" s="11">
        <v>0</v>
      </c>
      <c r="Q11" s="11">
        <v>0.01</v>
      </c>
      <c r="R11" s="11">
        <v>0</v>
      </c>
      <c r="T11" s="7">
        <v>0</v>
      </c>
      <c r="W11" s="7">
        <v>0</v>
      </c>
      <c r="Y11" s="7">
        <v>0</v>
      </c>
      <c r="Z11" s="7">
        <v>0</v>
      </c>
      <c r="AB11" s="7">
        <v>0</v>
      </c>
      <c r="AC11" s="7">
        <v>0</v>
      </c>
      <c r="AE11" s="7">
        <v>0</v>
      </c>
      <c r="AF11" s="7">
        <v>0</v>
      </c>
      <c r="AH11" s="7">
        <v>0</v>
      </c>
      <c r="AJ11" s="11">
        <v>0</v>
      </c>
      <c r="AZ11" s="7" t="s">
        <v>139</v>
      </c>
      <c r="BB11" s="7" t="s">
        <v>209</v>
      </c>
      <c r="BD11" s="7" t="s">
        <v>279</v>
      </c>
      <c r="BE11" s="7" t="s">
        <v>69</v>
      </c>
    </row>
    <row r="12" spans="1:57" x14ac:dyDescent="0.25">
      <c r="A12" s="7">
        <v>11</v>
      </c>
      <c r="B12" s="10">
        <v>42619.822812500002</v>
      </c>
      <c r="D12" s="7" t="s">
        <v>271</v>
      </c>
      <c r="E12" s="7" t="s">
        <v>281</v>
      </c>
      <c r="G12" s="7" t="s">
        <v>242</v>
      </c>
      <c r="H12" s="7" t="s">
        <v>272</v>
      </c>
      <c r="I12" s="7" t="s">
        <v>77</v>
      </c>
      <c r="J12" s="7" t="s">
        <v>66</v>
      </c>
      <c r="K12" s="7" t="s">
        <v>66</v>
      </c>
      <c r="M12" s="7" t="s">
        <v>282</v>
      </c>
      <c r="N12" s="7" t="s">
        <v>282</v>
      </c>
      <c r="O12" s="11">
        <v>0</v>
      </c>
      <c r="P12" s="11">
        <v>0</v>
      </c>
      <c r="Q12" s="11">
        <v>0.01</v>
      </c>
      <c r="R12" s="11">
        <v>0</v>
      </c>
      <c r="T12" s="7">
        <v>0</v>
      </c>
      <c r="W12" s="7">
        <v>0</v>
      </c>
      <c r="Y12" s="7">
        <v>0</v>
      </c>
      <c r="Z12" s="7">
        <v>0</v>
      </c>
      <c r="AB12" s="7">
        <v>0</v>
      </c>
      <c r="AC12" s="7">
        <v>0</v>
      </c>
      <c r="AE12" s="7">
        <v>0</v>
      </c>
      <c r="AF12" s="7">
        <v>0</v>
      </c>
      <c r="AH12" s="7">
        <v>0</v>
      </c>
      <c r="AJ12" s="11">
        <v>0</v>
      </c>
      <c r="AZ12" s="7" t="s">
        <v>139</v>
      </c>
      <c r="BB12" s="7" t="s">
        <v>209</v>
      </c>
      <c r="BD12" s="7" t="s">
        <v>274</v>
      </c>
      <c r="BE12" s="7" t="s">
        <v>69</v>
      </c>
    </row>
    <row r="13" spans="1:57" x14ac:dyDescent="0.25">
      <c r="A13" s="7">
        <v>12</v>
      </c>
      <c r="B13" s="10">
        <v>42619.744745370372</v>
      </c>
      <c r="C13" s="10">
        <v>42619.81454861111</v>
      </c>
      <c r="D13" s="7" t="s">
        <v>283</v>
      </c>
      <c r="E13" s="7" t="s">
        <v>253</v>
      </c>
      <c r="F13" s="7" t="s">
        <v>284</v>
      </c>
      <c r="G13" s="7" t="s">
        <v>64</v>
      </c>
      <c r="H13" s="7" t="s">
        <v>272</v>
      </c>
      <c r="I13" s="7" t="s">
        <v>71</v>
      </c>
      <c r="J13" s="7" t="s">
        <v>66</v>
      </c>
      <c r="K13" s="7" t="s">
        <v>66</v>
      </c>
      <c r="L13" s="7">
        <v>172696</v>
      </c>
      <c r="M13" s="7" t="s">
        <v>72</v>
      </c>
      <c r="N13" s="7" t="s">
        <v>72</v>
      </c>
      <c r="O13" s="11">
        <v>0</v>
      </c>
      <c r="P13" s="11">
        <v>0</v>
      </c>
      <c r="Q13" s="11">
        <v>6.7999999999999996E-3</v>
      </c>
      <c r="R13" s="11">
        <v>0</v>
      </c>
      <c r="T13" s="7">
        <v>39</v>
      </c>
      <c r="U13" s="7">
        <v>0</v>
      </c>
      <c r="V13" s="7">
        <v>0</v>
      </c>
      <c r="W13" s="7">
        <v>0</v>
      </c>
      <c r="Z13" s="7">
        <v>0</v>
      </c>
      <c r="AC13" s="7">
        <v>0</v>
      </c>
      <c r="AF13" s="7">
        <v>0</v>
      </c>
      <c r="AI13" s="11">
        <v>700</v>
      </c>
      <c r="AJ13" s="11">
        <v>0.16500000000000001</v>
      </c>
      <c r="AK13" s="7" t="s">
        <v>74</v>
      </c>
      <c r="BB13" s="7" t="s">
        <v>75</v>
      </c>
    </row>
    <row r="14" spans="1:57" x14ac:dyDescent="0.25">
      <c r="A14" s="7">
        <v>13</v>
      </c>
      <c r="B14" s="10">
        <v>42619.744733796295</v>
      </c>
      <c r="C14" s="10">
        <v>42619.81454861111</v>
      </c>
      <c r="D14" s="7" t="s">
        <v>283</v>
      </c>
      <c r="E14" s="7" t="s">
        <v>253</v>
      </c>
      <c r="F14" s="7" t="s">
        <v>284</v>
      </c>
      <c r="G14" s="7" t="s">
        <v>64</v>
      </c>
      <c r="H14" s="7" t="s">
        <v>272</v>
      </c>
      <c r="I14" s="7" t="s">
        <v>71</v>
      </c>
      <c r="J14" s="7" t="s">
        <v>66</v>
      </c>
      <c r="K14" s="7" t="s">
        <v>66</v>
      </c>
      <c r="L14" s="7">
        <v>22675</v>
      </c>
      <c r="M14" s="7" t="s">
        <v>72</v>
      </c>
      <c r="N14" s="7" t="s">
        <v>72</v>
      </c>
      <c r="O14" s="11">
        <v>0</v>
      </c>
      <c r="P14" s="11">
        <v>0</v>
      </c>
      <c r="Q14" s="11">
        <v>6.7999999999999996E-3</v>
      </c>
      <c r="R14" s="11">
        <v>0</v>
      </c>
      <c r="T14" s="7">
        <v>33</v>
      </c>
      <c r="U14" s="7">
        <v>0</v>
      </c>
      <c r="V14" s="7">
        <v>0</v>
      </c>
      <c r="W14" s="7">
        <v>0</v>
      </c>
      <c r="Z14" s="7">
        <v>0</v>
      </c>
      <c r="AC14" s="7">
        <v>0</v>
      </c>
      <c r="AF14" s="7">
        <v>0</v>
      </c>
      <c r="AI14" s="11">
        <v>1024</v>
      </c>
      <c r="AJ14" s="11">
        <v>2.2499999999999999E-2</v>
      </c>
      <c r="AK14" s="7" t="s">
        <v>227</v>
      </c>
      <c r="AZ14" s="7" t="s">
        <v>228</v>
      </c>
      <c r="BB14" s="7" t="s">
        <v>73</v>
      </c>
    </row>
    <row r="15" spans="1:57" x14ac:dyDescent="0.25">
      <c r="A15" s="7">
        <v>14</v>
      </c>
      <c r="B15" s="10">
        <v>42619.744733796295</v>
      </c>
      <c r="C15" s="10">
        <v>42619.81454861111</v>
      </c>
      <c r="D15" s="7" t="s">
        <v>283</v>
      </c>
      <c r="E15" s="7" t="s">
        <v>253</v>
      </c>
      <c r="F15" s="7" t="s">
        <v>284</v>
      </c>
      <c r="G15" s="7" t="s">
        <v>64</v>
      </c>
      <c r="H15" s="7" t="s">
        <v>272</v>
      </c>
      <c r="I15" s="7" t="s">
        <v>71</v>
      </c>
      <c r="J15" s="7" t="s">
        <v>66</v>
      </c>
      <c r="K15" s="7" t="s">
        <v>66</v>
      </c>
      <c r="L15" s="7">
        <v>421010</v>
      </c>
      <c r="M15" s="7" t="s">
        <v>72</v>
      </c>
      <c r="N15" s="7" t="s">
        <v>72</v>
      </c>
      <c r="O15" s="11">
        <v>0</v>
      </c>
      <c r="P15" s="11">
        <v>0</v>
      </c>
      <c r="Q15" s="11">
        <v>6.7999999999999996E-3</v>
      </c>
      <c r="R15" s="11">
        <v>0</v>
      </c>
      <c r="T15" s="7">
        <v>33</v>
      </c>
      <c r="U15" s="7">
        <v>0</v>
      </c>
      <c r="V15" s="7">
        <v>0</v>
      </c>
      <c r="W15" s="7">
        <v>0</v>
      </c>
      <c r="Z15" s="7">
        <v>0</v>
      </c>
      <c r="AC15" s="7">
        <v>0</v>
      </c>
      <c r="AF15" s="7">
        <v>0</v>
      </c>
      <c r="AI15" s="11">
        <v>1023.9775</v>
      </c>
      <c r="AJ15" s="11">
        <v>0.40229999999999999</v>
      </c>
      <c r="AK15" s="7" t="s">
        <v>225</v>
      </c>
      <c r="AZ15" s="7" t="s">
        <v>226</v>
      </c>
      <c r="BB15" s="7" t="s">
        <v>76</v>
      </c>
    </row>
    <row r="16" spans="1:57" x14ac:dyDescent="0.25">
      <c r="A16" s="7">
        <v>15</v>
      </c>
      <c r="B16" s="10">
        <v>42619.740127314813</v>
      </c>
      <c r="D16" s="7" t="s">
        <v>285</v>
      </c>
      <c r="E16" s="7" t="s">
        <v>271</v>
      </c>
      <c r="G16" s="7" t="s">
        <v>64</v>
      </c>
      <c r="H16" s="7" t="s">
        <v>272</v>
      </c>
      <c r="I16" s="7" t="s">
        <v>65</v>
      </c>
      <c r="J16" s="7" t="s">
        <v>66</v>
      </c>
      <c r="K16" s="7" t="s">
        <v>66</v>
      </c>
      <c r="M16" s="7" t="s">
        <v>286</v>
      </c>
      <c r="N16" s="7" t="s">
        <v>103</v>
      </c>
      <c r="O16" s="11">
        <v>0</v>
      </c>
      <c r="P16" s="11">
        <v>0</v>
      </c>
      <c r="Q16" s="11">
        <v>0.01</v>
      </c>
      <c r="R16" s="11">
        <v>0</v>
      </c>
      <c r="T16" s="7">
        <v>0</v>
      </c>
      <c r="W16" s="7">
        <v>0</v>
      </c>
      <c r="Y16" s="7">
        <v>0</v>
      </c>
      <c r="Z16" s="7">
        <v>0</v>
      </c>
      <c r="AB16" s="7">
        <v>0</v>
      </c>
      <c r="AC16" s="7">
        <v>0</v>
      </c>
      <c r="AE16" s="7">
        <v>0</v>
      </c>
      <c r="AF16" s="7">
        <v>0</v>
      </c>
      <c r="AH16" s="7">
        <v>0</v>
      </c>
      <c r="AJ16" s="11">
        <v>0</v>
      </c>
      <c r="AZ16" s="7" t="s">
        <v>139</v>
      </c>
      <c r="BB16" s="7" t="s">
        <v>68</v>
      </c>
      <c r="BD16" s="7" t="s">
        <v>287</v>
      </c>
      <c r="BE16" s="7" t="s">
        <v>69</v>
      </c>
    </row>
    <row r="17" spans="1:57" x14ac:dyDescent="0.25">
      <c r="A17" s="7">
        <v>16</v>
      </c>
      <c r="B17" s="10">
        <v>42619.729201388887</v>
      </c>
      <c r="D17" s="7" t="s">
        <v>271</v>
      </c>
      <c r="E17" s="7" t="s">
        <v>288</v>
      </c>
      <c r="G17" s="7" t="s">
        <v>84</v>
      </c>
      <c r="H17" s="7" t="s">
        <v>272</v>
      </c>
      <c r="I17" s="7" t="s">
        <v>77</v>
      </c>
      <c r="J17" s="7" t="s">
        <v>66</v>
      </c>
      <c r="K17" s="7" t="s">
        <v>66</v>
      </c>
      <c r="M17" s="7" t="s">
        <v>289</v>
      </c>
      <c r="N17" s="7" t="s">
        <v>162</v>
      </c>
      <c r="O17" s="11">
        <v>0</v>
      </c>
      <c r="P17" s="11">
        <v>0</v>
      </c>
      <c r="Q17" s="18">
        <v>0</v>
      </c>
      <c r="R17" s="18">
        <v>0</v>
      </c>
      <c r="T17" s="7">
        <v>0</v>
      </c>
      <c r="W17" s="7">
        <v>0</v>
      </c>
      <c r="Z17" s="7">
        <v>0</v>
      </c>
      <c r="AC17" s="7">
        <v>0</v>
      </c>
      <c r="AF17" s="7">
        <v>0</v>
      </c>
      <c r="BB17" s="7" t="s">
        <v>91</v>
      </c>
      <c r="BD17" s="7" t="s">
        <v>279</v>
      </c>
      <c r="BE17" s="7" t="s">
        <v>69</v>
      </c>
    </row>
    <row r="18" spans="1:57" x14ac:dyDescent="0.25">
      <c r="A18" s="7">
        <v>17</v>
      </c>
      <c r="B18" s="10">
        <v>42619.712430555555</v>
      </c>
      <c r="D18" s="7" t="s">
        <v>271</v>
      </c>
      <c r="E18" s="7" t="s">
        <v>288</v>
      </c>
      <c r="G18" s="7" t="s">
        <v>84</v>
      </c>
      <c r="H18" s="7" t="s">
        <v>272</v>
      </c>
      <c r="I18" s="7" t="s">
        <v>77</v>
      </c>
      <c r="J18" s="7" t="s">
        <v>66</v>
      </c>
      <c r="K18" s="7" t="s">
        <v>66</v>
      </c>
      <c r="M18" s="7" t="s">
        <v>269</v>
      </c>
      <c r="N18" s="7" t="s">
        <v>162</v>
      </c>
      <c r="O18" s="11">
        <v>0</v>
      </c>
      <c r="P18" s="11">
        <v>0</v>
      </c>
      <c r="Q18" s="18">
        <v>0</v>
      </c>
      <c r="R18" s="18">
        <v>0</v>
      </c>
      <c r="T18" s="7">
        <v>0</v>
      </c>
      <c r="W18" s="7">
        <v>0</v>
      </c>
      <c r="Z18" s="7">
        <v>0</v>
      </c>
      <c r="AC18" s="7">
        <v>0</v>
      </c>
      <c r="AF18" s="7">
        <v>0</v>
      </c>
      <c r="BB18" s="7" t="s">
        <v>91</v>
      </c>
      <c r="BD18" s="7" t="s">
        <v>279</v>
      </c>
      <c r="BE18" s="7" t="s">
        <v>69</v>
      </c>
    </row>
    <row r="19" spans="1:57" x14ac:dyDescent="0.25">
      <c r="A19" s="7">
        <v>18</v>
      </c>
      <c r="B19" s="10">
        <v>42619.537060185183</v>
      </c>
      <c r="D19" s="7" t="s">
        <v>290</v>
      </c>
      <c r="E19" s="7" t="s">
        <v>271</v>
      </c>
      <c r="G19" s="7" t="s">
        <v>64</v>
      </c>
      <c r="H19" s="7" t="s">
        <v>272</v>
      </c>
      <c r="I19" s="7" t="s">
        <v>65</v>
      </c>
      <c r="J19" s="7" t="s">
        <v>66</v>
      </c>
      <c r="K19" s="7" t="s">
        <v>66</v>
      </c>
      <c r="M19" s="7" t="s">
        <v>291</v>
      </c>
      <c r="N19" s="7" t="s">
        <v>157</v>
      </c>
      <c r="O19" s="11">
        <v>0</v>
      </c>
      <c r="P19" s="11">
        <v>0</v>
      </c>
      <c r="Q19" s="11">
        <v>0.01</v>
      </c>
      <c r="R19" s="11">
        <v>0</v>
      </c>
      <c r="T19" s="7">
        <v>0</v>
      </c>
      <c r="W19" s="7">
        <v>0</v>
      </c>
      <c r="Y19" s="7">
        <v>0</v>
      </c>
      <c r="Z19" s="7">
        <v>0</v>
      </c>
      <c r="AB19" s="7">
        <v>0</v>
      </c>
      <c r="AC19" s="7">
        <v>0</v>
      </c>
      <c r="AE19" s="7">
        <v>0</v>
      </c>
      <c r="AF19" s="7">
        <v>0</v>
      </c>
      <c r="AH19" s="7">
        <v>0</v>
      </c>
      <c r="AJ19" s="11">
        <v>0</v>
      </c>
      <c r="BB19" s="7" t="s">
        <v>68</v>
      </c>
      <c r="BD19" s="7" t="s">
        <v>274</v>
      </c>
      <c r="BE19" s="7" t="s">
        <v>69</v>
      </c>
    </row>
    <row r="20" spans="1:57" x14ac:dyDescent="0.25">
      <c r="A20" s="7">
        <v>19</v>
      </c>
      <c r="B20" s="10">
        <v>42619.528414351851</v>
      </c>
      <c r="D20" s="7" t="s">
        <v>271</v>
      </c>
      <c r="E20" s="7" t="s">
        <v>288</v>
      </c>
      <c r="G20" s="7" t="s">
        <v>84</v>
      </c>
      <c r="H20" s="7" t="s">
        <v>272</v>
      </c>
      <c r="I20" s="7" t="s">
        <v>77</v>
      </c>
      <c r="J20" s="7" t="s">
        <v>66</v>
      </c>
      <c r="K20" s="7" t="s">
        <v>66</v>
      </c>
      <c r="M20" s="7" t="s">
        <v>268</v>
      </c>
      <c r="N20" s="7" t="s">
        <v>128</v>
      </c>
      <c r="O20" s="11">
        <v>0</v>
      </c>
      <c r="P20" s="11">
        <v>0</v>
      </c>
      <c r="Q20" s="18">
        <v>0</v>
      </c>
      <c r="R20" s="18">
        <v>0</v>
      </c>
      <c r="T20" s="7">
        <v>0</v>
      </c>
      <c r="W20" s="7">
        <v>0</v>
      </c>
      <c r="Z20" s="7">
        <v>0</v>
      </c>
      <c r="AC20" s="7">
        <v>0</v>
      </c>
      <c r="AF20" s="7">
        <v>0</v>
      </c>
      <c r="BB20" s="7" t="s">
        <v>91</v>
      </c>
      <c r="BD20" s="7" t="s">
        <v>274</v>
      </c>
      <c r="BE20" s="7" t="s">
        <v>69</v>
      </c>
    </row>
    <row r="21" spans="1:57" x14ac:dyDescent="0.25">
      <c r="A21" s="7">
        <v>20</v>
      </c>
      <c r="B21" s="10">
        <v>42618.817326388889</v>
      </c>
      <c r="D21" s="7" t="s">
        <v>285</v>
      </c>
      <c r="E21" s="7" t="s">
        <v>271</v>
      </c>
      <c r="G21" s="7" t="s">
        <v>64</v>
      </c>
      <c r="H21" s="7" t="s">
        <v>272</v>
      </c>
      <c r="I21" s="7" t="s">
        <v>65</v>
      </c>
      <c r="J21" s="7" t="s">
        <v>66</v>
      </c>
      <c r="K21" s="7" t="s">
        <v>66</v>
      </c>
      <c r="M21" s="7" t="s">
        <v>248</v>
      </c>
      <c r="N21" s="7" t="s">
        <v>127</v>
      </c>
      <c r="O21" s="11">
        <v>0</v>
      </c>
      <c r="P21" s="11">
        <v>0</v>
      </c>
      <c r="Q21" s="11">
        <v>0.01</v>
      </c>
      <c r="R21" s="11">
        <v>0</v>
      </c>
      <c r="T21" s="7">
        <v>0</v>
      </c>
      <c r="W21" s="7">
        <v>0</v>
      </c>
      <c r="Y21" s="7">
        <v>0</v>
      </c>
      <c r="Z21" s="7">
        <v>0</v>
      </c>
      <c r="AB21" s="7">
        <v>0</v>
      </c>
      <c r="AC21" s="7">
        <v>0</v>
      </c>
      <c r="AE21" s="7">
        <v>0</v>
      </c>
      <c r="AF21" s="7">
        <v>0</v>
      </c>
      <c r="AH21" s="7">
        <v>0</v>
      </c>
      <c r="AJ21" s="11">
        <v>0</v>
      </c>
      <c r="BB21" s="7" t="s">
        <v>68</v>
      </c>
      <c r="BD21" s="7" t="s">
        <v>292</v>
      </c>
      <c r="BE21" s="7" t="s">
        <v>69</v>
      </c>
    </row>
    <row r="22" spans="1:57" x14ac:dyDescent="0.25">
      <c r="A22" s="7">
        <v>21</v>
      </c>
      <c r="B22" s="10">
        <v>42618.754247685189</v>
      </c>
      <c r="D22" s="7" t="s">
        <v>271</v>
      </c>
      <c r="E22" s="7" t="s">
        <v>288</v>
      </c>
      <c r="G22" s="7" t="s">
        <v>84</v>
      </c>
      <c r="H22" s="7" t="s">
        <v>272</v>
      </c>
      <c r="I22" s="7" t="s">
        <v>77</v>
      </c>
      <c r="J22" s="7" t="s">
        <v>66</v>
      </c>
      <c r="K22" s="7" t="s">
        <v>66</v>
      </c>
      <c r="M22" s="7" t="s">
        <v>293</v>
      </c>
      <c r="N22" s="7" t="s">
        <v>244</v>
      </c>
      <c r="O22" s="11">
        <v>0</v>
      </c>
      <c r="P22" s="11">
        <v>0</v>
      </c>
      <c r="Q22" s="18">
        <v>0</v>
      </c>
      <c r="R22" s="18">
        <v>0</v>
      </c>
      <c r="T22" s="7">
        <v>0</v>
      </c>
      <c r="W22" s="7">
        <v>0</v>
      </c>
      <c r="Z22" s="7">
        <v>0</v>
      </c>
      <c r="AC22" s="7">
        <v>0</v>
      </c>
      <c r="AF22" s="7">
        <v>0</v>
      </c>
      <c r="BB22" s="7" t="s">
        <v>91</v>
      </c>
      <c r="BD22" s="7" t="s">
        <v>294</v>
      </c>
      <c r="BE22" s="7" t="s">
        <v>69</v>
      </c>
    </row>
    <row r="23" spans="1:57" x14ac:dyDescent="0.25">
      <c r="A23" s="7">
        <v>22</v>
      </c>
      <c r="B23" s="10">
        <v>42617.643194444441</v>
      </c>
      <c r="D23" s="7" t="s">
        <v>271</v>
      </c>
      <c r="E23" s="7" t="s">
        <v>275</v>
      </c>
      <c r="G23" s="7" t="s">
        <v>242</v>
      </c>
      <c r="H23" s="7" t="s">
        <v>272</v>
      </c>
      <c r="I23" s="7" t="s">
        <v>77</v>
      </c>
      <c r="J23" s="7" t="s">
        <v>66</v>
      </c>
      <c r="K23" s="7" t="s">
        <v>66</v>
      </c>
      <c r="M23" s="7" t="s">
        <v>295</v>
      </c>
      <c r="N23" s="7" t="s">
        <v>295</v>
      </c>
      <c r="O23" s="11">
        <v>0</v>
      </c>
      <c r="P23" s="11">
        <v>45.68</v>
      </c>
      <c r="Q23" s="11">
        <v>45.69</v>
      </c>
      <c r="R23" s="11">
        <v>45.67</v>
      </c>
      <c r="T23" s="7">
        <v>0</v>
      </c>
      <c r="W23" s="7">
        <v>0</v>
      </c>
      <c r="Y23" s="7">
        <v>0</v>
      </c>
      <c r="Z23" s="7">
        <v>0</v>
      </c>
      <c r="AB23" s="7">
        <v>0</v>
      </c>
      <c r="AC23" s="7">
        <v>0</v>
      </c>
      <c r="AE23" s="7">
        <v>0</v>
      </c>
      <c r="AF23" s="7">
        <v>0</v>
      </c>
      <c r="AH23" s="7">
        <v>0</v>
      </c>
      <c r="AJ23" s="11">
        <v>0</v>
      </c>
      <c r="BB23" s="7" t="s">
        <v>209</v>
      </c>
      <c r="BD23" s="7" t="s">
        <v>296</v>
      </c>
      <c r="BE23" s="7" t="s">
        <v>69</v>
      </c>
    </row>
    <row r="24" spans="1:57" x14ac:dyDescent="0.25">
      <c r="A24" s="7">
        <v>23</v>
      </c>
      <c r="B24" s="10">
        <v>42617.624895833331</v>
      </c>
      <c r="D24" s="7" t="s">
        <v>271</v>
      </c>
      <c r="E24" s="7" t="s">
        <v>275</v>
      </c>
      <c r="G24" s="7" t="s">
        <v>242</v>
      </c>
      <c r="H24" s="7" t="s">
        <v>272</v>
      </c>
      <c r="I24" s="7" t="s">
        <v>77</v>
      </c>
      <c r="J24" s="7" t="s">
        <v>66</v>
      </c>
      <c r="K24" s="7" t="s">
        <v>66</v>
      </c>
      <c r="M24" s="7" t="s">
        <v>297</v>
      </c>
      <c r="N24" s="7" t="s">
        <v>297</v>
      </c>
      <c r="O24" s="11">
        <v>0</v>
      </c>
      <c r="P24" s="11">
        <v>21.77</v>
      </c>
      <c r="Q24" s="11">
        <v>67.459999999999994</v>
      </c>
      <c r="R24" s="11">
        <v>21.76</v>
      </c>
      <c r="T24" s="7">
        <v>0</v>
      </c>
      <c r="W24" s="7">
        <v>0</v>
      </c>
      <c r="Y24" s="7">
        <v>0</v>
      </c>
      <c r="Z24" s="7">
        <v>0</v>
      </c>
      <c r="AB24" s="7">
        <v>0</v>
      </c>
      <c r="AC24" s="7">
        <v>0</v>
      </c>
      <c r="AE24" s="7">
        <v>0</v>
      </c>
      <c r="AF24" s="7">
        <v>0</v>
      </c>
      <c r="AH24" s="7">
        <v>0</v>
      </c>
      <c r="AJ24" s="11">
        <v>0</v>
      </c>
      <c r="BB24" s="7" t="s">
        <v>209</v>
      </c>
      <c r="BD24" s="7" t="s">
        <v>274</v>
      </c>
      <c r="BE24" s="7" t="s">
        <v>69</v>
      </c>
    </row>
    <row r="25" spans="1:57" x14ac:dyDescent="0.25">
      <c r="A25" s="7">
        <v>24</v>
      </c>
      <c r="B25" s="10">
        <v>42617.61173611111</v>
      </c>
      <c r="D25" s="7" t="s">
        <v>271</v>
      </c>
      <c r="E25" s="7" t="s">
        <v>275</v>
      </c>
      <c r="G25" s="7" t="s">
        <v>242</v>
      </c>
      <c r="H25" s="7" t="s">
        <v>272</v>
      </c>
      <c r="I25" s="7" t="s">
        <v>77</v>
      </c>
      <c r="J25" s="7" t="s">
        <v>66</v>
      </c>
      <c r="K25" s="7" t="s">
        <v>66</v>
      </c>
      <c r="M25" s="7" t="s">
        <v>235</v>
      </c>
      <c r="N25" s="7" t="s">
        <v>235</v>
      </c>
      <c r="O25" s="11">
        <v>0</v>
      </c>
      <c r="P25" s="11">
        <v>10.07</v>
      </c>
      <c r="Q25" s="11">
        <v>77.52</v>
      </c>
      <c r="R25" s="11">
        <v>10.07</v>
      </c>
      <c r="T25" s="7">
        <v>0</v>
      </c>
      <c r="W25" s="7">
        <v>0</v>
      </c>
      <c r="Y25" s="7">
        <v>0</v>
      </c>
      <c r="Z25" s="7">
        <v>0</v>
      </c>
      <c r="AB25" s="7">
        <v>0</v>
      </c>
      <c r="AC25" s="7">
        <v>0</v>
      </c>
      <c r="AE25" s="7">
        <v>0</v>
      </c>
      <c r="AF25" s="7">
        <v>0</v>
      </c>
      <c r="AH25" s="7">
        <v>0</v>
      </c>
      <c r="AJ25" s="11">
        <v>0</v>
      </c>
      <c r="BB25" s="7" t="s">
        <v>209</v>
      </c>
      <c r="BD25" s="7" t="s">
        <v>279</v>
      </c>
      <c r="BE25" s="7" t="s">
        <v>69</v>
      </c>
    </row>
    <row r="26" spans="1:57" x14ac:dyDescent="0.25">
      <c r="A26" s="7">
        <v>25</v>
      </c>
      <c r="B26" s="10">
        <v>42616.801053240742</v>
      </c>
      <c r="D26" s="7" t="s">
        <v>271</v>
      </c>
      <c r="E26" s="7" t="s">
        <v>280</v>
      </c>
      <c r="G26" s="7" t="s">
        <v>64</v>
      </c>
      <c r="H26" s="7" t="s">
        <v>272</v>
      </c>
      <c r="I26" s="7" t="s">
        <v>77</v>
      </c>
      <c r="J26" s="7" t="s">
        <v>66</v>
      </c>
      <c r="K26" s="7" t="s">
        <v>66</v>
      </c>
      <c r="M26" s="7" t="s">
        <v>110</v>
      </c>
      <c r="N26" s="7" t="s">
        <v>110</v>
      </c>
      <c r="O26" s="11">
        <v>0</v>
      </c>
      <c r="P26" s="11">
        <v>0.21</v>
      </c>
      <c r="Q26" s="11">
        <v>77.739999999999995</v>
      </c>
      <c r="R26" s="11">
        <v>0.21</v>
      </c>
      <c r="T26" s="7">
        <v>0</v>
      </c>
      <c r="W26" s="7">
        <v>0</v>
      </c>
      <c r="Y26" s="7">
        <v>0</v>
      </c>
      <c r="Z26" s="7">
        <v>0</v>
      </c>
      <c r="AB26" s="7">
        <v>0</v>
      </c>
      <c r="AC26" s="7">
        <v>0</v>
      </c>
      <c r="AE26" s="7">
        <v>0</v>
      </c>
      <c r="AF26" s="7">
        <v>0</v>
      </c>
      <c r="AH26" s="7">
        <v>0</v>
      </c>
      <c r="AJ26" s="11">
        <v>0</v>
      </c>
      <c r="BB26" s="7" t="s">
        <v>79</v>
      </c>
      <c r="BD26" s="7" t="s">
        <v>279</v>
      </c>
      <c r="BE26" s="7" t="s">
        <v>69</v>
      </c>
    </row>
    <row r="27" spans="1:57" x14ac:dyDescent="0.25">
      <c r="A27" s="7">
        <v>26</v>
      </c>
      <c r="B27" s="10">
        <v>42616.800879629627</v>
      </c>
      <c r="D27" s="7" t="s">
        <v>271</v>
      </c>
      <c r="E27" s="7" t="s">
        <v>280</v>
      </c>
      <c r="G27" s="7" t="s">
        <v>64</v>
      </c>
      <c r="H27" s="7" t="s">
        <v>272</v>
      </c>
      <c r="I27" s="7" t="s">
        <v>222</v>
      </c>
      <c r="J27" s="7" t="s">
        <v>66</v>
      </c>
      <c r="K27" s="7" t="s">
        <v>66</v>
      </c>
      <c r="M27" s="7" t="s">
        <v>72</v>
      </c>
      <c r="N27" s="7" t="s">
        <v>72</v>
      </c>
      <c r="O27" s="11">
        <v>0</v>
      </c>
      <c r="P27" s="11">
        <v>0</v>
      </c>
      <c r="Q27" s="11">
        <v>77.739999999999995</v>
      </c>
      <c r="R27" s="11">
        <v>0</v>
      </c>
      <c r="T27" s="7">
        <v>0</v>
      </c>
      <c r="U27" s="7">
        <v>0</v>
      </c>
      <c r="V27" s="7">
        <v>0</v>
      </c>
      <c r="W27" s="7">
        <v>0</v>
      </c>
      <c r="Z27" s="7">
        <v>0</v>
      </c>
      <c r="AC27" s="7">
        <v>0</v>
      </c>
      <c r="AF27" s="7">
        <v>0</v>
      </c>
      <c r="AK27" s="7" t="s">
        <v>223</v>
      </c>
      <c r="BB27" s="7" t="s">
        <v>224</v>
      </c>
      <c r="BD27" s="7">
        <v>0</v>
      </c>
      <c r="BE27" s="7">
        <v>0</v>
      </c>
    </row>
    <row r="28" spans="1:57" x14ac:dyDescent="0.25">
      <c r="A28" s="7">
        <v>27</v>
      </c>
      <c r="B28" s="10">
        <v>42616.751273148147</v>
      </c>
      <c r="D28" s="7" t="s">
        <v>271</v>
      </c>
      <c r="E28" s="7" t="s">
        <v>280</v>
      </c>
      <c r="G28" s="7" t="s">
        <v>64</v>
      </c>
      <c r="H28" s="7" t="s">
        <v>272</v>
      </c>
      <c r="I28" s="7" t="s">
        <v>77</v>
      </c>
      <c r="J28" s="7" t="s">
        <v>66</v>
      </c>
      <c r="K28" s="7" t="s">
        <v>66</v>
      </c>
      <c r="M28" s="7" t="s">
        <v>168</v>
      </c>
      <c r="N28" s="7" t="s">
        <v>168</v>
      </c>
      <c r="O28" s="11">
        <v>0</v>
      </c>
      <c r="P28" s="11">
        <v>1.6</v>
      </c>
      <c r="Q28" s="11">
        <v>79.34</v>
      </c>
      <c r="R28" s="11">
        <v>1.6</v>
      </c>
      <c r="T28" s="7">
        <v>0</v>
      </c>
      <c r="W28" s="7">
        <v>0</v>
      </c>
      <c r="Y28" s="7">
        <v>0</v>
      </c>
      <c r="Z28" s="7">
        <v>0</v>
      </c>
      <c r="AB28" s="7">
        <v>0</v>
      </c>
      <c r="AC28" s="7">
        <v>0</v>
      </c>
      <c r="AE28" s="7">
        <v>0</v>
      </c>
      <c r="AF28" s="7">
        <v>0</v>
      </c>
      <c r="AH28" s="7">
        <v>0</v>
      </c>
      <c r="AJ28" s="11">
        <v>0</v>
      </c>
      <c r="BB28" s="7" t="s">
        <v>79</v>
      </c>
      <c r="BD28" s="7" t="s">
        <v>279</v>
      </c>
      <c r="BE28" s="7" t="s">
        <v>69</v>
      </c>
    </row>
    <row r="29" spans="1:57" x14ac:dyDescent="0.25">
      <c r="A29" s="7">
        <v>28</v>
      </c>
      <c r="B29" s="10">
        <v>42616.735358796293</v>
      </c>
      <c r="D29" s="7" t="s">
        <v>271</v>
      </c>
      <c r="E29" s="7" t="s">
        <v>280</v>
      </c>
      <c r="F29" s="7">
        <v>0</v>
      </c>
      <c r="G29" s="7" t="s">
        <v>64</v>
      </c>
      <c r="H29" s="7" t="s">
        <v>272</v>
      </c>
      <c r="I29" s="7" t="s">
        <v>87</v>
      </c>
      <c r="J29" s="7" t="s">
        <v>66</v>
      </c>
      <c r="K29" s="7" t="s">
        <v>66</v>
      </c>
      <c r="L29" s="7">
        <v>0</v>
      </c>
      <c r="M29" s="7" t="s">
        <v>72</v>
      </c>
      <c r="N29" s="7" t="s">
        <v>72</v>
      </c>
      <c r="O29" s="11">
        <v>0</v>
      </c>
      <c r="P29" s="11">
        <v>0.85</v>
      </c>
      <c r="Q29" s="11">
        <v>80.19</v>
      </c>
      <c r="R29" s="11">
        <v>0.85</v>
      </c>
      <c r="T29" s="7">
        <v>0</v>
      </c>
      <c r="U29" s="7">
        <v>0</v>
      </c>
      <c r="V29" s="7">
        <v>0</v>
      </c>
      <c r="W29" s="7">
        <v>0</v>
      </c>
      <c r="Y29" s="7">
        <v>0</v>
      </c>
      <c r="Z29" s="7">
        <v>0</v>
      </c>
      <c r="AB29" s="7">
        <v>0</v>
      </c>
      <c r="AC29" s="7">
        <v>0</v>
      </c>
      <c r="AE29" s="7">
        <v>0</v>
      </c>
      <c r="AF29" s="7">
        <v>0</v>
      </c>
      <c r="AH29" s="7">
        <v>0</v>
      </c>
      <c r="AJ29" s="11">
        <v>0</v>
      </c>
      <c r="BB29" s="7" t="s">
        <v>88</v>
      </c>
      <c r="BD29" s="7">
        <v>0</v>
      </c>
      <c r="BE29" s="7">
        <v>0</v>
      </c>
    </row>
    <row r="30" spans="1:57" x14ac:dyDescent="0.25">
      <c r="A30" s="7">
        <v>29</v>
      </c>
      <c r="B30" s="10">
        <v>42616.619513888887</v>
      </c>
      <c r="D30" s="7" t="s">
        <v>271</v>
      </c>
      <c r="E30" s="7" t="s">
        <v>280</v>
      </c>
      <c r="F30" s="7">
        <v>0</v>
      </c>
      <c r="G30" s="7" t="s">
        <v>64</v>
      </c>
      <c r="H30" s="7" t="s">
        <v>272</v>
      </c>
      <c r="I30" s="7" t="s">
        <v>87</v>
      </c>
      <c r="J30" s="7" t="s">
        <v>66</v>
      </c>
      <c r="K30" s="7" t="s">
        <v>66</v>
      </c>
      <c r="L30" s="7">
        <v>0</v>
      </c>
      <c r="M30" s="7" t="s">
        <v>72</v>
      </c>
      <c r="N30" s="7" t="s">
        <v>72</v>
      </c>
      <c r="O30" s="11">
        <v>0</v>
      </c>
      <c r="P30" s="11">
        <v>0.85</v>
      </c>
      <c r="Q30" s="11">
        <v>81.040000000000006</v>
      </c>
      <c r="R30" s="11">
        <v>0.85</v>
      </c>
      <c r="T30" s="7">
        <v>0</v>
      </c>
      <c r="U30" s="7">
        <v>0</v>
      </c>
      <c r="V30" s="7">
        <v>0</v>
      </c>
      <c r="W30" s="7">
        <v>0</v>
      </c>
      <c r="Y30" s="7">
        <v>0</v>
      </c>
      <c r="Z30" s="7">
        <v>0</v>
      </c>
      <c r="AB30" s="7">
        <v>0</v>
      </c>
      <c r="AC30" s="7">
        <v>0</v>
      </c>
      <c r="AE30" s="7">
        <v>0</v>
      </c>
      <c r="AF30" s="7">
        <v>0</v>
      </c>
      <c r="AH30" s="7">
        <v>0</v>
      </c>
      <c r="AJ30" s="11">
        <v>0</v>
      </c>
      <c r="BB30" s="7" t="s">
        <v>88</v>
      </c>
      <c r="BD30" s="7">
        <v>0</v>
      </c>
      <c r="BE30" s="7">
        <v>0</v>
      </c>
    </row>
    <row r="31" spans="1:57" x14ac:dyDescent="0.25">
      <c r="A31" s="7">
        <v>30</v>
      </c>
      <c r="B31" s="10">
        <v>42616.222384259258</v>
      </c>
      <c r="C31" s="10">
        <v>42616.310289351852</v>
      </c>
      <c r="D31" s="7" t="s">
        <v>283</v>
      </c>
      <c r="E31" s="7" t="s">
        <v>253</v>
      </c>
      <c r="F31" s="7" t="s">
        <v>284</v>
      </c>
      <c r="G31" s="7" t="s">
        <v>64</v>
      </c>
      <c r="H31" s="7" t="s">
        <v>272</v>
      </c>
      <c r="I31" s="7" t="s">
        <v>71</v>
      </c>
      <c r="J31" s="7" t="s">
        <v>66</v>
      </c>
      <c r="K31" s="7" t="s">
        <v>66</v>
      </c>
      <c r="L31" s="7">
        <v>649</v>
      </c>
      <c r="M31" s="7" t="s">
        <v>72</v>
      </c>
      <c r="N31" s="7" t="s">
        <v>72</v>
      </c>
      <c r="O31" s="11">
        <v>0</v>
      </c>
      <c r="P31" s="11">
        <v>8.0000000000000004E-4</v>
      </c>
      <c r="Q31" s="11">
        <v>81.043000000000006</v>
      </c>
      <c r="R31" s="11">
        <v>8.0000000000000004E-4</v>
      </c>
      <c r="T31" s="7">
        <v>0</v>
      </c>
      <c r="U31" s="7">
        <v>0</v>
      </c>
      <c r="V31" s="7">
        <v>0</v>
      </c>
      <c r="W31" s="7">
        <v>0</v>
      </c>
      <c r="Z31" s="7">
        <v>0</v>
      </c>
      <c r="AC31" s="7">
        <v>0</v>
      </c>
      <c r="AF31" s="7">
        <v>0</v>
      </c>
      <c r="AK31" s="7" t="s">
        <v>74</v>
      </c>
      <c r="BB31" s="7" t="s">
        <v>75</v>
      </c>
    </row>
    <row r="32" spans="1:57" x14ac:dyDescent="0.25">
      <c r="A32" s="7">
        <v>31</v>
      </c>
      <c r="B32" s="10">
        <v>42615.599618055552</v>
      </c>
      <c r="D32" s="7" t="s">
        <v>271</v>
      </c>
      <c r="E32" s="7" t="s">
        <v>275</v>
      </c>
      <c r="G32" s="7" t="s">
        <v>242</v>
      </c>
      <c r="H32" s="7" t="s">
        <v>272</v>
      </c>
      <c r="I32" s="7" t="s">
        <v>77</v>
      </c>
      <c r="J32" s="7" t="s">
        <v>66</v>
      </c>
      <c r="K32" s="7" t="s">
        <v>66</v>
      </c>
      <c r="M32" s="7" t="s">
        <v>100</v>
      </c>
      <c r="N32" s="7" t="s">
        <v>100</v>
      </c>
      <c r="O32" s="11">
        <v>0</v>
      </c>
      <c r="P32" s="11">
        <v>0.53</v>
      </c>
      <c r="Q32" s="11">
        <v>81.569999999999993</v>
      </c>
      <c r="R32" s="11">
        <v>0.53</v>
      </c>
      <c r="T32" s="7">
        <v>0</v>
      </c>
      <c r="W32" s="7">
        <v>0</v>
      </c>
      <c r="Y32" s="7">
        <v>0</v>
      </c>
      <c r="Z32" s="7">
        <v>0</v>
      </c>
      <c r="AB32" s="7">
        <v>0</v>
      </c>
      <c r="AC32" s="7">
        <v>0</v>
      </c>
      <c r="AE32" s="7">
        <v>0</v>
      </c>
      <c r="AF32" s="7">
        <v>0</v>
      </c>
      <c r="AH32" s="7">
        <v>0</v>
      </c>
      <c r="AJ32" s="11">
        <v>0</v>
      </c>
      <c r="BB32" s="7" t="s">
        <v>209</v>
      </c>
      <c r="BD32" s="7" t="s">
        <v>298</v>
      </c>
      <c r="BE32" s="7" t="s">
        <v>69</v>
      </c>
    </row>
    <row r="33" spans="1:57" x14ac:dyDescent="0.25">
      <c r="A33" s="7">
        <v>32</v>
      </c>
      <c r="B33" s="10">
        <v>42615.458599537036</v>
      </c>
      <c r="D33" s="7" t="s">
        <v>271</v>
      </c>
      <c r="E33" s="7" t="s">
        <v>299</v>
      </c>
      <c r="G33" s="7" t="s">
        <v>64</v>
      </c>
      <c r="H33" s="7" t="s">
        <v>272</v>
      </c>
      <c r="I33" s="7" t="s">
        <v>77</v>
      </c>
      <c r="J33" s="7" t="s">
        <v>66</v>
      </c>
      <c r="K33" s="7" t="s">
        <v>66</v>
      </c>
      <c r="M33" s="7" t="s">
        <v>106</v>
      </c>
      <c r="N33" s="7" t="s">
        <v>106</v>
      </c>
      <c r="O33" s="11">
        <v>0</v>
      </c>
      <c r="P33" s="11">
        <v>1.1100000000000001</v>
      </c>
      <c r="Q33" s="11">
        <v>82.68</v>
      </c>
      <c r="R33" s="11">
        <v>1.1100000000000001</v>
      </c>
      <c r="T33" s="7">
        <v>0</v>
      </c>
      <c r="W33" s="7">
        <v>0</v>
      </c>
      <c r="Y33" s="7">
        <v>0</v>
      </c>
      <c r="Z33" s="7">
        <v>0</v>
      </c>
      <c r="AB33" s="7">
        <v>0</v>
      </c>
      <c r="AC33" s="7">
        <v>0</v>
      </c>
      <c r="AE33" s="7">
        <v>0</v>
      </c>
      <c r="AF33" s="7">
        <v>0</v>
      </c>
      <c r="AH33" s="7">
        <v>0</v>
      </c>
      <c r="AJ33" s="11">
        <v>0</v>
      </c>
      <c r="BB33" s="7" t="s">
        <v>79</v>
      </c>
      <c r="BD33" s="7" t="s">
        <v>274</v>
      </c>
      <c r="BE33" s="7" t="s">
        <v>69</v>
      </c>
    </row>
    <row r="34" spans="1:57" x14ac:dyDescent="0.25">
      <c r="A34" s="7">
        <v>33</v>
      </c>
      <c r="B34" s="10">
        <v>42615.41914351852</v>
      </c>
      <c r="D34" s="7" t="s">
        <v>271</v>
      </c>
      <c r="E34" s="7" t="s">
        <v>299</v>
      </c>
      <c r="G34" s="7" t="s">
        <v>64</v>
      </c>
      <c r="H34" s="7" t="s">
        <v>272</v>
      </c>
      <c r="I34" s="7" t="s">
        <v>77</v>
      </c>
      <c r="J34" s="7" t="s">
        <v>66</v>
      </c>
      <c r="K34" s="7" t="s">
        <v>66</v>
      </c>
      <c r="M34" s="7" t="s">
        <v>99</v>
      </c>
      <c r="N34" s="7" t="s">
        <v>99</v>
      </c>
      <c r="O34" s="11">
        <v>0</v>
      </c>
      <c r="P34" s="11">
        <v>0.65</v>
      </c>
      <c r="Q34" s="11">
        <v>83.33</v>
      </c>
      <c r="R34" s="11">
        <v>0.65</v>
      </c>
      <c r="T34" s="7">
        <v>0</v>
      </c>
      <c r="W34" s="7">
        <v>0</v>
      </c>
      <c r="Y34" s="7">
        <v>0</v>
      </c>
      <c r="Z34" s="7">
        <v>0</v>
      </c>
      <c r="AB34" s="7">
        <v>0</v>
      </c>
      <c r="AC34" s="7">
        <v>0</v>
      </c>
      <c r="AE34" s="7">
        <v>0</v>
      </c>
      <c r="AF34" s="7">
        <v>0</v>
      </c>
      <c r="AH34" s="7">
        <v>0</v>
      </c>
      <c r="AJ34" s="11">
        <v>0</v>
      </c>
      <c r="BB34" s="7" t="s">
        <v>79</v>
      </c>
      <c r="BD34" s="7" t="s">
        <v>274</v>
      </c>
      <c r="BE34" s="7" t="s">
        <v>69</v>
      </c>
    </row>
    <row r="35" spans="1:57" x14ac:dyDescent="0.25">
      <c r="A35" s="7">
        <v>34</v>
      </c>
      <c r="B35" s="10">
        <v>42614.826307870368</v>
      </c>
      <c r="D35" s="7" t="s">
        <v>271</v>
      </c>
      <c r="E35" s="7" t="s">
        <v>280</v>
      </c>
      <c r="G35" s="7" t="s">
        <v>64</v>
      </c>
      <c r="H35" s="7" t="s">
        <v>272</v>
      </c>
      <c r="I35" s="7" t="s">
        <v>77</v>
      </c>
      <c r="J35" s="7" t="s">
        <v>66</v>
      </c>
      <c r="K35" s="7" t="s">
        <v>66</v>
      </c>
      <c r="M35" s="7" t="s">
        <v>125</v>
      </c>
      <c r="N35" s="7" t="s">
        <v>125</v>
      </c>
      <c r="O35" s="11">
        <v>0</v>
      </c>
      <c r="P35" s="11">
        <v>7.0000000000000007E-2</v>
      </c>
      <c r="Q35" s="11">
        <v>83.4</v>
      </c>
      <c r="R35" s="11">
        <v>7.0000000000000007E-2</v>
      </c>
      <c r="T35" s="7">
        <v>0</v>
      </c>
      <c r="W35" s="7">
        <v>0</v>
      </c>
      <c r="Y35" s="7">
        <v>0</v>
      </c>
      <c r="Z35" s="7">
        <v>0</v>
      </c>
      <c r="AB35" s="7">
        <v>0</v>
      </c>
      <c r="AC35" s="7">
        <v>0</v>
      </c>
      <c r="AE35" s="7">
        <v>0</v>
      </c>
      <c r="AF35" s="7">
        <v>0</v>
      </c>
      <c r="AH35" s="7">
        <v>0</v>
      </c>
      <c r="AJ35" s="11">
        <v>0</v>
      </c>
      <c r="BB35" s="7" t="s">
        <v>79</v>
      </c>
      <c r="BD35" s="7" t="s">
        <v>274</v>
      </c>
      <c r="BE35" s="7" t="s">
        <v>69</v>
      </c>
    </row>
    <row r="36" spans="1:57" x14ac:dyDescent="0.25">
      <c r="A36" s="7">
        <v>35</v>
      </c>
      <c r="B36" s="10">
        <v>42614.816180555557</v>
      </c>
      <c r="D36" s="7" t="s">
        <v>271</v>
      </c>
      <c r="E36" s="7" t="s">
        <v>280</v>
      </c>
      <c r="G36" s="7" t="s">
        <v>64</v>
      </c>
      <c r="H36" s="7" t="s">
        <v>272</v>
      </c>
      <c r="I36" s="7" t="s">
        <v>77</v>
      </c>
      <c r="J36" s="7" t="s">
        <v>66</v>
      </c>
      <c r="K36" s="7" t="s">
        <v>66</v>
      </c>
      <c r="M36" s="7" t="s">
        <v>229</v>
      </c>
      <c r="N36" s="7" t="s">
        <v>229</v>
      </c>
      <c r="O36" s="11">
        <v>0</v>
      </c>
      <c r="P36" s="11">
        <v>0.13</v>
      </c>
      <c r="Q36" s="11">
        <v>83.53</v>
      </c>
      <c r="R36" s="11">
        <v>0.13</v>
      </c>
      <c r="T36" s="7">
        <v>0</v>
      </c>
      <c r="W36" s="7">
        <v>0</v>
      </c>
      <c r="Y36" s="7">
        <v>0</v>
      </c>
      <c r="Z36" s="7">
        <v>0</v>
      </c>
      <c r="AB36" s="7">
        <v>0</v>
      </c>
      <c r="AC36" s="7">
        <v>0</v>
      </c>
      <c r="AE36" s="7">
        <v>0</v>
      </c>
      <c r="AF36" s="7">
        <v>0</v>
      </c>
      <c r="AH36" s="7">
        <v>0</v>
      </c>
      <c r="AJ36" s="11">
        <v>0</v>
      </c>
      <c r="BB36" s="7" t="s">
        <v>79</v>
      </c>
      <c r="BD36" s="7" t="s">
        <v>274</v>
      </c>
      <c r="BE36" s="7" t="s">
        <v>69</v>
      </c>
    </row>
    <row r="37" spans="1:57" x14ac:dyDescent="0.25">
      <c r="A37" s="7">
        <v>36</v>
      </c>
      <c r="B37" s="10">
        <v>42614.808981481481</v>
      </c>
      <c r="D37" s="7" t="s">
        <v>271</v>
      </c>
      <c r="E37" s="7" t="s">
        <v>299</v>
      </c>
      <c r="G37" s="7" t="s">
        <v>64</v>
      </c>
      <c r="H37" s="7" t="s">
        <v>272</v>
      </c>
      <c r="I37" s="7" t="s">
        <v>77</v>
      </c>
      <c r="J37" s="7" t="s">
        <v>66</v>
      </c>
      <c r="K37" s="7" t="s">
        <v>66</v>
      </c>
      <c r="M37" s="7" t="s">
        <v>266</v>
      </c>
      <c r="N37" s="7" t="s">
        <v>266</v>
      </c>
      <c r="O37" s="11">
        <v>0</v>
      </c>
      <c r="P37" s="11">
        <v>2.04</v>
      </c>
      <c r="Q37" s="11">
        <v>85.57</v>
      </c>
      <c r="R37" s="11">
        <v>2.04</v>
      </c>
      <c r="T37" s="7">
        <v>0</v>
      </c>
      <c r="W37" s="7">
        <v>0</v>
      </c>
      <c r="Y37" s="7">
        <v>0</v>
      </c>
      <c r="Z37" s="7">
        <v>0</v>
      </c>
      <c r="AB37" s="7">
        <v>0</v>
      </c>
      <c r="AC37" s="7">
        <v>0</v>
      </c>
      <c r="AE37" s="7">
        <v>0</v>
      </c>
      <c r="AF37" s="7">
        <v>0</v>
      </c>
      <c r="AH37" s="7">
        <v>0</v>
      </c>
      <c r="AJ37" s="11">
        <v>0</v>
      </c>
      <c r="BB37" s="7" t="s">
        <v>79</v>
      </c>
      <c r="BD37" s="7" t="s">
        <v>274</v>
      </c>
      <c r="BE37" s="7" t="s">
        <v>69</v>
      </c>
    </row>
    <row r="38" spans="1:57" x14ac:dyDescent="0.25">
      <c r="A38" s="7">
        <v>37</v>
      </c>
      <c r="B38" s="10">
        <v>42614.723020833335</v>
      </c>
      <c r="D38" s="7" t="s">
        <v>271</v>
      </c>
      <c r="E38" s="7" t="s">
        <v>300</v>
      </c>
      <c r="G38" s="7" t="s">
        <v>64</v>
      </c>
      <c r="H38" s="7" t="s">
        <v>272</v>
      </c>
      <c r="I38" s="7" t="s">
        <v>77</v>
      </c>
      <c r="J38" s="7" t="s">
        <v>66</v>
      </c>
      <c r="K38" s="7" t="s">
        <v>66</v>
      </c>
      <c r="M38" s="7" t="s">
        <v>251</v>
      </c>
      <c r="N38" s="7" t="s">
        <v>251</v>
      </c>
      <c r="O38" s="11">
        <v>0</v>
      </c>
      <c r="P38" s="11">
        <v>5.23</v>
      </c>
      <c r="Q38" s="11">
        <v>90.8</v>
      </c>
      <c r="R38" s="11">
        <v>5.23</v>
      </c>
      <c r="T38" s="7">
        <v>0</v>
      </c>
      <c r="W38" s="7">
        <v>0</v>
      </c>
      <c r="Y38" s="7">
        <v>0</v>
      </c>
      <c r="Z38" s="7">
        <v>0</v>
      </c>
      <c r="AB38" s="7">
        <v>0</v>
      </c>
      <c r="AC38" s="7">
        <v>0</v>
      </c>
      <c r="AE38" s="7">
        <v>0</v>
      </c>
      <c r="AF38" s="7">
        <v>0</v>
      </c>
      <c r="AH38" s="7">
        <v>0</v>
      </c>
      <c r="AJ38" s="11">
        <v>0</v>
      </c>
      <c r="BB38" s="7" t="s">
        <v>79</v>
      </c>
      <c r="BD38" s="7" t="s">
        <v>301</v>
      </c>
      <c r="BE38" s="7" t="s">
        <v>69</v>
      </c>
    </row>
    <row r="39" spans="1:57" x14ac:dyDescent="0.25">
      <c r="A39" s="7">
        <v>38</v>
      </c>
      <c r="B39" s="10">
        <v>42614.656134259261</v>
      </c>
      <c r="D39" s="7" t="s">
        <v>271</v>
      </c>
      <c r="E39" s="7" t="s">
        <v>273</v>
      </c>
      <c r="G39" s="7" t="s">
        <v>242</v>
      </c>
      <c r="H39" s="7" t="s">
        <v>272</v>
      </c>
      <c r="I39" s="7" t="s">
        <v>77</v>
      </c>
      <c r="J39" s="7" t="s">
        <v>66</v>
      </c>
      <c r="K39" s="7" t="s">
        <v>66</v>
      </c>
      <c r="M39" s="7" t="s">
        <v>210</v>
      </c>
      <c r="N39" s="7" t="s">
        <v>210</v>
      </c>
      <c r="O39" s="11">
        <v>0</v>
      </c>
      <c r="P39" s="11">
        <v>4.3499999999999996</v>
      </c>
      <c r="Q39" s="11">
        <v>95.14</v>
      </c>
      <c r="R39" s="11">
        <v>4.3499999999999996</v>
      </c>
      <c r="T39" s="7">
        <v>0</v>
      </c>
      <c r="W39" s="7">
        <v>0</v>
      </c>
      <c r="Y39" s="7">
        <v>0</v>
      </c>
      <c r="Z39" s="7">
        <v>0</v>
      </c>
      <c r="AB39" s="7">
        <v>0</v>
      </c>
      <c r="AC39" s="7">
        <v>0</v>
      </c>
      <c r="AE39" s="7">
        <v>0</v>
      </c>
      <c r="AF39" s="7">
        <v>0</v>
      </c>
      <c r="AH39" s="7">
        <v>0</v>
      </c>
      <c r="AJ39" s="11">
        <v>0</v>
      </c>
      <c r="BB39" s="7" t="s">
        <v>209</v>
      </c>
      <c r="BD39" s="7" t="s">
        <v>302</v>
      </c>
      <c r="BE39" s="7" t="s">
        <v>69</v>
      </c>
    </row>
    <row r="40" spans="1:57" x14ac:dyDescent="0.25">
      <c r="A40" s="7">
        <v>39</v>
      </c>
      <c r="B40" s="10">
        <v>42614.65116898148</v>
      </c>
      <c r="D40" s="7" t="s">
        <v>271</v>
      </c>
      <c r="E40" s="7" t="s">
        <v>273</v>
      </c>
      <c r="G40" s="7" t="s">
        <v>242</v>
      </c>
      <c r="H40" s="7" t="s">
        <v>272</v>
      </c>
      <c r="I40" s="7" t="s">
        <v>77</v>
      </c>
      <c r="J40" s="7" t="s">
        <v>66</v>
      </c>
      <c r="K40" s="7" t="s">
        <v>66</v>
      </c>
      <c r="M40" s="7" t="s">
        <v>125</v>
      </c>
      <c r="N40" s="7" t="s">
        <v>125</v>
      </c>
      <c r="O40" s="11">
        <v>0</v>
      </c>
      <c r="P40" s="11">
        <v>7.0000000000000007E-2</v>
      </c>
      <c r="Q40" s="11">
        <v>95.21</v>
      </c>
      <c r="R40" s="11">
        <v>7.0000000000000007E-2</v>
      </c>
      <c r="T40" s="7">
        <v>0</v>
      </c>
      <c r="W40" s="7">
        <v>0</v>
      </c>
      <c r="Y40" s="7">
        <v>0</v>
      </c>
      <c r="Z40" s="7">
        <v>0</v>
      </c>
      <c r="AB40" s="7">
        <v>0</v>
      </c>
      <c r="AC40" s="7">
        <v>0</v>
      </c>
      <c r="AE40" s="7">
        <v>0</v>
      </c>
      <c r="AF40" s="7">
        <v>0</v>
      </c>
      <c r="AH40" s="7">
        <v>0</v>
      </c>
      <c r="AJ40" s="11">
        <v>0</v>
      </c>
      <c r="BB40" s="7" t="s">
        <v>209</v>
      </c>
      <c r="BD40" s="7" t="s">
        <v>303</v>
      </c>
      <c r="BE40" s="7" t="s">
        <v>69</v>
      </c>
    </row>
    <row r="41" spans="1:57" x14ac:dyDescent="0.25">
      <c r="A41" s="7">
        <v>40</v>
      </c>
      <c r="B41" s="10">
        <v>42614.478460648148</v>
      </c>
      <c r="D41" s="7" t="s">
        <v>304</v>
      </c>
      <c r="E41" s="7" t="s">
        <v>271</v>
      </c>
      <c r="G41" s="7" t="s">
        <v>64</v>
      </c>
      <c r="H41" s="7" t="s">
        <v>272</v>
      </c>
      <c r="I41" s="7" t="s">
        <v>65</v>
      </c>
      <c r="J41" s="7" t="s">
        <v>66</v>
      </c>
      <c r="K41" s="7" t="s">
        <v>66</v>
      </c>
      <c r="M41" s="7" t="s">
        <v>305</v>
      </c>
      <c r="N41" s="7" t="s">
        <v>160</v>
      </c>
      <c r="O41" s="11">
        <v>0</v>
      </c>
      <c r="P41" s="11">
        <v>0</v>
      </c>
      <c r="Q41" s="11">
        <v>95.21</v>
      </c>
      <c r="R41" s="11">
        <v>0</v>
      </c>
      <c r="T41" s="7">
        <v>0</v>
      </c>
      <c r="W41" s="7">
        <v>0</v>
      </c>
      <c r="Y41" s="7">
        <v>0</v>
      </c>
      <c r="Z41" s="7">
        <v>0</v>
      </c>
      <c r="AB41" s="7">
        <v>0</v>
      </c>
      <c r="AC41" s="7">
        <v>0</v>
      </c>
      <c r="AE41" s="7">
        <v>0</v>
      </c>
      <c r="AF41" s="7">
        <v>0</v>
      </c>
      <c r="AH41" s="7">
        <v>0</v>
      </c>
      <c r="AJ41" s="11">
        <v>0</v>
      </c>
      <c r="BB41" s="7" t="s">
        <v>68</v>
      </c>
      <c r="BD41" s="7" t="s">
        <v>274</v>
      </c>
      <c r="BE41" s="7" t="s">
        <v>69</v>
      </c>
    </row>
    <row r="42" spans="1:57" x14ac:dyDescent="0.25">
      <c r="A42" s="7">
        <v>41</v>
      </c>
      <c r="B42" s="10">
        <v>42613.400312500002</v>
      </c>
      <c r="D42" s="7" t="s">
        <v>271</v>
      </c>
      <c r="E42" s="7" t="s">
        <v>300</v>
      </c>
      <c r="G42" s="7" t="s">
        <v>64</v>
      </c>
      <c r="H42" s="7" t="s">
        <v>272</v>
      </c>
      <c r="I42" s="7" t="s">
        <v>77</v>
      </c>
      <c r="J42" s="7" t="s">
        <v>66</v>
      </c>
      <c r="K42" s="7" t="s">
        <v>66</v>
      </c>
      <c r="M42" s="7" t="s">
        <v>306</v>
      </c>
      <c r="N42" s="7" t="s">
        <v>306</v>
      </c>
      <c r="O42" s="11">
        <v>0</v>
      </c>
      <c r="P42" s="11">
        <v>3.42</v>
      </c>
      <c r="Q42" s="11">
        <v>98.64</v>
      </c>
      <c r="R42" s="11">
        <v>3.42</v>
      </c>
      <c r="T42" s="7">
        <v>0</v>
      </c>
      <c r="W42" s="7">
        <v>0</v>
      </c>
      <c r="Y42" s="7">
        <v>0</v>
      </c>
      <c r="Z42" s="7">
        <v>0</v>
      </c>
      <c r="AB42" s="7">
        <v>0</v>
      </c>
      <c r="AC42" s="7">
        <v>0</v>
      </c>
      <c r="AE42" s="7">
        <v>0</v>
      </c>
      <c r="AF42" s="7">
        <v>0</v>
      </c>
      <c r="AH42" s="7">
        <v>0</v>
      </c>
      <c r="AJ42" s="11">
        <v>0</v>
      </c>
      <c r="BB42" s="7" t="s">
        <v>79</v>
      </c>
      <c r="BD42" s="7" t="s">
        <v>279</v>
      </c>
      <c r="BE42" s="7" t="s">
        <v>69</v>
      </c>
    </row>
    <row r="43" spans="1:57" x14ac:dyDescent="0.25">
      <c r="A43" s="7">
        <v>42</v>
      </c>
      <c r="B43" s="10">
        <v>42613.378159722219</v>
      </c>
      <c r="D43" s="7" t="s">
        <v>271</v>
      </c>
      <c r="E43" s="7" t="s">
        <v>300</v>
      </c>
      <c r="G43" s="7" t="s">
        <v>64</v>
      </c>
      <c r="H43" s="7" t="s">
        <v>272</v>
      </c>
      <c r="I43" s="7" t="s">
        <v>77</v>
      </c>
      <c r="J43" s="7" t="s">
        <v>66</v>
      </c>
      <c r="K43" s="7" t="s">
        <v>66</v>
      </c>
      <c r="M43" s="7" t="s">
        <v>236</v>
      </c>
      <c r="N43" s="7" t="s">
        <v>236</v>
      </c>
      <c r="O43" s="11">
        <v>0</v>
      </c>
      <c r="P43" s="11">
        <v>1.36</v>
      </c>
      <c r="Q43" s="11">
        <v>100</v>
      </c>
      <c r="R43" s="11">
        <v>1.36</v>
      </c>
      <c r="T43" s="7">
        <v>0</v>
      </c>
      <c r="W43" s="7">
        <v>0</v>
      </c>
      <c r="Y43" s="7">
        <v>0</v>
      </c>
      <c r="Z43" s="7">
        <v>0</v>
      </c>
      <c r="AB43" s="7">
        <v>0</v>
      </c>
      <c r="AC43" s="7">
        <v>0</v>
      </c>
      <c r="AE43" s="7">
        <v>0</v>
      </c>
      <c r="AF43" s="7">
        <v>0</v>
      </c>
      <c r="AH43" s="7">
        <v>0</v>
      </c>
      <c r="AJ43" s="11">
        <v>0</v>
      </c>
      <c r="BB43" s="7" t="s">
        <v>79</v>
      </c>
      <c r="BD43" s="7" t="s">
        <v>274</v>
      </c>
      <c r="BE43" s="7" t="s">
        <v>69</v>
      </c>
    </row>
    <row r="44" spans="1:57" x14ac:dyDescent="0.25">
      <c r="A44" s="7">
        <v>43</v>
      </c>
      <c r="B44" s="10">
        <v>42613.364548611113</v>
      </c>
      <c r="D44" s="7" t="s">
        <v>300</v>
      </c>
      <c r="E44" s="7" t="s">
        <v>271</v>
      </c>
      <c r="G44" s="7" t="s">
        <v>64</v>
      </c>
      <c r="H44" s="7" t="s">
        <v>272</v>
      </c>
      <c r="I44" s="7" t="s">
        <v>65</v>
      </c>
      <c r="J44" s="7" t="s">
        <v>66</v>
      </c>
      <c r="K44" s="7" t="s">
        <v>66</v>
      </c>
      <c r="M44" s="7" t="s">
        <v>100</v>
      </c>
      <c r="N44" s="7" t="s">
        <v>67</v>
      </c>
      <c r="O44" s="11">
        <v>0</v>
      </c>
      <c r="P44" s="11">
        <v>0</v>
      </c>
      <c r="Q44" s="11">
        <v>100</v>
      </c>
      <c r="R44" s="11">
        <v>0</v>
      </c>
      <c r="T44" s="7">
        <v>0</v>
      </c>
      <c r="W44" s="7">
        <v>0</v>
      </c>
      <c r="Y44" s="7">
        <v>0</v>
      </c>
      <c r="Z44" s="7">
        <v>0</v>
      </c>
      <c r="AB44" s="7">
        <v>0</v>
      </c>
      <c r="AC44" s="7">
        <v>0</v>
      </c>
      <c r="AE44" s="7">
        <v>0</v>
      </c>
      <c r="AF44" s="7">
        <v>0</v>
      </c>
      <c r="AH44" s="7">
        <v>0</v>
      </c>
      <c r="AJ44" s="11">
        <v>0</v>
      </c>
      <c r="BB44" s="7" t="s">
        <v>68</v>
      </c>
      <c r="BD44" s="7" t="s">
        <v>279</v>
      </c>
      <c r="BE44" s="7" t="s">
        <v>69</v>
      </c>
    </row>
    <row r="45" spans="1:57" x14ac:dyDescent="0.25">
      <c r="A45" s="7">
        <v>44</v>
      </c>
      <c r="B45" s="10">
        <v>42612.586481481485</v>
      </c>
      <c r="D45" s="7" t="s">
        <v>271</v>
      </c>
      <c r="E45" s="7" t="s">
        <v>299</v>
      </c>
      <c r="G45" s="7" t="s">
        <v>64</v>
      </c>
      <c r="H45" s="7" t="s">
        <v>272</v>
      </c>
      <c r="I45" s="7" t="s">
        <v>77</v>
      </c>
      <c r="J45" s="7" t="s">
        <v>66</v>
      </c>
      <c r="K45" s="7" t="s">
        <v>66</v>
      </c>
      <c r="M45" s="7" t="s">
        <v>153</v>
      </c>
      <c r="N45" s="7" t="s">
        <v>153</v>
      </c>
      <c r="O45" s="11">
        <v>0</v>
      </c>
      <c r="P45" s="11">
        <v>0</v>
      </c>
      <c r="Q45" s="11">
        <v>100</v>
      </c>
      <c r="R45" s="11">
        <v>0</v>
      </c>
      <c r="T45" s="7">
        <v>0</v>
      </c>
      <c r="W45" s="7">
        <v>0</v>
      </c>
      <c r="Y45" s="7">
        <v>0</v>
      </c>
      <c r="Z45" s="7">
        <v>0</v>
      </c>
      <c r="AB45" s="7">
        <v>0</v>
      </c>
      <c r="AC45" s="7">
        <v>0</v>
      </c>
      <c r="AE45" s="7">
        <v>0</v>
      </c>
      <c r="AF45" s="7">
        <v>0</v>
      </c>
      <c r="AH45" s="7">
        <v>0</v>
      </c>
      <c r="AJ45" s="11">
        <v>0</v>
      </c>
      <c r="AZ45" s="7" t="s">
        <v>139</v>
      </c>
      <c r="BB45" s="7" t="s">
        <v>79</v>
      </c>
      <c r="BD45" s="7" t="s">
        <v>307</v>
      </c>
      <c r="BE45" s="7" t="s">
        <v>69</v>
      </c>
    </row>
    <row r="46" spans="1:57" x14ac:dyDescent="0.25">
      <c r="A46" s="7">
        <v>45</v>
      </c>
      <c r="B46" s="10">
        <v>42612.571342592593</v>
      </c>
      <c r="D46" s="7" t="s">
        <v>271</v>
      </c>
      <c r="E46" s="7" t="s">
        <v>308</v>
      </c>
      <c r="G46" s="7" t="s">
        <v>64</v>
      </c>
      <c r="H46" s="7" t="s">
        <v>272</v>
      </c>
      <c r="I46" s="7" t="s">
        <v>77</v>
      </c>
      <c r="J46" s="7" t="s">
        <v>66</v>
      </c>
      <c r="K46" s="7" t="s">
        <v>66</v>
      </c>
      <c r="M46" s="7" t="s">
        <v>104</v>
      </c>
      <c r="N46" s="7" t="s">
        <v>104</v>
      </c>
      <c r="O46" s="11">
        <v>0</v>
      </c>
      <c r="P46" s="11">
        <v>0</v>
      </c>
      <c r="Q46" s="11">
        <v>100</v>
      </c>
      <c r="R46" s="11">
        <v>0</v>
      </c>
      <c r="T46" s="7">
        <v>0</v>
      </c>
      <c r="W46" s="7">
        <v>0</v>
      </c>
      <c r="Y46" s="7">
        <v>0</v>
      </c>
      <c r="Z46" s="7">
        <v>0</v>
      </c>
      <c r="AB46" s="7">
        <v>0</v>
      </c>
      <c r="AC46" s="7">
        <v>0</v>
      </c>
      <c r="AE46" s="7">
        <v>0</v>
      </c>
      <c r="AF46" s="7">
        <v>0</v>
      </c>
      <c r="AH46" s="7">
        <v>0</v>
      </c>
      <c r="AJ46" s="11">
        <v>0</v>
      </c>
      <c r="AZ46" s="7" t="s">
        <v>139</v>
      </c>
      <c r="BB46" s="7" t="s">
        <v>79</v>
      </c>
      <c r="BD46" s="7" t="s">
        <v>309</v>
      </c>
      <c r="BE46" s="7" t="s">
        <v>69</v>
      </c>
    </row>
    <row r="47" spans="1:57" x14ac:dyDescent="0.25">
      <c r="A47" s="7">
        <v>46</v>
      </c>
      <c r="B47" s="10">
        <v>42612.553553240738</v>
      </c>
      <c r="D47" s="7" t="s">
        <v>271</v>
      </c>
      <c r="E47" s="7" t="s">
        <v>308</v>
      </c>
      <c r="G47" s="7" t="s">
        <v>64</v>
      </c>
      <c r="H47" s="7" t="s">
        <v>272</v>
      </c>
      <c r="I47" s="7" t="s">
        <v>77</v>
      </c>
      <c r="J47" s="7" t="s">
        <v>66</v>
      </c>
      <c r="K47" s="7" t="s">
        <v>66</v>
      </c>
      <c r="M47" s="7" t="s">
        <v>100</v>
      </c>
      <c r="N47" s="7" t="s">
        <v>100</v>
      </c>
      <c r="O47" s="11">
        <v>0</v>
      </c>
      <c r="P47" s="11">
        <v>0</v>
      </c>
      <c r="Q47" s="11">
        <v>100</v>
      </c>
      <c r="R47" s="11">
        <v>0</v>
      </c>
      <c r="T47" s="7">
        <v>0</v>
      </c>
      <c r="W47" s="7">
        <v>0</v>
      </c>
      <c r="Y47" s="7">
        <v>0</v>
      </c>
      <c r="Z47" s="7">
        <v>0</v>
      </c>
      <c r="AB47" s="7">
        <v>0</v>
      </c>
      <c r="AC47" s="7">
        <v>0</v>
      </c>
      <c r="AE47" s="7">
        <v>0</v>
      </c>
      <c r="AF47" s="7">
        <v>0</v>
      </c>
      <c r="AH47" s="7">
        <v>0</v>
      </c>
      <c r="AJ47" s="11">
        <v>0</v>
      </c>
      <c r="AZ47" s="7" t="s">
        <v>139</v>
      </c>
      <c r="BB47" s="7" t="s">
        <v>79</v>
      </c>
      <c r="BD47" s="7" t="s">
        <v>279</v>
      </c>
      <c r="BE47" s="7" t="s">
        <v>69</v>
      </c>
    </row>
    <row r="48" spans="1:57" x14ac:dyDescent="0.25">
      <c r="A48" s="7">
        <v>47</v>
      </c>
      <c r="B48" s="10">
        <v>42612.543692129628</v>
      </c>
      <c r="D48" s="7" t="s">
        <v>271</v>
      </c>
      <c r="E48" s="7" t="s">
        <v>308</v>
      </c>
      <c r="F48" s="7">
        <v>0</v>
      </c>
      <c r="G48" s="7" t="s">
        <v>64</v>
      </c>
      <c r="H48" s="7" t="s">
        <v>272</v>
      </c>
      <c r="I48" s="7" t="s">
        <v>87</v>
      </c>
      <c r="J48" s="7" t="s">
        <v>66</v>
      </c>
      <c r="K48" s="7" t="s">
        <v>66</v>
      </c>
      <c r="L48" s="7">
        <v>0</v>
      </c>
      <c r="M48" s="7" t="s">
        <v>72</v>
      </c>
      <c r="N48" s="7" t="s">
        <v>72</v>
      </c>
      <c r="O48" s="11">
        <v>0</v>
      </c>
      <c r="P48" s="11">
        <v>0</v>
      </c>
      <c r="Q48" s="11">
        <v>100</v>
      </c>
      <c r="R48" s="11">
        <v>0</v>
      </c>
      <c r="T48" s="7">
        <v>0</v>
      </c>
      <c r="U48" s="7">
        <v>0</v>
      </c>
      <c r="V48" s="7">
        <v>0</v>
      </c>
      <c r="W48" s="7">
        <v>0</v>
      </c>
      <c r="Y48" s="7">
        <v>0</v>
      </c>
      <c r="Z48" s="7">
        <v>0</v>
      </c>
      <c r="AB48" s="7">
        <v>0</v>
      </c>
      <c r="AC48" s="7">
        <v>0</v>
      </c>
      <c r="AE48" s="7">
        <v>0</v>
      </c>
      <c r="AF48" s="7">
        <v>0</v>
      </c>
      <c r="AH48" s="7">
        <v>0</v>
      </c>
      <c r="AJ48" s="11">
        <v>0</v>
      </c>
      <c r="AZ48" s="7" t="s">
        <v>139</v>
      </c>
      <c r="BB48" s="7" t="s">
        <v>88</v>
      </c>
      <c r="BD48" s="7">
        <v>0</v>
      </c>
      <c r="BE48" s="7">
        <v>0</v>
      </c>
    </row>
    <row r="49" spans="1:57" x14ac:dyDescent="0.25">
      <c r="A49" s="7">
        <v>48</v>
      </c>
      <c r="B49" s="10">
        <v>42612.51363425926</v>
      </c>
      <c r="D49" s="7" t="s">
        <v>271</v>
      </c>
      <c r="E49" s="7" t="s">
        <v>308</v>
      </c>
      <c r="G49" s="7" t="s">
        <v>64</v>
      </c>
      <c r="H49" s="7" t="s">
        <v>272</v>
      </c>
      <c r="I49" s="7" t="s">
        <v>77</v>
      </c>
      <c r="J49" s="7" t="s">
        <v>66</v>
      </c>
      <c r="K49" s="7" t="s">
        <v>66</v>
      </c>
      <c r="M49" s="7" t="s">
        <v>159</v>
      </c>
      <c r="N49" s="7" t="s">
        <v>159</v>
      </c>
      <c r="O49" s="11">
        <v>0</v>
      </c>
      <c r="P49" s="11">
        <v>0</v>
      </c>
      <c r="Q49" s="11">
        <v>100</v>
      </c>
      <c r="R49" s="11">
        <v>0</v>
      </c>
      <c r="T49" s="7">
        <v>0</v>
      </c>
      <c r="W49" s="7">
        <v>0</v>
      </c>
      <c r="Y49" s="7">
        <v>0</v>
      </c>
      <c r="Z49" s="7">
        <v>0</v>
      </c>
      <c r="AB49" s="7">
        <v>0</v>
      </c>
      <c r="AC49" s="7">
        <v>0</v>
      </c>
      <c r="AE49" s="7">
        <v>0</v>
      </c>
      <c r="AF49" s="7">
        <v>0</v>
      </c>
      <c r="AH49" s="7">
        <v>0</v>
      </c>
      <c r="AJ49" s="11">
        <v>0</v>
      </c>
      <c r="AZ49" s="7" t="s">
        <v>139</v>
      </c>
      <c r="BB49" s="7" t="s">
        <v>79</v>
      </c>
      <c r="BD49" s="7" t="s">
        <v>279</v>
      </c>
      <c r="BE49" s="7" t="s">
        <v>69</v>
      </c>
    </row>
    <row r="50" spans="1:57" x14ac:dyDescent="0.25">
      <c r="A50" s="7">
        <v>49</v>
      </c>
      <c r="B50" s="10">
        <v>42612.497245370374</v>
      </c>
      <c r="D50" s="7" t="s">
        <v>271</v>
      </c>
      <c r="E50" s="7" t="s">
        <v>308</v>
      </c>
      <c r="G50" s="7" t="s">
        <v>64</v>
      </c>
      <c r="H50" s="7" t="s">
        <v>272</v>
      </c>
      <c r="I50" s="7" t="s">
        <v>77</v>
      </c>
      <c r="J50" s="7" t="s">
        <v>66</v>
      </c>
      <c r="K50" s="7" t="s">
        <v>66</v>
      </c>
      <c r="M50" s="7" t="s">
        <v>155</v>
      </c>
      <c r="N50" s="7" t="s">
        <v>155</v>
      </c>
      <c r="O50" s="11">
        <v>0</v>
      </c>
      <c r="P50" s="11">
        <v>0</v>
      </c>
      <c r="Q50" s="11">
        <v>100</v>
      </c>
      <c r="R50" s="11">
        <v>0</v>
      </c>
      <c r="T50" s="7">
        <v>0</v>
      </c>
      <c r="W50" s="7">
        <v>0</v>
      </c>
      <c r="Y50" s="7">
        <v>0</v>
      </c>
      <c r="Z50" s="7">
        <v>0</v>
      </c>
      <c r="AB50" s="7">
        <v>0</v>
      </c>
      <c r="AC50" s="7">
        <v>0</v>
      </c>
      <c r="AE50" s="7">
        <v>0</v>
      </c>
      <c r="AF50" s="7">
        <v>0</v>
      </c>
      <c r="AH50" s="7">
        <v>0</v>
      </c>
      <c r="AJ50" s="11">
        <v>0</v>
      </c>
      <c r="AZ50" s="7" t="s">
        <v>139</v>
      </c>
      <c r="BB50" s="7" t="s">
        <v>79</v>
      </c>
      <c r="BD50" s="7" t="s">
        <v>287</v>
      </c>
      <c r="BE50" s="7" t="s">
        <v>69</v>
      </c>
    </row>
    <row r="51" spans="1:57" x14ac:dyDescent="0.25">
      <c r="A51" s="7">
        <v>50</v>
      </c>
      <c r="B51" s="10">
        <v>42612.494733796295</v>
      </c>
      <c r="D51" s="7" t="s">
        <v>271</v>
      </c>
      <c r="E51" s="7" t="s">
        <v>308</v>
      </c>
      <c r="G51" s="7" t="s">
        <v>64</v>
      </c>
      <c r="H51" s="7" t="s">
        <v>272</v>
      </c>
      <c r="I51" s="7" t="s">
        <v>77</v>
      </c>
      <c r="J51" s="7" t="s">
        <v>66</v>
      </c>
      <c r="K51" s="7" t="s">
        <v>66</v>
      </c>
      <c r="M51" s="7" t="s">
        <v>154</v>
      </c>
      <c r="N51" s="7" t="s">
        <v>154</v>
      </c>
      <c r="O51" s="11">
        <v>0</v>
      </c>
      <c r="P51" s="11">
        <v>0</v>
      </c>
      <c r="Q51" s="11">
        <v>100</v>
      </c>
      <c r="R51" s="11">
        <v>0</v>
      </c>
      <c r="T51" s="7">
        <v>0</v>
      </c>
      <c r="W51" s="7">
        <v>0</v>
      </c>
      <c r="Y51" s="7">
        <v>0</v>
      </c>
      <c r="Z51" s="7">
        <v>0</v>
      </c>
      <c r="AB51" s="7">
        <v>0</v>
      </c>
      <c r="AC51" s="7">
        <v>0</v>
      </c>
      <c r="AE51" s="7">
        <v>0</v>
      </c>
      <c r="AF51" s="7">
        <v>0</v>
      </c>
      <c r="AH51" s="7">
        <v>0</v>
      </c>
      <c r="AJ51" s="11">
        <v>0</v>
      </c>
      <c r="AZ51" s="7" t="s">
        <v>139</v>
      </c>
      <c r="BB51" s="7" t="s">
        <v>79</v>
      </c>
      <c r="BD51" s="7" t="s">
        <v>279</v>
      </c>
      <c r="BE51" s="7" t="s">
        <v>69</v>
      </c>
    </row>
    <row r="52" spans="1:57" x14ac:dyDescent="0.25">
      <c r="A52" s="7">
        <v>51</v>
      </c>
      <c r="B52" s="10">
        <v>42611.648206018515</v>
      </c>
      <c r="D52" s="7" t="s">
        <v>271</v>
      </c>
      <c r="E52" s="7" t="s">
        <v>273</v>
      </c>
      <c r="G52" s="7" t="s">
        <v>242</v>
      </c>
      <c r="H52" s="7" t="s">
        <v>272</v>
      </c>
      <c r="I52" s="7" t="s">
        <v>77</v>
      </c>
      <c r="J52" s="7" t="s">
        <v>66</v>
      </c>
      <c r="K52" s="7" t="s">
        <v>66</v>
      </c>
      <c r="M52" s="7" t="s">
        <v>310</v>
      </c>
      <c r="N52" s="7" t="s">
        <v>310</v>
      </c>
      <c r="O52" s="11">
        <v>0</v>
      </c>
      <c r="P52" s="11">
        <v>0</v>
      </c>
      <c r="Q52" s="11">
        <v>100</v>
      </c>
      <c r="R52" s="11">
        <v>0</v>
      </c>
      <c r="T52" s="7">
        <v>0</v>
      </c>
      <c r="W52" s="7">
        <v>0</v>
      </c>
      <c r="Y52" s="7">
        <v>0</v>
      </c>
      <c r="Z52" s="7">
        <v>0</v>
      </c>
      <c r="AB52" s="7">
        <v>0</v>
      </c>
      <c r="AC52" s="7">
        <v>0</v>
      </c>
      <c r="AE52" s="7">
        <v>0</v>
      </c>
      <c r="AF52" s="7">
        <v>0</v>
      </c>
      <c r="AH52" s="7">
        <v>0</v>
      </c>
      <c r="AJ52" s="11">
        <v>0</v>
      </c>
      <c r="AZ52" s="7" t="s">
        <v>139</v>
      </c>
      <c r="BB52" s="7" t="s">
        <v>209</v>
      </c>
      <c r="BD52" s="7" t="s">
        <v>274</v>
      </c>
      <c r="BE52" s="7" t="s">
        <v>69</v>
      </c>
    </row>
    <row r="53" spans="1:57" x14ac:dyDescent="0.25">
      <c r="A53" s="7">
        <v>52</v>
      </c>
      <c r="B53" s="10">
        <v>42610.943657407406</v>
      </c>
      <c r="D53" s="7" t="s">
        <v>273</v>
      </c>
      <c r="E53" s="7" t="s">
        <v>271</v>
      </c>
      <c r="G53" s="7" t="s">
        <v>64</v>
      </c>
      <c r="H53" s="7" t="s">
        <v>272</v>
      </c>
      <c r="I53" s="7" t="s">
        <v>65</v>
      </c>
      <c r="J53" s="7" t="s">
        <v>66</v>
      </c>
      <c r="K53" s="7" t="s">
        <v>66</v>
      </c>
      <c r="M53" s="7" t="s">
        <v>311</v>
      </c>
      <c r="N53" s="7" t="s">
        <v>312</v>
      </c>
      <c r="O53" s="11">
        <v>0</v>
      </c>
      <c r="P53" s="11">
        <v>0</v>
      </c>
      <c r="Q53" s="11">
        <v>100</v>
      </c>
      <c r="R53" s="11">
        <v>0</v>
      </c>
      <c r="T53" s="7">
        <v>0</v>
      </c>
      <c r="W53" s="7">
        <v>0</v>
      </c>
      <c r="Y53" s="7">
        <v>0</v>
      </c>
      <c r="Z53" s="7">
        <v>0</v>
      </c>
      <c r="AB53" s="7">
        <v>0</v>
      </c>
      <c r="AC53" s="7">
        <v>0</v>
      </c>
      <c r="AE53" s="7">
        <v>0</v>
      </c>
      <c r="AF53" s="7">
        <v>0</v>
      </c>
      <c r="AH53" s="7">
        <v>0</v>
      </c>
      <c r="AJ53" s="11">
        <v>0</v>
      </c>
      <c r="AZ53" s="7" t="s">
        <v>139</v>
      </c>
      <c r="BB53" s="7" t="s">
        <v>68</v>
      </c>
    </row>
    <row r="54" spans="1:57" x14ac:dyDescent="0.25">
      <c r="A54" s="7">
        <v>53</v>
      </c>
      <c r="B54" s="10">
        <v>42610.943657407406</v>
      </c>
      <c r="D54" s="7" t="s">
        <v>273</v>
      </c>
      <c r="E54" s="7" t="s">
        <v>271</v>
      </c>
      <c r="G54" s="7" t="s">
        <v>84</v>
      </c>
      <c r="H54" s="7" t="s">
        <v>272</v>
      </c>
      <c r="I54" s="7" t="s">
        <v>65</v>
      </c>
      <c r="J54" s="7" t="s">
        <v>66</v>
      </c>
      <c r="K54" s="7" t="s">
        <v>66</v>
      </c>
      <c r="M54" s="7" t="s">
        <v>311</v>
      </c>
      <c r="N54" s="7" t="s">
        <v>312</v>
      </c>
      <c r="O54" s="11">
        <v>0</v>
      </c>
      <c r="P54" s="11">
        <v>0</v>
      </c>
      <c r="Q54" s="18">
        <v>0</v>
      </c>
      <c r="R54" s="18">
        <v>0</v>
      </c>
      <c r="T54" s="7">
        <v>0</v>
      </c>
      <c r="W54" s="7">
        <v>0</v>
      </c>
      <c r="Z54" s="7">
        <v>0</v>
      </c>
      <c r="AC54" s="7">
        <v>0</v>
      </c>
      <c r="AF54" s="7">
        <v>0</v>
      </c>
      <c r="BB54" s="7" t="s">
        <v>85</v>
      </c>
      <c r="BD54" s="7" t="s">
        <v>279</v>
      </c>
      <c r="BE54" s="7" t="s">
        <v>69</v>
      </c>
    </row>
    <row r="55" spans="1:57" x14ac:dyDescent="0.25">
      <c r="A55" s="7">
        <v>54</v>
      </c>
      <c r="B55" s="10">
        <v>42610.852905092594</v>
      </c>
      <c r="D55" s="7" t="s">
        <v>271</v>
      </c>
      <c r="E55" s="7" t="s">
        <v>275</v>
      </c>
      <c r="G55" s="7" t="s">
        <v>242</v>
      </c>
      <c r="H55" s="7" t="s">
        <v>272</v>
      </c>
      <c r="I55" s="7" t="s">
        <v>77</v>
      </c>
      <c r="J55" s="7" t="s">
        <v>66</v>
      </c>
      <c r="K55" s="7" t="s">
        <v>66</v>
      </c>
      <c r="M55" s="7" t="s">
        <v>140</v>
      </c>
      <c r="N55" s="7" t="s">
        <v>140</v>
      </c>
      <c r="O55" s="11">
        <v>0</v>
      </c>
      <c r="P55" s="11">
        <v>0</v>
      </c>
      <c r="Q55" s="11">
        <v>100</v>
      </c>
      <c r="R55" s="11">
        <v>0</v>
      </c>
      <c r="T55" s="7">
        <v>0</v>
      </c>
      <c r="W55" s="7">
        <v>0</v>
      </c>
      <c r="Y55" s="7">
        <v>0</v>
      </c>
      <c r="Z55" s="7">
        <v>0</v>
      </c>
      <c r="AB55" s="7">
        <v>0</v>
      </c>
      <c r="AC55" s="7">
        <v>0</v>
      </c>
      <c r="AE55" s="7">
        <v>0</v>
      </c>
      <c r="AF55" s="7">
        <v>0</v>
      </c>
      <c r="AH55" s="7">
        <v>0</v>
      </c>
      <c r="AJ55" s="11">
        <v>0</v>
      </c>
      <c r="AZ55" s="7" t="s">
        <v>139</v>
      </c>
      <c r="BB55" s="7" t="s">
        <v>209</v>
      </c>
      <c r="BD55" s="7" t="s">
        <v>279</v>
      </c>
      <c r="BE55" s="7" t="s">
        <v>69</v>
      </c>
    </row>
    <row r="56" spans="1:57" x14ac:dyDescent="0.25">
      <c r="A56" s="7">
        <v>55</v>
      </c>
      <c r="B56" s="10">
        <v>42610.85229166667</v>
      </c>
      <c r="D56" s="7" t="s">
        <v>271</v>
      </c>
      <c r="E56" s="7" t="s">
        <v>273</v>
      </c>
      <c r="G56" s="7" t="s">
        <v>242</v>
      </c>
      <c r="H56" s="7" t="s">
        <v>272</v>
      </c>
      <c r="I56" s="7" t="s">
        <v>77</v>
      </c>
      <c r="J56" s="7" t="s">
        <v>66</v>
      </c>
      <c r="K56" s="7" t="s">
        <v>66</v>
      </c>
      <c r="M56" s="7" t="s">
        <v>101</v>
      </c>
      <c r="N56" s="7" t="s">
        <v>101</v>
      </c>
      <c r="O56" s="11">
        <v>0</v>
      </c>
      <c r="P56" s="11">
        <v>0</v>
      </c>
      <c r="Q56" s="11">
        <v>100</v>
      </c>
      <c r="R56" s="11">
        <v>0</v>
      </c>
      <c r="T56" s="7">
        <v>0</v>
      </c>
      <c r="W56" s="7">
        <v>0</v>
      </c>
      <c r="Y56" s="7">
        <v>0</v>
      </c>
      <c r="Z56" s="7">
        <v>0</v>
      </c>
      <c r="AB56" s="7">
        <v>0</v>
      </c>
      <c r="AC56" s="7">
        <v>0</v>
      </c>
      <c r="AE56" s="7">
        <v>0</v>
      </c>
      <c r="AF56" s="7">
        <v>0</v>
      </c>
      <c r="AH56" s="7">
        <v>0</v>
      </c>
      <c r="AJ56" s="11">
        <v>0</v>
      </c>
      <c r="AZ56" s="7" t="s">
        <v>139</v>
      </c>
      <c r="BB56" s="7" t="s">
        <v>209</v>
      </c>
      <c r="BD56" s="7" t="s">
        <v>279</v>
      </c>
      <c r="BE56" s="7" t="s">
        <v>69</v>
      </c>
    </row>
    <row r="57" spans="1:57" x14ac:dyDescent="0.25">
      <c r="A57" s="7">
        <v>56</v>
      </c>
      <c r="B57" s="10">
        <v>42610.85119212963</v>
      </c>
      <c r="D57" s="7" t="s">
        <v>271</v>
      </c>
      <c r="E57" s="7" t="s">
        <v>313</v>
      </c>
      <c r="G57" s="7" t="s">
        <v>242</v>
      </c>
      <c r="H57" s="7" t="s">
        <v>272</v>
      </c>
      <c r="I57" s="7" t="s">
        <v>77</v>
      </c>
      <c r="J57" s="7" t="s">
        <v>66</v>
      </c>
      <c r="K57" s="7" t="s">
        <v>66</v>
      </c>
      <c r="M57" s="7" t="s">
        <v>98</v>
      </c>
      <c r="N57" s="7" t="s">
        <v>98</v>
      </c>
      <c r="O57" s="11">
        <v>0</v>
      </c>
      <c r="P57" s="11">
        <v>0</v>
      </c>
      <c r="Q57" s="11">
        <v>100</v>
      </c>
      <c r="R57" s="11">
        <v>0</v>
      </c>
      <c r="T57" s="7">
        <v>0</v>
      </c>
      <c r="W57" s="7">
        <v>0</v>
      </c>
      <c r="Y57" s="7">
        <v>0</v>
      </c>
      <c r="Z57" s="7">
        <v>0</v>
      </c>
      <c r="AB57" s="7">
        <v>0</v>
      </c>
      <c r="AC57" s="7">
        <v>0</v>
      </c>
      <c r="AE57" s="7">
        <v>0</v>
      </c>
      <c r="AF57" s="7">
        <v>0</v>
      </c>
      <c r="AH57" s="7">
        <v>0</v>
      </c>
      <c r="AJ57" s="11">
        <v>0</v>
      </c>
      <c r="AZ57" s="7" t="s">
        <v>139</v>
      </c>
      <c r="BB57" s="7" t="s">
        <v>209</v>
      </c>
      <c r="BD57" s="7" t="s">
        <v>287</v>
      </c>
      <c r="BE57" s="7" t="s">
        <v>69</v>
      </c>
    </row>
    <row r="58" spans="1:57" x14ac:dyDescent="0.25">
      <c r="A58" s="7">
        <v>57</v>
      </c>
      <c r="B58" s="10">
        <v>42610.785150462965</v>
      </c>
      <c r="D58" s="7" t="s">
        <v>271</v>
      </c>
      <c r="E58" s="7" t="s">
        <v>273</v>
      </c>
      <c r="G58" s="7" t="s">
        <v>242</v>
      </c>
      <c r="H58" s="7" t="s">
        <v>272</v>
      </c>
      <c r="I58" s="7" t="s">
        <v>77</v>
      </c>
      <c r="J58" s="7" t="s">
        <v>66</v>
      </c>
      <c r="K58" s="7" t="s">
        <v>66</v>
      </c>
      <c r="M58" s="7" t="s">
        <v>230</v>
      </c>
      <c r="N58" s="7" t="s">
        <v>230</v>
      </c>
      <c r="O58" s="11">
        <v>0</v>
      </c>
      <c r="P58" s="11">
        <v>0</v>
      </c>
      <c r="Q58" s="11">
        <v>100</v>
      </c>
      <c r="R58" s="11">
        <v>0</v>
      </c>
      <c r="T58" s="7">
        <v>0</v>
      </c>
      <c r="W58" s="7">
        <v>0</v>
      </c>
      <c r="Y58" s="7">
        <v>0</v>
      </c>
      <c r="Z58" s="7">
        <v>0</v>
      </c>
      <c r="AB58" s="7">
        <v>0</v>
      </c>
      <c r="AC58" s="7">
        <v>0</v>
      </c>
      <c r="AE58" s="7">
        <v>0</v>
      </c>
      <c r="AF58" s="7">
        <v>0</v>
      </c>
      <c r="AH58" s="7">
        <v>0</v>
      </c>
      <c r="AJ58" s="11">
        <v>0</v>
      </c>
      <c r="AZ58" s="7" t="s">
        <v>139</v>
      </c>
      <c r="BB58" s="7" t="s">
        <v>209</v>
      </c>
      <c r="BD58" s="7" t="s">
        <v>279</v>
      </c>
      <c r="BE58" s="7" t="s">
        <v>69</v>
      </c>
    </row>
    <row r="59" spans="1:57" x14ac:dyDescent="0.25">
      <c r="A59" s="7">
        <v>58</v>
      </c>
      <c r="B59" s="10">
        <v>42610.784629629627</v>
      </c>
      <c r="D59" s="7" t="s">
        <v>271</v>
      </c>
      <c r="E59" s="7" t="s">
        <v>275</v>
      </c>
      <c r="G59" s="7" t="s">
        <v>242</v>
      </c>
      <c r="H59" s="7" t="s">
        <v>272</v>
      </c>
      <c r="I59" s="7" t="s">
        <v>77</v>
      </c>
      <c r="J59" s="7" t="s">
        <v>66</v>
      </c>
      <c r="K59" s="7" t="s">
        <v>66</v>
      </c>
      <c r="M59" s="7" t="s">
        <v>140</v>
      </c>
      <c r="N59" s="7" t="s">
        <v>140</v>
      </c>
      <c r="O59" s="11">
        <v>0</v>
      </c>
      <c r="P59" s="11">
        <v>0</v>
      </c>
      <c r="Q59" s="11">
        <v>100</v>
      </c>
      <c r="R59" s="11">
        <v>0</v>
      </c>
      <c r="T59" s="7">
        <v>0</v>
      </c>
      <c r="W59" s="7">
        <v>0</v>
      </c>
      <c r="Y59" s="7">
        <v>0</v>
      </c>
      <c r="Z59" s="7">
        <v>0</v>
      </c>
      <c r="AB59" s="7">
        <v>0</v>
      </c>
      <c r="AC59" s="7">
        <v>0</v>
      </c>
      <c r="AE59" s="7">
        <v>0</v>
      </c>
      <c r="AF59" s="7">
        <v>0</v>
      </c>
      <c r="AH59" s="7">
        <v>0</v>
      </c>
      <c r="AJ59" s="11">
        <v>0</v>
      </c>
      <c r="AZ59" s="7" t="s">
        <v>139</v>
      </c>
      <c r="BB59" s="7" t="s">
        <v>209</v>
      </c>
      <c r="BD59" s="7" t="s">
        <v>279</v>
      </c>
      <c r="BE59" s="7" t="s">
        <v>69</v>
      </c>
    </row>
    <row r="60" spans="1:57" x14ac:dyDescent="0.25">
      <c r="A60" s="7">
        <v>59</v>
      </c>
      <c r="B60" s="10">
        <v>42610.784039351849</v>
      </c>
      <c r="D60" s="7" t="s">
        <v>271</v>
      </c>
      <c r="E60" s="7" t="s">
        <v>314</v>
      </c>
      <c r="F60" s="7">
        <v>0</v>
      </c>
      <c r="G60" s="7" t="s">
        <v>64</v>
      </c>
      <c r="H60" s="7" t="s">
        <v>272</v>
      </c>
      <c r="I60" s="7" t="s">
        <v>315</v>
      </c>
      <c r="J60" s="7" t="s">
        <v>66</v>
      </c>
      <c r="K60" s="7" t="s">
        <v>66</v>
      </c>
      <c r="L60" s="7">
        <v>0</v>
      </c>
      <c r="M60" s="7" t="s">
        <v>72</v>
      </c>
      <c r="N60" s="7" t="s">
        <v>72</v>
      </c>
      <c r="O60" s="11">
        <v>0</v>
      </c>
      <c r="P60" s="11">
        <v>0</v>
      </c>
      <c r="Q60" s="11">
        <v>100</v>
      </c>
      <c r="R60" s="11">
        <v>0</v>
      </c>
      <c r="T60" s="7">
        <v>0</v>
      </c>
      <c r="U60" s="7">
        <v>0</v>
      </c>
      <c r="V60" s="7">
        <v>0</v>
      </c>
      <c r="W60" s="7">
        <v>0</v>
      </c>
      <c r="Y60" s="7">
        <v>0</v>
      </c>
      <c r="Z60" s="7">
        <v>0</v>
      </c>
      <c r="AB60" s="7">
        <v>0</v>
      </c>
      <c r="AC60" s="7">
        <v>0</v>
      </c>
      <c r="AE60" s="7">
        <v>0</v>
      </c>
      <c r="AF60" s="7">
        <v>0</v>
      </c>
      <c r="AH60" s="7">
        <v>0</v>
      </c>
      <c r="AJ60" s="11">
        <v>0</v>
      </c>
      <c r="AZ60" s="7" t="s">
        <v>139</v>
      </c>
      <c r="BB60" s="7" t="s">
        <v>316</v>
      </c>
      <c r="BD60" s="7">
        <v>0</v>
      </c>
      <c r="BE60" s="7">
        <v>0</v>
      </c>
    </row>
    <row r="61" spans="1:57" x14ac:dyDescent="0.25">
      <c r="A61" s="7">
        <v>60</v>
      </c>
      <c r="B61" s="10">
        <v>42610.783622685187</v>
      </c>
      <c r="D61" s="7" t="s">
        <v>271</v>
      </c>
      <c r="E61" s="7" t="s">
        <v>275</v>
      </c>
      <c r="G61" s="7" t="s">
        <v>242</v>
      </c>
      <c r="H61" s="7" t="s">
        <v>272</v>
      </c>
      <c r="I61" s="7" t="s">
        <v>77</v>
      </c>
      <c r="J61" s="7" t="s">
        <v>66</v>
      </c>
      <c r="K61" s="7" t="s">
        <v>66</v>
      </c>
      <c r="M61" s="7" t="s">
        <v>126</v>
      </c>
      <c r="N61" s="7" t="s">
        <v>126</v>
      </c>
      <c r="O61" s="11">
        <v>0</v>
      </c>
      <c r="P61" s="11">
        <v>0</v>
      </c>
      <c r="Q61" s="11">
        <v>100</v>
      </c>
      <c r="R61" s="11">
        <v>0</v>
      </c>
      <c r="T61" s="7">
        <v>0</v>
      </c>
      <c r="W61" s="7">
        <v>0</v>
      </c>
      <c r="Y61" s="7">
        <v>0</v>
      </c>
      <c r="Z61" s="7">
        <v>0</v>
      </c>
      <c r="AB61" s="7">
        <v>0</v>
      </c>
      <c r="AC61" s="7">
        <v>0</v>
      </c>
      <c r="AE61" s="7">
        <v>0</v>
      </c>
      <c r="AF61" s="7">
        <v>0</v>
      </c>
      <c r="AH61" s="7">
        <v>0</v>
      </c>
      <c r="AJ61" s="11">
        <v>0</v>
      </c>
      <c r="AZ61" s="7" t="s">
        <v>139</v>
      </c>
      <c r="BB61" s="7" t="s">
        <v>209</v>
      </c>
      <c r="BD61" s="7" t="s">
        <v>279</v>
      </c>
      <c r="BE61" s="7" t="s">
        <v>69</v>
      </c>
    </row>
    <row r="62" spans="1:57" x14ac:dyDescent="0.25">
      <c r="A62" s="7">
        <v>61</v>
      </c>
      <c r="B62" s="10">
        <v>42610.783067129632</v>
      </c>
      <c r="D62" s="7" t="s">
        <v>271</v>
      </c>
      <c r="E62" s="7" t="s">
        <v>273</v>
      </c>
      <c r="G62" s="7" t="s">
        <v>242</v>
      </c>
      <c r="H62" s="7" t="s">
        <v>272</v>
      </c>
      <c r="I62" s="7" t="s">
        <v>77</v>
      </c>
      <c r="J62" s="7" t="s">
        <v>66</v>
      </c>
      <c r="K62" s="7" t="s">
        <v>66</v>
      </c>
      <c r="M62" s="7" t="s">
        <v>125</v>
      </c>
      <c r="N62" s="7" t="s">
        <v>125</v>
      </c>
      <c r="O62" s="11">
        <v>0</v>
      </c>
      <c r="P62" s="11">
        <v>0</v>
      </c>
      <c r="Q62" s="11">
        <v>100</v>
      </c>
      <c r="R62" s="11">
        <v>0</v>
      </c>
      <c r="T62" s="7">
        <v>0</v>
      </c>
      <c r="W62" s="7">
        <v>0</v>
      </c>
      <c r="Y62" s="7">
        <v>0</v>
      </c>
      <c r="Z62" s="7">
        <v>0</v>
      </c>
      <c r="AB62" s="7">
        <v>0</v>
      </c>
      <c r="AC62" s="7">
        <v>0</v>
      </c>
      <c r="AE62" s="7">
        <v>0</v>
      </c>
      <c r="AF62" s="7">
        <v>0</v>
      </c>
      <c r="AH62" s="7">
        <v>0</v>
      </c>
      <c r="AJ62" s="11">
        <v>0</v>
      </c>
      <c r="AZ62" s="7" t="s">
        <v>139</v>
      </c>
      <c r="BB62" s="7" t="s">
        <v>209</v>
      </c>
      <c r="BD62" s="7" t="s">
        <v>274</v>
      </c>
      <c r="BE62" s="7" t="s">
        <v>69</v>
      </c>
    </row>
    <row r="63" spans="1:57" x14ac:dyDescent="0.25">
      <c r="A63" s="7">
        <v>62</v>
      </c>
      <c r="B63" s="10">
        <v>42610.782442129632</v>
      </c>
      <c r="D63" s="7" t="s">
        <v>271</v>
      </c>
      <c r="E63" s="7" t="s">
        <v>314</v>
      </c>
      <c r="F63" s="7">
        <v>0</v>
      </c>
      <c r="G63" s="7" t="s">
        <v>64</v>
      </c>
      <c r="H63" s="7" t="s">
        <v>272</v>
      </c>
      <c r="I63" s="7" t="s">
        <v>315</v>
      </c>
      <c r="J63" s="7" t="s">
        <v>66</v>
      </c>
      <c r="K63" s="7" t="s">
        <v>66</v>
      </c>
      <c r="L63" s="7">
        <v>0</v>
      </c>
      <c r="M63" s="7" t="s">
        <v>72</v>
      </c>
      <c r="N63" s="7" t="s">
        <v>72</v>
      </c>
      <c r="O63" s="11">
        <v>0</v>
      </c>
      <c r="P63" s="11">
        <v>0</v>
      </c>
      <c r="Q63" s="11">
        <v>100</v>
      </c>
      <c r="R63" s="11">
        <v>0</v>
      </c>
      <c r="T63" s="7">
        <v>0</v>
      </c>
      <c r="U63" s="7">
        <v>0</v>
      </c>
      <c r="V63" s="7">
        <v>0</v>
      </c>
      <c r="W63" s="7">
        <v>0</v>
      </c>
      <c r="Y63" s="7">
        <v>0</v>
      </c>
      <c r="Z63" s="7">
        <v>0</v>
      </c>
      <c r="AB63" s="7">
        <v>0</v>
      </c>
      <c r="AC63" s="7">
        <v>0</v>
      </c>
      <c r="AE63" s="7">
        <v>0</v>
      </c>
      <c r="AF63" s="7">
        <v>0</v>
      </c>
      <c r="AH63" s="7">
        <v>0</v>
      </c>
      <c r="AJ63" s="11">
        <v>0</v>
      </c>
      <c r="AZ63" s="7" t="s">
        <v>139</v>
      </c>
      <c r="BB63" s="7" t="s">
        <v>316</v>
      </c>
      <c r="BD63" s="7">
        <v>0</v>
      </c>
      <c r="BE63" s="7">
        <v>0</v>
      </c>
    </row>
    <row r="64" spans="1:57" x14ac:dyDescent="0.25">
      <c r="A64" s="7">
        <v>63</v>
      </c>
      <c r="B64" s="10">
        <v>42610.610949074071</v>
      </c>
      <c r="D64" s="7" t="s">
        <v>271</v>
      </c>
      <c r="E64" s="7" t="s">
        <v>314</v>
      </c>
      <c r="F64" s="7">
        <v>0</v>
      </c>
      <c r="G64" s="7" t="s">
        <v>64</v>
      </c>
      <c r="H64" s="7" t="s">
        <v>272</v>
      </c>
      <c r="I64" s="7" t="s">
        <v>315</v>
      </c>
      <c r="J64" s="7" t="s">
        <v>66</v>
      </c>
      <c r="K64" s="7" t="s">
        <v>66</v>
      </c>
      <c r="L64" s="7">
        <v>0</v>
      </c>
      <c r="M64" s="7" t="s">
        <v>72</v>
      </c>
      <c r="N64" s="7" t="s">
        <v>72</v>
      </c>
      <c r="O64" s="11">
        <v>0</v>
      </c>
      <c r="P64" s="11">
        <v>0</v>
      </c>
      <c r="Q64" s="11">
        <v>100</v>
      </c>
      <c r="R64" s="11">
        <v>0</v>
      </c>
      <c r="T64" s="7">
        <v>0</v>
      </c>
      <c r="U64" s="7">
        <v>0</v>
      </c>
      <c r="V64" s="7">
        <v>0</v>
      </c>
      <c r="W64" s="7">
        <v>0</v>
      </c>
      <c r="Y64" s="7">
        <v>0</v>
      </c>
      <c r="Z64" s="7">
        <v>0</v>
      </c>
      <c r="AB64" s="7">
        <v>0</v>
      </c>
      <c r="AC64" s="7">
        <v>0</v>
      </c>
      <c r="AE64" s="7">
        <v>0</v>
      </c>
      <c r="AF64" s="7">
        <v>0</v>
      </c>
      <c r="AH64" s="7">
        <v>0</v>
      </c>
      <c r="AJ64" s="11">
        <v>0</v>
      </c>
      <c r="AZ64" s="7" t="s">
        <v>139</v>
      </c>
      <c r="BB64" s="7" t="s">
        <v>316</v>
      </c>
      <c r="BD64" s="7">
        <v>0</v>
      </c>
      <c r="BE64" s="7">
        <v>0</v>
      </c>
    </row>
    <row r="65" spans="1:57" x14ac:dyDescent="0.25">
      <c r="A65" s="7">
        <v>64</v>
      </c>
      <c r="B65" s="10">
        <v>42610.599942129629</v>
      </c>
      <c r="D65" s="7" t="s">
        <v>271</v>
      </c>
      <c r="E65" s="7" t="s">
        <v>314</v>
      </c>
      <c r="F65" s="7">
        <v>0</v>
      </c>
      <c r="G65" s="7" t="s">
        <v>64</v>
      </c>
      <c r="H65" s="7" t="s">
        <v>272</v>
      </c>
      <c r="I65" s="7" t="s">
        <v>315</v>
      </c>
      <c r="J65" s="7" t="s">
        <v>66</v>
      </c>
      <c r="K65" s="7" t="s">
        <v>66</v>
      </c>
      <c r="L65" s="7">
        <v>0</v>
      </c>
      <c r="M65" s="7" t="s">
        <v>72</v>
      </c>
      <c r="N65" s="7" t="s">
        <v>72</v>
      </c>
      <c r="O65" s="11">
        <v>0</v>
      </c>
      <c r="P65" s="11">
        <v>0</v>
      </c>
      <c r="Q65" s="11">
        <v>100</v>
      </c>
      <c r="R65" s="11">
        <v>0</v>
      </c>
      <c r="T65" s="7">
        <v>0</v>
      </c>
      <c r="U65" s="7">
        <v>0</v>
      </c>
      <c r="V65" s="7">
        <v>0</v>
      </c>
      <c r="W65" s="7">
        <v>0</v>
      </c>
      <c r="Y65" s="7">
        <v>0</v>
      </c>
      <c r="Z65" s="7">
        <v>0</v>
      </c>
      <c r="AB65" s="7">
        <v>0</v>
      </c>
      <c r="AC65" s="7">
        <v>0</v>
      </c>
      <c r="AE65" s="7">
        <v>0</v>
      </c>
      <c r="AF65" s="7">
        <v>0</v>
      </c>
      <c r="AH65" s="7">
        <v>0</v>
      </c>
      <c r="AJ65" s="11">
        <v>0</v>
      </c>
      <c r="AZ65" s="7" t="s">
        <v>139</v>
      </c>
      <c r="BB65" s="7" t="s">
        <v>316</v>
      </c>
      <c r="BD65" s="7">
        <v>0</v>
      </c>
      <c r="BE65" s="7">
        <v>0</v>
      </c>
    </row>
    <row r="66" spans="1:57" x14ac:dyDescent="0.25">
      <c r="A66" s="7">
        <v>65</v>
      </c>
      <c r="B66" s="10">
        <v>42610.57303240741</v>
      </c>
      <c r="D66" s="7" t="s">
        <v>271</v>
      </c>
      <c r="E66" s="7" t="s">
        <v>275</v>
      </c>
      <c r="G66" s="7" t="s">
        <v>242</v>
      </c>
      <c r="H66" s="7" t="s">
        <v>272</v>
      </c>
      <c r="I66" s="7" t="s">
        <v>77</v>
      </c>
      <c r="J66" s="7" t="s">
        <v>66</v>
      </c>
      <c r="K66" s="7" t="s">
        <v>66</v>
      </c>
      <c r="M66" s="7" t="s">
        <v>317</v>
      </c>
      <c r="N66" s="7" t="s">
        <v>317</v>
      </c>
      <c r="O66" s="11">
        <v>0</v>
      </c>
      <c r="P66" s="11">
        <v>0</v>
      </c>
      <c r="Q66" s="11">
        <v>100</v>
      </c>
      <c r="R66" s="11">
        <v>0</v>
      </c>
      <c r="T66" s="7">
        <v>0</v>
      </c>
      <c r="W66" s="7">
        <v>0</v>
      </c>
      <c r="Y66" s="7">
        <v>0</v>
      </c>
      <c r="Z66" s="7">
        <v>0</v>
      </c>
      <c r="AB66" s="7">
        <v>0</v>
      </c>
      <c r="AC66" s="7">
        <v>0</v>
      </c>
      <c r="AE66" s="7">
        <v>0</v>
      </c>
      <c r="AF66" s="7">
        <v>0</v>
      </c>
      <c r="AH66" s="7">
        <v>0</v>
      </c>
      <c r="AJ66" s="11">
        <v>0</v>
      </c>
      <c r="AZ66" s="7" t="s">
        <v>139</v>
      </c>
      <c r="BB66" s="7" t="s">
        <v>209</v>
      </c>
      <c r="BD66" s="7" t="s">
        <v>274</v>
      </c>
      <c r="BE66" s="7" t="s">
        <v>69</v>
      </c>
    </row>
    <row r="67" spans="1:57" x14ac:dyDescent="0.25">
      <c r="A67" s="7">
        <v>66</v>
      </c>
      <c r="B67" s="10">
        <v>42610.572106481479</v>
      </c>
      <c r="D67" s="7" t="s">
        <v>271</v>
      </c>
      <c r="E67" s="7" t="s">
        <v>273</v>
      </c>
      <c r="G67" s="7" t="s">
        <v>242</v>
      </c>
      <c r="H67" s="7" t="s">
        <v>272</v>
      </c>
      <c r="I67" s="7" t="s">
        <v>77</v>
      </c>
      <c r="J67" s="7" t="s">
        <v>66</v>
      </c>
      <c r="K67" s="7" t="s">
        <v>66</v>
      </c>
      <c r="M67" s="7" t="s">
        <v>125</v>
      </c>
      <c r="N67" s="7" t="s">
        <v>125</v>
      </c>
      <c r="O67" s="11">
        <v>0</v>
      </c>
      <c r="P67" s="11">
        <v>0</v>
      </c>
      <c r="Q67" s="11">
        <v>100</v>
      </c>
      <c r="R67" s="11">
        <v>0</v>
      </c>
      <c r="T67" s="7">
        <v>0</v>
      </c>
      <c r="W67" s="7">
        <v>0</v>
      </c>
      <c r="Y67" s="7">
        <v>0</v>
      </c>
      <c r="Z67" s="7">
        <v>0</v>
      </c>
      <c r="AB67" s="7">
        <v>0</v>
      </c>
      <c r="AC67" s="7">
        <v>0</v>
      </c>
      <c r="AE67" s="7">
        <v>0</v>
      </c>
      <c r="AF67" s="7">
        <v>0</v>
      </c>
      <c r="AH67" s="7">
        <v>0</v>
      </c>
      <c r="AJ67" s="11">
        <v>0</v>
      </c>
      <c r="AZ67" s="7" t="s">
        <v>139</v>
      </c>
      <c r="BB67" s="7" t="s">
        <v>209</v>
      </c>
      <c r="BD67" s="7" t="s">
        <v>274</v>
      </c>
      <c r="BE67" s="7" t="s">
        <v>69</v>
      </c>
    </row>
    <row r="68" spans="1:57" x14ac:dyDescent="0.25">
      <c r="A68" s="7">
        <v>67</v>
      </c>
      <c r="B68" s="10">
        <v>42610.567175925928</v>
      </c>
      <c r="D68" s="7" t="s">
        <v>271</v>
      </c>
      <c r="E68" s="7" t="s">
        <v>314</v>
      </c>
      <c r="G68" s="7" t="s">
        <v>242</v>
      </c>
      <c r="H68" s="7" t="s">
        <v>272</v>
      </c>
      <c r="I68" s="7" t="s">
        <v>77</v>
      </c>
      <c r="J68" s="7" t="s">
        <v>66</v>
      </c>
      <c r="K68" s="7" t="s">
        <v>66</v>
      </c>
      <c r="M68" s="7" t="s">
        <v>277</v>
      </c>
      <c r="N68" s="7" t="s">
        <v>277</v>
      </c>
      <c r="O68" s="11">
        <v>0</v>
      </c>
      <c r="P68" s="11">
        <v>0</v>
      </c>
      <c r="Q68" s="11">
        <v>100</v>
      </c>
      <c r="R68" s="11">
        <v>0</v>
      </c>
      <c r="T68" s="7">
        <v>0</v>
      </c>
      <c r="W68" s="7">
        <v>0</v>
      </c>
      <c r="Y68" s="7">
        <v>0</v>
      </c>
      <c r="Z68" s="7">
        <v>0</v>
      </c>
      <c r="AB68" s="7">
        <v>0</v>
      </c>
      <c r="AC68" s="7">
        <v>0</v>
      </c>
      <c r="AE68" s="7">
        <v>0</v>
      </c>
      <c r="AF68" s="7">
        <v>0</v>
      </c>
      <c r="AH68" s="7">
        <v>0</v>
      </c>
      <c r="AJ68" s="11">
        <v>0</v>
      </c>
      <c r="AZ68" s="7" t="s">
        <v>139</v>
      </c>
      <c r="BB68" s="7" t="s">
        <v>209</v>
      </c>
      <c r="BD68" s="7" t="s">
        <v>274</v>
      </c>
      <c r="BE68" s="7" t="s">
        <v>69</v>
      </c>
    </row>
    <row r="69" spans="1:57" x14ac:dyDescent="0.25">
      <c r="A69" s="7">
        <v>68</v>
      </c>
      <c r="B69" s="10">
        <v>42610.55265046296</v>
      </c>
      <c r="D69" s="7" t="s">
        <v>271</v>
      </c>
      <c r="E69" s="7" t="s">
        <v>313</v>
      </c>
      <c r="G69" s="7" t="s">
        <v>242</v>
      </c>
      <c r="H69" s="7" t="s">
        <v>272</v>
      </c>
      <c r="I69" s="7" t="s">
        <v>77</v>
      </c>
      <c r="J69" s="7" t="s">
        <v>66</v>
      </c>
      <c r="K69" s="7" t="s">
        <v>66</v>
      </c>
      <c r="M69" s="7" t="s">
        <v>96</v>
      </c>
      <c r="N69" s="7" t="s">
        <v>96</v>
      </c>
      <c r="O69" s="11">
        <v>0</v>
      </c>
      <c r="P69" s="11">
        <v>0</v>
      </c>
      <c r="Q69" s="11">
        <v>0</v>
      </c>
      <c r="R69" s="11">
        <v>0</v>
      </c>
      <c r="T69" s="7">
        <v>0</v>
      </c>
      <c r="W69" s="7">
        <v>0</v>
      </c>
      <c r="Y69" s="7">
        <v>0</v>
      </c>
      <c r="Z69" s="7">
        <v>0</v>
      </c>
      <c r="AB69" s="7">
        <v>0</v>
      </c>
      <c r="AC69" s="7">
        <v>0</v>
      </c>
      <c r="AE69" s="7">
        <v>0</v>
      </c>
      <c r="AF69" s="7">
        <v>0</v>
      </c>
      <c r="AH69" s="7">
        <v>0</v>
      </c>
      <c r="AJ69" s="11">
        <v>0</v>
      </c>
      <c r="AZ69" s="7" t="s">
        <v>139</v>
      </c>
      <c r="BB69" s="7" t="s">
        <v>209</v>
      </c>
      <c r="BD69" s="7" t="s">
        <v>318</v>
      </c>
      <c r="BE69" s="7" t="s">
        <v>69</v>
      </c>
    </row>
    <row r="70" spans="1:57" x14ac:dyDescent="0.25">
      <c r="A70" s="7">
        <v>69</v>
      </c>
      <c r="B70" s="10">
        <v>42610.544444444444</v>
      </c>
      <c r="D70" s="7" t="s">
        <v>271</v>
      </c>
      <c r="E70" s="7" t="s">
        <v>314</v>
      </c>
      <c r="G70" s="7" t="s">
        <v>242</v>
      </c>
      <c r="H70" s="7" t="s">
        <v>272</v>
      </c>
      <c r="I70" s="7" t="s">
        <v>77</v>
      </c>
      <c r="J70" s="7" t="s">
        <v>66</v>
      </c>
      <c r="K70" s="7" t="s">
        <v>66</v>
      </c>
      <c r="M70" s="7" t="s">
        <v>105</v>
      </c>
      <c r="N70" s="7" t="s">
        <v>105</v>
      </c>
      <c r="O70" s="11">
        <v>0</v>
      </c>
      <c r="P70" s="11">
        <v>0</v>
      </c>
      <c r="Q70" s="11">
        <v>0</v>
      </c>
      <c r="R70" s="11">
        <v>0</v>
      </c>
      <c r="T70" s="7">
        <v>0</v>
      </c>
      <c r="W70" s="7">
        <v>0</v>
      </c>
      <c r="Y70" s="7">
        <v>0</v>
      </c>
      <c r="Z70" s="7">
        <v>0</v>
      </c>
      <c r="AB70" s="7">
        <v>0</v>
      </c>
      <c r="AC70" s="7">
        <v>0</v>
      </c>
      <c r="AE70" s="7">
        <v>0</v>
      </c>
      <c r="AF70" s="7">
        <v>0</v>
      </c>
      <c r="AH70" s="7">
        <v>0</v>
      </c>
      <c r="AJ70" s="11">
        <v>0</v>
      </c>
      <c r="AZ70" s="7" t="s">
        <v>139</v>
      </c>
      <c r="BB70" s="7" t="s">
        <v>209</v>
      </c>
      <c r="BD70" s="7" t="s">
        <v>319</v>
      </c>
      <c r="BE70" s="7" t="s">
        <v>69</v>
      </c>
    </row>
    <row r="71" spans="1:57" x14ac:dyDescent="0.25">
      <c r="A71" s="7">
        <v>70</v>
      </c>
      <c r="B71" s="10">
        <v>42610.54179398148</v>
      </c>
      <c r="D71" s="7" t="s">
        <v>271</v>
      </c>
      <c r="E71" s="7" t="s">
        <v>314</v>
      </c>
      <c r="G71" s="7" t="s">
        <v>242</v>
      </c>
      <c r="H71" s="7" t="s">
        <v>272</v>
      </c>
      <c r="I71" s="7" t="s">
        <v>77</v>
      </c>
      <c r="J71" s="7" t="s">
        <v>66</v>
      </c>
      <c r="K71" s="7" t="s">
        <v>66</v>
      </c>
      <c r="M71" s="7" t="s">
        <v>126</v>
      </c>
      <c r="N71" s="7" t="s">
        <v>126</v>
      </c>
      <c r="O71" s="11">
        <v>0</v>
      </c>
      <c r="P71" s="11">
        <v>0</v>
      </c>
      <c r="Q71" s="11">
        <v>0</v>
      </c>
      <c r="R71" s="11">
        <v>0</v>
      </c>
      <c r="T71" s="7">
        <v>0</v>
      </c>
      <c r="W71" s="7">
        <v>0</v>
      </c>
      <c r="Y71" s="7">
        <v>0</v>
      </c>
      <c r="Z71" s="7">
        <v>0</v>
      </c>
      <c r="AB71" s="7">
        <v>0</v>
      </c>
      <c r="AC71" s="7">
        <v>0</v>
      </c>
      <c r="AE71" s="7">
        <v>0</v>
      </c>
      <c r="AF71" s="7">
        <v>0</v>
      </c>
      <c r="AH71" s="7">
        <v>0</v>
      </c>
      <c r="AJ71" s="11">
        <v>0</v>
      </c>
      <c r="AZ71" s="7" t="s">
        <v>139</v>
      </c>
      <c r="BB71" s="7" t="s">
        <v>209</v>
      </c>
      <c r="BD71" s="7" t="s">
        <v>319</v>
      </c>
      <c r="BE71" s="7" t="s">
        <v>69</v>
      </c>
    </row>
    <row r="72" spans="1:57" x14ac:dyDescent="0.25">
      <c r="A72" s="7">
        <v>71</v>
      </c>
      <c r="B72" s="10">
        <v>42609.875231481485</v>
      </c>
      <c r="D72" s="7" t="s">
        <v>271</v>
      </c>
      <c r="E72" s="7">
        <v>50052</v>
      </c>
      <c r="F72" s="7">
        <v>0</v>
      </c>
      <c r="G72" s="7" t="s">
        <v>64</v>
      </c>
      <c r="H72" s="7" t="s">
        <v>272</v>
      </c>
      <c r="I72" s="7" t="s">
        <v>87</v>
      </c>
      <c r="J72" s="7" t="s">
        <v>66</v>
      </c>
      <c r="K72" s="7" t="s">
        <v>66</v>
      </c>
      <c r="L72" s="7">
        <v>0</v>
      </c>
      <c r="M72" s="7" t="s">
        <v>72</v>
      </c>
      <c r="N72" s="7" t="s">
        <v>72</v>
      </c>
      <c r="O72" s="11">
        <v>0</v>
      </c>
      <c r="P72" s="11">
        <v>0</v>
      </c>
      <c r="Q72" s="11">
        <v>0</v>
      </c>
      <c r="R72" s="11">
        <v>0</v>
      </c>
      <c r="T72" s="7">
        <v>0</v>
      </c>
      <c r="U72" s="7">
        <v>0</v>
      </c>
      <c r="V72" s="7">
        <v>0</v>
      </c>
      <c r="W72" s="7">
        <v>0</v>
      </c>
      <c r="Y72" s="7">
        <v>0</v>
      </c>
      <c r="Z72" s="7">
        <v>0</v>
      </c>
      <c r="AB72" s="7">
        <v>0</v>
      </c>
      <c r="AC72" s="7">
        <v>0</v>
      </c>
      <c r="AE72" s="7">
        <v>0</v>
      </c>
      <c r="AF72" s="7">
        <v>0</v>
      </c>
      <c r="AH72" s="7">
        <v>0</v>
      </c>
      <c r="AJ72" s="11">
        <v>0</v>
      </c>
      <c r="BB72" s="7" t="s">
        <v>88</v>
      </c>
      <c r="BD72" s="7">
        <v>0</v>
      </c>
      <c r="BE72" s="7">
        <v>0</v>
      </c>
    </row>
    <row r="73" spans="1:57" x14ac:dyDescent="0.25">
      <c r="A73" s="7">
        <v>72</v>
      </c>
      <c r="B73" s="10">
        <v>42609.855104166665</v>
      </c>
      <c r="D73" s="7" t="s">
        <v>271</v>
      </c>
      <c r="E73" s="7" t="s">
        <v>288</v>
      </c>
      <c r="G73" s="7" t="s">
        <v>84</v>
      </c>
      <c r="H73" s="7" t="s">
        <v>272</v>
      </c>
      <c r="I73" s="7" t="s">
        <v>77</v>
      </c>
      <c r="J73" s="7" t="s">
        <v>66</v>
      </c>
      <c r="K73" s="7" t="s">
        <v>66</v>
      </c>
      <c r="M73" s="7" t="s">
        <v>320</v>
      </c>
      <c r="N73" s="7" t="s">
        <v>167</v>
      </c>
      <c r="O73" s="11">
        <v>0</v>
      </c>
      <c r="P73" s="11">
        <v>0</v>
      </c>
      <c r="Q73" s="18">
        <v>0</v>
      </c>
      <c r="R73" s="18">
        <v>0</v>
      </c>
      <c r="T73" s="7">
        <v>0</v>
      </c>
      <c r="W73" s="7">
        <v>0</v>
      </c>
      <c r="Z73" s="7">
        <v>0</v>
      </c>
      <c r="AC73" s="7">
        <v>0</v>
      </c>
      <c r="AF73" s="7">
        <v>0</v>
      </c>
      <c r="BB73" s="7" t="s">
        <v>91</v>
      </c>
      <c r="BD73" s="7" t="s">
        <v>279</v>
      </c>
      <c r="BE73" s="7" t="s">
        <v>69</v>
      </c>
    </row>
    <row r="74" spans="1:57" x14ac:dyDescent="0.25">
      <c r="A74" s="7">
        <v>73</v>
      </c>
      <c r="B74" s="10">
        <v>42609.805798611109</v>
      </c>
      <c r="D74" s="7" t="s">
        <v>271</v>
      </c>
      <c r="E74" s="7" t="s">
        <v>321</v>
      </c>
      <c r="G74" s="7" t="s">
        <v>64</v>
      </c>
      <c r="H74" s="7" t="s">
        <v>272</v>
      </c>
      <c r="I74" s="7" t="s">
        <v>77</v>
      </c>
      <c r="J74" s="7" t="s">
        <v>66</v>
      </c>
      <c r="K74" s="7" t="s">
        <v>66</v>
      </c>
      <c r="M74" s="7" t="s">
        <v>104</v>
      </c>
      <c r="N74" s="7" t="s">
        <v>104</v>
      </c>
      <c r="O74" s="11">
        <v>0</v>
      </c>
      <c r="P74" s="11">
        <v>0</v>
      </c>
      <c r="Q74" s="11">
        <v>0</v>
      </c>
      <c r="R74" s="11">
        <v>0</v>
      </c>
      <c r="T74" s="7">
        <v>0</v>
      </c>
      <c r="W74" s="7">
        <v>0</v>
      </c>
      <c r="Y74" s="7">
        <v>0</v>
      </c>
      <c r="Z74" s="7">
        <v>0</v>
      </c>
      <c r="AB74" s="7">
        <v>0</v>
      </c>
      <c r="AC74" s="7">
        <v>0</v>
      </c>
      <c r="AE74" s="7">
        <v>0</v>
      </c>
      <c r="AF74" s="7">
        <v>0</v>
      </c>
      <c r="AH74" s="7">
        <v>0</v>
      </c>
      <c r="AJ74" s="11">
        <v>0</v>
      </c>
      <c r="AZ74" s="7" t="s">
        <v>139</v>
      </c>
      <c r="BB74" s="7" t="s">
        <v>79</v>
      </c>
      <c r="BD74" s="7" t="s">
        <v>322</v>
      </c>
      <c r="BE74" s="7" t="s">
        <v>69</v>
      </c>
    </row>
    <row r="75" spans="1:57" x14ac:dyDescent="0.25">
      <c r="A75" s="7">
        <v>74</v>
      </c>
      <c r="B75" s="10">
        <v>42609.805138888885</v>
      </c>
      <c r="C75" s="10">
        <v>42609.960833333331</v>
      </c>
      <c r="D75" s="7" t="s">
        <v>283</v>
      </c>
      <c r="E75" s="7" t="s">
        <v>253</v>
      </c>
      <c r="F75" s="7" t="s">
        <v>284</v>
      </c>
      <c r="G75" s="7" t="s">
        <v>64</v>
      </c>
      <c r="H75" s="7" t="s">
        <v>272</v>
      </c>
      <c r="I75" s="7" t="s">
        <v>71</v>
      </c>
      <c r="J75" s="7" t="s">
        <v>66</v>
      </c>
      <c r="K75" s="7" t="s">
        <v>66</v>
      </c>
      <c r="L75" s="7">
        <v>22556</v>
      </c>
      <c r="M75" s="7" t="s">
        <v>72</v>
      </c>
      <c r="N75" s="7" t="s">
        <v>72</v>
      </c>
      <c r="O75" s="11">
        <v>0</v>
      </c>
      <c r="P75" s="11">
        <v>0</v>
      </c>
      <c r="Q75" s="11">
        <v>0</v>
      </c>
      <c r="R75" s="11">
        <v>0</v>
      </c>
      <c r="T75" s="7">
        <v>33</v>
      </c>
      <c r="U75" s="7">
        <v>0</v>
      </c>
      <c r="V75" s="7">
        <v>0</v>
      </c>
      <c r="W75" s="7">
        <v>0</v>
      </c>
      <c r="Z75" s="7">
        <v>0</v>
      </c>
      <c r="AC75" s="7">
        <v>0</v>
      </c>
      <c r="AF75" s="7">
        <v>0</v>
      </c>
      <c r="AI75" s="11">
        <v>1021.9463</v>
      </c>
      <c r="AJ75" s="11">
        <v>2.2499999999999999E-2</v>
      </c>
      <c r="AK75" s="7" t="s">
        <v>227</v>
      </c>
      <c r="AZ75" s="7" t="s">
        <v>228</v>
      </c>
      <c r="BB75" s="7" t="s">
        <v>73</v>
      </c>
    </row>
    <row r="76" spans="1:57" x14ac:dyDescent="0.25">
      <c r="A76" s="7">
        <v>75</v>
      </c>
      <c r="B76" s="10">
        <v>42609.805023148147</v>
      </c>
      <c r="C76" s="10">
        <v>42609.950046296297</v>
      </c>
      <c r="D76" s="7" t="s">
        <v>283</v>
      </c>
      <c r="E76" s="7" t="s">
        <v>253</v>
      </c>
      <c r="F76" s="7" t="s">
        <v>284</v>
      </c>
      <c r="G76" s="7" t="s">
        <v>64</v>
      </c>
      <c r="H76" s="7" t="s">
        <v>272</v>
      </c>
      <c r="I76" s="7" t="s">
        <v>71</v>
      </c>
      <c r="J76" s="7" t="s">
        <v>66</v>
      </c>
      <c r="K76" s="7" t="s">
        <v>66</v>
      </c>
      <c r="L76" s="7">
        <v>108318</v>
      </c>
      <c r="M76" s="7" t="s">
        <v>72</v>
      </c>
      <c r="N76" s="7" t="s">
        <v>72</v>
      </c>
      <c r="O76" s="11">
        <v>0</v>
      </c>
      <c r="P76" s="11">
        <v>0</v>
      </c>
      <c r="Q76" s="11">
        <v>0</v>
      </c>
      <c r="R76" s="11">
        <v>0</v>
      </c>
      <c r="T76" s="7">
        <v>33</v>
      </c>
      <c r="U76" s="7">
        <v>0</v>
      </c>
      <c r="V76" s="7">
        <v>0</v>
      </c>
      <c r="W76" s="7">
        <v>0</v>
      </c>
      <c r="Z76" s="7">
        <v>0</v>
      </c>
      <c r="AC76" s="7">
        <v>0</v>
      </c>
      <c r="AF76" s="7">
        <v>0</v>
      </c>
      <c r="AI76" s="11">
        <v>1022.0498</v>
      </c>
      <c r="AJ76" s="11">
        <v>0.10349999999999999</v>
      </c>
      <c r="AK76" s="7" t="s">
        <v>225</v>
      </c>
      <c r="AZ76" s="7" t="s">
        <v>226</v>
      </c>
      <c r="BB76" s="7" t="s">
        <v>76</v>
      </c>
    </row>
    <row r="77" spans="1:57" x14ac:dyDescent="0.25">
      <c r="A77" s="7">
        <v>76</v>
      </c>
      <c r="B77" s="10">
        <v>42609.805</v>
      </c>
      <c r="C77" s="10">
        <v>42610.005115740743</v>
      </c>
      <c r="D77" s="7" t="s">
        <v>283</v>
      </c>
      <c r="E77" s="7" t="s">
        <v>253</v>
      </c>
      <c r="F77" s="7" t="s">
        <v>284</v>
      </c>
      <c r="G77" s="7" t="s">
        <v>64</v>
      </c>
      <c r="H77" s="7" t="s">
        <v>272</v>
      </c>
      <c r="I77" s="7" t="s">
        <v>71</v>
      </c>
      <c r="J77" s="7" t="s">
        <v>66</v>
      </c>
      <c r="K77" s="7" t="s">
        <v>66</v>
      </c>
      <c r="L77" s="7">
        <v>940099</v>
      </c>
      <c r="M77" s="7" t="s">
        <v>72</v>
      </c>
      <c r="N77" s="7" t="s">
        <v>72</v>
      </c>
      <c r="O77" s="11">
        <v>0</v>
      </c>
      <c r="P77" s="11">
        <v>0</v>
      </c>
      <c r="Q77" s="11">
        <v>0</v>
      </c>
      <c r="R77" s="11">
        <v>0</v>
      </c>
      <c r="T77" s="7">
        <v>39</v>
      </c>
      <c r="U77" s="7">
        <v>0</v>
      </c>
      <c r="V77" s="7">
        <v>0</v>
      </c>
      <c r="W77" s="7">
        <v>0</v>
      </c>
      <c r="Z77" s="7">
        <v>0</v>
      </c>
      <c r="AC77" s="7">
        <v>0</v>
      </c>
      <c r="AF77" s="7">
        <v>0</v>
      </c>
      <c r="AI77" s="11">
        <v>356.55470000000003</v>
      </c>
      <c r="AJ77" s="11">
        <v>0.89749999999999996</v>
      </c>
      <c r="AK77" s="7" t="s">
        <v>74</v>
      </c>
      <c r="BB77" s="7" t="s">
        <v>75</v>
      </c>
    </row>
    <row r="78" spans="1:57" x14ac:dyDescent="0.25">
      <c r="A78" s="7">
        <v>77</v>
      </c>
      <c r="B78" s="10">
        <v>42609.677847222221</v>
      </c>
      <c r="D78" s="7" t="s">
        <v>271</v>
      </c>
      <c r="E78" s="7" t="s">
        <v>273</v>
      </c>
      <c r="G78" s="7" t="s">
        <v>242</v>
      </c>
      <c r="H78" s="7" t="s">
        <v>272</v>
      </c>
      <c r="I78" s="7" t="s">
        <v>77</v>
      </c>
      <c r="J78" s="7" t="s">
        <v>66</v>
      </c>
      <c r="K78" s="7" t="s">
        <v>66</v>
      </c>
      <c r="M78" s="7" t="s">
        <v>323</v>
      </c>
      <c r="N78" s="7" t="s">
        <v>323</v>
      </c>
      <c r="O78" s="11">
        <v>0</v>
      </c>
      <c r="P78" s="11">
        <v>0</v>
      </c>
      <c r="Q78" s="11">
        <v>0</v>
      </c>
      <c r="R78" s="11">
        <v>0</v>
      </c>
      <c r="T78" s="7">
        <v>0</v>
      </c>
      <c r="W78" s="7">
        <v>0</v>
      </c>
      <c r="Y78" s="7">
        <v>0</v>
      </c>
      <c r="Z78" s="7">
        <v>0</v>
      </c>
      <c r="AB78" s="7">
        <v>0</v>
      </c>
      <c r="AC78" s="7">
        <v>0</v>
      </c>
      <c r="AE78" s="7">
        <v>0</v>
      </c>
      <c r="AF78" s="7">
        <v>0</v>
      </c>
      <c r="AH78" s="7">
        <v>0</v>
      </c>
      <c r="AJ78" s="11">
        <v>0</v>
      </c>
      <c r="AZ78" s="7" t="s">
        <v>139</v>
      </c>
      <c r="BB78" s="7" t="s">
        <v>209</v>
      </c>
      <c r="BD78" s="7" t="s">
        <v>324</v>
      </c>
      <c r="BE78" s="7" t="s">
        <v>69</v>
      </c>
    </row>
    <row r="79" spans="1:57" x14ac:dyDescent="0.25">
      <c r="A79" s="7">
        <v>78</v>
      </c>
      <c r="B79" s="10">
        <v>42609.677372685182</v>
      </c>
      <c r="D79" s="7" t="s">
        <v>271</v>
      </c>
      <c r="E79" s="7" t="s">
        <v>275</v>
      </c>
      <c r="G79" s="7" t="s">
        <v>242</v>
      </c>
      <c r="H79" s="7" t="s">
        <v>272</v>
      </c>
      <c r="I79" s="7" t="s">
        <v>77</v>
      </c>
      <c r="J79" s="7" t="s">
        <v>66</v>
      </c>
      <c r="K79" s="7" t="s">
        <v>66</v>
      </c>
      <c r="M79" s="7" t="s">
        <v>111</v>
      </c>
      <c r="N79" s="7" t="s">
        <v>111</v>
      </c>
      <c r="O79" s="11">
        <v>0</v>
      </c>
      <c r="P79" s="11">
        <v>0</v>
      </c>
      <c r="Q79" s="11">
        <v>0</v>
      </c>
      <c r="R79" s="11">
        <v>0</v>
      </c>
      <c r="T79" s="7">
        <v>0</v>
      </c>
      <c r="W79" s="7">
        <v>0</v>
      </c>
      <c r="Y79" s="7">
        <v>0</v>
      </c>
      <c r="Z79" s="7">
        <v>0</v>
      </c>
      <c r="AB79" s="7">
        <v>0</v>
      </c>
      <c r="AC79" s="7">
        <v>0</v>
      </c>
      <c r="AE79" s="7">
        <v>0</v>
      </c>
      <c r="AF79" s="7">
        <v>0</v>
      </c>
      <c r="AH79" s="7">
        <v>0</v>
      </c>
      <c r="AJ79" s="11">
        <v>0</v>
      </c>
      <c r="AZ79" s="7" t="s">
        <v>139</v>
      </c>
      <c r="BB79" s="7" t="s">
        <v>209</v>
      </c>
      <c r="BD79" s="7" t="s">
        <v>325</v>
      </c>
      <c r="BE79" s="7" t="s">
        <v>69</v>
      </c>
    </row>
    <row r="80" spans="1:57" x14ac:dyDescent="0.25">
      <c r="A80" s="7">
        <v>79</v>
      </c>
      <c r="B80" s="10">
        <v>42609.676469907405</v>
      </c>
      <c r="D80" s="7" t="s">
        <v>271</v>
      </c>
      <c r="E80" s="7" t="s">
        <v>273</v>
      </c>
      <c r="G80" s="7" t="s">
        <v>242</v>
      </c>
      <c r="H80" s="7" t="s">
        <v>272</v>
      </c>
      <c r="I80" s="7" t="s">
        <v>77</v>
      </c>
      <c r="J80" s="7" t="s">
        <v>66</v>
      </c>
      <c r="K80" s="7" t="s">
        <v>66</v>
      </c>
      <c r="M80" s="7" t="s">
        <v>109</v>
      </c>
      <c r="N80" s="7" t="s">
        <v>109</v>
      </c>
      <c r="O80" s="11">
        <v>0</v>
      </c>
      <c r="P80" s="11">
        <v>0</v>
      </c>
      <c r="Q80" s="11">
        <v>0</v>
      </c>
      <c r="R80" s="11">
        <v>0</v>
      </c>
      <c r="T80" s="7">
        <v>0</v>
      </c>
      <c r="W80" s="7">
        <v>0</v>
      </c>
      <c r="Y80" s="7">
        <v>0</v>
      </c>
      <c r="Z80" s="7">
        <v>0</v>
      </c>
      <c r="AB80" s="7">
        <v>0</v>
      </c>
      <c r="AC80" s="7">
        <v>0</v>
      </c>
      <c r="AE80" s="7">
        <v>0</v>
      </c>
      <c r="AF80" s="7">
        <v>0</v>
      </c>
      <c r="AH80" s="7">
        <v>0</v>
      </c>
      <c r="AJ80" s="11">
        <v>0</v>
      </c>
      <c r="AZ80" s="7" t="s">
        <v>139</v>
      </c>
      <c r="BB80" s="7" t="s">
        <v>209</v>
      </c>
      <c r="BD80" s="7" t="s">
        <v>324</v>
      </c>
      <c r="BE80" s="7" t="s">
        <v>69</v>
      </c>
    </row>
    <row r="81" spans="1:57" x14ac:dyDescent="0.25">
      <c r="A81" s="7">
        <v>80</v>
      </c>
      <c r="B81" s="10">
        <v>42609.582604166666</v>
      </c>
      <c r="D81" s="7" t="s">
        <v>271</v>
      </c>
      <c r="E81" s="7" t="s">
        <v>300</v>
      </c>
      <c r="G81" s="7" t="s">
        <v>64</v>
      </c>
      <c r="H81" s="7" t="s">
        <v>272</v>
      </c>
      <c r="I81" s="7" t="s">
        <v>77</v>
      </c>
      <c r="J81" s="7" t="s">
        <v>66</v>
      </c>
      <c r="K81" s="7" t="s">
        <v>66</v>
      </c>
      <c r="M81" s="7" t="s">
        <v>97</v>
      </c>
      <c r="N81" s="7" t="s">
        <v>97</v>
      </c>
      <c r="O81" s="11">
        <v>0</v>
      </c>
      <c r="P81" s="11">
        <v>0</v>
      </c>
      <c r="Q81" s="11">
        <v>0</v>
      </c>
      <c r="R81" s="11">
        <v>0</v>
      </c>
      <c r="T81" s="7">
        <v>0</v>
      </c>
      <c r="W81" s="7">
        <v>0</v>
      </c>
      <c r="Y81" s="7">
        <v>0</v>
      </c>
      <c r="Z81" s="7">
        <v>0</v>
      </c>
      <c r="AB81" s="7">
        <v>0</v>
      </c>
      <c r="AC81" s="7">
        <v>0</v>
      </c>
      <c r="AE81" s="7">
        <v>0</v>
      </c>
      <c r="AF81" s="7">
        <v>0</v>
      </c>
      <c r="AH81" s="7">
        <v>0</v>
      </c>
      <c r="AJ81" s="11">
        <v>0</v>
      </c>
      <c r="AZ81" s="7" t="s">
        <v>139</v>
      </c>
      <c r="BB81" s="7" t="s">
        <v>79</v>
      </c>
      <c r="BD81" s="7" t="s">
        <v>326</v>
      </c>
      <c r="BE81" s="7" t="s">
        <v>69</v>
      </c>
    </row>
    <row r="82" spans="1:57" x14ac:dyDescent="0.25">
      <c r="A82" s="7">
        <v>81</v>
      </c>
      <c r="B82" s="10">
        <v>42609.575636574074</v>
      </c>
      <c r="D82" s="7" t="s">
        <v>271</v>
      </c>
      <c r="E82" s="7" t="s">
        <v>327</v>
      </c>
      <c r="G82" s="7" t="s">
        <v>64</v>
      </c>
      <c r="H82" s="7" t="s">
        <v>272</v>
      </c>
      <c r="I82" s="7" t="s">
        <v>77</v>
      </c>
      <c r="J82" s="7" t="s">
        <v>66</v>
      </c>
      <c r="K82" s="7" t="s">
        <v>66</v>
      </c>
      <c r="M82" s="7" t="s">
        <v>270</v>
      </c>
      <c r="N82" s="7" t="s">
        <v>270</v>
      </c>
      <c r="O82" s="11">
        <v>0</v>
      </c>
      <c r="P82" s="11">
        <v>0</v>
      </c>
      <c r="Q82" s="11">
        <v>0</v>
      </c>
      <c r="R82" s="11">
        <v>0</v>
      </c>
      <c r="T82" s="7">
        <v>0</v>
      </c>
      <c r="W82" s="7">
        <v>0</v>
      </c>
      <c r="Y82" s="7">
        <v>0</v>
      </c>
      <c r="Z82" s="7">
        <v>0</v>
      </c>
      <c r="AB82" s="7">
        <v>0</v>
      </c>
      <c r="AC82" s="7">
        <v>0</v>
      </c>
      <c r="AE82" s="7">
        <v>0</v>
      </c>
      <c r="AF82" s="7">
        <v>0</v>
      </c>
      <c r="AH82" s="7">
        <v>0</v>
      </c>
      <c r="AJ82" s="11">
        <v>0</v>
      </c>
      <c r="AZ82" s="7" t="s">
        <v>139</v>
      </c>
      <c r="BB82" s="7" t="s">
        <v>79</v>
      </c>
      <c r="BD82" s="7" t="s">
        <v>279</v>
      </c>
      <c r="BE82" s="7" t="s">
        <v>69</v>
      </c>
    </row>
    <row r="83" spans="1:57" x14ac:dyDescent="0.25">
      <c r="A83" s="7">
        <v>82</v>
      </c>
      <c r="B83" s="10">
        <v>42609.573703703703</v>
      </c>
      <c r="D83" s="7" t="s">
        <v>271</v>
      </c>
      <c r="E83" s="7" t="s">
        <v>328</v>
      </c>
      <c r="G83" s="7" t="s">
        <v>64</v>
      </c>
      <c r="H83" s="7" t="s">
        <v>272</v>
      </c>
      <c r="I83" s="7" t="s">
        <v>77</v>
      </c>
      <c r="J83" s="7" t="s">
        <v>66</v>
      </c>
      <c r="K83" s="7" t="s">
        <v>66</v>
      </c>
      <c r="M83" s="7" t="s">
        <v>96</v>
      </c>
      <c r="N83" s="7" t="s">
        <v>96</v>
      </c>
      <c r="O83" s="11">
        <v>0</v>
      </c>
      <c r="P83" s="11">
        <v>0</v>
      </c>
      <c r="Q83" s="11">
        <v>0</v>
      </c>
      <c r="R83" s="11">
        <v>0</v>
      </c>
      <c r="T83" s="7">
        <v>0</v>
      </c>
      <c r="W83" s="7">
        <v>0</v>
      </c>
      <c r="Y83" s="7">
        <v>0</v>
      </c>
      <c r="Z83" s="7">
        <v>0</v>
      </c>
      <c r="AB83" s="7">
        <v>0</v>
      </c>
      <c r="AC83" s="7">
        <v>0</v>
      </c>
      <c r="AE83" s="7">
        <v>0</v>
      </c>
      <c r="AF83" s="7">
        <v>0</v>
      </c>
      <c r="AH83" s="7">
        <v>0</v>
      </c>
      <c r="AJ83" s="11">
        <v>0</v>
      </c>
      <c r="AZ83" s="7" t="s">
        <v>139</v>
      </c>
      <c r="BB83" s="7" t="s">
        <v>79</v>
      </c>
      <c r="BD83" s="7" t="s">
        <v>274</v>
      </c>
      <c r="BE83" s="7" t="s">
        <v>69</v>
      </c>
    </row>
    <row r="84" spans="1:57" x14ac:dyDescent="0.25">
      <c r="A84" s="7">
        <v>83</v>
      </c>
      <c r="B84" s="10">
        <v>42608.793842592589</v>
      </c>
      <c r="D84" s="7" t="s">
        <v>271</v>
      </c>
      <c r="E84" s="7" t="s">
        <v>300</v>
      </c>
      <c r="G84" s="7" t="s">
        <v>64</v>
      </c>
      <c r="H84" s="7" t="s">
        <v>272</v>
      </c>
      <c r="I84" s="7" t="s">
        <v>77</v>
      </c>
      <c r="J84" s="7" t="s">
        <v>66</v>
      </c>
      <c r="K84" s="7" t="s">
        <v>66</v>
      </c>
      <c r="M84" s="7" t="s">
        <v>93</v>
      </c>
      <c r="N84" s="7" t="s">
        <v>93</v>
      </c>
      <c r="O84" s="11">
        <v>0</v>
      </c>
      <c r="P84" s="11">
        <v>0</v>
      </c>
      <c r="Q84" s="11">
        <v>0</v>
      </c>
      <c r="R84" s="11">
        <v>0</v>
      </c>
      <c r="T84" s="7">
        <v>0</v>
      </c>
      <c r="W84" s="7">
        <v>0</v>
      </c>
      <c r="Y84" s="7">
        <v>0</v>
      </c>
      <c r="Z84" s="7">
        <v>0</v>
      </c>
      <c r="AB84" s="7">
        <v>0</v>
      </c>
      <c r="AC84" s="7">
        <v>0</v>
      </c>
      <c r="AE84" s="7">
        <v>0</v>
      </c>
      <c r="AF84" s="7">
        <v>0</v>
      </c>
      <c r="AH84" s="7">
        <v>0</v>
      </c>
      <c r="AJ84" s="11">
        <v>0</v>
      </c>
      <c r="AZ84" s="7" t="s">
        <v>139</v>
      </c>
      <c r="BB84" s="7" t="s">
        <v>79</v>
      </c>
      <c r="BD84" s="7" t="s">
        <v>274</v>
      </c>
      <c r="BE84" s="7" t="s">
        <v>69</v>
      </c>
    </row>
    <row r="85" spans="1:57" x14ac:dyDescent="0.25">
      <c r="A85" s="7">
        <v>84</v>
      </c>
      <c r="B85" s="10">
        <v>42608.793171296296</v>
      </c>
      <c r="D85" s="7" t="s">
        <v>271</v>
      </c>
      <c r="E85" s="7" t="s">
        <v>300</v>
      </c>
      <c r="G85" s="7" t="s">
        <v>64</v>
      </c>
      <c r="H85" s="7" t="s">
        <v>272</v>
      </c>
      <c r="I85" s="7" t="s">
        <v>77</v>
      </c>
      <c r="J85" s="7" t="s">
        <v>66</v>
      </c>
      <c r="K85" s="7" t="s">
        <v>66</v>
      </c>
      <c r="M85" s="7" t="s">
        <v>229</v>
      </c>
      <c r="N85" s="7" t="s">
        <v>229</v>
      </c>
      <c r="O85" s="11">
        <v>0</v>
      </c>
      <c r="P85" s="11">
        <v>0</v>
      </c>
      <c r="Q85" s="11">
        <v>0</v>
      </c>
      <c r="R85" s="11">
        <v>0</v>
      </c>
      <c r="T85" s="7">
        <v>0</v>
      </c>
      <c r="W85" s="7">
        <v>0</v>
      </c>
      <c r="Y85" s="7">
        <v>0</v>
      </c>
      <c r="Z85" s="7">
        <v>0</v>
      </c>
      <c r="AB85" s="7">
        <v>0</v>
      </c>
      <c r="AC85" s="7">
        <v>0</v>
      </c>
      <c r="AE85" s="7">
        <v>0</v>
      </c>
      <c r="AF85" s="7">
        <v>0</v>
      </c>
      <c r="AH85" s="7">
        <v>0</v>
      </c>
      <c r="AJ85" s="11">
        <v>0</v>
      </c>
      <c r="AZ85" s="7" t="s">
        <v>139</v>
      </c>
      <c r="BB85" s="7" t="s">
        <v>79</v>
      </c>
      <c r="BD85" s="7" t="s">
        <v>279</v>
      </c>
      <c r="BE85" s="7" t="s">
        <v>69</v>
      </c>
    </row>
    <row r="86" spans="1:57" x14ac:dyDescent="0.25">
      <c r="A86" s="7">
        <v>85</v>
      </c>
      <c r="B86" s="10">
        <v>42608.765196759261</v>
      </c>
      <c r="D86" s="7" t="s">
        <v>271</v>
      </c>
      <c r="E86" s="7" t="s">
        <v>299</v>
      </c>
      <c r="G86" s="7" t="s">
        <v>64</v>
      </c>
      <c r="H86" s="7" t="s">
        <v>272</v>
      </c>
      <c r="I86" s="7" t="s">
        <v>77</v>
      </c>
      <c r="J86" s="7" t="s">
        <v>66</v>
      </c>
      <c r="K86" s="7" t="s">
        <v>66</v>
      </c>
      <c r="M86" s="7" t="s">
        <v>161</v>
      </c>
      <c r="N86" s="7" t="s">
        <v>161</v>
      </c>
      <c r="O86" s="11">
        <v>0</v>
      </c>
      <c r="P86" s="11">
        <v>0</v>
      </c>
      <c r="Q86" s="11">
        <v>0</v>
      </c>
      <c r="R86" s="11">
        <v>0</v>
      </c>
      <c r="T86" s="7">
        <v>0</v>
      </c>
      <c r="W86" s="7">
        <v>0</v>
      </c>
      <c r="Y86" s="7">
        <v>0</v>
      </c>
      <c r="Z86" s="7">
        <v>0</v>
      </c>
      <c r="AB86" s="7">
        <v>0</v>
      </c>
      <c r="AC86" s="7">
        <v>0</v>
      </c>
      <c r="AE86" s="7">
        <v>0</v>
      </c>
      <c r="AF86" s="7">
        <v>0</v>
      </c>
      <c r="AH86" s="7">
        <v>0</v>
      </c>
      <c r="AJ86" s="11">
        <v>0</v>
      </c>
      <c r="AZ86" s="7" t="s">
        <v>139</v>
      </c>
      <c r="BB86" s="7" t="s">
        <v>79</v>
      </c>
      <c r="BD86" s="7" t="s">
        <v>274</v>
      </c>
      <c r="BE86" s="7" t="s">
        <v>69</v>
      </c>
    </row>
    <row r="87" spans="1:57" x14ac:dyDescent="0.25">
      <c r="A87" s="7">
        <v>86</v>
      </c>
      <c r="B87" s="10">
        <v>42608.594837962963</v>
      </c>
      <c r="D87" s="7" t="s">
        <v>271</v>
      </c>
      <c r="E87" s="7" t="s">
        <v>280</v>
      </c>
      <c r="G87" s="7" t="s">
        <v>64</v>
      </c>
      <c r="H87" s="7" t="s">
        <v>272</v>
      </c>
      <c r="I87" s="7" t="s">
        <v>77</v>
      </c>
      <c r="J87" s="7" t="s">
        <v>66</v>
      </c>
      <c r="K87" s="7" t="s">
        <v>66</v>
      </c>
      <c r="M87" s="7" t="s">
        <v>97</v>
      </c>
      <c r="N87" s="7" t="s">
        <v>97</v>
      </c>
      <c r="O87" s="11">
        <v>0</v>
      </c>
      <c r="P87" s="11">
        <v>0</v>
      </c>
      <c r="Q87" s="11">
        <v>0</v>
      </c>
      <c r="R87" s="11">
        <v>0</v>
      </c>
      <c r="T87" s="7">
        <v>0</v>
      </c>
      <c r="W87" s="7">
        <v>0</v>
      </c>
      <c r="Y87" s="7">
        <v>0</v>
      </c>
      <c r="Z87" s="7">
        <v>0</v>
      </c>
      <c r="AB87" s="7">
        <v>0</v>
      </c>
      <c r="AC87" s="7">
        <v>0</v>
      </c>
      <c r="AE87" s="7">
        <v>0</v>
      </c>
      <c r="AF87" s="7">
        <v>0</v>
      </c>
      <c r="AH87" s="7">
        <v>0</v>
      </c>
      <c r="AJ87" s="11">
        <v>0</v>
      </c>
      <c r="AZ87" s="7" t="s">
        <v>139</v>
      </c>
      <c r="BB87" s="7" t="s">
        <v>79</v>
      </c>
      <c r="BD87" s="7" t="s">
        <v>274</v>
      </c>
      <c r="BE87" s="7" t="s">
        <v>69</v>
      </c>
    </row>
    <row r="88" spans="1:57" x14ac:dyDescent="0.25">
      <c r="A88" s="7">
        <v>87</v>
      </c>
      <c r="B88" s="10">
        <v>42608.588935185187</v>
      </c>
      <c r="D88" s="7" t="s">
        <v>271</v>
      </c>
      <c r="E88" s="7" t="s">
        <v>329</v>
      </c>
      <c r="G88" s="7" t="s">
        <v>64</v>
      </c>
      <c r="H88" s="7" t="s">
        <v>272</v>
      </c>
      <c r="I88" s="7" t="s">
        <v>77</v>
      </c>
      <c r="J88" s="7" t="s">
        <v>66</v>
      </c>
      <c r="K88" s="7" t="s">
        <v>66</v>
      </c>
      <c r="M88" s="7" t="s">
        <v>211</v>
      </c>
      <c r="N88" s="7" t="s">
        <v>211</v>
      </c>
      <c r="O88" s="11">
        <v>0</v>
      </c>
      <c r="P88" s="11">
        <v>0</v>
      </c>
      <c r="Q88" s="11">
        <v>0</v>
      </c>
      <c r="R88" s="11">
        <v>0</v>
      </c>
      <c r="T88" s="7">
        <v>0</v>
      </c>
      <c r="W88" s="7">
        <v>0</v>
      </c>
      <c r="Y88" s="7">
        <v>0</v>
      </c>
      <c r="Z88" s="7">
        <v>0</v>
      </c>
      <c r="AB88" s="7">
        <v>0</v>
      </c>
      <c r="AC88" s="7">
        <v>0</v>
      </c>
      <c r="AE88" s="7">
        <v>0</v>
      </c>
      <c r="AF88" s="7">
        <v>0</v>
      </c>
      <c r="AH88" s="7">
        <v>0</v>
      </c>
      <c r="AJ88" s="11">
        <v>0</v>
      </c>
      <c r="AZ88" s="7" t="s">
        <v>139</v>
      </c>
      <c r="BB88" s="7" t="s">
        <v>79</v>
      </c>
      <c r="BD88" s="7" t="s">
        <v>274</v>
      </c>
      <c r="BE88" s="7" t="s">
        <v>69</v>
      </c>
    </row>
    <row r="89" spans="1:57" x14ac:dyDescent="0.25">
      <c r="A89" s="7">
        <v>88</v>
      </c>
      <c r="B89" s="10">
        <v>42608.516875000001</v>
      </c>
      <c r="D89" s="7" t="s">
        <v>271</v>
      </c>
      <c r="E89" s="7" t="s">
        <v>330</v>
      </c>
      <c r="F89" s="7">
        <v>0</v>
      </c>
      <c r="G89" s="7" t="s">
        <v>64</v>
      </c>
      <c r="H89" s="7" t="s">
        <v>272</v>
      </c>
      <c r="I89" s="7" t="s">
        <v>87</v>
      </c>
      <c r="J89" s="7" t="s">
        <v>66</v>
      </c>
      <c r="K89" s="7" t="s">
        <v>66</v>
      </c>
      <c r="L89" s="7">
        <v>0</v>
      </c>
      <c r="M89" s="7" t="s">
        <v>72</v>
      </c>
      <c r="N89" s="7" t="s">
        <v>72</v>
      </c>
      <c r="O89" s="11">
        <v>0</v>
      </c>
      <c r="P89" s="11">
        <v>0</v>
      </c>
      <c r="Q89" s="11">
        <v>0</v>
      </c>
      <c r="R89" s="11">
        <v>0</v>
      </c>
      <c r="T89" s="7">
        <v>0</v>
      </c>
      <c r="U89" s="7">
        <v>0</v>
      </c>
      <c r="V89" s="7">
        <v>0</v>
      </c>
      <c r="W89" s="7">
        <v>0</v>
      </c>
      <c r="Y89" s="7">
        <v>0</v>
      </c>
      <c r="Z89" s="7">
        <v>0</v>
      </c>
      <c r="AB89" s="7">
        <v>0</v>
      </c>
      <c r="AC89" s="7">
        <v>0</v>
      </c>
      <c r="AE89" s="7">
        <v>0</v>
      </c>
      <c r="AF89" s="7">
        <v>0</v>
      </c>
      <c r="AH89" s="7">
        <v>0</v>
      </c>
      <c r="AJ89" s="11">
        <v>0</v>
      </c>
      <c r="AZ89" s="7" t="s">
        <v>139</v>
      </c>
      <c r="BB89" s="7" t="s">
        <v>88</v>
      </c>
      <c r="BD89" s="7">
        <v>0</v>
      </c>
      <c r="BE89" s="7">
        <v>0</v>
      </c>
    </row>
    <row r="90" spans="1:57" x14ac:dyDescent="0.25">
      <c r="A90" s="7">
        <v>89</v>
      </c>
      <c r="B90" s="10">
        <v>42608.516863425924</v>
      </c>
      <c r="D90" s="7" t="s">
        <v>271</v>
      </c>
      <c r="E90" s="7" t="s">
        <v>330</v>
      </c>
      <c r="F90" s="7">
        <v>0</v>
      </c>
      <c r="G90" s="7" t="s">
        <v>64</v>
      </c>
      <c r="H90" s="7" t="s">
        <v>272</v>
      </c>
      <c r="I90" s="7" t="s">
        <v>87</v>
      </c>
      <c r="J90" s="7" t="s">
        <v>66</v>
      </c>
      <c r="K90" s="7" t="s">
        <v>66</v>
      </c>
      <c r="L90" s="7">
        <v>0</v>
      </c>
      <c r="M90" s="7" t="s">
        <v>72</v>
      </c>
      <c r="N90" s="7" t="s">
        <v>72</v>
      </c>
      <c r="O90" s="11">
        <v>0</v>
      </c>
      <c r="P90" s="11">
        <v>0</v>
      </c>
      <c r="Q90" s="11">
        <v>0</v>
      </c>
      <c r="R90" s="11">
        <v>0</v>
      </c>
      <c r="T90" s="7">
        <v>0</v>
      </c>
      <c r="U90" s="7">
        <v>0</v>
      </c>
      <c r="V90" s="7">
        <v>0</v>
      </c>
      <c r="W90" s="7">
        <v>0</v>
      </c>
      <c r="Y90" s="7">
        <v>0</v>
      </c>
      <c r="Z90" s="7">
        <v>0</v>
      </c>
      <c r="AB90" s="7">
        <v>0</v>
      </c>
      <c r="AC90" s="7">
        <v>0</v>
      </c>
      <c r="AE90" s="7">
        <v>0</v>
      </c>
      <c r="AF90" s="7">
        <v>0</v>
      </c>
      <c r="AH90" s="7">
        <v>0</v>
      </c>
      <c r="AJ90" s="11">
        <v>0</v>
      </c>
      <c r="AZ90" s="7" t="s">
        <v>139</v>
      </c>
      <c r="BB90" s="7" t="s">
        <v>88</v>
      </c>
      <c r="BD90" s="7">
        <v>0</v>
      </c>
      <c r="BE90" s="7">
        <v>0</v>
      </c>
    </row>
    <row r="91" spans="1:57" x14ac:dyDescent="0.25">
      <c r="A91" s="7">
        <v>90</v>
      </c>
      <c r="B91" s="10">
        <v>42608.516851851855</v>
      </c>
      <c r="D91" s="7" t="s">
        <v>271</v>
      </c>
      <c r="E91" s="7" t="s">
        <v>330</v>
      </c>
      <c r="F91" s="7">
        <v>0</v>
      </c>
      <c r="G91" s="7" t="s">
        <v>64</v>
      </c>
      <c r="H91" s="7" t="s">
        <v>272</v>
      </c>
      <c r="I91" s="7" t="s">
        <v>87</v>
      </c>
      <c r="J91" s="7" t="s">
        <v>66</v>
      </c>
      <c r="K91" s="7" t="s">
        <v>66</v>
      </c>
      <c r="L91" s="7">
        <v>0</v>
      </c>
      <c r="M91" s="7" t="s">
        <v>72</v>
      </c>
      <c r="N91" s="7" t="s">
        <v>72</v>
      </c>
      <c r="O91" s="11">
        <v>0</v>
      </c>
      <c r="P91" s="11">
        <v>0</v>
      </c>
      <c r="Q91" s="11">
        <v>0</v>
      </c>
      <c r="R91" s="11">
        <v>0</v>
      </c>
      <c r="T91" s="7">
        <v>0</v>
      </c>
      <c r="U91" s="7">
        <v>0</v>
      </c>
      <c r="V91" s="7">
        <v>0</v>
      </c>
      <c r="W91" s="7">
        <v>0</v>
      </c>
      <c r="Y91" s="7">
        <v>0</v>
      </c>
      <c r="Z91" s="7">
        <v>0</v>
      </c>
      <c r="AB91" s="7">
        <v>0</v>
      </c>
      <c r="AC91" s="7">
        <v>0</v>
      </c>
      <c r="AE91" s="7">
        <v>0</v>
      </c>
      <c r="AF91" s="7">
        <v>0</v>
      </c>
      <c r="AH91" s="7">
        <v>0</v>
      </c>
      <c r="AJ91" s="11">
        <v>0</v>
      </c>
      <c r="AZ91" s="7" t="s">
        <v>139</v>
      </c>
      <c r="BB91" s="7" t="s">
        <v>88</v>
      </c>
      <c r="BD91" s="7">
        <v>0</v>
      </c>
      <c r="BE91" s="7">
        <v>0</v>
      </c>
    </row>
    <row r="92" spans="1:57" x14ac:dyDescent="0.25">
      <c r="A92" s="7">
        <v>91</v>
      </c>
      <c r="B92" s="10">
        <v>42607.899293981478</v>
      </c>
      <c r="D92" s="7" t="s">
        <v>308</v>
      </c>
      <c r="E92" s="7" t="s">
        <v>271</v>
      </c>
      <c r="G92" s="7" t="s">
        <v>64</v>
      </c>
      <c r="H92" s="7" t="s">
        <v>272</v>
      </c>
      <c r="I92" s="7" t="s">
        <v>65</v>
      </c>
      <c r="J92" s="7" t="s">
        <v>66</v>
      </c>
      <c r="K92" s="7" t="s">
        <v>66</v>
      </c>
      <c r="M92" s="7" t="s">
        <v>83</v>
      </c>
      <c r="N92" s="7" t="s">
        <v>67</v>
      </c>
      <c r="O92" s="11">
        <v>0</v>
      </c>
      <c r="P92" s="11">
        <v>0</v>
      </c>
      <c r="Q92" s="11">
        <v>0</v>
      </c>
      <c r="R92" s="11">
        <v>0</v>
      </c>
      <c r="T92" s="7">
        <v>0</v>
      </c>
      <c r="W92" s="7">
        <v>0</v>
      </c>
      <c r="Y92" s="7">
        <v>0</v>
      </c>
      <c r="Z92" s="7">
        <v>0</v>
      </c>
      <c r="AB92" s="7">
        <v>0</v>
      </c>
      <c r="AC92" s="7">
        <v>0</v>
      </c>
      <c r="AE92" s="7">
        <v>0</v>
      </c>
      <c r="AF92" s="7">
        <v>0</v>
      </c>
      <c r="AH92" s="7">
        <v>0</v>
      </c>
      <c r="AJ92" s="11">
        <v>0</v>
      </c>
      <c r="AZ92" s="7" t="s">
        <v>139</v>
      </c>
      <c r="BB92" s="7" t="s">
        <v>68</v>
      </c>
      <c r="BD92" s="7" t="s">
        <v>331</v>
      </c>
      <c r="BE92" s="7" t="s">
        <v>69</v>
      </c>
    </row>
    <row r="93" spans="1:57" x14ac:dyDescent="0.25">
      <c r="A93" s="7">
        <v>92</v>
      </c>
      <c r="B93" s="10">
        <v>42607.703993055555</v>
      </c>
      <c r="D93" s="7" t="s">
        <v>271</v>
      </c>
      <c r="E93" s="7" t="s">
        <v>332</v>
      </c>
      <c r="G93" s="7" t="s">
        <v>64</v>
      </c>
      <c r="H93" s="7" t="s">
        <v>272</v>
      </c>
      <c r="I93" s="7" t="s">
        <v>77</v>
      </c>
      <c r="J93" s="7" t="s">
        <v>66</v>
      </c>
      <c r="K93" s="7" t="s">
        <v>66</v>
      </c>
      <c r="M93" s="7" t="s">
        <v>144</v>
      </c>
      <c r="N93" s="7" t="s">
        <v>144</v>
      </c>
      <c r="O93" s="11">
        <v>0</v>
      </c>
      <c r="P93" s="11">
        <v>0</v>
      </c>
      <c r="Q93" s="11">
        <v>0</v>
      </c>
      <c r="R93" s="11">
        <v>0</v>
      </c>
      <c r="T93" s="7">
        <v>0</v>
      </c>
      <c r="W93" s="7">
        <v>0</v>
      </c>
      <c r="Y93" s="7">
        <v>0</v>
      </c>
      <c r="Z93" s="7">
        <v>0</v>
      </c>
      <c r="AB93" s="7">
        <v>0</v>
      </c>
      <c r="AC93" s="7">
        <v>0</v>
      </c>
      <c r="AE93" s="7">
        <v>0</v>
      </c>
      <c r="AF93" s="7">
        <v>0</v>
      </c>
      <c r="AH93" s="7">
        <v>0</v>
      </c>
      <c r="AJ93" s="11">
        <v>0</v>
      </c>
      <c r="AZ93" s="7" t="s">
        <v>139</v>
      </c>
      <c r="BB93" s="7" t="s">
        <v>79</v>
      </c>
      <c r="BD93" s="7" t="s">
        <v>274</v>
      </c>
      <c r="BE93" s="7" t="s">
        <v>69</v>
      </c>
    </row>
    <row r="94" spans="1:57" x14ac:dyDescent="0.25">
      <c r="A94" s="7">
        <v>93</v>
      </c>
      <c r="B94" s="10">
        <v>42607.703541666669</v>
      </c>
      <c r="D94" s="7" t="s">
        <v>271</v>
      </c>
      <c r="E94" s="7" t="s">
        <v>332</v>
      </c>
      <c r="G94" s="7" t="s">
        <v>64</v>
      </c>
      <c r="H94" s="7" t="s">
        <v>272</v>
      </c>
      <c r="I94" s="7" t="s">
        <v>77</v>
      </c>
      <c r="J94" s="7" t="s">
        <v>66</v>
      </c>
      <c r="K94" s="7" t="s">
        <v>66</v>
      </c>
      <c r="M94" s="7" t="s">
        <v>89</v>
      </c>
      <c r="N94" s="7" t="s">
        <v>89</v>
      </c>
      <c r="O94" s="11">
        <v>0</v>
      </c>
      <c r="P94" s="11">
        <v>0</v>
      </c>
      <c r="Q94" s="11">
        <v>0</v>
      </c>
      <c r="R94" s="11">
        <v>0</v>
      </c>
      <c r="T94" s="7">
        <v>0</v>
      </c>
      <c r="W94" s="7">
        <v>0</v>
      </c>
      <c r="Y94" s="7">
        <v>0</v>
      </c>
      <c r="Z94" s="7">
        <v>0</v>
      </c>
      <c r="AB94" s="7">
        <v>0</v>
      </c>
      <c r="AC94" s="7">
        <v>0</v>
      </c>
      <c r="AE94" s="7">
        <v>0</v>
      </c>
      <c r="AF94" s="7">
        <v>0</v>
      </c>
      <c r="AH94" s="7">
        <v>0</v>
      </c>
      <c r="AJ94" s="11">
        <v>0</v>
      </c>
      <c r="AZ94" s="7" t="s">
        <v>139</v>
      </c>
      <c r="BB94" s="7" t="s">
        <v>79</v>
      </c>
      <c r="BD94" s="7" t="s">
        <v>279</v>
      </c>
      <c r="BE94" s="7" t="s">
        <v>69</v>
      </c>
    </row>
    <row r="95" spans="1:57" x14ac:dyDescent="0.25">
      <c r="A95" s="7">
        <v>94</v>
      </c>
      <c r="B95" s="10">
        <v>42607.647638888891</v>
      </c>
      <c r="D95" s="7" t="s">
        <v>271</v>
      </c>
      <c r="E95" s="7" t="s">
        <v>300</v>
      </c>
      <c r="G95" s="7" t="s">
        <v>64</v>
      </c>
      <c r="H95" s="7" t="s">
        <v>272</v>
      </c>
      <c r="I95" s="7" t="s">
        <v>77</v>
      </c>
      <c r="J95" s="7" t="s">
        <v>66</v>
      </c>
      <c r="K95" s="7" t="s">
        <v>66</v>
      </c>
      <c r="M95" s="7" t="s">
        <v>165</v>
      </c>
      <c r="N95" s="7" t="s">
        <v>165</v>
      </c>
      <c r="O95" s="11">
        <v>0</v>
      </c>
      <c r="P95" s="11">
        <v>0</v>
      </c>
      <c r="Q95" s="11">
        <v>0</v>
      </c>
      <c r="R95" s="11">
        <v>0</v>
      </c>
      <c r="T95" s="7">
        <v>0</v>
      </c>
      <c r="W95" s="7">
        <v>0</v>
      </c>
      <c r="Y95" s="7">
        <v>0</v>
      </c>
      <c r="Z95" s="7">
        <v>0</v>
      </c>
      <c r="AB95" s="7">
        <v>0</v>
      </c>
      <c r="AC95" s="7">
        <v>0</v>
      </c>
      <c r="AE95" s="7">
        <v>0</v>
      </c>
      <c r="AF95" s="7">
        <v>0</v>
      </c>
      <c r="AH95" s="7">
        <v>0</v>
      </c>
      <c r="AJ95" s="11">
        <v>0</v>
      </c>
      <c r="AZ95" s="7" t="s">
        <v>139</v>
      </c>
      <c r="BB95" s="7" t="s">
        <v>79</v>
      </c>
      <c r="BD95" s="7" t="s">
        <v>274</v>
      </c>
      <c r="BE95" s="7" t="s">
        <v>69</v>
      </c>
    </row>
    <row r="96" spans="1:57" x14ac:dyDescent="0.25">
      <c r="A96" s="7">
        <v>95</v>
      </c>
      <c r="B96" s="10">
        <v>42607.008842592593</v>
      </c>
      <c r="D96" s="7" t="s">
        <v>271</v>
      </c>
      <c r="E96" s="7" t="s">
        <v>313</v>
      </c>
      <c r="G96" s="7" t="s">
        <v>242</v>
      </c>
      <c r="H96" s="7" t="s">
        <v>272</v>
      </c>
      <c r="I96" s="7" t="s">
        <v>77</v>
      </c>
      <c r="J96" s="7" t="s">
        <v>66</v>
      </c>
      <c r="K96" s="7" t="s">
        <v>66</v>
      </c>
      <c r="M96" s="7" t="s">
        <v>82</v>
      </c>
      <c r="N96" s="7" t="s">
        <v>82</v>
      </c>
      <c r="O96" s="11">
        <v>0</v>
      </c>
      <c r="P96" s="11">
        <v>0</v>
      </c>
      <c r="Q96" s="11">
        <v>0</v>
      </c>
      <c r="R96" s="11">
        <v>0</v>
      </c>
      <c r="T96" s="7">
        <v>0</v>
      </c>
      <c r="W96" s="7">
        <v>0</v>
      </c>
      <c r="Y96" s="7">
        <v>0</v>
      </c>
      <c r="Z96" s="7">
        <v>0</v>
      </c>
      <c r="AB96" s="7">
        <v>0</v>
      </c>
      <c r="AC96" s="7">
        <v>0</v>
      </c>
      <c r="AE96" s="7">
        <v>0</v>
      </c>
      <c r="AF96" s="7">
        <v>0</v>
      </c>
      <c r="AH96" s="7">
        <v>0</v>
      </c>
      <c r="AJ96" s="11">
        <v>0</v>
      </c>
      <c r="AZ96" s="7" t="s">
        <v>139</v>
      </c>
      <c r="BB96" s="7" t="s">
        <v>209</v>
      </c>
      <c r="BD96" s="7" t="s">
        <v>279</v>
      </c>
      <c r="BE96" s="7" t="s">
        <v>69</v>
      </c>
    </row>
    <row r="97" spans="1:57" x14ac:dyDescent="0.25">
      <c r="A97" s="7">
        <v>96</v>
      </c>
      <c r="B97" s="10">
        <v>42606.995752314811</v>
      </c>
      <c r="D97" s="7" t="s">
        <v>216</v>
      </c>
      <c r="E97" s="7" t="s">
        <v>271</v>
      </c>
      <c r="F97" s="7" t="s">
        <v>216</v>
      </c>
      <c r="G97" s="7" t="s">
        <v>84</v>
      </c>
      <c r="H97" s="7" t="s">
        <v>272</v>
      </c>
      <c r="I97" s="7" t="s">
        <v>217</v>
      </c>
      <c r="J97" s="7" t="s">
        <v>66</v>
      </c>
      <c r="K97" s="7" t="s">
        <v>66</v>
      </c>
      <c r="M97" s="7" t="s">
        <v>154</v>
      </c>
      <c r="N97" s="7" t="s">
        <v>67</v>
      </c>
      <c r="O97" s="11">
        <v>0</v>
      </c>
      <c r="P97" s="11">
        <v>0</v>
      </c>
      <c r="Q97" s="11">
        <v>0</v>
      </c>
      <c r="R97" s="11">
        <v>0</v>
      </c>
      <c r="T97" s="7">
        <v>0</v>
      </c>
      <c r="W97" s="7">
        <v>0</v>
      </c>
      <c r="Y97" s="7">
        <v>0</v>
      </c>
      <c r="Z97" s="7">
        <v>0</v>
      </c>
      <c r="AB97" s="7">
        <v>0</v>
      </c>
      <c r="AC97" s="7">
        <v>0</v>
      </c>
      <c r="AE97" s="7">
        <v>0</v>
      </c>
      <c r="AF97" s="7">
        <v>0</v>
      </c>
      <c r="AH97" s="7">
        <v>0</v>
      </c>
      <c r="AJ97" s="11">
        <v>0</v>
      </c>
      <c r="BB97" s="7" t="s">
        <v>241</v>
      </c>
      <c r="BD97" s="7" t="s">
        <v>218</v>
      </c>
      <c r="BE97" s="7" t="s">
        <v>219</v>
      </c>
    </row>
    <row r="98" spans="1:57" x14ac:dyDescent="0.25">
      <c r="A98" s="7">
        <v>97</v>
      </c>
      <c r="B98" s="10">
        <v>42606.777442129627</v>
      </c>
      <c r="D98" s="7" t="s">
        <v>271</v>
      </c>
      <c r="E98" s="7" t="s">
        <v>273</v>
      </c>
      <c r="G98" s="7" t="s">
        <v>242</v>
      </c>
      <c r="H98" s="7" t="s">
        <v>272</v>
      </c>
      <c r="I98" s="7" t="s">
        <v>77</v>
      </c>
      <c r="J98" s="7" t="s">
        <v>66</v>
      </c>
      <c r="K98" s="7" t="s">
        <v>66</v>
      </c>
      <c r="M98" s="7" t="s">
        <v>104</v>
      </c>
      <c r="N98" s="7" t="s">
        <v>104</v>
      </c>
      <c r="O98" s="11">
        <v>0</v>
      </c>
      <c r="P98" s="11">
        <v>0</v>
      </c>
      <c r="Q98" s="11">
        <v>0</v>
      </c>
      <c r="R98" s="11">
        <v>0</v>
      </c>
      <c r="T98" s="7">
        <v>0</v>
      </c>
      <c r="W98" s="7">
        <v>0</v>
      </c>
      <c r="Y98" s="7">
        <v>0</v>
      </c>
      <c r="Z98" s="7">
        <v>0</v>
      </c>
      <c r="AB98" s="7">
        <v>0</v>
      </c>
      <c r="AC98" s="7">
        <v>0</v>
      </c>
      <c r="AE98" s="7">
        <v>0</v>
      </c>
      <c r="AF98" s="7">
        <v>0</v>
      </c>
      <c r="AH98" s="7">
        <v>0</v>
      </c>
      <c r="AJ98" s="11">
        <v>0</v>
      </c>
      <c r="AZ98" s="7" t="s">
        <v>139</v>
      </c>
      <c r="BB98" s="7" t="s">
        <v>209</v>
      </c>
      <c r="BD98" s="7" t="s">
        <v>333</v>
      </c>
      <c r="BE98" s="7" t="s">
        <v>69</v>
      </c>
    </row>
    <row r="99" spans="1:57" x14ac:dyDescent="0.25">
      <c r="A99" s="7">
        <v>98</v>
      </c>
      <c r="B99" s="10">
        <v>42606.762337962966</v>
      </c>
      <c r="D99" s="7" t="s">
        <v>271</v>
      </c>
      <c r="E99" s="7" t="s">
        <v>273</v>
      </c>
      <c r="G99" s="7" t="s">
        <v>242</v>
      </c>
      <c r="H99" s="7" t="s">
        <v>272</v>
      </c>
      <c r="I99" s="7" t="s">
        <v>77</v>
      </c>
      <c r="J99" s="7" t="s">
        <v>66</v>
      </c>
      <c r="K99" s="7" t="s">
        <v>66</v>
      </c>
      <c r="M99" s="7" t="s">
        <v>249</v>
      </c>
      <c r="N99" s="7" t="s">
        <v>249</v>
      </c>
      <c r="O99" s="11">
        <v>0</v>
      </c>
      <c r="P99" s="11">
        <v>0</v>
      </c>
      <c r="Q99" s="11">
        <v>0</v>
      </c>
      <c r="R99" s="11">
        <v>0</v>
      </c>
      <c r="T99" s="7">
        <v>0</v>
      </c>
      <c r="W99" s="7">
        <v>0</v>
      </c>
      <c r="Y99" s="7">
        <v>0</v>
      </c>
      <c r="Z99" s="7">
        <v>0</v>
      </c>
      <c r="AB99" s="7">
        <v>0</v>
      </c>
      <c r="AC99" s="7">
        <v>0</v>
      </c>
      <c r="AE99" s="7">
        <v>0</v>
      </c>
      <c r="AF99" s="7">
        <v>0</v>
      </c>
      <c r="AH99" s="7">
        <v>0</v>
      </c>
      <c r="AJ99" s="11">
        <v>0</v>
      </c>
      <c r="AZ99" s="7" t="s">
        <v>139</v>
      </c>
      <c r="BB99" s="7" t="s">
        <v>209</v>
      </c>
      <c r="BD99" s="7" t="s">
        <v>334</v>
      </c>
      <c r="BE99" s="7" t="s">
        <v>69</v>
      </c>
    </row>
    <row r="100" spans="1:57" x14ac:dyDescent="0.25">
      <c r="A100" s="7">
        <v>99</v>
      </c>
      <c r="B100" s="10">
        <v>42606.738333333335</v>
      </c>
      <c r="D100" s="7" t="s">
        <v>271</v>
      </c>
      <c r="E100" s="7" t="s">
        <v>273</v>
      </c>
      <c r="F100" s="7">
        <v>0</v>
      </c>
      <c r="G100" s="7" t="s">
        <v>64</v>
      </c>
      <c r="H100" s="7" t="s">
        <v>272</v>
      </c>
      <c r="I100" s="7" t="s">
        <v>315</v>
      </c>
      <c r="J100" s="7" t="s">
        <v>66</v>
      </c>
      <c r="K100" s="7" t="s">
        <v>66</v>
      </c>
      <c r="L100" s="7">
        <v>0</v>
      </c>
      <c r="M100" s="7" t="s">
        <v>72</v>
      </c>
      <c r="N100" s="7" t="s">
        <v>72</v>
      </c>
      <c r="O100" s="11">
        <v>0</v>
      </c>
      <c r="P100" s="11">
        <v>0</v>
      </c>
      <c r="Q100" s="11">
        <v>0</v>
      </c>
      <c r="R100" s="11">
        <v>0</v>
      </c>
      <c r="T100" s="7">
        <v>0</v>
      </c>
      <c r="U100" s="7">
        <v>0</v>
      </c>
      <c r="V100" s="7">
        <v>0</v>
      </c>
      <c r="W100" s="7">
        <v>0</v>
      </c>
      <c r="Y100" s="7">
        <v>0</v>
      </c>
      <c r="Z100" s="7">
        <v>0</v>
      </c>
      <c r="AB100" s="7">
        <v>0</v>
      </c>
      <c r="AC100" s="7">
        <v>0</v>
      </c>
      <c r="AE100" s="7">
        <v>0</v>
      </c>
      <c r="AF100" s="7">
        <v>0</v>
      </c>
      <c r="AH100" s="7">
        <v>0</v>
      </c>
      <c r="AJ100" s="11">
        <v>0</v>
      </c>
      <c r="AZ100" s="7" t="s">
        <v>139</v>
      </c>
      <c r="BB100" s="7" t="s">
        <v>316</v>
      </c>
      <c r="BD100" s="7">
        <v>0</v>
      </c>
      <c r="BE100" s="7">
        <v>0</v>
      </c>
    </row>
    <row r="101" spans="1:57" x14ac:dyDescent="0.25">
      <c r="A101" s="7">
        <v>100</v>
      </c>
      <c r="B101" s="10">
        <v>42606.320185185185</v>
      </c>
      <c r="D101" s="7" t="s">
        <v>271</v>
      </c>
      <c r="E101" s="7" t="s">
        <v>299</v>
      </c>
      <c r="G101" s="7" t="s">
        <v>64</v>
      </c>
      <c r="H101" s="7" t="s">
        <v>272</v>
      </c>
      <c r="I101" s="7" t="s">
        <v>77</v>
      </c>
      <c r="J101" s="7" t="s">
        <v>66</v>
      </c>
      <c r="K101" s="7" t="s">
        <v>66</v>
      </c>
      <c r="M101" s="7" t="s">
        <v>92</v>
      </c>
      <c r="N101" s="7" t="s">
        <v>92</v>
      </c>
      <c r="O101" s="11">
        <v>0</v>
      </c>
      <c r="P101" s="11">
        <v>0</v>
      </c>
      <c r="Q101" s="11">
        <v>0</v>
      </c>
      <c r="R101" s="11">
        <v>0</v>
      </c>
      <c r="T101" s="7">
        <v>0</v>
      </c>
      <c r="W101" s="7">
        <v>0</v>
      </c>
      <c r="Y101" s="7">
        <v>0</v>
      </c>
      <c r="Z101" s="7">
        <v>0</v>
      </c>
      <c r="AB101" s="7">
        <v>0</v>
      </c>
      <c r="AC101" s="7">
        <v>0</v>
      </c>
      <c r="AE101" s="7">
        <v>0</v>
      </c>
      <c r="AF101" s="7">
        <v>0</v>
      </c>
      <c r="AH101" s="7">
        <v>0</v>
      </c>
      <c r="AJ101" s="11">
        <v>0</v>
      </c>
      <c r="AZ101" s="7" t="s">
        <v>139</v>
      </c>
      <c r="BB101" s="7" t="s">
        <v>79</v>
      </c>
      <c r="BD101" s="7" t="s">
        <v>279</v>
      </c>
      <c r="BE101" s="7" t="s">
        <v>69</v>
      </c>
    </row>
    <row r="102" spans="1:57" x14ac:dyDescent="0.25">
      <c r="A102" s="7">
        <v>101</v>
      </c>
      <c r="B102" s="10">
        <v>42606.154247685183</v>
      </c>
      <c r="D102" s="7" t="s">
        <v>271</v>
      </c>
      <c r="E102" s="7" t="s">
        <v>275</v>
      </c>
      <c r="G102" s="7" t="s">
        <v>242</v>
      </c>
      <c r="H102" s="7" t="s">
        <v>272</v>
      </c>
      <c r="I102" s="7" t="s">
        <v>77</v>
      </c>
      <c r="J102" s="7" t="s">
        <v>66</v>
      </c>
      <c r="K102" s="7" t="s">
        <v>66</v>
      </c>
      <c r="M102" s="7" t="s">
        <v>335</v>
      </c>
      <c r="N102" s="7" t="s">
        <v>335</v>
      </c>
      <c r="O102" s="11">
        <v>0</v>
      </c>
      <c r="P102" s="11">
        <v>0</v>
      </c>
      <c r="Q102" s="11">
        <v>0</v>
      </c>
      <c r="R102" s="11">
        <v>0</v>
      </c>
      <c r="T102" s="7">
        <v>0</v>
      </c>
      <c r="W102" s="7">
        <v>0</v>
      </c>
      <c r="Y102" s="7">
        <v>0</v>
      </c>
      <c r="Z102" s="7">
        <v>0</v>
      </c>
      <c r="AB102" s="7">
        <v>0</v>
      </c>
      <c r="AC102" s="7">
        <v>0</v>
      </c>
      <c r="AE102" s="7">
        <v>0</v>
      </c>
      <c r="AF102" s="7">
        <v>0</v>
      </c>
      <c r="AH102" s="7">
        <v>0</v>
      </c>
      <c r="AJ102" s="11">
        <v>0</v>
      </c>
      <c r="AZ102" s="7" t="s">
        <v>139</v>
      </c>
      <c r="BB102" s="7" t="s">
        <v>209</v>
      </c>
      <c r="BD102" s="7" t="s">
        <v>274</v>
      </c>
      <c r="BE102" s="7" t="s">
        <v>69</v>
      </c>
    </row>
    <row r="103" spans="1:57" x14ac:dyDescent="0.25">
      <c r="A103" s="7">
        <v>102</v>
      </c>
      <c r="B103" s="10">
        <v>42606.028749999998</v>
      </c>
      <c r="D103" s="7" t="s">
        <v>271</v>
      </c>
      <c r="E103" s="7" t="s">
        <v>275</v>
      </c>
      <c r="G103" s="7" t="s">
        <v>242</v>
      </c>
      <c r="H103" s="7" t="s">
        <v>272</v>
      </c>
      <c r="I103" s="7" t="s">
        <v>77</v>
      </c>
      <c r="J103" s="7" t="s">
        <v>66</v>
      </c>
      <c r="K103" s="7" t="s">
        <v>66</v>
      </c>
      <c r="M103" s="7" t="s">
        <v>336</v>
      </c>
      <c r="N103" s="7" t="s">
        <v>337</v>
      </c>
      <c r="O103" s="11">
        <v>0</v>
      </c>
      <c r="P103" s="11">
        <v>0</v>
      </c>
      <c r="Q103" s="18">
        <v>0</v>
      </c>
      <c r="R103" s="18">
        <v>0</v>
      </c>
      <c r="T103" s="7">
        <v>0</v>
      </c>
      <c r="W103" s="7">
        <v>0</v>
      </c>
      <c r="Z103" s="7">
        <v>0</v>
      </c>
      <c r="AC103" s="7">
        <v>0</v>
      </c>
      <c r="AF103" s="7">
        <v>0</v>
      </c>
      <c r="BB103" s="7" t="s">
        <v>209</v>
      </c>
      <c r="BD103" s="7" t="s">
        <v>274</v>
      </c>
      <c r="BE103" s="7" t="s">
        <v>69</v>
      </c>
    </row>
    <row r="104" spans="1:57" x14ac:dyDescent="0.25">
      <c r="A104" s="7">
        <v>103</v>
      </c>
      <c r="B104" s="10">
        <v>42606.028749999998</v>
      </c>
      <c r="D104" s="7" t="s">
        <v>271</v>
      </c>
      <c r="E104" s="7" t="s">
        <v>275</v>
      </c>
      <c r="G104" s="7" t="s">
        <v>242</v>
      </c>
      <c r="H104" s="7" t="s">
        <v>272</v>
      </c>
      <c r="I104" s="7" t="s">
        <v>77</v>
      </c>
      <c r="J104" s="7" t="s">
        <v>66</v>
      </c>
      <c r="K104" s="7" t="s">
        <v>66</v>
      </c>
      <c r="M104" s="7" t="s">
        <v>338</v>
      </c>
      <c r="N104" s="7" t="s">
        <v>338</v>
      </c>
      <c r="O104" s="11">
        <v>0</v>
      </c>
      <c r="P104" s="11">
        <v>0</v>
      </c>
      <c r="Q104" s="11">
        <v>0</v>
      </c>
      <c r="R104" s="11">
        <v>0</v>
      </c>
      <c r="T104" s="7">
        <v>0</v>
      </c>
      <c r="W104" s="7">
        <v>0</v>
      </c>
      <c r="Y104" s="7">
        <v>0</v>
      </c>
      <c r="Z104" s="7">
        <v>0</v>
      </c>
      <c r="AB104" s="7">
        <v>0</v>
      </c>
      <c r="AC104" s="7">
        <v>0</v>
      </c>
      <c r="AE104" s="7">
        <v>0</v>
      </c>
      <c r="AF104" s="7">
        <v>0</v>
      </c>
      <c r="AH104" s="7">
        <v>0</v>
      </c>
      <c r="AJ104" s="11">
        <v>0</v>
      </c>
      <c r="AZ104" s="7" t="s">
        <v>139</v>
      </c>
      <c r="BB104" s="7" t="s">
        <v>209</v>
      </c>
    </row>
    <row r="105" spans="1:57" x14ac:dyDescent="0.25">
      <c r="A105" s="7">
        <v>104</v>
      </c>
      <c r="B105" s="10">
        <v>42606.026365740741</v>
      </c>
      <c r="D105" s="7" t="s">
        <v>271</v>
      </c>
      <c r="E105" s="7" t="s">
        <v>313</v>
      </c>
      <c r="G105" s="7" t="s">
        <v>242</v>
      </c>
      <c r="H105" s="7" t="s">
        <v>272</v>
      </c>
      <c r="I105" s="7" t="s">
        <v>77</v>
      </c>
      <c r="J105" s="7" t="s">
        <v>66</v>
      </c>
      <c r="K105" s="7" t="s">
        <v>66</v>
      </c>
      <c r="M105" s="7" t="s">
        <v>108</v>
      </c>
      <c r="N105" s="7" t="s">
        <v>108</v>
      </c>
      <c r="O105" s="11">
        <v>0</v>
      </c>
      <c r="P105" s="11">
        <v>0</v>
      </c>
      <c r="Q105" s="11">
        <v>0</v>
      </c>
      <c r="R105" s="11">
        <v>0</v>
      </c>
      <c r="T105" s="7">
        <v>0</v>
      </c>
      <c r="W105" s="7">
        <v>0</v>
      </c>
      <c r="Y105" s="7">
        <v>0</v>
      </c>
      <c r="Z105" s="7">
        <v>0</v>
      </c>
      <c r="AB105" s="7">
        <v>0</v>
      </c>
      <c r="AC105" s="7">
        <v>0</v>
      </c>
      <c r="AE105" s="7">
        <v>0</v>
      </c>
      <c r="AF105" s="7">
        <v>0</v>
      </c>
      <c r="AH105" s="7">
        <v>0</v>
      </c>
      <c r="AJ105" s="11">
        <v>0</v>
      </c>
      <c r="AZ105" s="7" t="s">
        <v>139</v>
      </c>
      <c r="BB105" s="7" t="s">
        <v>209</v>
      </c>
      <c r="BD105" s="7" t="s">
        <v>279</v>
      </c>
      <c r="BE105" s="7" t="s">
        <v>69</v>
      </c>
    </row>
    <row r="106" spans="1:57" x14ac:dyDescent="0.25">
      <c r="A106" s="7">
        <v>105</v>
      </c>
      <c r="B106" s="10">
        <v>42606.022905092592</v>
      </c>
      <c r="D106" s="7" t="s">
        <v>271</v>
      </c>
      <c r="E106" s="7" t="s">
        <v>313</v>
      </c>
      <c r="G106" s="7" t="s">
        <v>242</v>
      </c>
      <c r="H106" s="7" t="s">
        <v>272</v>
      </c>
      <c r="I106" s="7" t="s">
        <v>77</v>
      </c>
      <c r="J106" s="7" t="s">
        <v>66</v>
      </c>
      <c r="K106" s="7" t="s">
        <v>66</v>
      </c>
      <c r="M106" s="7" t="s">
        <v>67</v>
      </c>
      <c r="N106" s="7" t="s">
        <v>67</v>
      </c>
      <c r="O106" s="11">
        <v>0</v>
      </c>
      <c r="P106" s="11">
        <v>0</v>
      </c>
      <c r="Q106" s="11">
        <v>0</v>
      </c>
      <c r="R106" s="11">
        <v>0</v>
      </c>
      <c r="T106" s="7">
        <v>0</v>
      </c>
      <c r="W106" s="7">
        <v>0</v>
      </c>
      <c r="Y106" s="7">
        <v>0</v>
      </c>
      <c r="Z106" s="7">
        <v>0</v>
      </c>
      <c r="AB106" s="7">
        <v>0</v>
      </c>
      <c r="AC106" s="7">
        <v>0</v>
      </c>
      <c r="AE106" s="7">
        <v>0</v>
      </c>
      <c r="AF106" s="7">
        <v>0</v>
      </c>
      <c r="AH106" s="7">
        <v>0</v>
      </c>
      <c r="AJ106" s="11">
        <v>0</v>
      </c>
      <c r="AZ106" s="7" t="s">
        <v>139</v>
      </c>
      <c r="BB106" s="7" t="s">
        <v>209</v>
      </c>
      <c r="BD106" s="7" t="s">
        <v>274</v>
      </c>
      <c r="BE106" s="7" t="s">
        <v>69</v>
      </c>
    </row>
    <row r="107" spans="1:57" x14ac:dyDescent="0.25">
      <c r="A107" s="7">
        <v>106</v>
      </c>
      <c r="B107" s="10">
        <v>42606.01972222222</v>
      </c>
      <c r="D107" s="7" t="s">
        <v>271</v>
      </c>
      <c r="E107" s="7" t="s">
        <v>313</v>
      </c>
      <c r="G107" s="7" t="s">
        <v>242</v>
      </c>
      <c r="H107" s="7" t="s">
        <v>272</v>
      </c>
      <c r="I107" s="7" t="s">
        <v>77</v>
      </c>
      <c r="J107" s="7" t="s">
        <v>66</v>
      </c>
      <c r="K107" s="7" t="s">
        <v>66</v>
      </c>
      <c r="M107" s="7" t="s">
        <v>130</v>
      </c>
      <c r="N107" s="7" t="s">
        <v>130</v>
      </c>
      <c r="O107" s="11">
        <v>0</v>
      </c>
      <c r="P107" s="11">
        <v>0</v>
      </c>
      <c r="Q107" s="11">
        <v>0</v>
      </c>
      <c r="R107" s="11">
        <v>0</v>
      </c>
      <c r="T107" s="7">
        <v>0</v>
      </c>
      <c r="W107" s="7">
        <v>0</v>
      </c>
      <c r="Y107" s="7">
        <v>0</v>
      </c>
      <c r="Z107" s="7">
        <v>0</v>
      </c>
      <c r="AB107" s="7">
        <v>0</v>
      </c>
      <c r="AC107" s="7">
        <v>0</v>
      </c>
      <c r="AE107" s="7">
        <v>0</v>
      </c>
      <c r="AF107" s="7">
        <v>0</v>
      </c>
      <c r="AH107" s="7">
        <v>0</v>
      </c>
      <c r="AJ107" s="11">
        <v>0</v>
      </c>
      <c r="AZ107" s="7" t="s">
        <v>139</v>
      </c>
      <c r="BB107" s="7" t="s">
        <v>209</v>
      </c>
      <c r="BD107" s="7" t="s">
        <v>274</v>
      </c>
      <c r="BE107" s="7" t="s">
        <v>69</v>
      </c>
    </row>
    <row r="108" spans="1:57" x14ac:dyDescent="0.25">
      <c r="A108" s="7">
        <v>107</v>
      </c>
      <c r="B108" s="10">
        <v>42606.016643518517</v>
      </c>
      <c r="D108" s="7" t="s">
        <v>271</v>
      </c>
      <c r="E108" s="7" t="s">
        <v>313</v>
      </c>
      <c r="G108" s="7" t="s">
        <v>242</v>
      </c>
      <c r="H108" s="7" t="s">
        <v>272</v>
      </c>
      <c r="I108" s="7" t="s">
        <v>77</v>
      </c>
      <c r="J108" s="7" t="s">
        <v>66</v>
      </c>
      <c r="K108" s="7" t="s">
        <v>66</v>
      </c>
      <c r="M108" s="7" t="s">
        <v>206</v>
      </c>
      <c r="N108" s="7" t="s">
        <v>206</v>
      </c>
      <c r="O108" s="11">
        <v>0</v>
      </c>
      <c r="P108" s="11">
        <v>0</v>
      </c>
      <c r="Q108" s="11">
        <v>0</v>
      </c>
      <c r="R108" s="11">
        <v>0</v>
      </c>
      <c r="T108" s="7">
        <v>0</v>
      </c>
      <c r="W108" s="7">
        <v>0</v>
      </c>
      <c r="Y108" s="7">
        <v>0</v>
      </c>
      <c r="Z108" s="7">
        <v>0</v>
      </c>
      <c r="AB108" s="7">
        <v>0</v>
      </c>
      <c r="AC108" s="7">
        <v>0</v>
      </c>
      <c r="AE108" s="7">
        <v>0</v>
      </c>
      <c r="AF108" s="7">
        <v>0</v>
      </c>
      <c r="AH108" s="7">
        <v>0</v>
      </c>
      <c r="AJ108" s="11">
        <v>0</v>
      </c>
      <c r="AZ108" s="7" t="s">
        <v>139</v>
      </c>
      <c r="BB108" s="7" t="s">
        <v>209</v>
      </c>
      <c r="BD108" s="7" t="s">
        <v>326</v>
      </c>
      <c r="BE108" s="7" t="s">
        <v>69</v>
      </c>
    </row>
    <row r="109" spans="1:57" x14ac:dyDescent="0.25">
      <c r="A109" s="7">
        <v>108</v>
      </c>
      <c r="B109" s="10">
        <v>42606.014618055553</v>
      </c>
      <c r="D109" s="7" t="s">
        <v>271</v>
      </c>
      <c r="E109" s="7" t="s">
        <v>313</v>
      </c>
      <c r="G109" s="7" t="s">
        <v>242</v>
      </c>
      <c r="H109" s="7" t="s">
        <v>272</v>
      </c>
      <c r="I109" s="7" t="s">
        <v>77</v>
      </c>
      <c r="J109" s="7" t="s">
        <v>66</v>
      </c>
      <c r="K109" s="7" t="s">
        <v>66</v>
      </c>
      <c r="M109" s="7" t="s">
        <v>143</v>
      </c>
      <c r="N109" s="7" t="s">
        <v>143</v>
      </c>
      <c r="O109" s="11">
        <v>0</v>
      </c>
      <c r="P109" s="11">
        <v>0</v>
      </c>
      <c r="Q109" s="11">
        <v>0</v>
      </c>
      <c r="R109" s="11">
        <v>0</v>
      </c>
      <c r="T109" s="7">
        <v>0</v>
      </c>
      <c r="W109" s="7">
        <v>0</v>
      </c>
      <c r="Y109" s="7">
        <v>0</v>
      </c>
      <c r="Z109" s="7">
        <v>0</v>
      </c>
      <c r="AB109" s="7">
        <v>0</v>
      </c>
      <c r="AC109" s="7">
        <v>0</v>
      </c>
      <c r="AE109" s="7">
        <v>0</v>
      </c>
      <c r="AF109" s="7">
        <v>0</v>
      </c>
      <c r="AH109" s="7">
        <v>0</v>
      </c>
      <c r="AJ109" s="11">
        <v>0</v>
      </c>
      <c r="AZ109" s="7" t="s">
        <v>139</v>
      </c>
      <c r="BB109" s="7" t="s">
        <v>209</v>
      </c>
      <c r="BD109" s="7" t="s">
        <v>287</v>
      </c>
      <c r="BE109" s="7" t="s">
        <v>69</v>
      </c>
    </row>
    <row r="110" spans="1:57" x14ac:dyDescent="0.25">
      <c r="A110" s="7">
        <v>109</v>
      </c>
      <c r="B110" s="10">
        <v>42605.988703703704</v>
      </c>
      <c r="D110" s="7" t="s">
        <v>271</v>
      </c>
      <c r="E110" s="7" t="s">
        <v>273</v>
      </c>
      <c r="G110" s="7" t="s">
        <v>242</v>
      </c>
      <c r="H110" s="7" t="s">
        <v>272</v>
      </c>
      <c r="I110" s="7" t="s">
        <v>77</v>
      </c>
      <c r="J110" s="7" t="s">
        <v>66</v>
      </c>
      <c r="K110" s="7" t="s">
        <v>66</v>
      </c>
      <c r="M110" s="7" t="s">
        <v>102</v>
      </c>
      <c r="N110" s="7" t="s">
        <v>102</v>
      </c>
      <c r="O110" s="11">
        <v>0</v>
      </c>
      <c r="P110" s="11">
        <v>0</v>
      </c>
      <c r="Q110" s="11">
        <v>0</v>
      </c>
      <c r="R110" s="11">
        <v>0</v>
      </c>
      <c r="T110" s="7">
        <v>0</v>
      </c>
      <c r="W110" s="7">
        <v>0</v>
      </c>
      <c r="Y110" s="7">
        <v>0</v>
      </c>
      <c r="Z110" s="7">
        <v>0</v>
      </c>
      <c r="AB110" s="7">
        <v>0</v>
      </c>
      <c r="AC110" s="7">
        <v>0</v>
      </c>
      <c r="AE110" s="7">
        <v>0</v>
      </c>
      <c r="AF110" s="7">
        <v>0</v>
      </c>
      <c r="AH110" s="7">
        <v>0</v>
      </c>
      <c r="AJ110" s="11">
        <v>0</v>
      </c>
      <c r="AZ110" s="7" t="s">
        <v>139</v>
      </c>
      <c r="BB110" s="7" t="s">
        <v>209</v>
      </c>
      <c r="BD110" s="7" t="s">
        <v>279</v>
      </c>
      <c r="BE110" s="7" t="s">
        <v>69</v>
      </c>
    </row>
    <row r="111" spans="1:57" x14ac:dyDescent="0.25">
      <c r="A111" s="7">
        <v>110</v>
      </c>
      <c r="B111" s="10">
        <v>42605.98777777778</v>
      </c>
      <c r="D111" s="7" t="s">
        <v>308</v>
      </c>
      <c r="E111" s="7" t="s">
        <v>271</v>
      </c>
      <c r="G111" s="7" t="s">
        <v>64</v>
      </c>
      <c r="H111" s="7" t="s">
        <v>272</v>
      </c>
      <c r="I111" s="7" t="s">
        <v>65</v>
      </c>
      <c r="J111" s="7" t="s">
        <v>66</v>
      </c>
      <c r="K111" s="7" t="s">
        <v>66</v>
      </c>
      <c r="M111" s="7" t="s">
        <v>98</v>
      </c>
      <c r="N111" s="7" t="s">
        <v>67</v>
      </c>
      <c r="O111" s="11">
        <v>0</v>
      </c>
      <c r="P111" s="11">
        <v>0</v>
      </c>
      <c r="Q111" s="11">
        <v>0</v>
      </c>
      <c r="R111" s="11">
        <v>0</v>
      </c>
      <c r="T111" s="7">
        <v>0</v>
      </c>
      <c r="W111" s="7">
        <v>0</v>
      </c>
      <c r="Y111" s="7">
        <v>0</v>
      </c>
      <c r="Z111" s="7">
        <v>0</v>
      </c>
      <c r="AB111" s="7">
        <v>0</v>
      </c>
      <c r="AC111" s="7">
        <v>0</v>
      </c>
      <c r="AE111" s="7">
        <v>0</v>
      </c>
      <c r="AF111" s="7">
        <v>0</v>
      </c>
      <c r="AH111" s="7">
        <v>0</v>
      </c>
      <c r="AJ111" s="11">
        <v>0</v>
      </c>
      <c r="AZ111" s="7" t="s">
        <v>139</v>
      </c>
      <c r="BB111" s="7" t="s">
        <v>68</v>
      </c>
      <c r="BD111" s="7" t="s">
        <v>279</v>
      </c>
      <c r="BE111" s="7" t="s">
        <v>69</v>
      </c>
    </row>
    <row r="112" spans="1:57" x14ac:dyDescent="0.25">
      <c r="A112" s="7">
        <v>111</v>
      </c>
      <c r="B112" s="10">
        <v>42605.713240740741</v>
      </c>
      <c r="D112" s="7" t="s">
        <v>308</v>
      </c>
      <c r="E112" s="7" t="s">
        <v>271</v>
      </c>
      <c r="G112" s="7" t="s">
        <v>64</v>
      </c>
      <c r="H112" s="7" t="s">
        <v>272</v>
      </c>
      <c r="I112" s="7" t="s">
        <v>65</v>
      </c>
      <c r="J112" s="7" t="s">
        <v>66</v>
      </c>
      <c r="K112" s="7" t="s">
        <v>66</v>
      </c>
      <c r="M112" s="7" t="s">
        <v>166</v>
      </c>
      <c r="N112" s="7" t="s">
        <v>67</v>
      </c>
      <c r="O112" s="11">
        <v>0</v>
      </c>
      <c r="P112" s="11">
        <v>0</v>
      </c>
      <c r="Q112" s="11">
        <v>0</v>
      </c>
      <c r="R112" s="11">
        <v>0</v>
      </c>
      <c r="T112" s="7">
        <v>0</v>
      </c>
      <c r="W112" s="7">
        <v>0</v>
      </c>
      <c r="Y112" s="7">
        <v>0</v>
      </c>
      <c r="Z112" s="7">
        <v>0</v>
      </c>
      <c r="AB112" s="7">
        <v>0</v>
      </c>
      <c r="AC112" s="7">
        <v>0</v>
      </c>
      <c r="AE112" s="7">
        <v>0</v>
      </c>
      <c r="AF112" s="7">
        <v>0</v>
      </c>
      <c r="AH112" s="7">
        <v>0</v>
      </c>
      <c r="AJ112" s="11">
        <v>0</v>
      </c>
      <c r="AZ112" s="7" t="s">
        <v>139</v>
      </c>
      <c r="BB112" s="7" t="s">
        <v>68</v>
      </c>
      <c r="BD112" s="7" t="s">
        <v>274</v>
      </c>
      <c r="BE112" s="7" t="s">
        <v>69</v>
      </c>
    </row>
    <row r="113" spans="1:57" x14ac:dyDescent="0.25">
      <c r="A113" s="7">
        <v>112</v>
      </c>
      <c r="B113" s="10">
        <v>42605.674224537041</v>
      </c>
      <c r="D113" s="7" t="s">
        <v>271</v>
      </c>
      <c r="E113" s="7" t="s">
        <v>300</v>
      </c>
      <c r="G113" s="7" t="s">
        <v>64</v>
      </c>
      <c r="H113" s="7" t="s">
        <v>272</v>
      </c>
      <c r="I113" s="7" t="s">
        <v>77</v>
      </c>
      <c r="J113" s="7" t="s">
        <v>66</v>
      </c>
      <c r="K113" s="7" t="s">
        <v>66</v>
      </c>
      <c r="M113" s="7" t="s">
        <v>152</v>
      </c>
      <c r="N113" s="7" t="s">
        <v>152</v>
      </c>
      <c r="O113" s="11">
        <v>0</v>
      </c>
      <c r="P113" s="11">
        <v>0</v>
      </c>
      <c r="Q113" s="11">
        <v>0</v>
      </c>
      <c r="R113" s="11">
        <v>0</v>
      </c>
      <c r="T113" s="7">
        <v>0</v>
      </c>
      <c r="W113" s="7">
        <v>0</v>
      </c>
      <c r="Y113" s="7">
        <v>0</v>
      </c>
      <c r="Z113" s="7">
        <v>0</v>
      </c>
      <c r="AB113" s="7">
        <v>0</v>
      </c>
      <c r="AC113" s="7">
        <v>0</v>
      </c>
      <c r="AE113" s="7">
        <v>0</v>
      </c>
      <c r="AF113" s="7">
        <v>0</v>
      </c>
      <c r="AH113" s="7">
        <v>0</v>
      </c>
      <c r="AJ113" s="11">
        <v>0</v>
      </c>
      <c r="AZ113" s="7" t="s">
        <v>139</v>
      </c>
      <c r="BB113" s="7" t="s">
        <v>79</v>
      </c>
      <c r="BD113" s="7" t="s">
        <v>274</v>
      </c>
      <c r="BE113" s="7" t="s">
        <v>69</v>
      </c>
    </row>
    <row r="114" spans="1:57" x14ac:dyDescent="0.25">
      <c r="A114" s="7">
        <v>113</v>
      </c>
      <c r="B114" s="10">
        <v>42605.633564814816</v>
      </c>
      <c r="D114" s="7" t="s">
        <v>271</v>
      </c>
      <c r="E114" s="7" t="s">
        <v>273</v>
      </c>
      <c r="G114" s="7" t="s">
        <v>242</v>
      </c>
      <c r="H114" s="7" t="s">
        <v>272</v>
      </c>
      <c r="I114" s="7" t="s">
        <v>77</v>
      </c>
      <c r="J114" s="7" t="s">
        <v>66</v>
      </c>
      <c r="K114" s="7" t="s">
        <v>66</v>
      </c>
      <c r="M114" s="7" t="s">
        <v>107</v>
      </c>
      <c r="N114" s="7" t="s">
        <v>107</v>
      </c>
      <c r="O114" s="11">
        <v>0</v>
      </c>
      <c r="P114" s="11">
        <v>0</v>
      </c>
      <c r="Q114" s="11">
        <v>0</v>
      </c>
      <c r="R114" s="11">
        <v>0</v>
      </c>
      <c r="T114" s="7">
        <v>0</v>
      </c>
      <c r="W114" s="7">
        <v>0</v>
      </c>
      <c r="Y114" s="7">
        <v>0</v>
      </c>
      <c r="Z114" s="7">
        <v>0</v>
      </c>
      <c r="AB114" s="7">
        <v>0</v>
      </c>
      <c r="AC114" s="7">
        <v>0</v>
      </c>
      <c r="AE114" s="7">
        <v>0</v>
      </c>
      <c r="AF114" s="7">
        <v>0</v>
      </c>
      <c r="AH114" s="7">
        <v>0</v>
      </c>
      <c r="AJ114" s="11">
        <v>0</v>
      </c>
      <c r="AZ114" s="7" t="s">
        <v>139</v>
      </c>
      <c r="BB114" s="7" t="s">
        <v>209</v>
      </c>
      <c r="BD114" s="7" t="s">
        <v>301</v>
      </c>
      <c r="BE114" s="7" t="s">
        <v>69</v>
      </c>
    </row>
    <row r="115" spans="1:57" x14ac:dyDescent="0.25">
      <c r="A115" s="7">
        <v>114</v>
      </c>
      <c r="B115" s="10">
        <v>42605.61204861111</v>
      </c>
      <c r="D115" s="7" t="s">
        <v>271</v>
      </c>
      <c r="E115" s="7" t="s">
        <v>273</v>
      </c>
      <c r="G115" s="7" t="s">
        <v>242</v>
      </c>
      <c r="H115" s="7" t="s">
        <v>272</v>
      </c>
      <c r="I115" s="7" t="s">
        <v>77</v>
      </c>
      <c r="J115" s="7" t="s">
        <v>66</v>
      </c>
      <c r="K115" s="7" t="s">
        <v>66</v>
      </c>
      <c r="M115" s="7" t="s">
        <v>125</v>
      </c>
      <c r="N115" s="7" t="s">
        <v>125</v>
      </c>
      <c r="O115" s="11">
        <v>0</v>
      </c>
      <c r="P115" s="11">
        <v>0</v>
      </c>
      <c r="Q115" s="11">
        <v>0</v>
      </c>
      <c r="R115" s="11">
        <v>0</v>
      </c>
      <c r="T115" s="7">
        <v>0</v>
      </c>
      <c r="W115" s="7">
        <v>0</v>
      </c>
      <c r="Y115" s="7">
        <v>0</v>
      </c>
      <c r="Z115" s="7">
        <v>0</v>
      </c>
      <c r="AB115" s="7">
        <v>0</v>
      </c>
      <c r="AC115" s="7">
        <v>0</v>
      </c>
      <c r="AE115" s="7">
        <v>0</v>
      </c>
      <c r="AF115" s="7">
        <v>0</v>
      </c>
      <c r="AH115" s="7">
        <v>0</v>
      </c>
      <c r="AJ115" s="11">
        <v>0</v>
      </c>
      <c r="AZ115" s="7" t="s">
        <v>139</v>
      </c>
      <c r="BB115" s="7" t="s">
        <v>209</v>
      </c>
      <c r="BD115" s="7" t="s">
        <v>339</v>
      </c>
      <c r="BE115" s="7" t="s">
        <v>69</v>
      </c>
    </row>
    <row r="116" spans="1:57" x14ac:dyDescent="0.25">
      <c r="A116" s="7">
        <v>115</v>
      </c>
      <c r="B116" s="10">
        <v>42605.598611111112</v>
      </c>
      <c r="D116" s="7" t="s">
        <v>271</v>
      </c>
      <c r="E116" s="7" t="s">
        <v>273</v>
      </c>
      <c r="G116" s="7" t="s">
        <v>242</v>
      </c>
      <c r="H116" s="7" t="s">
        <v>272</v>
      </c>
      <c r="I116" s="7" t="s">
        <v>77</v>
      </c>
      <c r="J116" s="7" t="s">
        <v>66</v>
      </c>
      <c r="K116" s="7" t="s">
        <v>66</v>
      </c>
      <c r="M116" s="7" t="s">
        <v>125</v>
      </c>
      <c r="N116" s="7" t="s">
        <v>125</v>
      </c>
      <c r="O116" s="11">
        <v>0</v>
      </c>
      <c r="P116" s="11">
        <v>0</v>
      </c>
      <c r="Q116" s="11">
        <v>0</v>
      </c>
      <c r="R116" s="11">
        <v>0</v>
      </c>
      <c r="T116" s="7">
        <v>0</v>
      </c>
      <c r="W116" s="7">
        <v>0</v>
      </c>
      <c r="Y116" s="7">
        <v>0</v>
      </c>
      <c r="Z116" s="7">
        <v>0</v>
      </c>
      <c r="AB116" s="7">
        <v>0</v>
      </c>
      <c r="AC116" s="7">
        <v>0</v>
      </c>
      <c r="AE116" s="7">
        <v>0</v>
      </c>
      <c r="AF116" s="7">
        <v>0</v>
      </c>
      <c r="AH116" s="7">
        <v>0</v>
      </c>
      <c r="AJ116" s="11">
        <v>0</v>
      </c>
      <c r="AZ116" s="7" t="s">
        <v>139</v>
      </c>
      <c r="BB116" s="7" t="s">
        <v>209</v>
      </c>
      <c r="BD116" s="7" t="s">
        <v>279</v>
      </c>
      <c r="BE116" s="7" t="s">
        <v>69</v>
      </c>
    </row>
    <row r="117" spans="1:57" x14ac:dyDescent="0.25">
      <c r="A117" s="7">
        <v>116</v>
      </c>
      <c r="B117" s="10">
        <v>42605.576018518521</v>
      </c>
      <c r="D117" s="7" t="s">
        <v>271</v>
      </c>
      <c r="E117" s="7" t="s">
        <v>340</v>
      </c>
      <c r="G117" s="7" t="s">
        <v>64</v>
      </c>
      <c r="H117" s="7" t="s">
        <v>272</v>
      </c>
      <c r="I117" s="7" t="s">
        <v>77</v>
      </c>
      <c r="J117" s="7" t="s">
        <v>66</v>
      </c>
      <c r="K117" s="7" t="s">
        <v>66</v>
      </c>
      <c r="M117" s="7" t="s">
        <v>129</v>
      </c>
      <c r="N117" s="7" t="s">
        <v>129</v>
      </c>
      <c r="O117" s="11">
        <v>0</v>
      </c>
      <c r="P117" s="11">
        <v>0</v>
      </c>
      <c r="Q117" s="11">
        <v>0</v>
      </c>
      <c r="R117" s="11">
        <v>0</v>
      </c>
      <c r="T117" s="7">
        <v>0</v>
      </c>
      <c r="W117" s="7">
        <v>0</v>
      </c>
      <c r="Y117" s="7">
        <v>0</v>
      </c>
      <c r="Z117" s="7">
        <v>0</v>
      </c>
      <c r="AB117" s="7">
        <v>0</v>
      </c>
      <c r="AC117" s="7">
        <v>0</v>
      </c>
      <c r="AE117" s="7">
        <v>0</v>
      </c>
      <c r="AF117" s="7">
        <v>0</v>
      </c>
      <c r="AH117" s="7">
        <v>0</v>
      </c>
      <c r="AJ117" s="11">
        <v>0</v>
      </c>
      <c r="AZ117" s="7" t="s">
        <v>139</v>
      </c>
      <c r="BB117" s="7" t="s">
        <v>79</v>
      </c>
      <c r="BD117" s="7" t="s">
        <v>279</v>
      </c>
      <c r="BE117" s="7" t="s">
        <v>69</v>
      </c>
    </row>
    <row r="118" spans="1:57" x14ac:dyDescent="0.25">
      <c r="A118" s="7">
        <v>117</v>
      </c>
      <c r="B118" s="10">
        <v>42605.568171296298</v>
      </c>
      <c r="D118" s="7" t="s">
        <v>271</v>
      </c>
      <c r="E118" s="7" t="s">
        <v>341</v>
      </c>
      <c r="G118" s="7" t="s">
        <v>64</v>
      </c>
      <c r="H118" s="7" t="s">
        <v>272</v>
      </c>
      <c r="I118" s="7" t="s">
        <v>77</v>
      </c>
      <c r="J118" s="7" t="s">
        <v>66</v>
      </c>
      <c r="K118" s="7" t="s">
        <v>66</v>
      </c>
      <c r="M118" s="7" t="s">
        <v>67</v>
      </c>
      <c r="N118" s="7" t="s">
        <v>67</v>
      </c>
      <c r="O118" s="11">
        <v>0</v>
      </c>
      <c r="P118" s="11">
        <v>0</v>
      </c>
      <c r="Q118" s="11">
        <v>0</v>
      </c>
      <c r="R118" s="11">
        <v>0</v>
      </c>
      <c r="T118" s="7">
        <v>0</v>
      </c>
      <c r="W118" s="7">
        <v>0</v>
      </c>
      <c r="Y118" s="7">
        <v>0</v>
      </c>
      <c r="Z118" s="7">
        <v>0</v>
      </c>
      <c r="AB118" s="7">
        <v>0</v>
      </c>
      <c r="AC118" s="7">
        <v>0</v>
      </c>
      <c r="AE118" s="7">
        <v>0</v>
      </c>
      <c r="AF118" s="7">
        <v>0</v>
      </c>
      <c r="AH118" s="7">
        <v>0</v>
      </c>
      <c r="AJ118" s="11">
        <v>0</v>
      </c>
      <c r="AZ118" s="7" t="s">
        <v>139</v>
      </c>
      <c r="BB118" s="7" t="s">
        <v>79</v>
      </c>
      <c r="BD118" s="7" t="s">
        <v>274</v>
      </c>
      <c r="BE118" s="7" t="s">
        <v>69</v>
      </c>
    </row>
    <row r="119" spans="1:57" x14ac:dyDescent="0.25">
      <c r="A119" s="7">
        <v>118</v>
      </c>
      <c r="B119" s="10">
        <v>42605.54420138889</v>
      </c>
      <c r="D119" s="7" t="s">
        <v>271</v>
      </c>
      <c r="E119" s="7" t="s">
        <v>273</v>
      </c>
      <c r="G119" s="7" t="s">
        <v>242</v>
      </c>
      <c r="H119" s="7" t="s">
        <v>272</v>
      </c>
      <c r="I119" s="7" t="s">
        <v>77</v>
      </c>
      <c r="J119" s="7" t="s">
        <v>66</v>
      </c>
      <c r="K119" s="7" t="s">
        <v>66</v>
      </c>
      <c r="M119" s="7" t="s">
        <v>101</v>
      </c>
      <c r="N119" s="7" t="s">
        <v>101</v>
      </c>
      <c r="O119" s="11">
        <v>0</v>
      </c>
      <c r="P119" s="11">
        <v>0</v>
      </c>
      <c r="Q119" s="11">
        <v>0</v>
      </c>
      <c r="R119" s="11">
        <v>0</v>
      </c>
      <c r="T119" s="7">
        <v>0</v>
      </c>
      <c r="W119" s="7">
        <v>0</v>
      </c>
      <c r="Y119" s="7">
        <v>0</v>
      </c>
      <c r="Z119" s="7">
        <v>0</v>
      </c>
      <c r="AB119" s="7">
        <v>0</v>
      </c>
      <c r="AC119" s="7">
        <v>0</v>
      </c>
      <c r="AE119" s="7">
        <v>0</v>
      </c>
      <c r="AF119" s="7">
        <v>0</v>
      </c>
      <c r="AH119" s="7">
        <v>0</v>
      </c>
      <c r="AJ119" s="11">
        <v>0</v>
      </c>
      <c r="AZ119" s="7" t="s">
        <v>139</v>
      </c>
      <c r="BB119" s="7" t="s">
        <v>209</v>
      </c>
      <c r="BD119" s="7" t="s">
        <v>274</v>
      </c>
      <c r="BE119" s="7" t="s">
        <v>69</v>
      </c>
    </row>
    <row r="120" spans="1:57" x14ac:dyDescent="0.25">
      <c r="A120" s="7">
        <v>119</v>
      </c>
      <c r="B120" s="10">
        <v>42605.528310185182</v>
      </c>
      <c r="D120" s="7" t="s">
        <v>271</v>
      </c>
      <c r="E120" s="7" t="s">
        <v>273</v>
      </c>
      <c r="G120" s="7" t="s">
        <v>242</v>
      </c>
      <c r="H120" s="7" t="s">
        <v>272</v>
      </c>
      <c r="I120" s="7" t="s">
        <v>77</v>
      </c>
      <c r="J120" s="7" t="s">
        <v>66</v>
      </c>
      <c r="K120" s="7" t="s">
        <v>66</v>
      </c>
      <c r="M120" s="7" t="s">
        <v>230</v>
      </c>
      <c r="N120" s="7" t="s">
        <v>230</v>
      </c>
      <c r="O120" s="11">
        <v>0</v>
      </c>
      <c r="P120" s="11">
        <v>0</v>
      </c>
      <c r="Q120" s="11">
        <v>0</v>
      </c>
      <c r="R120" s="11">
        <v>0</v>
      </c>
      <c r="T120" s="7">
        <v>0</v>
      </c>
      <c r="W120" s="7">
        <v>0</v>
      </c>
      <c r="Y120" s="7">
        <v>0</v>
      </c>
      <c r="Z120" s="7">
        <v>0</v>
      </c>
      <c r="AB120" s="7">
        <v>0</v>
      </c>
      <c r="AC120" s="7">
        <v>0</v>
      </c>
      <c r="AE120" s="7">
        <v>0</v>
      </c>
      <c r="AF120" s="7">
        <v>0</v>
      </c>
      <c r="AH120" s="7">
        <v>0</v>
      </c>
      <c r="AJ120" s="11">
        <v>0</v>
      </c>
      <c r="AZ120" s="7" t="s">
        <v>139</v>
      </c>
      <c r="BB120" s="7" t="s">
        <v>209</v>
      </c>
      <c r="BD120" s="7" t="s">
        <v>279</v>
      </c>
      <c r="BE120" s="7" t="s">
        <v>69</v>
      </c>
    </row>
    <row r="121" spans="1:57" x14ac:dyDescent="0.25">
      <c r="A121" s="7">
        <v>120</v>
      </c>
      <c r="B121" s="10">
        <v>42605.216770833336</v>
      </c>
      <c r="D121" s="7" t="s">
        <v>271</v>
      </c>
      <c r="E121" s="7">
        <v>660910</v>
      </c>
      <c r="F121" s="7">
        <v>0</v>
      </c>
      <c r="G121" s="7" t="s">
        <v>64</v>
      </c>
      <c r="H121" s="7" t="s">
        <v>272</v>
      </c>
      <c r="I121" s="7" t="s">
        <v>87</v>
      </c>
      <c r="J121" s="7" t="s">
        <v>66</v>
      </c>
      <c r="K121" s="7" t="s">
        <v>66</v>
      </c>
      <c r="L121" s="7">
        <v>0</v>
      </c>
      <c r="M121" s="7" t="s">
        <v>72</v>
      </c>
      <c r="N121" s="7" t="s">
        <v>72</v>
      </c>
      <c r="O121" s="11">
        <v>0</v>
      </c>
      <c r="P121" s="11">
        <v>0</v>
      </c>
      <c r="Q121" s="11">
        <v>0</v>
      </c>
      <c r="R121" s="11">
        <v>0</v>
      </c>
      <c r="T121" s="7">
        <v>0</v>
      </c>
      <c r="U121" s="7">
        <v>0</v>
      </c>
      <c r="V121" s="7">
        <v>0</v>
      </c>
      <c r="W121" s="7">
        <v>0</v>
      </c>
      <c r="Y121" s="7">
        <v>0</v>
      </c>
      <c r="Z121" s="7">
        <v>0</v>
      </c>
      <c r="AB121" s="7">
        <v>0</v>
      </c>
      <c r="AC121" s="7">
        <v>0</v>
      </c>
      <c r="AE121" s="7">
        <v>0</v>
      </c>
      <c r="AF121" s="7">
        <v>0</v>
      </c>
      <c r="AH121" s="7">
        <v>0</v>
      </c>
      <c r="AJ121" s="11">
        <v>0</v>
      </c>
      <c r="BB121" s="7" t="s">
        <v>88</v>
      </c>
      <c r="BD121" s="7">
        <v>0</v>
      </c>
      <c r="BE121" s="7">
        <v>0</v>
      </c>
    </row>
    <row r="122" spans="1:57" x14ac:dyDescent="0.25">
      <c r="A122" s="7">
        <v>121</v>
      </c>
      <c r="B122" s="10">
        <v>42605.10052083333</v>
      </c>
      <c r="D122" s="7" t="s">
        <v>271</v>
      </c>
      <c r="E122" s="7" t="s">
        <v>313</v>
      </c>
      <c r="G122" s="7" t="s">
        <v>242</v>
      </c>
      <c r="H122" s="7" t="s">
        <v>272</v>
      </c>
      <c r="I122" s="7" t="s">
        <v>77</v>
      </c>
      <c r="J122" s="7" t="s">
        <v>66</v>
      </c>
      <c r="K122" s="7" t="s">
        <v>66</v>
      </c>
      <c r="M122" s="7" t="s">
        <v>342</v>
      </c>
      <c r="N122" s="7" t="s">
        <v>342</v>
      </c>
      <c r="O122" s="11">
        <v>0</v>
      </c>
      <c r="P122" s="11">
        <v>0</v>
      </c>
      <c r="Q122" s="11">
        <v>0</v>
      </c>
      <c r="R122" s="11">
        <v>0</v>
      </c>
      <c r="T122" s="7">
        <v>0</v>
      </c>
      <c r="W122" s="7">
        <v>0</v>
      </c>
      <c r="Y122" s="7">
        <v>0</v>
      </c>
      <c r="Z122" s="7">
        <v>0</v>
      </c>
      <c r="AB122" s="7">
        <v>0</v>
      </c>
      <c r="AC122" s="7">
        <v>0</v>
      </c>
      <c r="AE122" s="7">
        <v>0</v>
      </c>
      <c r="AF122" s="7">
        <v>0</v>
      </c>
      <c r="AH122" s="7">
        <v>0</v>
      </c>
      <c r="AJ122" s="11">
        <v>0</v>
      </c>
      <c r="AZ122" s="7" t="s">
        <v>139</v>
      </c>
      <c r="BB122" s="7" t="s">
        <v>209</v>
      </c>
      <c r="BD122" s="7" t="s">
        <v>326</v>
      </c>
      <c r="BE122" s="7" t="s">
        <v>69</v>
      </c>
    </row>
    <row r="123" spans="1:57" x14ac:dyDescent="0.25">
      <c r="A123" s="7">
        <v>122</v>
      </c>
      <c r="B123" s="10">
        <v>42605.071608796294</v>
      </c>
      <c r="D123" s="7" t="s">
        <v>271</v>
      </c>
      <c r="E123" s="7" t="s">
        <v>273</v>
      </c>
      <c r="G123" s="7" t="s">
        <v>242</v>
      </c>
      <c r="H123" s="7" t="s">
        <v>272</v>
      </c>
      <c r="I123" s="7" t="s">
        <v>77</v>
      </c>
      <c r="J123" s="7" t="s">
        <v>66</v>
      </c>
      <c r="K123" s="7" t="s">
        <v>66</v>
      </c>
      <c r="M123" s="7" t="s">
        <v>101</v>
      </c>
      <c r="N123" s="7" t="s">
        <v>101</v>
      </c>
      <c r="O123" s="11">
        <v>0</v>
      </c>
      <c r="P123" s="11">
        <v>0</v>
      </c>
      <c r="Q123" s="11">
        <v>0</v>
      </c>
      <c r="R123" s="11">
        <v>0</v>
      </c>
      <c r="T123" s="7">
        <v>0</v>
      </c>
      <c r="W123" s="7">
        <v>0</v>
      </c>
      <c r="Y123" s="7">
        <v>0</v>
      </c>
      <c r="Z123" s="7">
        <v>0</v>
      </c>
      <c r="AB123" s="7">
        <v>0</v>
      </c>
      <c r="AC123" s="7">
        <v>0</v>
      </c>
      <c r="AE123" s="7">
        <v>0</v>
      </c>
      <c r="AF123" s="7">
        <v>0</v>
      </c>
      <c r="AH123" s="7">
        <v>0</v>
      </c>
      <c r="AJ123" s="11">
        <v>0</v>
      </c>
      <c r="AZ123" s="7" t="s">
        <v>139</v>
      </c>
      <c r="BB123" s="7" t="s">
        <v>209</v>
      </c>
      <c r="BD123" s="7" t="s">
        <v>287</v>
      </c>
      <c r="BE123" s="7" t="s">
        <v>69</v>
      </c>
    </row>
    <row r="124" spans="1:57" x14ac:dyDescent="0.25">
      <c r="A124" s="7">
        <v>123</v>
      </c>
      <c r="B124" s="10">
        <v>42605.037118055552</v>
      </c>
      <c r="D124" s="7" t="s">
        <v>271</v>
      </c>
      <c r="E124" s="7" t="s">
        <v>273</v>
      </c>
      <c r="G124" s="7" t="s">
        <v>242</v>
      </c>
      <c r="H124" s="7" t="s">
        <v>272</v>
      </c>
      <c r="I124" s="7" t="s">
        <v>77</v>
      </c>
      <c r="J124" s="7" t="s">
        <v>66</v>
      </c>
      <c r="K124" s="7" t="s">
        <v>66</v>
      </c>
      <c r="M124" s="7" t="s">
        <v>101</v>
      </c>
      <c r="N124" s="7" t="s">
        <v>101</v>
      </c>
      <c r="O124" s="11">
        <v>0</v>
      </c>
      <c r="P124" s="11">
        <v>0</v>
      </c>
      <c r="Q124" s="11">
        <v>0</v>
      </c>
      <c r="R124" s="11">
        <v>0</v>
      </c>
      <c r="T124" s="7">
        <v>0</v>
      </c>
      <c r="W124" s="7">
        <v>0</v>
      </c>
      <c r="Y124" s="7">
        <v>0</v>
      </c>
      <c r="Z124" s="7">
        <v>0</v>
      </c>
      <c r="AB124" s="7">
        <v>0</v>
      </c>
      <c r="AC124" s="7">
        <v>0</v>
      </c>
      <c r="AE124" s="7">
        <v>0</v>
      </c>
      <c r="AF124" s="7">
        <v>0</v>
      </c>
      <c r="AH124" s="7">
        <v>0</v>
      </c>
      <c r="AJ124" s="11">
        <v>0</v>
      </c>
      <c r="AZ124" s="7" t="s">
        <v>139</v>
      </c>
      <c r="BB124" s="7" t="s">
        <v>209</v>
      </c>
      <c r="BD124" s="7" t="s">
        <v>279</v>
      </c>
      <c r="BE124" s="7" t="s">
        <v>69</v>
      </c>
    </row>
    <row r="125" spans="1:57" x14ac:dyDescent="0.25">
      <c r="A125" s="7">
        <v>124</v>
      </c>
      <c r="B125" s="10">
        <v>42605.026863425926</v>
      </c>
      <c r="D125" s="7" t="s">
        <v>271</v>
      </c>
      <c r="E125" s="7" t="s">
        <v>273</v>
      </c>
      <c r="G125" s="7" t="s">
        <v>242</v>
      </c>
      <c r="H125" s="7" t="s">
        <v>272</v>
      </c>
      <c r="I125" s="7" t="s">
        <v>77</v>
      </c>
      <c r="J125" s="7" t="s">
        <v>66</v>
      </c>
      <c r="K125" s="7" t="s">
        <v>66</v>
      </c>
      <c r="M125" s="7" t="s">
        <v>101</v>
      </c>
      <c r="N125" s="7" t="s">
        <v>101</v>
      </c>
      <c r="O125" s="11">
        <v>0</v>
      </c>
      <c r="P125" s="11">
        <v>0</v>
      </c>
      <c r="Q125" s="11">
        <v>0</v>
      </c>
      <c r="R125" s="11">
        <v>0</v>
      </c>
      <c r="T125" s="7">
        <v>0</v>
      </c>
      <c r="W125" s="7">
        <v>0</v>
      </c>
      <c r="Y125" s="7">
        <v>0</v>
      </c>
      <c r="Z125" s="7">
        <v>0</v>
      </c>
      <c r="AB125" s="7">
        <v>0</v>
      </c>
      <c r="AC125" s="7">
        <v>0</v>
      </c>
      <c r="AE125" s="7">
        <v>0</v>
      </c>
      <c r="AF125" s="7">
        <v>0</v>
      </c>
      <c r="AH125" s="7">
        <v>0</v>
      </c>
      <c r="AJ125" s="11">
        <v>0</v>
      </c>
      <c r="AZ125" s="7" t="s">
        <v>139</v>
      </c>
      <c r="BB125" s="7" t="s">
        <v>209</v>
      </c>
      <c r="BD125" s="7" t="s">
        <v>274</v>
      </c>
      <c r="BE125" s="7" t="s">
        <v>69</v>
      </c>
    </row>
    <row r="126" spans="1:57" x14ac:dyDescent="0.25">
      <c r="A126" s="7">
        <v>125</v>
      </c>
      <c r="B126" s="10">
        <v>42605.010694444441</v>
      </c>
      <c r="D126" s="7" t="s">
        <v>271</v>
      </c>
      <c r="E126" s="7" t="s">
        <v>273</v>
      </c>
      <c r="G126" s="7" t="s">
        <v>242</v>
      </c>
      <c r="H126" s="7" t="s">
        <v>272</v>
      </c>
      <c r="I126" s="7" t="s">
        <v>77</v>
      </c>
      <c r="J126" s="7" t="s">
        <v>66</v>
      </c>
      <c r="K126" s="7" t="s">
        <v>66</v>
      </c>
      <c r="M126" s="7" t="s">
        <v>101</v>
      </c>
      <c r="N126" s="7" t="s">
        <v>101</v>
      </c>
      <c r="O126" s="11">
        <v>0</v>
      </c>
      <c r="P126" s="11">
        <v>0</v>
      </c>
      <c r="Q126" s="11">
        <v>0</v>
      </c>
      <c r="R126" s="11">
        <v>0</v>
      </c>
      <c r="T126" s="7">
        <v>0</v>
      </c>
      <c r="W126" s="7">
        <v>0</v>
      </c>
      <c r="Y126" s="7">
        <v>0</v>
      </c>
      <c r="Z126" s="7">
        <v>0</v>
      </c>
      <c r="AB126" s="7">
        <v>0</v>
      </c>
      <c r="AC126" s="7">
        <v>0</v>
      </c>
      <c r="AE126" s="7">
        <v>0</v>
      </c>
      <c r="AF126" s="7">
        <v>0</v>
      </c>
      <c r="AH126" s="7">
        <v>0</v>
      </c>
      <c r="AJ126" s="11">
        <v>0</v>
      </c>
      <c r="AZ126" s="7" t="s">
        <v>139</v>
      </c>
      <c r="BB126" s="7" t="s">
        <v>209</v>
      </c>
      <c r="BD126" s="7" t="s">
        <v>274</v>
      </c>
      <c r="BE126" s="7" t="s">
        <v>69</v>
      </c>
    </row>
    <row r="127" spans="1:57" x14ac:dyDescent="0.25">
      <c r="A127" s="7">
        <v>126</v>
      </c>
      <c r="B127" s="10">
        <v>42604.990428240744</v>
      </c>
      <c r="D127" s="7" t="s">
        <v>271</v>
      </c>
      <c r="E127" s="7" t="s">
        <v>273</v>
      </c>
      <c r="G127" s="7" t="s">
        <v>242</v>
      </c>
      <c r="H127" s="7" t="s">
        <v>272</v>
      </c>
      <c r="I127" s="7" t="s">
        <v>77</v>
      </c>
      <c r="J127" s="7" t="s">
        <v>66</v>
      </c>
      <c r="K127" s="7" t="s">
        <v>66</v>
      </c>
      <c r="M127" s="7" t="s">
        <v>101</v>
      </c>
      <c r="N127" s="7" t="s">
        <v>101</v>
      </c>
      <c r="O127" s="11">
        <v>0</v>
      </c>
      <c r="P127" s="11">
        <v>0</v>
      </c>
      <c r="Q127" s="11">
        <v>0</v>
      </c>
      <c r="R127" s="11">
        <v>0</v>
      </c>
      <c r="T127" s="7">
        <v>0</v>
      </c>
      <c r="W127" s="7">
        <v>0</v>
      </c>
      <c r="Y127" s="7">
        <v>0</v>
      </c>
      <c r="Z127" s="7">
        <v>0</v>
      </c>
      <c r="AB127" s="7">
        <v>0</v>
      </c>
      <c r="AC127" s="7">
        <v>0</v>
      </c>
      <c r="AE127" s="7">
        <v>0</v>
      </c>
      <c r="AF127" s="7">
        <v>0</v>
      </c>
      <c r="AH127" s="7">
        <v>0</v>
      </c>
      <c r="AJ127" s="11">
        <v>0</v>
      </c>
      <c r="AZ127" s="7" t="s">
        <v>139</v>
      </c>
      <c r="BB127" s="7" t="s">
        <v>209</v>
      </c>
      <c r="BD127" s="7" t="s">
        <v>274</v>
      </c>
      <c r="BE127" s="7" t="s">
        <v>69</v>
      </c>
    </row>
    <row r="128" spans="1:57" x14ac:dyDescent="0.25">
      <c r="A128" s="7">
        <v>127</v>
      </c>
      <c r="B128" s="10">
        <v>42604.977858796294</v>
      </c>
      <c r="D128" s="7" t="s">
        <v>271</v>
      </c>
      <c r="E128" s="7" t="s">
        <v>273</v>
      </c>
      <c r="G128" s="7" t="s">
        <v>242</v>
      </c>
      <c r="H128" s="7" t="s">
        <v>272</v>
      </c>
      <c r="I128" s="7" t="s">
        <v>77</v>
      </c>
      <c r="J128" s="7" t="s">
        <v>66</v>
      </c>
      <c r="K128" s="7" t="s">
        <v>66</v>
      </c>
      <c r="M128" s="7" t="s">
        <v>125</v>
      </c>
      <c r="N128" s="7" t="s">
        <v>125</v>
      </c>
      <c r="O128" s="11">
        <v>0</v>
      </c>
      <c r="P128" s="11">
        <v>0</v>
      </c>
      <c r="Q128" s="11">
        <v>0</v>
      </c>
      <c r="R128" s="11">
        <v>0</v>
      </c>
      <c r="T128" s="7">
        <v>0</v>
      </c>
      <c r="W128" s="7">
        <v>0</v>
      </c>
      <c r="Y128" s="7">
        <v>0</v>
      </c>
      <c r="Z128" s="7">
        <v>0</v>
      </c>
      <c r="AB128" s="7">
        <v>0</v>
      </c>
      <c r="AC128" s="7">
        <v>0</v>
      </c>
      <c r="AE128" s="7">
        <v>0</v>
      </c>
      <c r="AF128" s="7">
        <v>0</v>
      </c>
      <c r="AH128" s="7">
        <v>0</v>
      </c>
      <c r="AJ128" s="11">
        <v>0</v>
      </c>
      <c r="AZ128" s="7" t="s">
        <v>139</v>
      </c>
      <c r="BB128" s="7" t="s">
        <v>209</v>
      </c>
      <c r="BD128" s="7" t="s">
        <v>274</v>
      </c>
      <c r="BE128" s="7" t="s">
        <v>69</v>
      </c>
    </row>
    <row r="129" spans="1:57" x14ac:dyDescent="0.25">
      <c r="A129" s="7">
        <v>128</v>
      </c>
      <c r="B129" s="10">
        <v>42604.953206018516</v>
      </c>
      <c r="D129" s="7" t="s">
        <v>271</v>
      </c>
      <c r="E129" s="7" t="s">
        <v>273</v>
      </c>
      <c r="G129" s="7" t="s">
        <v>242</v>
      </c>
      <c r="H129" s="7" t="s">
        <v>272</v>
      </c>
      <c r="I129" s="7" t="s">
        <v>77</v>
      </c>
      <c r="J129" s="7" t="s">
        <v>66</v>
      </c>
      <c r="K129" s="7" t="s">
        <v>66</v>
      </c>
      <c r="M129" s="7" t="s">
        <v>220</v>
      </c>
      <c r="N129" s="7" t="s">
        <v>220</v>
      </c>
      <c r="O129" s="11">
        <v>0</v>
      </c>
      <c r="P129" s="11">
        <v>0</v>
      </c>
      <c r="Q129" s="11">
        <v>0</v>
      </c>
      <c r="R129" s="11">
        <v>0</v>
      </c>
      <c r="T129" s="7">
        <v>0</v>
      </c>
      <c r="W129" s="7">
        <v>0</v>
      </c>
      <c r="Y129" s="7">
        <v>0</v>
      </c>
      <c r="Z129" s="7">
        <v>0</v>
      </c>
      <c r="AB129" s="7">
        <v>0</v>
      </c>
      <c r="AC129" s="7">
        <v>0</v>
      </c>
      <c r="AE129" s="7">
        <v>0</v>
      </c>
      <c r="AF129" s="7">
        <v>0</v>
      </c>
      <c r="AH129" s="7">
        <v>0</v>
      </c>
      <c r="AJ129" s="11">
        <v>0</v>
      </c>
      <c r="AZ129" s="7" t="s">
        <v>139</v>
      </c>
      <c r="BB129" s="7" t="s">
        <v>209</v>
      </c>
      <c r="BD129" s="7" t="s">
        <v>274</v>
      </c>
      <c r="BE129" s="7" t="s">
        <v>69</v>
      </c>
    </row>
    <row r="130" spans="1:57" x14ac:dyDescent="0.25">
      <c r="A130" s="7">
        <v>129</v>
      </c>
      <c r="B130" s="10">
        <v>42604.949675925927</v>
      </c>
      <c r="D130" s="7" t="s">
        <v>308</v>
      </c>
      <c r="E130" s="7" t="s">
        <v>271</v>
      </c>
      <c r="G130" s="7" t="s">
        <v>64</v>
      </c>
      <c r="H130" s="7" t="s">
        <v>272</v>
      </c>
      <c r="I130" s="7" t="s">
        <v>65</v>
      </c>
      <c r="J130" s="7" t="s">
        <v>66</v>
      </c>
      <c r="K130" s="7" t="s">
        <v>66</v>
      </c>
      <c r="M130" s="7" t="s">
        <v>104</v>
      </c>
      <c r="N130" s="7" t="s">
        <v>67</v>
      </c>
      <c r="O130" s="11">
        <v>0</v>
      </c>
      <c r="P130" s="11">
        <v>0</v>
      </c>
      <c r="Q130" s="11">
        <v>0</v>
      </c>
      <c r="R130" s="11">
        <v>0</v>
      </c>
      <c r="T130" s="7">
        <v>0</v>
      </c>
      <c r="W130" s="7">
        <v>0</v>
      </c>
      <c r="Y130" s="7">
        <v>0</v>
      </c>
      <c r="Z130" s="7">
        <v>0</v>
      </c>
      <c r="AB130" s="7">
        <v>0</v>
      </c>
      <c r="AC130" s="7">
        <v>0</v>
      </c>
      <c r="AE130" s="7">
        <v>0</v>
      </c>
      <c r="AF130" s="7">
        <v>0</v>
      </c>
      <c r="AH130" s="7">
        <v>0</v>
      </c>
      <c r="AJ130" s="11">
        <v>0</v>
      </c>
      <c r="AZ130" s="7" t="s">
        <v>139</v>
      </c>
      <c r="BB130" s="7" t="s">
        <v>68</v>
      </c>
      <c r="BD130" s="7" t="s">
        <v>279</v>
      </c>
      <c r="BE130" s="7" t="s">
        <v>69</v>
      </c>
    </row>
    <row r="131" spans="1:57" x14ac:dyDescent="0.25">
      <c r="A131" s="7">
        <v>130</v>
      </c>
      <c r="B131" s="10">
        <v>42604.811608796299</v>
      </c>
      <c r="D131" s="7" t="s">
        <v>271</v>
      </c>
      <c r="E131" s="7" t="s">
        <v>273</v>
      </c>
      <c r="F131" s="7">
        <v>0</v>
      </c>
      <c r="G131" s="7" t="s">
        <v>64</v>
      </c>
      <c r="H131" s="7" t="s">
        <v>272</v>
      </c>
      <c r="I131" s="7" t="s">
        <v>315</v>
      </c>
      <c r="J131" s="7" t="s">
        <v>66</v>
      </c>
      <c r="K131" s="7" t="s">
        <v>66</v>
      </c>
      <c r="L131" s="7">
        <v>0</v>
      </c>
      <c r="M131" s="7" t="s">
        <v>72</v>
      </c>
      <c r="N131" s="7" t="s">
        <v>72</v>
      </c>
      <c r="O131" s="11">
        <v>0</v>
      </c>
      <c r="P131" s="11">
        <v>0</v>
      </c>
      <c r="Q131" s="11">
        <v>0</v>
      </c>
      <c r="R131" s="11">
        <v>0</v>
      </c>
      <c r="T131" s="7">
        <v>0</v>
      </c>
      <c r="U131" s="7">
        <v>0</v>
      </c>
      <c r="V131" s="7">
        <v>0</v>
      </c>
      <c r="W131" s="7">
        <v>0</v>
      </c>
      <c r="Y131" s="7">
        <v>0</v>
      </c>
      <c r="Z131" s="7">
        <v>0</v>
      </c>
      <c r="AB131" s="7">
        <v>0</v>
      </c>
      <c r="AC131" s="7">
        <v>0</v>
      </c>
      <c r="AE131" s="7">
        <v>0</v>
      </c>
      <c r="AF131" s="7">
        <v>0</v>
      </c>
      <c r="AH131" s="7">
        <v>0</v>
      </c>
      <c r="AJ131" s="11">
        <v>0</v>
      </c>
      <c r="AZ131" s="7" t="s">
        <v>139</v>
      </c>
      <c r="BB131" s="7" t="s">
        <v>316</v>
      </c>
      <c r="BD131" s="7">
        <v>0</v>
      </c>
      <c r="BE131" s="7">
        <v>0</v>
      </c>
    </row>
    <row r="132" spans="1:57" x14ac:dyDescent="0.25">
      <c r="A132" s="7">
        <v>131</v>
      </c>
      <c r="B132" s="10">
        <v>42604.811064814814</v>
      </c>
      <c r="D132" s="7" t="s">
        <v>271</v>
      </c>
      <c r="E132" s="7" t="s">
        <v>273</v>
      </c>
      <c r="F132" s="7">
        <v>0</v>
      </c>
      <c r="G132" s="7" t="s">
        <v>64</v>
      </c>
      <c r="H132" s="7" t="s">
        <v>272</v>
      </c>
      <c r="I132" s="7" t="s">
        <v>315</v>
      </c>
      <c r="J132" s="7" t="s">
        <v>66</v>
      </c>
      <c r="K132" s="7" t="s">
        <v>66</v>
      </c>
      <c r="L132" s="7">
        <v>0</v>
      </c>
      <c r="M132" s="7" t="s">
        <v>72</v>
      </c>
      <c r="N132" s="7" t="s">
        <v>72</v>
      </c>
      <c r="O132" s="11">
        <v>0</v>
      </c>
      <c r="P132" s="11">
        <v>0</v>
      </c>
      <c r="Q132" s="11">
        <v>0</v>
      </c>
      <c r="R132" s="11">
        <v>0</v>
      </c>
      <c r="T132" s="7">
        <v>0</v>
      </c>
      <c r="U132" s="7">
        <v>0</v>
      </c>
      <c r="V132" s="7">
        <v>0</v>
      </c>
      <c r="W132" s="7">
        <v>0</v>
      </c>
      <c r="Y132" s="7">
        <v>0</v>
      </c>
      <c r="Z132" s="7">
        <v>0</v>
      </c>
      <c r="AB132" s="7">
        <v>0</v>
      </c>
      <c r="AC132" s="7">
        <v>0</v>
      </c>
      <c r="AE132" s="7">
        <v>0</v>
      </c>
      <c r="AF132" s="7">
        <v>0</v>
      </c>
      <c r="AH132" s="7">
        <v>0</v>
      </c>
      <c r="AJ132" s="11">
        <v>0</v>
      </c>
      <c r="AZ132" s="7" t="s">
        <v>139</v>
      </c>
      <c r="BB132" s="7" t="s">
        <v>316</v>
      </c>
      <c r="BD132" s="7">
        <v>0</v>
      </c>
      <c r="BE132" s="7">
        <v>0</v>
      </c>
    </row>
    <row r="133" spans="1:57" x14ac:dyDescent="0.25">
      <c r="A133" s="7">
        <v>132</v>
      </c>
      <c r="B133" s="10">
        <v>42604.808668981481</v>
      </c>
      <c r="D133" s="7" t="s">
        <v>308</v>
      </c>
      <c r="E133" s="7" t="s">
        <v>271</v>
      </c>
      <c r="G133" s="7" t="s">
        <v>64</v>
      </c>
      <c r="H133" s="7" t="s">
        <v>272</v>
      </c>
      <c r="I133" s="7" t="s">
        <v>65</v>
      </c>
      <c r="J133" s="7" t="s">
        <v>66</v>
      </c>
      <c r="K133" s="7" t="s">
        <v>66</v>
      </c>
      <c r="M133" s="7" t="s">
        <v>94</v>
      </c>
      <c r="N133" s="7" t="s">
        <v>67</v>
      </c>
      <c r="O133" s="11">
        <v>0</v>
      </c>
      <c r="P133" s="11">
        <v>0</v>
      </c>
      <c r="Q133" s="11">
        <v>0</v>
      </c>
      <c r="R133" s="11">
        <v>0</v>
      </c>
      <c r="T133" s="7">
        <v>0</v>
      </c>
      <c r="W133" s="7">
        <v>0</v>
      </c>
      <c r="Y133" s="7">
        <v>0</v>
      </c>
      <c r="Z133" s="7">
        <v>0</v>
      </c>
      <c r="AB133" s="7">
        <v>0</v>
      </c>
      <c r="AC133" s="7">
        <v>0</v>
      </c>
      <c r="AE133" s="7">
        <v>0</v>
      </c>
      <c r="AF133" s="7">
        <v>0</v>
      </c>
      <c r="AH133" s="7">
        <v>0</v>
      </c>
      <c r="AJ133" s="11">
        <v>0</v>
      </c>
      <c r="AZ133" s="7" t="s">
        <v>139</v>
      </c>
      <c r="BB133" s="7" t="s">
        <v>68</v>
      </c>
      <c r="BD133" s="7" t="s">
        <v>279</v>
      </c>
      <c r="BE133" s="7" t="s">
        <v>69</v>
      </c>
    </row>
    <row r="134" spans="1:57" x14ac:dyDescent="0.25">
      <c r="A134" s="7">
        <v>133</v>
      </c>
      <c r="B134" s="10">
        <v>42604.763645833336</v>
      </c>
      <c r="D134" s="7" t="s">
        <v>271</v>
      </c>
      <c r="E134" s="7" t="s">
        <v>308</v>
      </c>
      <c r="F134" s="7">
        <v>0</v>
      </c>
      <c r="G134" s="7" t="s">
        <v>64</v>
      </c>
      <c r="H134" s="7" t="s">
        <v>272</v>
      </c>
      <c r="I134" s="7" t="s">
        <v>87</v>
      </c>
      <c r="J134" s="7" t="s">
        <v>66</v>
      </c>
      <c r="K134" s="7" t="s">
        <v>66</v>
      </c>
      <c r="L134" s="7">
        <v>0</v>
      </c>
      <c r="M134" s="7" t="s">
        <v>72</v>
      </c>
      <c r="N134" s="7" t="s">
        <v>72</v>
      </c>
      <c r="O134" s="11">
        <v>0</v>
      </c>
      <c r="P134" s="11">
        <v>0</v>
      </c>
      <c r="Q134" s="11">
        <v>0</v>
      </c>
      <c r="R134" s="11">
        <v>0</v>
      </c>
      <c r="T134" s="7">
        <v>0</v>
      </c>
      <c r="U134" s="7">
        <v>0</v>
      </c>
      <c r="V134" s="7">
        <v>0</v>
      </c>
      <c r="W134" s="7">
        <v>0</v>
      </c>
      <c r="Y134" s="7">
        <v>0</v>
      </c>
      <c r="Z134" s="7">
        <v>0</v>
      </c>
      <c r="AB134" s="7">
        <v>0</v>
      </c>
      <c r="AC134" s="7">
        <v>0</v>
      </c>
      <c r="AE134" s="7">
        <v>0</v>
      </c>
      <c r="AF134" s="7">
        <v>0</v>
      </c>
      <c r="AH134" s="7">
        <v>0</v>
      </c>
      <c r="AJ134" s="11">
        <v>0</v>
      </c>
      <c r="AZ134" s="7" t="s">
        <v>139</v>
      </c>
      <c r="BB134" s="7" t="s">
        <v>88</v>
      </c>
      <c r="BD134" s="7">
        <v>0</v>
      </c>
      <c r="BE134" s="7">
        <v>0</v>
      </c>
    </row>
    <row r="135" spans="1:57" x14ac:dyDescent="0.25">
      <c r="A135" s="7">
        <v>134</v>
      </c>
      <c r="B135" s="10">
        <v>42604.761562500003</v>
      </c>
      <c r="D135" s="7" t="s">
        <v>271</v>
      </c>
      <c r="E135" s="7" t="s">
        <v>273</v>
      </c>
      <c r="F135" s="7">
        <v>0</v>
      </c>
      <c r="G135" s="7" t="s">
        <v>64</v>
      </c>
      <c r="H135" s="7" t="s">
        <v>272</v>
      </c>
      <c r="I135" s="7" t="s">
        <v>315</v>
      </c>
      <c r="J135" s="7" t="s">
        <v>66</v>
      </c>
      <c r="K135" s="7" t="s">
        <v>66</v>
      </c>
      <c r="L135" s="7">
        <v>0</v>
      </c>
      <c r="M135" s="7" t="s">
        <v>72</v>
      </c>
      <c r="N135" s="7" t="s">
        <v>72</v>
      </c>
      <c r="O135" s="11">
        <v>0</v>
      </c>
      <c r="P135" s="11">
        <v>0</v>
      </c>
      <c r="Q135" s="11">
        <v>0</v>
      </c>
      <c r="R135" s="11">
        <v>0</v>
      </c>
      <c r="T135" s="7">
        <v>0</v>
      </c>
      <c r="U135" s="7">
        <v>0</v>
      </c>
      <c r="V135" s="7">
        <v>0</v>
      </c>
      <c r="W135" s="7">
        <v>0</v>
      </c>
      <c r="Y135" s="7">
        <v>0</v>
      </c>
      <c r="Z135" s="7">
        <v>0</v>
      </c>
      <c r="AB135" s="7">
        <v>0</v>
      </c>
      <c r="AC135" s="7">
        <v>0</v>
      </c>
      <c r="AE135" s="7">
        <v>0</v>
      </c>
      <c r="AF135" s="7">
        <v>0</v>
      </c>
      <c r="AH135" s="7">
        <v>0</v>
      </c>
      <c r="AJ135" s="11">
        <v>0</v>
      </c>
      <c r="AZ135" s="7" t="s">
        <v>139</v>
      </c>
      <c r="BB135" s="7" t="s">
        <v>316</v>
      </c>
      <c r="BD135" s="7">
        <v>0</v>
      </c>
      <c r="BE135" s="7">
        <v>0</v>
      </c>
    </row>
    <row r="136" spans="1:57" x14ac:dyDescent="0.25">
      <c r="A136" s="7">
        <v>135</v>
      </c>
      <c r="B136" s="10">
        <v>42604.709652777776</v>
      </c>
      <c r="D136" s="7" t="s">
        <v>271</v>
      </c>
      <c r="E136" s="7" t="s">
        <v>273</v>
      </c>
      <c r="F136" s="7">
        <v>0</v>
      </c>
      <c r="G136" s="7" t="s">
        <v>64</v>
      </c>
      <c r="H136" s="7" t="s">
        <v>272</v>
      </c>
      <c r="I136" s="7" t="s">
        <v>315</v>
      </c>
      <c r="J136" s="7" t="s">
        <v>66</v>
      </c>
      <c r="K136" s="7" t="s">
        <v>66</v>
      </c>
      <c r="L136" s="7">
        <v>0</v>
      </c>
      <c r="M136" s="7" t="s">
        <v>72</v>
      </c>
      <c r="N136" s="7" t="s">
        <v>72</v>
      </c>
      <c r="O136" s="11">
        <v>0</v>
      </c>
      <c r="P136" s="11">
        <v>0</v>
      </c>
      <c r="Q136" s="11">
        <v>0</v>
      </c>
      <c r="R136" s="11">
        <v>0</v>
      </c>
      <c r="T136" s="7">
        <v>0</v>
      </c>
      <c r="U136" s="7">
        <v>0</v>
      </c>
      <c r="V136" s="7">
        <v>0</v>
      </c>
      <c r="W136" s="7">
        <v>0</v>
      </c>
      <c r="Y136" s="7">
        <v>0</v>
      </c>
      <c r="Z136" s="7">
        <v>0</v>
      </c>
      <c r="AB136" s="7">
        <v>0</v>
      </c>
      <c r="AC136" s="7">
        <v>0</v>
      </c>
      <c r="AE136" s="7">
        <v>0</v>
      </c>
      <c r="AF136" s="7">
        <v>0</v>
      </c>
      <c r="AH136" s="7">
        <v>0</v>
      </c>
      <c r="AJ136" s="11">
        <v>0</v>
      </c>
      <c r="AZ136" s="7" t="s">
        <v>139</v>
      </c>
      <c r="BB136" s="7" t="s">
        <v>316</v>
      </c>
      <c r="BD136" s="7">
        <v>0</v>
      </c>
      <c r="BE136" s="7">
        <v>0</v>
      </c>
    </row>
    <row r="137" spans="1:57" x14ac:dyDescent="0.25">
      <c r="A137" s="7">
        <v>136</v>
      </c>
      <c r="B137" s="10">
        <v>42604.630185185182</v>
      </c>
      <c r="D137" s="7" t="s">
        <v>271</v>
      </c>
      <c r="E137" s="7" t="s">
        <v>273</v>
      </c>
      <c r="F137" s="7">
        <v>0</v>
      </c>
      <c r="G137" s="7" t="s">
        <v>64</v>
      </c>
      <c r="H137" s="7" t="s">
        <v>272</v>
      </c>
      <c r="I137" s="7" t="s">
        <v>315</v>
      </c>
      <c r="J137" s="7" t="s">
        <v>66</v>
      </c>
      <c r="K137" s="7" t="s">
        <v>66</v>
      </c>
      <c r="L137" s="7">
        <v>0</v>
      </c>
      <c r="M137" s="7" t="s">
        <v>72</v>
      </c>
      <c r="N137" s="7" t="s">
        <v>72</v>
      </c>
      <c r="O137" s="11">
        <v>0</v>
      </c>
      <c r="P137" s="11">
        <v>0</v>
      </c>
      <c r="Q137" s="11">
        <v>0</v>
      </c>
      <c r="R137" s="11">
        <v>0</v>
      </c>
      <c r="T137" s="7">
        <v>0</v>
      </c>
      <c r="U137" s="7">
        <v>0</v>
      </c>
      <c r="V137" s="7">
        <v>0</v>
      </c>
      <c r="W137" s="7">
        <v>0</v>
      </c>
      <c r="Y137" s="7">
        <v>0</v>
      </c>
      <c r="Z137" s="7">
        <v>0</v>
      </c>
      <c r="AB137" s="7">
        <v>0</v>
      </c>
      <c r="AC137" s="7">
        <v>0</v>
      </c>
      <c r="AE137" s="7">
        <v>0</v>
      </c>
      <c r="AF137" s="7">
        <v>0</v>
      </c>
      <c r="AH137" s="7">
        <v>0</v>
      </c>
      <c r="AJ137" s="11">
        <v>0</v>
      </c>
      <c r="AZ137" s="7" t="s">
        <v>139</v>
      </c>
      <c r="BB137" s="7" t="s">
        <v>316</v>
      </c>
      <c r="BD137" s="7">
        <v>0</v>
      </c>
      <c r="BE137" s="7">
        <v>0</v>
      </c>
    </row>
    <row r="138" spans="1:57" x14ac:dyDescent="0.25">
      <c r="A138" s="7">
        <v>137</v>
      </c>
      <c r="B138" s="10">
        <v>42604.628020833334</v>
      </c>
      <c r="D138" s="7" t="s">
        <v>271</v>
      </c>
      <c r="E138" s="7" t="s">
        <v>273</v>
      </c>
      <c r="F138" s="7">
        <v>0</v>
      </c>
      <c r="G138" s="7" t="s">
        <v>64</v>
      </c>
      <c r="H138" s="7" t="s">
        <v>272</v>
      </c>
      <c r="I138" s="7" t="s">
        <v>315</v>
      </c>
      <c r="J138" s="7" t="s">
        <v>66</v>
      </c>
      <c r="K138" s="7" t="s">
        <v>66</v>
      </c>
      <c r="L138" s="7">
        <v>0</v>
      </c>
      <c r="M138" s="7" t="s">
        <v>72</v>
      </c>
      <c r="N138" s="7" t="s">
        <v>72</v>
      </c>
      <c r="O138" s="11">
        <v>0</v>
      </c>
      <c r="P138" s="11">
        <v>0</v>
      </c>
      <c r="Q138" s="11">
        <v>0</v>
      </c>
      <c r="R138" s="11">
        <v>0</v>
      </c>
      <c r="T138" s="7">
        <v>0</v>
      </c>
      <c r="U138" s="7">
        <v>0</v>
      </c>
      <c r="V138" s="7">
        <v>0</v>
      </c>
      <c r="W138" s="7">
        <v>0</v>
      </c>
      <c r="Y138" s="7">
        <v>0</v>
      </c>
      <c r="Z138" s="7">
        <v>0</v>
      </c>
      <c r="AB138" s="7">
        <v>0</v>
      </c>
      <c r="AC138" s="7">
        <v>0</v>
      </c>
      <c r="AE138" s="7">
        <v>0</v>
      </c>
      <c r="AF138" s="7">
        <v>0</v>
      </c>
      <c r="AH138" s="7">
        <v>0</v>
      </c>
      <c r="AJ138" s="11">
        <v>0</v>
      </c>
      <c r="AZ138" s="7" t="s">
        <v>139</v>
      </c>
      <c r="BB138" s="7" t="s">
        <v>316</v>
      </c>
      <c r="BD138" s="7">
        <v>0</v>
      </c>
      <c r="BE138" s="7">
        <v>0</v>
      </c>
    </row>
    <row r="139" spans="1:57" x14ac:dyDescent="0.25">
      <c r="A139" s="7">
        <v>138</v>
      </c>
      <c r="B139" s="10">
        <v>42603.972199074073</v>
      </c>
      <c r="D139" s="7" t="s">
        <v>271</v>
      </c>
      <c r="E139" s="7" t="s">
        <v>308</v>
      </c>
      <c r="G139" s="7" t="s">
        <v>64</v>
      </c>
      <c r="H139" s="7" t="s">
        <v>272</v>
      </c>
      <c r="I139" s="7" t="s">
        <v>77</v>
      </c>
      <c r="J139" s="7" t="s">
        <v>66</v>
      </c>
      <c r="K139" s="7" t="s">
        <v>66</v>
      </c>
      <c r="M139" s="7" t="s">
        <v>83</v>
      </c>
      <c r="N139" s="7" t="s">
        <v>83</v>
      </c>
      <c r="O139" s="11">
        <v>0</v>
      </c>
      <c r="P139" s="11">
        <v>0</v>
      </c>
      <c r="Q139" s="11">
        <v>0</v>
      </c>
      <c r="R139" s="11">
        <v>0</v>
      </c>
      <c r="T139" s="7">
        <v>0</v>
      </c>
      <c r="W139" s="7">
        <v>0</v>
      </c>
      <c r="Y139" s="7">
        <v>0</v>
      </c>
      <c r="Z139" s="7">
        <v>0</v>
      </c>
      <c r="AB139" s="7">
        <v>0</v>
      </c>
      <c r="AC139" s="7">
        <v>0</v>
      </c>
      <c r="AE139" s="7">
        <v>0</v>
      </c>
      <c r="AF139" s="7">
        <v>0</v>
      </c>
      <c r="AH139" s="7">
        <v>0</v>
      </c>
      <c r="AJ139" s="11">
        <v>0</v>
      </c>
      <c r="AZ139" s="7" t="s">
        <v>139</v>
      </c>
      <c r="BB139" s="7" t="s">
        <v>79</v>
      </c>
      <c r="BD139" s="7" t="s">
        <v>274</v>
      </c>
      <c r="BE139" s="7" t="s">
        <v>69</v>
      </c>
    </row>
    <row r="140" spans="1:57" x14ac:dyDescent="0.25">
      <c r="A140" s="7">
        <v>139</v>
      </c>
      <c r="B140" s="10">
        <v>42603.829189814816</v>
      </c>
      <c r="D140" s="7" t="s">
        <v>271</v>
      </c>
      <c r="E140" s="7" t="s">
        <v>273</v>
      </c>
      <c r="G140" s="7" t="s">
        <v>242</v>
      </c>
      <c r="H140" s="7" t="s">
        <v>272</v>
      </c>
      <c r="I140" s="7" t="s">
        <v>77</v>
      </c>
      <c r="J140" s="7" t="s">
        <v>66</v>
      </c>
      <c r="K140" s="7" t="s">
        <v>66</v>
      </c>
      <c r="M140" s="7" t="s">
        <v>343</v>
      </c>
      <c r="N140" s="7" t="s">
        <v>343</v>
      </c>
      <c r="O140" s="11">
        <v>0</v>
      </c>
      <c r="P140" s="11">
        <v>0</v>
      </c>
      <c r="Q140" s="11">
        <v>0</v>
      </c>
      <c r="R140" s="11">
        <v>0</v>
      </c>
      <c r="T140" s="7">
        <v>0</v>
      </c>
      <c r="W140" s="7">
        <v>0</v>
      </c>
      <c r="Y140" s="7">
        <v>0</v>
      </c>
      <c r="Z140" s="7">
        <v>0</v>
      </c>
      <c r="AB140" s="7">
        <v>0</v>
      </c>
      <c r="AC140" s="7">
        <v>0</v>
      </c>
      <c r="AE140" s="7">
        <v>0</v>
      </c>
      <c r="AF140" s="7">
        <v>0</v>
      </c>
      <c r="AH140" s="7">
        <v>0</v>
      </c>
      <c r="AJ140" s="11">
        <v>0</v>
      </c>
      <c r="AZ140" s="7" t="s">
        <v>139</v>
      </c>
      <c r="BB140" s="7" t="s">
        <v>209</v>
      </c>
      <c r="BD140" s="7" t="s">
        <v>279</v>
      </c>
      <c r="BE140" s="7" t="s">
        <v>69</v>
      </c>
    </row>
    <row r="141" spans="1:57" x14ac:dyDescent="0.25">
      <c r="A141" s="7">
        <v>140</v>
      </c>
      <c r="B141" s="10">
        <v>42603.804699074077</v>
      </c>
      <c r="D141" s="7" t="s">
        <v>271</v>
      </c>
      <c r="E141" s="7" t="s">
        <v>273</v>
      </c>
      <c r="G141" s="7" t="s">
        <v>242</v>
      </c>
      <c r="H141" s="7" t="s">
        <v>272</v>
      </c>
      <c r="I141" s="7" t="s">
        <v>77</v>
      </c>
      <c r="J141" s="7" t="s">
        <v>66</v>
      </c>
      <c r="K141" s="7" t="s">
        <v>66</v>
      </c>
      <c r="M141" s="7" t="s">
        <v>344</v>
      </c>
      <c r="N141" s="7" t="s">
        <v>344</v>
      </c>
      <c r="O141" s="11">
        <v>0</v>
      </c>
      <c r="P141" s="11">
        <v>0</v>
      </c>
      <c r="Q141" s="11">
        <v>0</v>
      </c>
      <c r="R141" s="11">
        <v>0</v>
      </c>
      <c r="T141" s="7">
        <v>0</v>
      </c>
      <c r="W141" s="7">
        <v>0</v>
      </c>
      <c r="Y141" s="7">
        <v>0</v>
      </c>
      <c r="Z141" s="7">
        <v>0</v>
      </c>
      <c r="AB141" s="7">
        <v>0</v>
      </c>
      <c r="AC141" s="7">
        <v>0</v>
      </c>
      <c r="AE141" s="7">
        <v>0</v>
      </c>
      <c r="AF141" s="7">
        <v>0</v>
      </c>
      <c r="AH141" s="7">
        <v>0</v>
      </c>
      <c r="AJ141" s="11">
        <v>0</v>
      </c>
      <c r="AZ141" s="7" t="s">
        <v>139</v>
      </c>
      <c r="BB141" s="7" t="s">
        <v>209</v>
      </c>
      <c r="BD141" s="7" t="s">
        <v>279</v>
      </c>
      <c r="BE141" s="7" t="s">
        <v>69</v>
      </c>
    </row>
    <row r="142" spans="1:57" x14ac:dyDescent="0.25">
      <c r="A142" s="7">
        <v>141</v>
      </c>
      <c r="B142" s="10">
        <v>42603.77783564815</v>
      </c>
      <c r="D142" s="7" t="s">
        <v>273</v>
      </c>
      <c r="E142" s="7" t="s">
        <v>271</v>
      </c>
      <c r="G142" s="7" t="s">
        <v>64</v>
      </c>
      <c r="H142" s="7" t="s">
        <v>272</v>
      </c>
      <c r="I142" s="7" t="s">
        <v>65</v>
      </c>
      <c r="J142" s="7" t="s">
        <v>66</v>
      </c>
      <c r="K142" s="7" t="s">
        <v>66</v>
      </c>
      <c r="M142" s="7" t="s">
        <v>345</v>
      </c>
      <c r="N142" s="7" t="s">
        <v>346</v>
      </c>
      <c r="O142" s="11">
        <v>0</v>
      </c>
      <c r="P142" s="11">
        <v>0</v>
      </c>
      <c r="Q142" s="11">
        <v>0</v>
      </c>
      <c r="R142" s="11">
        <v>0</v>
      </c>
      <c r="T142" s="7">
        <v>0</v>
      </c>
      <c r="W142" s="7">
        <v>0</v>
      </c>
      <c r="Y142" s="7">
        <v>0</v>
      </c>
      <c r="Z142" s="7">
        <v>0</v>
      </c>
      <c r="AB142" s="7">
        <v>0</v>
      </c>
      <c r="AC142" s="7">
        <v>0</v>
      </c>
      <c r="AE142" s="7">
        <v>0</v>
      </c>
      <c r="AF142" s="7">
        <v>0</v>
      </c>
      <c r="AH142" s="7">
        <v>0</v>
      </c>
      <c r="AJ142" s="11">
        <v>0</v>
      </c>
      <c r="AZ142" s="7" t="s">
        <v>139</v>
      </c>
      <c r="BB142" s="7" t="s">
        <v>68</v>
      </c>
      <c r="BD142" s="7" t="s">
        <v>279</v>
      </c>
      <c r="BE142" s="7" t="s">
        <v>69</v>
      </c>
    </row>
    <row r="143" spans="1:57" x14ac:dyDescent="0.25">
      <c r="A143" s="7">
        <v>142</v>
      </c>
      <c r="B143" s="10">
        <v>42602.955277777779</v>
      </c>
      <c r="D143" s="7" t="s">
        <v>299</v>
      </c>
      <c r="E143" s="7" t="s">
        <v>271</v>
      </c>
      <c r="G143" s="7" t="s">
        <v>64</v>
      </c>
      <c r="H143" s="7" t="s">
        <v>272</v>
      </c>
      <c r="I143" s="7" t="s">
        <v>65</v>
      </c>
      <c r="J143" s="7" t="s">
        <v>66</v>
      </c>
      <c r="K143" s="7" t="s">
        <v>66</v>
      </c>
      <c r="M143" s="7" t="s">
        <v>110</v>
      </c>
      <c r="N143" s="7" t="s">
        <v>67</v>
      </c>
      <c r="O143" s="11">
        <v>0</v>
      </c>
      <c r="P143" s="11">
        <v>0</v>
      </c>
      <c r="Q143" s="11">
        <v>0</v>
      </c>
      <c r="R143" s="11">
        <v>0</v>
      </c>
      <c r="T143" s="7">
        <v>0</v>
      </c>
      <c r="W143" s="7">
        <v>0</v>
      </c>
      <c r="Y143" s="7">
        <v>0</v>
      </c>
      <c r="Z143" s="7">
        <v>0</v>
      </c>
      <c r="AB143" s="7">
        <v>0</v>
      </c>
      <c r="AC143" s="7">
        <v>0</v>
      </c>
      <c r="AE143" s="7">
        <v>0</v>
      </c>
      <c r="AF143" s="7">
        <v>0</v>
      </c>
      <c r="AH143" s="7">
        <v>0</v>
      </c>
      <c r="AJ143" s="11">
        <v>0</v>
      </c>
      <c r="AZ143" s="7" t="s">
        <v>139</v>
      </c>
      <c r="BB143" s="7" t="s">
        <v>68</v>
      </c>
      <c r="BD143" s="7" t="s">
        <v>326</v>
      </c>
      <c r="BE143" s="7" t="s">
        <v>69</v>
      </c>
    </row>
    <row r="144" spans="1:57" x14ac:dyDescent="0.25">
      <c r="A144" s="7">
        <v>143</v>
      </c>
      <c r="B144" s="10">
        <v>42602.720868055556</v>
      </c>
      <c r="D144" s="7" t="s">
        <v>299</v>
      </c>
      <c r="E144" s="7" t="s">
        <v>271</v>
      </c>
      <c r="G144" s="7" t="s">
        <v>64</v>
      </c>
      <c r="H144" s="7" t="s">
        <v>272</v>
      </c>
      <c r="I144" s="7" t="s">
        <v>65</v>
      </c>
      <c r="J144" s="7" t="s">
        <v>66</v>
      </c>
      <c r="K144" s="7" t="s">
        <v>66</v>
      </c>
      <c r="M144" s="7" t="s">
        <v>164</v>
      </c>
      <c r="N144" s="7" t="s">
        <v>78</v>
      </c>
      <c r="O144" s="11">
        <v>0</v>
      </c>
      <c r="P144" s="11">
        <v>0</v>
      </c>
      <c r="Q144" s="11">
        <v>0</v>
      </c>
      <c r="R144" s="11">
        <v>0</v>
      </c>
      <c r="T144" s="7">
        <v>0</v>
      </c>
      <c r="W144" s="7">
        <v>0</v>
      </c>
      <c r="Y144" s="7">
        <v>0</v>
      </c>
      <c r="Z144" s="7">
        <v>0</v>
      </c>
      <c r="AB144" s="7">
        <v>0</v>
      </c>
      <c r="AC144" s="7">
        <v>0</v>
      </c>
      <c r="AE144" s="7">
        <v>0</v>
      </c>
      <c r="AF144" s="7">
        <v>0</v>
      </c>
      <c r="AH144" s="7">
        <v>0</v>
      </c>
      <c r="AJ144" s="11">
        <v>0</v>
      </c>
      <c r="AZ144" s="7" t="s">
        <v>139</v>
      </c>
      <c r="BB144" s="7" t="s">
        <v>68</v>
      </c>
      <c r="BD144" s="7" t="s">
        <v>326</v>
      </c>
      <c r="BE144" s="7" t="s">
        <v>69</v>
      </c>
    </row>
    <row r="145" spans="1:57" x14ac:dyDescent="0.25">
      <c r="A145" s="7">
        <v>144</v>
      </c>
      <c r="B145" s="10">
        <v>42602.634247685186</v>
      </c>
      <c r="D145" s="7" t="s">
        <v>271</v>
      </c>
      <c r="E145" s="7" t="s">
        <v>347</v>
      </c>
      <c r="G145" s="7" t="s">
        <v>64</v>
      </c>
      <c r="H145" s="7" t="s">
        <v>272</v>
      </c>
      <c r="I145" s="7" t="s">
        <v>77</v>
      </c>
      <c r="J145" s="7" t="s">
        <v>66</v>
      </c>
      <c r="K145" s="7" t="s">
        <v>66</v>
      </c>
      <c r="M145" s="7" t="s">
        <v>348</v>
      </c>
      <c r="N145" s="7" t="s">
        <v>348</v>
      </c>
      <c r="O145" s="11">
        <v>0</v>
      </c>
      <c r="P145" s="11">
        <v>0</v>
      </c>
      <c r="Q145" s="11">
        <v>0</v>
      </c>
      <c r="R145" s="11">
        <v>0</v>
      </c>
      <c r="T145" s="7">
        <v>0</v>
      </c>
      <c r="W145" s="7">
        <v>0</v>
      </c>
      <c r="Y145" s="7">
        <v>0</v>
      </c>
      <c r="Z145" s="7">
        <v>0</v>
      </c>
      <c r="AB145" s="7">
        <v>0</v>
      </c>
      <c r="AC145" s="7">
        <v>0</v>
      </c>
      <c r="AE145" s="7">
        <v>0</v>
      </c>
      <c r="AF145" s="7">
        <v>0</v>
      </c>
      <c r="AH145" s="7">
        <v>0</v>
      </c>
      <c r="AJ145" s="11">
        <v>0</v>
      </c>
      <c r="AZ145" s="7" t="s">
        <v>139</v>
      </c>
      <c r="BB145" s="7" t="s">
        <v>79</v>
      </c>
      <c r="BD145" s="7" t="s">
        <v>279</v>
      </c>
      <c r="BE145" s="7" t="s">
        <v>69</v>
      </c>
    </row>
    <row r="146" spans="1:57" x14ac:dyDescent="0.25">
      <c r="A146" s="7">
        <v>145</v>
      </c>
      <c r="B146" s="10">
        <v>42601.971516203703</v>
      </c>
      <c r="D146" s="7" t="s">
        <v>271</v>
      </c>
      <c r="E146" s="7" t="s">
        <v>308</v>
      </c>
      <c r="G146" s="7" t="s">
        <v>64</v>
      </c>
      <c r="H146" s="7" t="s">
        <v>272</v>
      </c>
      <c r="I146" s="7" t="s">
        <v>77</v>
      </c>
      <c r="J146" s="7" t="s">
        <v>66</v>
      </c>
      <c r="K146" s="7" t="s">
        <v>66</v>
      </c>
      <c r="M146" s="7" t="s">
        <v>93</v>
      </c>
      <c r="N146" s="7" t="s">
        <v>93</v>
      </c>
      <c r="O146" s="11">
        <v>0</v>
      </c>
      <c r="P146" s="11">
        <v>0</v>
      </c>
      <c r="Q146" s="11">
        <v>0</v>
      </c>
      <c r="R146" s="11">
        <v>0</v>
      </c>
      <c r="T146" s="7">
        <v>0</v>
      </c>
      <c r="W146" s="7">
        <v>0</v>
      </c>
      <c r="Y146" s="7">
        <v>0</v>
      </c>
      <c r="Z146" s="7">
        <v>0</v>
      </c>
      <c r="AB146" s="7">
        <v>0</v>
      </c>
      <c r="AC146" s="7">
        <v>0</v>
      </c>
      <c r="AE146" s="7">
        <v>0</v>
      </c>
      <c r="AF146" s="7">
        <v>0</v>
      </c>
      <c r="AH146" s="7">
        <v>0</v>
      </c>
      <c r="AJ146" s="11">
        <v>0</v>
      </c>
      <c r="AZ146" s="7" t="s">
        <v>139</v>
      </c>
      <c r="BB146" s="7" t="s">
        <v>79</v>
      </c>
      <c r="BD146" s="7" t="s">
        <v>279</v>
      </c>
      <c r="BE146" s="7" t="s">
        <v>69</v>
      </c>
    </row>
    <row r="147" spans="1:57" x14ac:dyDescent="0.25">
      <c r="A147" s="7">
        <v>146</v>
      </c>
      <c r="B147" s="10">
        <v>42601.72619212963</v>
      </c>
      <c r="D147" s="7" t="s">
        <v>271</v>
      </c>
      <c r="E147" s="7" t="s">
        <v>308</v>
      </c>
      <c r="G147" s="7" t="s">
        <v>64</v>
      </c>
      <c r="H147" s="7" t="s">
        <v>272</v>
      </c>
      <c r="I147" s="7" t="s">
        <v>77</v>
      </c>
      <c r="J147" s="7" t="s">
        <v>66</v>
      </c>
      <c r="K147" s="7" t="s">
        <v>66</v>
      </c>
      <c r="M147" s="7" t="s">
        <v>206</v>
      </c>
      <c r="N147" s="7" t="s">
        <v>206</v>
      </c>
      <c r="O147" s="11">
        <v>0</v>
      </c>
      <c r="P147" s="11">
        <v>0</v>
      </c>
      <c r="Q147" s="11">
        <v>0</v>
      </c>
      <c r="R147" s="11">
        <v>0</v>
      </c>
      <c r="T147" s="7">
        <v>0</v>
      </c>
      <c r="W147" s="7">
        <v>0</v>
      </c>
      <c r="Y147" s="7">
        <v>0</v>
      </c>
      <c r="Z147" s="7">
        <v>0</v>
      </c>
      <c r="AB147" s="7">
        <v>0</v>
      </c>
      <c r="AC147" s="7">
        <v>0</v>
      </c>
      <c r="AE147" s="7">
        <v>0</v>
      </c>
      <c r="AF147" s="7">
        <v>0</v>
      </c>
      <c r="AH147" s="7">
        <v>0</v>
      </c>
      <c r="AJ147" s="11">
        <v>0</v>
      </c>
      <c r="AZ147" s="7" t="s">
        <v>139</v>
      </c>
      <c r="BB147" s="7" t="s">
        <v>79</v>
      </c>
      <c r="BD147" s="7" t="s">
        <v>349</v>
      </c>
      <c r="BE147" s="7" t="s">
        <v>69</v>
      </c>
    </row>
    <row r="148" spans="1:57" x14ac:dyDescent="0.25">
      <c r="A148" s="7">
        <v>147</v>
      </c>
      <c r="B148" s="10">
        <v>42601.694178240738</v>
      </c>
      <c r="D148" s="7" t="s">
        <v>271</v>
      </c>
      <c r="E148" s="7" t="s">
        <v>308</v>
      </c>
      <c r="G148" s="7" t="s">
        <v>64</v>
      </c>
      <c r="H148" s="7" t="s">
        <v>272</v>
      </c>
      <c r="I148" s="7" t="s">
        <v>77</v>
      </c>
      <c r="J148" s="7" t="s">
        <v>66</v>
      </c>
      <c r="K148" s="7" t="s">
        <v>66</v>
      </c>
      <c r="M148" s="7" t="s">
        <v>247</v>
      </c>
      <c r="N148" s="7" t="s">
        <v>247</v>
      </c>
      <c r="O148" s="11">
        <v>0</v>
      </c>
      <c r="P148" s="11">
        <v>0</v>
      </c>
      <c r="Q148" s="11">
        <v>0</v>
      </c>
      <c r="R148" s="11">
        <v>0</v>
      </c>
      <c r="T148" s="7">
        <v>0</v>
      </c>
      <c r="W148" s="7">
        <v>0</v>
      </c>
      <c r="Y148" s="7">
        <v>0</v>
      </c>
      <c r="Z148" s="7">
        <v>0</v>
      </c>
      <c r="AB148" s="7">
        <v>0</v>
      </c>
      <c r="AC148" s="7">
        <v>0</v>
      </c>
      <c r="AE148" s="7">
        <v>0</v>
      </c>
      <c r="AF148" s="7">
        <v>0</v>
      </c>
      <c r="AH148" s="7">
        <v>0</v>
      </c>
      <c r="AJ148" s="11">
        <v>0</v>
      </c>
      <c r="AZ148" s="7" t="s">
        <v>139</v>
      </c>
      <c r="BB148" s="7" t="s">
        <v>79</v>
      </c>
      <c r="BD148" s="7" t="s">
        <v>350</v>
      </c>
      <c r="BE148" s="7" t="s">
        <v>69</v>
      </c>
    </row>
    <row r="149" spans="1:57" x14ac:dyDescent="0.25">
      <c r="A149" s="7">
        <v>148</v>
      </c>
      <c r="B149" s="10">
        <v>42601.690416666665</v>
      </c>
      <c r="D149" s="7" t="s">
        <v>308</v>
      </c>
      <c r="E149" s="7" t="s">
        <v>271</v>
      </c>
      <c r="G149" s="7" t="s">
        <v>64</v>
      </c>
      <c r="H149" s="7" t="s">
        <v>272</v>
      </c>
      <c r="I149" s="7" t="s">
        <v>65</v>
      </c>
      <c r="J149" s="7" t="s">
        <v>66</v>
      </c>
      <c r="K149" s="7" t="s">
        <v>66</v>
      </c>
      <c r="M149" s="7" t="s">
        <v>124</v>
      </c>
      <c r="N149" s="7" t="s">
        <v>67</v>
      </c>
      <c r="O149" s="11">
        <v>0</v>
      </c>
      <c r="P149" s="11">
        <v>0</v>
      </c>
      <c r="Q149" s="11">
        <v>0</v>
      </c>
      <c r="R149" s="11">
        <v>0</v>
      </c>
      <c r="T149" s="7">
        <v>0</v>
      </c>
      <c r="W149" s="7">
        <v>0</v>
      </c>
      <c r="Y149" s="7">
        <v>0</v>
      </c>
      <c r="Z149" s="7">
        <v>0</v>
      </c>
      <c r="AB149" s="7">
        <v>0</v>
      </c>
      <c r="AC149" s="7">
        <v>0</v>
      </c>
      <c r="AE149" s="7">
        <v>0</v>
      </c>
      <c r="AF149" s="7">
        <v>0</v>
      </c>
      <c r="AH149" s="7">
        <v>0</v>
      </c>
      <c r="AJ149" s="11">
        <v>0</v>
      </c>
      <c r="AZ149" s="7" t="s">
        <v>139</v>
      </c>
      <c r="BB149" s="7" t="s">
        <v>68</v>
      </c>
      <c r="BD149" s="7" t="s">
        <v>279</v>
      </c>
      <c r="BE149" s="7" t="s">
        <v>69</v>
      </c>
    </row>
    <row r="150" spans="1:57" x14ac:dyDescent="0.25">
      <c r="A150" s="7">
        <v>149</v>
      </c>
      <c r="B150" s="10">
        <v>42601.537673611114</v>
      </c>
      <c r="C150" s="10">
        <v>42602.058912037035</v>
      </c>
      <c r="D150" s="7" t="s">
        <v>283</v>
      </c>
      <c r="E150" s="7" t="s">
        <v>253</v>
      </c>
      <c r="F150" s="7" t="s">
        <v>284</v>
      </c>
      <c r="G150" s="7" t="s">
        <v>64</v>
      </c>
      <c r="H150" s="7" t="s">
        <v>272</v>
      </c>
      <c r="I150" s="7" t="s">
        <v>71</v>
      </c>
      <c r="J150" s="7" t="s">
        <v>66</v>
      </c>
      <c r="K150" s="7" t="s">
        <v>66</v>
      </c>
      <c r="L150" s="7">
        <v>0</v>
      </c>
      <c r="M150" s="7" t="s">
        <v>72</v>
      </c>
      <c r="N150" s="7" t="s">
        <v>72</v>
      </c>
      <c r="O150" s="11">
        <v>0</v>
      </c>
      <c r="P150" s="11">
        <v>0</v>
      </c>
      <c r="Q150" s="11">
        <v>0</v>
      </c>
      <c r="R150" s="11">
        <v>0</v>
      </c>
      <c r="T150" s="7">
        <v>0</v>
      </c>
      <c r="U150" s="7">
        <v>0</v>
      </c>
      <c r="V150" s="7">
        <v>0</v>
      </c>
      <c r="W150" s="7">
        <v>0</v>
      </c>
      <c r="Z150" s="7">
        <v>0</v>
      </c>
      <c r="AC150" s="7">
        <v>0</v>
      </c>
      <c r="AF150" s="7">
        <v>0</v>
      </c>
      <c r="AK150" s="7" t="s">
        <v>225</v>
      </c>
      <c r="AZ150" s="7" t="s">
        <v>226</v>
      </c>
      <c r="BB150" s="7" t="s">
        <v>76</v>
      </c>
    </row>
    <row r="151" spans="1:57" x14ac:dyDescent="0.25">
      <c r="A151" s="7">
        <v>150</v>
      </c>
      <c r="B151" s="10">
        <v>42601.371006944442</v>
      </c>
      <c r="C151" s="10">
        <v>42601.833749999998</v>
      </c>
      <c r="D151" s="7" t="s">
        <v>283</v>
      </c>
      <c r="E151" s="7" t="s">
        <v>253</v>
      </c>
      <c r="F151" s="7" t="s">
        <v>284</v>
      </c>
      <c r="G151" s="7" t="s">
        <v>64</v>
      </c>
      <c r="H151" s="7" t="s">
        <v>272</v>
      </c>
      <c r="I151" s="7" t="s">
        <v>71</v>
      </c>
      <c r="J151" s="7" t="s">
        <v>66</v>
      </c>
      <c r="K151" s="7" t="s">
        <v>66</v>
      </c>
      <c r="L151" s="7">
        <v>11266</v>
      </c>
      <c r="M151" s="7" t="s">
        <v>72</v>
      </c>
      <c r="N151" s="7" t="s">
        <v>72</v>
      </c>
      <c r="O151" s="11">
        <v>0</v>
      </c>
      <c r="P151" s="11">
        <v>0</v>
      </c>
      <c r="Q151" s="11">
        <v>0</v>
      </c>
      <c r="R151" s="11">
        <v>0</v>
      </c>
      <c r="T151" s="7">
        <v>33</v>
      </c>
      <c r="U151" s="7">
        <v>0</v>
      </c>
      <c r="V151" s="7">
        <v>0</v>
      </c>
      <c r="W151" s="7">
        <v>0</v>
      </c>
      <c r="Z151" s="7">
        <v>0</v>
      </c>
      <c r="AC151" s="7">
        <v>0</v>
      </c>
      <c r="AF151" s="7">
        <v>0</v>
      </c>
      <c r="AI151" s="11">
        <v>1022.1875</v>
      </c>
      <c r="AJ151" s="11">
        <v>1.17E-2</v>
      </c>
      <c r="AK151" s="7" t="s">
        <v>227</v>
      </c>
      <c r="AZ151" s="7" t="s">
        <v>228</v>
      </c>
      <c r="BB151" s="7" t="s">
        <v>73</v>
      </c>
    </row>
    <row r="152" spans="1:57" x14ac:dyDescent="0.25">
      <c r="A152" s="7">
        <v>151</v>
      </c>
      <c r="B152" s="10">
        <v>42601.371006944442</v>
      </c>
      <c r="C152" s="10">
        <v>42601.945254629631</v>
      </c>
      <c r="D152" s="7" t="s">
        <v>283</v>
      </c>
      <c r="E152" s="7" t="s">
        <v>253</v>
      </c>
      <c r="F152" s="7" t="s">
        <v>284</v>
      </c>
      <c r="G152" s="7" t="s">
        <v>64</v>
      </c>
      <c r="H152" s="7" t="s">
        <v>272</v>
      </c>
      <c r="I152" s="7" t="s">
        <v>71</v>
      </c>
      <c r="J152" s="7" t="s">
        <v>66</v>
      </c>
      <c r="K152" s="7" t="s">
        <v>66</v>
      </c>
      <c r="L152" s="7">
        <v>131869</v>
      </c>
      <c r="M152" s="7" t="s">
        <v>72</v>
      </c>
      <c r="N152" s="7" t="s">
        <v>72</v>
      </c>
      <c r="O152" s="11">
        <v>0</v>
      </c>
      <c r="P152" s="11">
        <v>0</v>
      </c>
      <c r="Q152" s="11">
        <v>0</v>
      </c>
      <c r="R152" s="11">
        <v>0</v>
      </c>
      <c r="T152" s="7">
        <v>33</v>
      </c>
      <c r="U152" s="7">
        <v>0</v>
      </c>
      <c r="V152" s="7">
        <v>0</v>
      </c>
      <c r="W152" s="7">
        <v>0</v>
      </c>
      <c r="Z152" s="7">
        <v>0</v>
      </c>
      <c r="AC152" s="7">
        <v>0</v>
      </c>
      <c r="AF152" s="7">
        <v>0</v>
      </c>
      <c r="AI152" s="11">
        <v>1022.1777</v>
      </c>
      <c r="AJ152" s="11">
        <v>0.126</v>
      </c>
      <c r="AK152" s="7" t="s">
        <v>225</v>
      </c>
      <c r="AZ152" s="7" t="s">
        <v>226</v>
      </c>
      <c r="BB152" s="7" t="s">
        <v>76</v>
      </c>
    </row>
    <row r="153" spans="1:57" x14ac:dyDescent="0.25">
      <c r="A153" s="7">
        <v>152</v>
      </c>
      <c r="B153" s="10">
        <v>42601.37096064815</v>
      </c>
      <c r="C153" s="10">
        <v>42601.866550925923</v>
      </c>
      <c r="D153" s="7" t="s">
        <v>283</v>
      </c>
      <c r="E153" s="7" t="s">
        <v>253</v>
      </c>
      <c r="F153" s="7" t="s">
        <v>284</v>
      </c>
      <c r="G153" s="7" t="s">
        <v>64</v>
      </c>
      <c r="H153" s="7" t="s">
        <v>272</v>
      </c>
      <c r="I153" s="7" t="s">
        <v>71</v>
      </c>
      <c r="J153" s="7" t="s">
        <v>66</v>
      </c>
      <c r="K153" s="7" t="s">
        <v>66</v>
      </c>
      <c r="L153" s="7">
        <v>559249</v>
      </c>
      <c r="M153" s="7" t="s">
        <v>72</v>
      </c>
      <c r="N153" s="7" t="s">
        <v>72</v>
      </c>
      <c r="O153" s="11">
        <v>0</v>
      </c>
      <c r="P153" s="11">
        <v>0</v>
      </c>
      <c r="Q153" s="11">
        <v>0</v>
      </c>
      <c r="R153" s="11">
        <v>0</v>
      </c>
      <c r="T153" s="7">
        <v>39</v>
      </c>
      <c r="U153" s="7">
        <v>0</v>
      </c>
      <c r="V153" s="7">
        <v>0</v>
      </c>
      <c r="W153" s="7">
        <v>0</v>
      </c>
      <c r="Z153" s="7">
        <v>0</v>
      </c>
      <c r="AC153" s="7">
        <v>0</v>
      </c>
      <c r="AF153" s="7">
        <v>0</v>
      </c>
      <c r="AI153" s="11">
        <v>357.08890000000002</v>
      </c>
      <c r="AJ153" s="11">
        <v>0.53420000000000001</v>
      </c>
      <c r="AK153" s="7" t="s">
        <v>74</v>
      </c>
      <c r="BB153" s="7" t="s">
        <v>75</v>
      </c>
    </row>
    <row r="154" spans="1:57" x14ac:dyDescent="0.25">
      <c r="A154" s="7">
        <v>153</v>
      </c>
      <c r="B154" s="10">
        <v>42600.826342592591</v>
      </c>
      <c r="C154" s="10">
        <v>42600.930810185186</v>
      </c>
      <c r="D154" s="7" t="s">
        <v>283</v>
      </c>
      <c r="E154" s="7" t="s">
        <v>253</v>
      </c>
      <c r="F154" s="7" t="s">
        <v>284</v>
      </c>
      <c r="G154" s="7" t="s">
        <v>64</v>
      </c>
      <c r="H154" s="7" t="s">
        <v>272</v>
      </c>
      <c r="I154" s="7" t="s">
        <v>71</v>
      </c>
      <c r="J154" s="7" t="s">
        <v>66</v>
      </c>
      <c r="K154" s="7" t="s">
        <v>66</v>
      </c>
      <c r="L154" s="7">
        <v>5468</v>
      </c>
      <c r="M154" s="7" t="s">
        <v>72</v>
      </c>
      <c r="N154" s="7" t="s">
        <v>72</v>
      </c>
      <c r="O154" s="11">
        <v>0</v>
      </c>
      <c r="P154" s="11">
        <v>0</v>
      </c>
      <c r="Q154" s="11">
        <v>0</v>
      </c>
      <c r="R154" s="11">
        <v>0</v>
      </c>
      <c r="T154" s="7">
        <v>33</v>
      </c>
      <c r="U154" s="7">
        <v>0</v>
      </c>
      <c r="V154" s="7">
        <v>0</v>
      </c>
      <c r="W154" s="7">
        <v>0</v>
      </c>
      <c r="Z154" s="7">
        <v>0</v>
      </c>
      <c r="AC154" s="7">
        <v>0</v>
      </c>
      <c r="AF154" s="7">
        <v>0</v>
      </c>
      <c r="AI154" s="11">
        <v>1022.2109</v>
      </c>
      <c r="AJ154" s="11">
        <v>5.8999999999999999E-3</v>
      </c>
      <c r="AK154" s="7" t="s">
        <v>227</v>
      </c>
      <c r="AZ154" s="7" t="s">
        <v>228</v>
      </c>
      <c r="BB154" s="7" t="s">
        <v>73</v>
      </c>
    </row>
    <row r="155" spans="1:57" x14ac:dyDescent="0.25">
      <c r="A155" s="7">
        <v>154</v>
      </c>
      <c r="B155" s="10">
        <v>42600.817974537036</v>
      </c>
      <c r="C155" s="10">
        <v>42600.930810185186</v>
      </c>
      <c r="D155" s="7" t="s">
        <v>283</v>
      </c>
      <c r="E155" s="7" t="s">
        <v>253</v>
      </c>
      <c r="F155" s="7" t="s">
        <v>284</v>
      </c>
      <c r="G155" s="7" t="s">
        <v>64</v>
      </c>
      <c r="H155" s="7" t="s">
        <v>272</v>
      </c>
      <c r="I155" s="7" t="s">
        <v>71</v>
      </c>
      <c r="J155" s="7" t="s">
        <v>66</v>
      </c>
      <c r="K155" s="7" t="s">
        <v>66</v>
      </c>
      <c r="L155" s="7">
        <v>143127</v>
      </c>
      <c r="M155" s="7" t="s">
        <v>72</v>
      </c>
      <c r="N155" s="7" t="s">
        <v>72</v>
      </c>
      <c r="O155" s="11">
        <v>0</v>
      </c>
      <c r="P155" s="11">
        <v>0</v>
      </c>
      <c r="Q155" s="11">
        <v>0</v>
      </c>
      <c r="R155" s="11">
        <v>0</v>
      </c>
      <c r="T155" s="7">
        <v>39</v>
      </c>
      <c r="U155" s="7">
        <v>0</v>
      </c>
      <c r="V155" s="7">
        <v>0</v>
      </c>
      <c r="W155" s="7">
        <v>0</v>
      </c>
      <c r="Z155" s="7">
        <v>0</v>
      </c>
      <c r="AC155" s="7">
        <v>0</v>
      </c>
      <c r="AF155" s="7">
        <v>0</v>
      </c>
      <c r="AI155" s="11">
        <v>357.22559999999999</v>
      </c>
      <c r="AJ155" s="11">
        <v>0.13669999999999999</v>
      </c>
      <c r="AK155" s="7" t="s">
        <v>74</v>
      </c>
      <c r="BB155" s="7" t="s">
        <v>75</v>
      </c>
    </row>
    <row r="156" spans="1:57" x14ac:dyDescent="0.25">
      <c r="A156" s="7">
        <v>155</v>
      </c>
      <c r="B156" s="10">
        <v>42600.817962962959</v>
      </c>
      <c r="C156" s="10">
        <v>42600.930810185186</v>
      </c>
      <c r="D156" s="7" t="s">
        <v>283</v>
      </c>
      <c r="E156" s="7" t="s">
        <v>253</v>
      </c>
      <c r="F156" s="7" t="s">
        <v>284</v>
      </c>
      <c r="G156" s="7" t="s">
        <v>64</v>
      </c>
      <c r="H156" s="7" t="s">
        <v>272</v>
      </c>
      <c r="I156" s="7" t="s">
        <v>71</v>
      </c>
      <c r="J156" s="7" t="s">
        <v>66</v>
      </c>
      <c r="K156" s="7" t="s">
        <v>66</v>
      </c>
      <c r="L156" s="7">
        <v>176216</v>
      </c>
      <c r="M156" s="7" t="s">
        <v>72</v>
      </c>
      <c r="N156" s="7" t="s">
        <v>72</v>
      </c>
      <c r="O156" s="11">
        <v>0</v>
      </c>
      <c r="P156" s="11">
        <v>0</v>
      </c>
      <c r="Q156" s="11">
        <v>0</v>
      </c>
      <c r="R156" s="11">
        <v>0</v>
      </c>
      <c r="T156" s="7">
        <v>33</v>
      </c>
      <c r="U156" s="7">
        <v>0</v>
      </c>
      <c r="V156" s="7">
        <v>0</v>
      </c>
      <c r="W156" s="7">
        <v>0</v>
      </c>
      <c r="Z156" s="7">
        <v>0</v>
      </c>
      <c r="AC156" s="7">
        <v>0</v>
      </c>
      <c r="AF156" s="7">
        <v>0</v>
      </c>
      <c r="AI156" s="11">
        <v>1022.3623</v>
      </c>
      <c r="AJ156" s="11">
        <v>0.16889999999999999</v>
      </c>
      <c r="AK156" s="7" t="s">
        <v>225</v>
      </c>
      <c r="AZ156" s="7" t="s">
        <v>226</v>
      </c>
      <c r="BB156" s="7" t="s">
        <v>76</v>
      </c>
    </row>
    <row r="157" spans="1:57" x14ac:dyDescent="0.25">
      <c r="A157" s="7">
        <v>156</v>
      </c>
      <c r="B157" s="10">
        <v>42600.577268518522</v>
      </c>
      <c r="D157" s="7" t="s">
        <v>351</v>
      </c>
      <c r="E157" s="7" t="s">
        <v>271</v>
      </c>
      <c r="G157" s="7" t="s">
        <v>64</v>
      </c>
      <c r="H157" s="7" t="s">
        <v>272</v>
      </c>
      <c r="I157" s="7" t="s">
        <v>65</v>
      </c>
      <c r="J157" s="7" t="s">
        <v>66</v>
      </c>
      <c r="K157" s="7" t="s">
        <v>66</v>
      </c>
      <c r="M157" s="7" t="s">
        <v>158</v>
      </c>
      <c r="N157" s="7" t="s">
        <v>103</v>
      </c>
      <c r="O157" s="11">
        <v>0</v>
      </c>
      <c r="P157" s="11">
        <v>0</v>
      </c>
      <c r="Q157" s="11">
        <v>0</v>
      </c>
      <c r="R157" s="11">
        <v>0</v>
      </c>
      <c r="T157" s="7">
        <v>0</v>
      </c>
      <c r="W157" s="7">
        <v>0</v>
      </c>
      <c r="Y157" s="7">
        <v>0</v>
      </c>
      <c r="Z157" s="7">
        <v>0</v>
      </c>
      <c r="AB157" s="7">
        <v>0</v>
      </c>
      <c r="AC157" s="7">
        <v>0</v>
      </c>
      <c r="AE157" s="7">
        <v>0</v>
      </c>
      <c r="AF157" s="7">
        <v>0</v>
      </c>
      <c r="AH157" s="7">
        <v>0</v>
      </c>
      <c r="AJ157" s="11">
        <v>0</v>
      </c>
      <c r="AZ157" s="7" t="s">
        <v>139</v>
      </c>
      <c r="BB157" s="7" t="s">
        <v>68</v>
      </c>
      <c r="BD157" s="7" t="s">
        <v>279</v>
      </c>
      <c r="BE157" s="7" t="s">
        <v>69</v>
      </c>
    </row>
    <row r="158" spans="1:57" x14ac:dyDescent="0.25">
      <c r="A158" s="7">
        <v>157</v>
      </c>
      <c r="B158" s="10">
        <v>42600.566006944442</v>
      </c>
      <c r="D158" s="7" t="s">
        <v>351</v>
      </c>
      <c r="E158" s="7" t="s">
        <v>271</v>
      </c>
      <c r="G158" s="7" t="s">
        <v>64</v>
      </c>
      <c r="H158" s="7" t="s">
        <v>272</v>
      </c>
      <c r="I158" s="7" t="s">
        <v>65</v>
      </c>
      <c r="J158" s="7" t="s">
        <v>66</v>
      </c>
      <c r="K158" s="7" t="s">
        <v>66</v>
      </c>
      <c r="M158" s="7" t="s">
        <v>243</v>
      </c>
      <c r="N158" s="7" t="s">
        <v>167</v>
      </c>
      <c r="O158" s="11">
        <v>0</v>
      </c>
      <c r="P158" s="11">
        <v>0</v>
      </c>
      <c r="Q158" s="11">
        <v>0</v>
      </c>
      <c r="R158" s="11">
        <v>0</v>
      </c>
      <c r="T158" s="7">
        <v>0</v>
      </c>
      <c r="W158" s="7">
        <v>0</v>
      </c>
      <c r="Y158" s="7">
        <v>0</v>
      </c>
      <c r="Z158" s="7">
        <v>0</v>
      </c>
      <c r="AB158" s="7">
        <v>0</v>
      </c>
      <c r="AC158" s="7">
        <v>0</v>
      </c>
      <c r="AE158" s="7">
        <v>0</v>
      </c>
      <c r="AF158" s="7">
        <v>0</v>
      </c>
      <c r="AH158" s="7">
        <v>0</v>
      </c>
      <c r="AJ158" s="11">
        <v>0</v>
      </c>
      <c r="AZ158" s="7" t="s">
        <v>139</v>
      </c>
      <c r="BB158" s="7" t="s">
        <v>68</v>
      </c>
      <c r="BD158" s="7" t="s">
        <v>279</v>
      </c>
      <c r="BE158" s="7" t="s">
        <v>69</v>
      </c>
    </row>
    <row r="159" spans="1:57" x14ac:dyDescent="0.25">
      <c r="A159" s="7">
        <v>158</v>
      </c>
      <c r="B159" s="10">
        <v>42600.563009259262</v>
      </c>
      <c r="D159" s="7" t="s">
        <v>351</v>
      </c>
      <c r="E159" s="7" t="s">
        <v>271</v>
      </c>
      <c r="G159" s="7" t="s">
        <v>64</v>
      </c>
      <c r="H159" s="7" t="s">
        <v>272</v>
      </c>
      <c r="I159" s="7" t="s">
        <v>65</v>
      </c>
      <c r="J159" s="7" t="s">
        <v>66</v>
      </c>
      <c r="K159" s="7" t="s">
        <v>66</v>
      </c>
      <c r="M159" s="7" t="s">
        <v>237</v>
      </c>
      <c r="N159" s="7" t="s">
        <v>78</v>
      </c>
      <c r="O159" s="11">
        <v>0</v>
      </c>
      <c r="P159" s="11">
        <v>0</v>
      </c>
      <c r="Q159" s="11">
        <v>0</v>
      </c>
      <c r="R159" s="11">
        <v>0</v>
      </c>
      <c r="T159" s="7">
        <v>0</v>
      </c>
      <c r="W159" s="7">
        <v>0</v>
      </c>
      <c r="Y159" s="7">
        <v>0</v>
      </c>
      <c r="Z159" s="7">
        <v>0</v>
      </c>
      <c r="AB159" s="7">
        <v>0</v>
      </c>
      <c r="AC159" s="7">
        <v>0</v>
      </c>
      <c r="AE159" s="7">
        <v>0</v>
      </c>
      <c r="AF159" s="7">
        <v>0</v>
      </c>
      <c r="AH159" s="7">
        <v>0</v>
      </c>
      <c r="AJ159" s="11">
        <v>0</v>
      </c>
      <c r="AZ159" s="7" t="s">
        <v>139</v>
      </c>
      <c r="BB159" s="7" t="s">
        <v>68</v>
      </c>
      <c r="BD159" s="7" t="s">
        <v>326</v>
      </c>
      <c r="BE159" s="7" t="s">
        <v>69</v>
      </c>
    </row>
    <row r="160" spans="1:57" x14ac:dyDescent="0.25">
      <c r="A160" s="7">
        <v>159</v>
      </c>
      <c r="B160" s="10">
        <v>42600.066076388888</v>
      </c>
      <c r="D160" s="7" t="s">
        <v>271</v>
      </c>
      <c r="E160" s="7" t="s">
        <v>273</v>
      </c>
      <c r="G160" s="7" t="s">
        <v>242</v>
      </c>
      <c r="H160" s="7" t="s">
        <v>272</v>
      </c>
      <c r="I160" s="7" t="s">
        <v>77</v>
      </c>
      <c r="J160" s="7" t="s">
        <v>66</v>
      </c>
      <c r="K160" s="7" t="s">
        <v>66</v>
      </c>
      <c r="M160" s="7" t="s">
        <v>352</v>
      </c>
      <c r="N160" s="7" t="s">
        <v>352</v>
      </c>
      <c r="O160" s="11">
        <v>0</v>
      </c>
      <c r="P160" s="11">
        <v>0</v>
      </c>
      <c r="Q160" s="11">
        <v>0</v>
      </c>
      <c r="R160" s="11">
        <v>0</v>
      </c>
      <c r="T160" s="7">
        <v>0</v>
      </c>
      <c r="W160" s="7">
        <v>0</v>
      </c>
      <c r="Y160" s="7">
        <v>0</v>
      </c>
      <c r="Z160" s="7">
        <v>0</v>
      </c>
      <c r="AB160" s="7">
        <v>0</v>
      </c>
      <c r="AC160" s="7">
        <v>0</v>
      </c>
      <c r="AE160" s="7">
        <v>0</v>
      </c>
      <c r="AF160" s="7">
        <v>0</v>
      </c>
      <c r="AH160" s="7">
        <v>0</v>
      </c>
      <c r="AJ160" s="11">
        <v>0</v>
      </c>
      <c r="AZ160" s="7" t="s">
        <v>139</v>
      </c>
      <c r="BB160" s="7" t="s">
        <v>209</v>
      </c>
      <c r="BD160" s="7" t="s">
        <v>274</v>
      </c>
      <c r="BE160" s="7" t="s">
        <v>69</v>
      </c>
    </row>
    <row r="161" spans="1:57" x14ac:dyDescent="0.25">
      <c r="A161" s="7">
        <v>160</v>
      </c>
      <c r="B161" s="10">
        <v>42600.039814814816</v>
      </c>
      <c r="D161" s="7" t="s">
        <v>271</v>
      </c>
      <c r="E161" s="7" t="s">
        <v>273</v>
      </c>
      <c r="G161" s="7" t="s">
        <v>242</v>
      </c>
      <c r="H161" s="7" t="s">
        <v>272</v>
      </c>
      <c r="I161" s="7" t="s">
        <v>77</v>
      </c>
      <c r="J161" s="7" t="s">
        <v>66</v>
      </c>
      <c r="K161" s="7" t="s">
        <v>66</v>
      </c>
      <c r="M161" s="7" t="s">
        <v>353</v>
      </c>
      <c r="N161" s="7" t="s">
        <v>353</v>
      </c>
      <c r="O161" s="11">
        <v>0</v>
      </c>
      <c r="P161" s="11">
        <v>0</v>
      </c>
      <c r="Q161" s="11">
        <v>0</v>
      </c>
      <c r="R161" s="11">
        <v>0</v>
      </c>
      <c r="T161" s="7">
        <v>0</v>
      </c>
      <c r="W161" s="7">
        <v>0</v>
      </c>
      <c r="Y161" s="7">
        <v>0</v>
      </c>
      <c r="Z161" s="7">
        <v>0</v>
      </c>
      <c r="AB161" s="7">
        <v>0</v>
      </c>
      <c r="AC161" s="7">
        <v>0</v>
      </c>
      <c r="AE161" s="7">
        <v>0</v>
      </c>
      <c r="AF161" s="7">
        <v>0</v>
      </c>
      <c r="AH161" s="7">
        <v>0</v>
      </c>
      <c r="AJ161" s="11">
        <v>0</v>
      </c>
      <c r="AZ161" s="7" t="s">
        <v>139</v>
      </c>
      <c r="BB161" s="7" t="s">
        <v>209</v>
      </c>
      <c r="BD161" s="7" t="s">
        <v>274</v>
      </c>
      <c r="BE161" s="7" t="s">
        <v>69</v>
      </c>
    </row>
    <row r="162" spans="1:57" x14ac:dyDescent="0.25">
      <c r="A162" s="7">
        <v>161</v>
      </c>
      <c r="B162" s="10">
        <v>42599.998437499999</v>
      </c>
      <c r="C162" s="10">
        <v>42600.1016087963</v>
      </c>
      <c r="D162" s="7" t="s">
        <v>283</v>
      </c>
      <c r="E162" s="7" t="s">
        <v>70</v>
      </c>
      <c r="F162" s="7" t="s">
        <v>284</v>
      </c>
      <c r="G162" s="7" t="s">
        <v>64</v>
      </c>
      <c r="H162" s="7" t="s">
        <v>272</v>
      </c>
      <c r="I162" s="7" t="s">
        <v>71</v>
      </c>
      <c r="J162" s="7" t="s">
        <v>66</v>
      </c>
      <c r="K162" s="7" t="s">
        <v>66</v>
      </c>
      <c r="L162" s="7">
        <v>4794</v>
      </c>
      <c r="M162" s="7" t="s">
        <v>72</v>
      </c>
      <c r="N162" s="7" t="s">
        <v>72</v>
      </c>
      <c r="O162" s="11">
        <v>0</v>
      </c>
      <c r="P162" s="11">
        <v>0</v>
      </c>
      <c r="Q162" s="11">
        <v>0</v>
      </c>
      <c r="R162" s="11">
        <v>0</v>
      </c>
      <c r="T162" s="7">
        <v>33</v>
      </c>
      <c r="U162" s="7">
        <v>0</v>
      </c>
      <c r="V162" s="7">
        <v>0</v>
      </c>
      <c r="W162" s="7">
        <v>0</v>
      </c>
      <c r="Z162" s="7">
        <v>0</v>
      </c>
      <c r="AC162" s="7">
        <v>0</v>
      </c>
      <c r="AF162" s="7">
        <v>0</v>
      </c>
      <c r="AI162" s="11">
        <v>1022.3672</v>
      </c>
      <c r="AJ162" s="11">
        <v>4.8999999999999998E-3</v>
      </c>
      <c r="AK162" s="7" t="s">
        <v>227</v>
      </c>
      <c r="AZ162" s="7" t="s">
        <v>228</v>
      </c>
      <c r="BB162" s="7" t="s">
        <v>73</v>
      </c>
    </row>
    <row r="163" spans="1:57" x14ac:dyDescent="0.25">
      <c r="A163" s="7">
        <v>162</v>
      </c>
      <c r="B163" s="10">
        <v>42599.998402777775</v>
      </c>
      <c r="C163" s="10">
        <v>42600.115011574075</v>
      </c>
      <c r="D163" s="7" t="s">
        <v>283</v>
      </c>
      <c r="E163" s="7" t="s">
        <v>70</v>
      </c>
      <c r="F163" s="7" t="s">
        <v>284</v>
      </c>
      <c r="G163" s="7" t="s">
        <v>64</v>
      </c>
      <c r="H163" s="7" t="s">
        <v>272</v>
      </c>
      <c r="I163" s="7" t="s">
        <v>71</v>
      </c>
      <c r="J163" s="7" t="s">
        <v>66</v>
      </c>
      <c r="K163" s="7" t="s">
        <v>66</v>
      </c>
      <c r="L163" s="7">
        <v>54543</v>
      </c>
      <c r="M163" s="7" t="s">
        <v>72</v>
      </c>
      <c r="N163" s="7" t="s">
        <v>72</v>
      </c>
      <c r="O163" s="11">
        <v>0</v>
      </c>
      <c r="P163" s="11">
        <v>0</v>
      </c>
      <c r="Q163" s="11">
        <v>0</v>
      </c>
      <c r="R163" s="11">
        <v>0</v>
      </c>
      <c r="T163" s="7">
        <v>33</v>
      </c>
      <c r="U163" s="7">
        <v>0</v>
      </c>
      <c r="V163" s="7">
        <v>0</v>
      </c>
      <c r="W163" s="7">
        <v>0</v>
      </c>
      <c r="Z163" s="7">
        <v>0</v>
      </c>
      <c r="AC163" s="7">
        <v>0</v>
      </c>
      <c r="AF163" s="7">
        <v>0</v>
      </c>
      <c r="AI163" s="11">
        <v>1022.4199</v>
      </c>
      <c r="AJ163" s="11">
        <v>5.2699999999999997E-2</v>
      </c>
      <c r="AK163" s="7" t="s">
        <v>225</v>
      </c>
      <c r="AZ163" s="7" t="s">
        <v>226</v>
      </c>
      <c r="BB163" s="7" t="s">
        <v>76</v>
      </c>
    </row>
    <row r="164" spans="1:57" x14ac:dyDescent="0.25">
      <c r="A164" s="7">
        <v>163</v>
      </c>
      <c r="B164" s="10">
        <v>42599.998391203706</v>
      </c>
      <c r="C164" s="10">
        <v>42600.115011574075</v>
      </c>
      <c r="D164" s="7" t="s">
        <v>283</v>
      </c>
      <c r="E164" s="7" t="s">
        <v>253</v>
      </c>
      <c r="F164" s="7" t="s">
        <v>284</v>
      </c>
      <c r="G164" s="7" t="s">
        <v>64</v>
      </c>
      <c r="H164" s="7" t="s">
        <v>272</v>
      </c>
      <c r="I164" s="7" t="s">
        <v>71</v>
      </c>
      <c r="J164" s="7" t="s">
        <v>66</v>
      </c>
      <c r="K164" s="7" t="s">
        <v>66</v>
      </c>
      <c r="L164" s="7">
        <v>232770362</v>
      </c>
      <c r="M164" s="7" t="s">
        <v>72</v>
      </c>
      <c r="N164" s="7" t="s">
        <v>72</v>
      </c>
      <c r="O164" s="11">
        <v>0</v>
      </c>
      <c r="P164" s="11">
        <v>0</v>
      </c>
      <c r="Q164" s="11">
        <v>0</v>
      </c>
      <c r="R164" s="11">
        <v>0</v>
      </c>
      <c r="T164" s="7">
        <v>39</v>
      </c>
      <c r="U164" s="7">
        <v>0</v>
      </c>
      <c r="V164" s="7">
        <v>0</v>
      </c>
      <c r="W164" s="7">
        <v>0</v>
      </c>
      <c r="Z164" s="7">
        <v>0</v>
      </c>
      <c r="AC164" s="7">
        <v>0</v>
      </c>
      <c r="AF164" s="7">
        <v>0</v>
      </c>
      <c r="AI164" s="11">
        <v>579.21289999999999</v>
      </c>
      <c r="AJ164" s="11">
        <v>221.9873</v>
      </c>
      <c r="AK164" s="7" t="s">
        <v>74</v>
      </c>
      <c r="BB164" s="7" t="s">
        <v>75</v>
      </c>
    </row>
    <row r="165" spans="1:57" x14ac:dyDescent="0.25">
      <c r="A165" s="7">
        <v>164</v>
      </c>
      <c r="B165" s="10">
        <v>42599.978298611109</v>
      </c>
      <c r="D165" s="7" t="s">
        <v>354</v>
      </c>
      <c r="E165" s="7" t="s">
        <v>271</v>
      </c>
      <c r="G165" s="7" t="s">
        <v>64</v>
      </c>
      <c r="H165" s="7" t="s">
        <v>272</v>
      </c>
      <c r="I165" s="7" t="s">
        <v>65</v>
      </c>
      <c r="J165" s="7" t="s">
        <v>66</v>
      </c>
      <c r="K165" s="7" t="s">
        <v>66</v>
      </c>
      <c r="M165" s="7" t="s">
        <v>355</v>
      </c>
      <c r="N165" s="7" t="s">
        <v>250</v>
      </c>
      <c r="O165" s="11">
        <v>0</v>
      </c>
      <c r="P165" s="11">
        <v>0</v>
      </c>
      <c r="Q165" s="11">
        <v>0</v>
      </c>
      <c r="R165" s="11">
        <v>0</v>
      </c>
      <c r="T165" s="7">
        <v>0</v>
      </c>
      <c r="W165" s="7">
        <v>0</v>
      </c>
      <c r="Y165" s="7">
        <v>0</v>
      </c>
      <c r="Z165" s="7">
        <v>0</v>
      </c>
      <c r="AB165" s="7">
        <v>0</v>
      </c>
      <c r="AC165" s="7">
        <v>0</v>
      </c>
      <c r="AE165" s="7">
        <v>0</v>
      </c>
      <c r="AF165" s="7">
        <v>0</v>
      </c>
      <c r="AH165" s="7">
        <v>0</v>
      </c>
      <c r="AJ165" s="11">
        <v>0</v>
      </c>
      <c r="AZ165" s="7" t="s">
        <v>139</v>
      </c>
      <c r="BB165" s="7" t="s">
        <v>68</v>
      </c>
      <c r="BD165" s="7" t="s">
        <v>279</v>
      </c>
      <c r="BE165" s="7" t="s">
        <v>69</v>
      </c>
    </row>
    <row r="166" spans="1:57" x14ac:dyDescent="0.25">
      <c r="A166" s="7">
        <v>165</v>
      </c>
      <c r="B166" s="10">
        <v>42599.967650462961</v>
      </c>
      <c r="D166" s="7" t="s">
        <v>271</v>
      </c>
      <c r="E166" s="7" t="s">
        <v>308</v>
      </c>
      <c r="G166" s="7" t="s">
        <v>64</v>
      </c>
      <c r="H166" s="7" t="s">
        <v>272</v>
      </c>
      <c r="I166" s="7" t="s">
        <v>77</v>
      </c>
      <c r="J166" s="7" t="s">
        <v>66</v>
      </c>
      <c r="K166" s="7" t="s">
        <v>66</v>
      </c>
      <c r="M166" s="7" t="s">
        <v>156</v>
      </c>
      <c r="N166" s="7" t="s">
        <v>156</v>
      </c>
      <c r="O166" s="11">
        <v>0</v>
      </c>
      <c r="P166" s="11">
        <v>0</v>
      </c>
      <c r="Q166" s="11">
        <v>0</v>
      </c>
      <c r="R166" s="11">
        <v>0</v>
      </c>
      <c r="T166" s="7">
        <v>0</v>
      </c>
      <c r="W166" s="7">
        <v>0</v>
      </c>
      <c r="Y166" s="7">
        <v>0</v>
      </c>
      <c r="Z166" s="7">
        <v>0</v>
      </c>
      <c r="AB166" s="7">
        <v>0</v>
      </c>
      <c r="AC166" s="7">
        <v>0</v>
      </c>
      <c r="AE166" s="7">
        <v>0</v>
      </c>
      <c r="AF166" s="7">
        <v>0</v>
      </c>
      <c r="AH166" s="7">
        <v>0</v>
      </c>
      <c r="AJ166" s="11">
        <v>0</v>
      </c>
      <c r="AZ166" s="7" t="s">
        <v>139</v>
      </c>
      <c r="BB166" s="7" t="s">
        <v>79</v>
      </c>
      <c r="BD166" s="7" t="s">
        <v>279</v>
      </c>
      <c r="BE166" s="7" t="s">
        <v>69</v>
      </c>
    </row>
    <row r="167" spans="1:57" x14ac:dyDescent="0.25">
      <c r="A167" s="7">
        <v>166</v>
      </c>
      <c r="B167" s="10">
        <v>42599.907164351855</v>
      </c>
      <c r="D167" s="7" t="s">
        <v>271</v>
      </c>
      <c r="E167" s="7" t="s">
        <v>273</v>
      </c>
      <c r="G167" s="7" t="s">
        <v>242</v>
      </c>
      <c r="H167" s="7" t="s">
        <v>272</v>
      </c>
      <c r="I167" s="7" t="s">
        <v>77</v>
      </c>
      <c r="J167" s="7" t="s">
        <v>66</v>
      </c>
      <c r="K167" s="7" t="s">
        <v>66</v>
      </c>
      <c r="M167" s="7" t="s">
        <v>104</v>
      </c>
      <c r="N167" s="7" t="s">
        <v>104</v>
      </c>
      <c r="O167" s="11">
        <v>0</v>
      </c>
      <c r="P167" s="11">
        <v>0</v>
      </c>
      <c r="Q167" s="11">
        <v>0</v>
      </c>
      <c r="R167" s="11">
        <v>0</v>
      </c>
      <c r="T167" s="7">
        <v>0</v>
      </c>
      <c r="W167" s="7">
        <v>0</v>
      </c>
      <c r="Y167" s="7">
        <v>0</v>
      </c>
      <c r="Z167" s="7">
        <v>0</v>
      </c>
      <c r="AB167" s="7">
        <v>0</v>
      </c>
      <c r="AC167" s="7">
        <v>0</v>
      </c>
      <c r="AE167" s="7">
        <v>0</v>
      </c>
      <c r="AF167" s="7">
        <v>0</v>
      </c>
      <c r="AH167" s="7">
        <v>0</v>
      </c>
      <c r="AJ167" s="11">
        <v>0</v>
      </c>
      <c r="AZ167" s="7" t="s">
        <v>139</v>
      </c>
      <c r="BB167" s="7" t="s">
        <v>209</v>
      </c>
      <c r="BD167" s="7" t="s">
        <v>326</v>
      </c>
      <c r="BE167" s="7" t="s">
        <v>69</v>
      </c>
    </row>
    <row r="168" spans="1:57" x14ac:dyDescent="0.25">
      <c r="A168" s="7">
        <v>167</v>
      </c>
      <c r="B168" s="10">
        <v>42599.857164351852</v>
      </c>
      <c r="C168" s="10">
        <v>42600.06726851852</v>
      </c>
      <c r="D168" s="7" t="s">
        <v>283</v>
      </c>
      <c r="E168" s="7" t="s">
        <v>253</v>
      </c>
      <c r="F168" s="7" t="s">
        <v>284</v>
      </c>
      <c r="G168" s="7" t="s">
        <v>64</v>
      </c>
      <c r="H168" s="7" t="s">
        <v>272</v>
      </c>
      <c r="I168" s="7" t="s">
        <v>71</v>
      </c>
      <c r="J168" s="7" t="s">
        <v>66</v>
      </c>
      <c r="K168" s="7" t="s">
        <v>66</v>
      </c>
      <c r="L168" s="7">
        <v>0</v>
      </c>
      <c r="M168" s="7" t="s">
        <v>72</v>
      </c>
      <c r="N168" s="7" t="s">
        <v>72</v>
      </c>
      <c r="O168" s="11">
        <v>0</v>
      </c>
      <c r="P168" s="11">
        <v>0</v>
      </c>
      <c r="Q168" s="11">
        <v>0</v>
      </c>
      <c r="R168" s="11">
        <v>0</v>
      </c>
      <c r="T168" s="7">
        <v>0</v>
      </c>
      <c r="U168" s="7">
        <v>0</v>
      </c>
      <c r="V168" s="7">
        <v>0</v>
      </c>
      <c r="W168" s="7">
        <v>0</v>
      </c>
      <c r="Z168" s="7">
        <v>0</v>
      </c>
      <c r="AC168" s="7">
        <v>0</v>
      </c>
      <c r="AF168" s="7">
        <v>0</v>
      </c>
      <c r="AK168" s="7" t="s">
        <v>80</v>
      </c>
      <c r="BB168" s="7" t="s">
        <v>81</v>
      </c>
    </row>
    <row r="169" spans="1:57" x14ac:dyDescent="0.25">
      <c r="A169" s="7">
        <v>168</v>
      </c>
      <c r="B169" s="10">
        <v>42599.773831018516</v>
      </c>
      <c r="C169" s="10">
        <v>42599.989618055559</v>
      </c>
      <c r="D169" s="7" t="s">
        <v>283</v>
      </c>
      <c r="E169" s="7" t="s">
        <v>253</v>
      </c>
      <c r="F169" s="7" t="s">
        <v>284</v>
      </c>
      <c r="G169" s="7" t="s">
        <v>64</v>
      </c>
      <c r="H169" s="7" t="s">
        <v>272</v>
      </c>
      <c r="I169" s="7" t="s">
        <v>71</v>
      </c>
      <c r="J169" s="7" t="s">
        <v>66</v>
      </c>
      <c r="K169" s="7" t="s">
        <v>66</v>
      </c>
      <c r="L169" s="7">
        <v>647151</v>
      </c>
      <c r="M169" s="7" t="s">
        <v>72</v>
      </c>
      <c r="N169" s="7" t="s">
        <v>72</v>
      </c>
      <c r="O169" s="11">
        <v>0</v>
      </c>
      <c r="P169" s="11">
        <v>0</v>
      </c>
      <c r="Q169" s="11">
        <v>0</v>
      </c>
      <c r="R169" s="11">
        <v>0</v>
      </c>
      <c r="T169" s="7">
        <v>39</v>
      </c>
      <c r="U169" s="7">
        <v>0</v>
      </c>
      <c r="V169" s="7">
        <v>0</v>
      </c>
      <c r="W169" s="7">
        <v>0</v>
      </c>
      <c r="Z169" s="7">
        <v>0</v>
      </c>
      <c r="AC169" s="7">
        <v>0</v>
      </c>
      <c r="AF169" s="7">
        <v>0</v>
      </c>
      <c r="AI169" s="11">
        <v>585.20510000000002</v>
      </c>
      <c r="AJ169" s="11">
        <v>0.61719999999999997</v>
      </c>
      <c r="AK169" s="7" t="s">
        <v>80</v>
      </c>
      <c r="BB169" s="7" t="s">
        <v>81</v>
      </c>
    </row>
    <row r="170" spans="1:57" x14ac:dyDescent="0.25">
      <c r="A170" s="7">
        <v>169</v>
      </c>
      <c r="B170" s="10">
        <v>42599.773784722223</v>
      </c>
      <c r="C170" s="10">
        <v>42599.892592592594</v>
      </c>
      <c r="D170" s="7" t="s">
        <v>283</v>
      </c>
      <c r="E170" s="7" t="s">
        <v>253</v>
      </c>
      <c r="F170" s="7" t="s">
        <v>284</v>
      </c>
      <c r="G170" s="7" t="s">
        <v>64</v>
      </c>
      <c r="H170" s="7" t="s">
        <v>272</v>
      </c>
      <c r="I170" s="7" t="s">
        <v>71</v>
      </c>
      <c r="J170" s="7" t="s">
        <v>66</v>
      </c>
      <c r="K170" s="7" t="s">
        <v>66</v>
      </c>
      <c r="L170" s="7">
        <v>12675</v>
      </c>
      <c r="M170" s="7" t="s">
        <v>72</v>
      </c>
      <c r="N170" s="7" t="s">
        <v>72</v>
      </c>
      <c r="O170" s="11">
        <v>0</v>
      </c>
      <c r="P170" s="11">
        <v>0</v>
      </c>
      <c r="Q170" s="11">
        <v>0</v>
      </c>
      <c r="R170" s="11">
        <v>0</v>
      </c>
      <c r="T170" s="7">
        <v>33</v>
      </c>
      <c r="U170" s="7">
        <v>0</v>
      </c>
      <c r="V170" s="7">
        <v>0</v>
      </c>
      <c r="W170" s="7">
        <v>0</v>
      </c>
      <c r="Z170" s="7">
        <v>0</v>
      </c>
      <c r="AC170" s="7">
        <v>0</v>
      </c>
      <c r="AF170" s="7">
        <v>0</v>
      </c>
      <c r="AI170" s="11">
        <v>1022.4326</v>
      </c>
      <c r="AJ170" s="11">
        <v>1.2699999999999999E-2</v>
      </c>
      <c r="AK170" s="7" t="s">
        <v>227</v>
      </c>
      <c r="AZ170" s="7" t="s">
        <v>228</v>
      </c>
      <c r="BB170" s="7" t="s">
        <v>73</v>
      </c>
    </row>
    <row r="171" spans="1:57" x14ac:dyDescent="0.25">
      <c r="A171" s="7">
        <v>170</v>
      </c>
      <c r="B171" s="10">
        <v>42599.773773148147</v>
      </c>
      <c r="C171" s="10">
        <v>42599.978055555555</v>
      </c>
      <c r="D171" s="7" t="s">
        <v>283</v>
      </c>
      <c r="E171" s="7" t="s">
        <v>253</v>
      </c>
      <c r="F171" s="7" t="s">
        <v>284</v>
      </c>
      <c r="G171" s="7" t="s">
        <v>64</v>
      </c>
      <c r="H171" s="7" t="s">
        <v>272</v>
      </c>
      <c r="I171" s="7" t="s">
        <v>71</v>
      </c>
      <c r="J171" s="7" t="s">
        <v>66</v>
      </c>
      <c r="K171" s="7" t="s">
        <v>66</v>
      </c>
      <c r="L171" s="7">
        <v>900904</v>
      </c>
      <c r="M171" s="7" t="s">
        <v>72</v>
      </c>
      <c r="N171" s="7" t="s">
        <v>72</v>
      </c>
      <c r="O171" s="11">
        <v>0</v>
      </c>
      <c r="P171" s="11">
        <v>0</v>
      </c>
      <c r="Q171" s="11">
        <v>0</v>
      </c>
      <c r="R171" s="11">
        <v>0</v>
      </c>
      <c r="T171" s="7">
        <v>33</v>
      </c>
      <c r="U171" s="7">
        <v>0</v>
      </c>
      <c r="V171" s="7">
        <v>0</v>
      </c>
      <c r="W171" s="7">
        <v>0</v>
      </c>
      <c r="Z171" s="7">
        <v>0</v>
      </c>
      <c r="AC171" s="7">
        <v>0</v>
      </c>
      <c r="AF171" s="7">
        <v>0</v>
      </c>
      <c r="AI171" s="11">
        <v>1023.292</v>
      </c>
      <c r="AJ171" s="11">
        <v>0.85940000000000005</v>
      </c>
      <c r="AK171" s="7" t="s">
        <v>225</v>
      </c>
      <c r="AZ171" s="7" t="s">
        <v>226</v>
      </c>
      <c r="BB171" s="7" t="s">
        <v>76</v>
      </c>
    </row>
    <row r="172" spans="1:57" x14ac:dyDescent="0.25">
      <c r="A172" s="7">
        <v>171</v>
      </c>
      <c r="B172" s="10">
        <v>42599.773773148147</v>
      </c>
      <c r="C172" s="10">
        <v>42599.953043981484</v>
      </c>
      <c r="D172" s="7" t="s">
        <v>283</v>
      </c>
      <c r="E172" s="7" t="s">
        <v>253</v>
      </c>
      <c r="F172" s="7" t="s">
        <v>284</v>
      </c>
      <c r="G172" s="7" t="s">
        <v>64</v>
      </c>
      <c r="H172" s="7" t="s">
        <v>272</v>
      </c>
      <c r="I172" s="7" t="s">
        <v>71</v>
      </c>
      <c r="J172" s="7" t="s">
        <v>66</v>
      </c>
      <c r="K172" s="7" t="s">
        <v>66</v>
      </c>
      <c r="L172" s="7">
        <v>17168993</v>
      </c>
      <c r="M172" s="7" t="s">
        <v>72</v>
      </c>
      <c r="N172" s="7" t="s">
        <v>72</v>
      </c>
      <c r="O172" s="11">
        <v>0</v>
      </c>
      <c r="P172" s="11">
        <v>0</v>
      </c>
      <c r="Q172" s="11">
        <v>0</v>
      </c>
      <c r="R172" s="11">
        <v>0</v>
      </c>
      <c r="T172" s="7">
        <v>39</v>
      </c>
      <c r="U172" s="7">
        <v>0</v>
      </c>
      <c r="V172" s="7">
        <v>0</v>
      </c>
      <c r="W172" s="7">
        <v>0</v>
      </c>
      <c r="Z172" s="7">
        <v>0</v>
      </c>
      <c r="AC172" s="7">
        <v>0</v>
      </c>
      <c r="AF172" s="7">
        <v>0</v>
      </c>
      <c r="AI172" s="11">
        <v>596.20410000000004</v>
      </c>
      <c r="AJ172" s="11">
        <v>16.373999999999999</v>
      </c>
      <c r="AK172" s="7" t="s">
        <v>74</v>
      </c>
      <c r="BB172" s="7" t="s">
        <v>75</v>
      </c>
    </row>
    <row r="173" spans="1:57" x14ac:dyDescent="0.25">
      <c r="A173" s="7">
        <v>172</v>
      </c>
      <c r="B173" s="10">
        <v>42599.74728009259</v>
      </c>
      <c r="D173" s="7" t="s">
        <v>271</v>
      </c>
      <c r="E173" s="7" t="s">
        <v>308</v>
      </c>
      <c r="G173" s="7" t="s">
        <v>64</v>
      </c>
      <c r="H173" s="7" t="s">
        <v>272</v>
      </c>
      <c r="I173" s="7" t="s">
        <v>77</v>
      </c>
      <c r="J173" s="7" t="s">
        <v>66</v>
      </c>
      <c r="K173" s="7" t="s">
        <v>66</v>
      </c>
      <c r="M173" s="7" t="s">
        <v>212</v>
      </c>
      <c r="N173" s="7" t="s">
        <v>212</v>
      </c>
      <c r="O173" s="11">
        <v>0</v>
      </c>
      <c r="P173" s="11">
        <v>0</v>
      </c>
      <c r="Q173" s="11">
        <v>0</v>
      </c>
      <c r="R173" s="11">
        <v>0</v>
      </c>
      <c r="T173" s="7">
        <v>0</v>
      </c>
      <c r="W173" s="7">
        <v>0</v>
      </c>
      <c r="Y173" s="7">
        <v>0</v>
      </c>
      <c r="Z173" s="7">
        <v>0</v>
      </c>
      <c r="AB173" s="7">
        <v>0</v>
      </c>
      <c r="AC173" s="7">
        <v>0</v>
      </c>
      <c r="AE173" s="7">
        <v>0</v>
      </c>
      <c r="AF173" s="7">
        <v>0</v>
      </c>
      <c r="AH173" s="7">
        <v>0</v>
      </c>
      <c r="AJ173" s="11">
        <v>0</v>
      </c>
      <c r="AZ173" s="7" t="s">
        <v>139</v>
      </c>
      <c r="BB173" s="7" t="s">
        <v>79</v>
      </c>
      <c r="BD173" s="7" t="s">
        <v>356</v>
      </c>
      <c r="BE173" s="7" t="s">
        <v>69</v>
      </c>
    </row>
    <row r="174" spans="1:57" x14ac:dyDescent="0.25">
      <c r="A174" s="7">
        <v>173</v>
      </c>
      <c r="B174" s="10">
        <v>42599.746608796297</v>
      </c>
      <c r="D174" s="7" t="s">
        <v>299</v>
      </c>
      <c r="E174" s="7" t="s">
        <v>271</v>
      </c>
      <c r="G174" s="7" t="s">
        <v>64</v>
      </c>
      <c r="H174" s="7" t="s">
        <v>272</v>
      </c>
      <c r="I174" s="7" t="s">
        <v>65</v>
      </c>
      <c r="J174" s="7" t="s">
        <v>66</v>
      </c>
      <c r="K174" s="7" t="s">
        <v>66</v>
      </c>
      <c r="M174" s="7" t="s">
        <v>229</v>
      </c>
      <c r="N174" s="7" t="s">
        <v>67</v>
      </c>
      <c r="O174" s="11">
        <v>0</v>
      </c>
      <c r="P174" s="11">
        <v>0</v>
      </c>
      <c r="Q174" s="11">
        <v>0</v>
      </c>
      <c r="R174" s="11">
        <v>0</v>
      </c>
      <c r="T174" s="7">
        <v>0</v>
      </c>
      <c r="W174" s="7">
        <v>0</v>
      </c>
      <c r="Y174" s="7">
        <v>0</v>
      </c>
      <c r="Z174" s="7">
        <v>0</v>
      </c>
      <c r="AB174" s="7">
        <v>0</v>
      </c>
      <c r="AC174" s="7">
        <v>0</v>
      </c>
      <c r="AE174" s="7">
        <v>0</v>
      </c>
      <c r="AF174" s="7">
        <v>0</v>
      </c>
      <c r="AH174" s="7">
        <v>0</v>
      </c>
      <c r="AJ174" s="11">
        <v>0</v>
      </c>
      <c r="AZ174" s="7" t="s">
        <v>139</v>
      </c>
      <c r="BB174" s="7" t="s">
        <v>68</v>
      </c>
      <c r="BD174" s="7" t="s">
        <v>357</v>
      </c>
      <c r="BE174" s="7" t="s">
        <v>69</v>
      </c>
    </row>
    <row r="175" spans="1:57" x14ac:dyDescent="0.25">
      <c r="A175" s="7">
        <v>174</v>
      </c>
      <c r="B175" s="10">
        <v>42599.648530092592</v>
      </c>
      <c r="D175" s="7" t="s">
        <v>271</v>
      </c>
      <c r="E175" s="7" t="s">
        <v>299</v>
      </c>
      <c r="G175" s="7" t="s">
        <v>64</v>
      </c>
      <c r="H175" s="7" t="s">
        <v>272</v>
      </c>
      <c r="I175" s="7" t="s">
        <v>77</v>
      </c>
      <c r="J175" s="7" t="s">
        <v>66</v>
      </c>
      <c r="K175" s="7" t="s">
        <v>66</v>
      </c>
      <c r="M175" s="7" t="s">
        <v>163</v>
      </c>
      <c r="N175" s="7" t="s">
        <v>163</v>
      </c>
      <c r="O175" s="11">
        <v>0</v>
      </c>
      <c r="P175" s="11">
        <v>0</v>
      </c>
      <c r="Q175" s="11">
        <v>0</v>
      </c>
      <c r="R175" s="11">
        <v>0</v>
      </c>
      <c r="T175" s="7">
        <v>0</v>
      </c>
      <c r="W175" s="7">
        <v>0</v>
      </c>
      <c r="Y175" s="7">
        <v>0</v>
      </c>
      <c r="Z175" s="7">
        <v>0</v>
      </c>
      <c r="AB175" s="7">
        <v>0</v>
      </c>
      <c r="AC175" s="7">
        <v>0</v>
      </c>
      <c r="AE175" s="7">
        <v>0</v>
      </c>
      <c r="AF175" s="7">
        <v>0</v>
      </c>
      <c r="AH175" s="7">
        <v>0</v>
      </c>
      <c r="AJ175" s="11">
        <v>0</v>
      </c>
      <c r="AZ175" s="7" t="s">
        <v>139</v>
      </c>
      <c r="BB175" s="7" t="s">
        <v>79</v>
      </c>
      <c r="BD175" s="7" t="s">
        <v>274</v>
      </c>
      <c r="BE175" s="7" t="s">
        <v>69</v>
      </c>
    </row>
    <row r="176" spans="1:57" x14ac:dyDescent="0.25">
      <c r="A176" s="7">
        <v>175</v>
      </c>
      <c r="B176" s="10">
        <v>42599.05133101852</v>
      </c>
      <c r="D176" s="7" t="s">
        <v>271</v>
      </c>
      <c r="E176" s="7" t="s">
        <v>358</v>
      </c>
      <c r="G176" s="7" t="s">
        <v>242</v>
      </c>
      <c r="H176" s="7" t="s">
        <v>272</v>
      </c>
      <c r="I176" s="7" t="s">
        <v>77</v>
      </c>
      <c r="J176" s="7" t="s">
        <v>66</v>
      </c>
      <c r="K176" s="7" t="s">
        <v>66</v>
      </c>
      <c r="M176" s="7" t="s">
        <v>359</v>
      </c>
      <c r="N176" s="7" t="s">
        <v>359</v>
      </c>
      <c r="O176" s="11">
        <v>0</v>
      </c>
      <c r="P176" s="11">
        <v>0</v>
      </c>
      <c r="Q176" s="11">
        <v>0</v>
      </c>
      <c r="R176" s="11">
        <v>0</v>
      </c>
      <c r="T176" s="7">
        <v>0</v>
      </c>
      <c r="W176" s="7">
        <v>0</v>
      </c>
      <c r="Y176" s="7">
        <v>0</v>
      </c>
      <c r="Z176" s="7">
        <v>0</v>
      </c>
      <c r="AB176" s="7">
        <v>0</v>
      </c>
      <c r="AC176" s="7">
        <v>0</v>
      </c>
      <c r="AE176" s="7">
        <v>0</v>
      </c>
      <c r="AF176" s="7">
        <v>0</v>
      </c>
      <c r="AH176" s="7">
        <v>0</v>
      </c>
      <c r="AJ176" s="11">
        <v>0</v>
      </c>
      <c r="AZ176" s="7" t="s">
        <v>139</v>
      </c>
      <c r="BB176" s="7" t="s">
        <v>209</v>
      </c>
      <c r="BD176" s="7" t="s">
        <v>360</v>
      </c>
      <c r="BE176" s="7" t="s">
        <v>69</v>
      </c>
    </row>
    <row r="177" spans="1:57" x14ac:dyDescent="0.25">
      <c r="A177" s="7">
        <v>176</v>
      </c>
      <c r="B177" s="10">
        <v>42598.983530092592</v>
      </c>
      <c r="D177" s="7" t="s">
        <v>299</v>
      </c>
      <c r="E177" s="7" t="s">
        <v>271</v>
      </c>
      <c r="G177" s="7" t="s">
        <v>64</v>
      </c>
      <c r="H177" s="7" t="s">
        <v>272</v>
      </c>
      <c r="I177" s="7" t="s">
        <v>65</v>
      </c>
      <c r="J177" s="7" t="s">
        <v>66</v>
      </c>
      <c r="K177" s="7" t="s">
        <v>66</v>
      </c>
      <c r="M177" s="7" t="s">
        <v>98</v>
      </c>
      <c r="N177" s="7" t="s">
        <v>67</v>
      </c>
      <c r="O177" s="11">
        <v>0</v>
      </c>
      <c r="P177" s="11">
        <v>0</v>
      </c>
      <c r="Q177" s="11">
        <v>0</v>
      </c>
      <c r="R177" s="11">
        <v>0</v>
      </c>
      <c r="T177" s="7">
        <v>0</v>
      </c>
      <c r="W177" s="7">
        <v>0</v>
      </c>
      <c r="Y177" s="7">
        <v>0</v>
      </c>
      <c r="Z177" s="7">
        <v>0</v>
      </c>
      <c r="AB177" s="7">
        <v>0</v>
      </c>
      <c r="AC177" s="7">
        <v>0</v>
      </c>
      <c r="AE177" s="7">
        <v>0</v>
      </c>
      <c r="AF177" s="7">
        <v>0</v>
      </c>
      <c r="AH177" s="7">
        <v>0</v>
      </c>
      <c r="AJ177" s="11">
        <v>0</v>
      </c>
      <c r="AZ177" s="7" t="s">
        <v>139</v>
      </c>
      <c r="BB177" s="7" t="s">
        <v>68</v>
      </c>
      <c r="BD177" s="7" t="s">
        <v>274</v>
      </c>
      <c r="BE177" s="7" t="s">
        <v>69</v>
      </c>
    </row>
    <row r="178" spans="1:57" x14ac:dyDescent="0.25">
      <c r="A178" s="7">
        <v>177</v>
      </c>
      <c r="B178" s="10">
        <v>42598.783807870372</v>
      </c>
      <c r="D178" s="7" t="s">
        <v>347</v>
      </c>
      <c r="E178" s="7" t="s">
        <v>271</v>
      </c>
      <c r="G178" s="7" t="s">
        <v>64</v>
      </c>
      <c r="H178" s="7" t="s">
        <v>272</v>
      </c>
      <c r="I178" s="7" t="s">
        <v>65</v>
      </c>
      <c r="J178" s="7" t="s">
        <v>66</v>
      </c>
      <c r="K178" s="7" t="s">
        <v>66</v>
      </c>
      <c r="M178" s="7" t="s">
        <v>141</v>
      </c>
      <c r="N178" s="7" t="s">
        <v>67</v>
      </c>
      <c r="O178" s="11">
        <v>0</v>
      </c>
      <c r="P178" s="11">
        <v>0</v>
      </c>
      <c r="Q178" s="11">
        <v>0</v>
      </c>
      <c r="R178" s="11">
        <v>0</v>
      </c>
      <c r="T178" s="7">
        <v>0</v>
      </c>
      <c r="W178" s="7">
        <v>0</v>
      </c>
      <c r="Y178" s="7">
        <v>0</v>
      </c>
      <c r="Z178" s="7">
        <v>0</v>
      </c>
      <c r="AB178" s="7">
        <v>0</v>
      </c>
      <c r="AC178" s="7">
        <v>0</v>
      </c>
      <c r="AE178" s="7">
        <v>0</v>
      </c>
      <c r="AF178" s="7">
        <v>0</v>
      </c>
      <c r="AH178" s="7">
        <v>0</v>
      </c>
      <c r="AJ178" s="11">
        <v>0</v>
      </c>
      <c r="AZ178" s="7" t="s">
        <v>139</v>
      </c>
      <c r="BB178" s="7" t="s">
        <v>68</v>
      </c>
      <c r="BD178" s="7" t="s">
        <v>274</v>
      </c>
      <c r="BE178" s="7" t="s">
        <v>69</v>
      </c>
    </row>
    <row r="179" spans="1:57" x14ac:dyDescent="0.25">
      <c r="A179" s="7">
        <v>178</v>
      </c>
      <c r="B179" s="10">
        <v>42598.782604166663</v>
      </c>
      <c r="D179" s="7" t="s">
        <v>347</v>
      </c>
      <c r="E179" s="7" t="s">
        <v>271</v>
      </c>
      <c r="G179" s="7" t="s">
        <v>64</v>
      </c>
      <c r="H179" s="7" t="s">
        <v>272</v>
      </c>
      <c r="I179" s="7" t="s">
        <v>65</v>
      </c>
      <c r="J179" s="7" t="s">
        <v>66</v>
      </c>
      <c r="K179" s="7" t="s">
        <v>66</v>
      </c>
      <c r="M179" s="7" t="s">
        <v>144</v>
      </c>
      <c r="N179" s="7" t="s">
        <v>67</v>
      </c>
      <c r="O179" s="11">
        <v>0</v>
      </c>
      <c r="P179" s="11">
        <v>0</v>
      </c>
      <c r="Q179" s="11">
        <v>0</v>
      </c>
      <c r="R179" s="11">
        <v>0</v>
      </c>
      <c r="T179" s="7">
        <v>0</v>
      </c>
      <c r="W179" s="7">
        <v>0</v>
      </c>
      <c r="Y179" s="7">
        <v>0</v>
      </c>
      <c r="Z179" s="7">
        <v>0</v>
      </c>
      <c r="AB179" s="7">
        <v>0</v>
      </c>
      <c r="AC179" s="7">
        <v>0</v>
      </c>
      <c r="AE179" s="7">
        <v>0</v>
      </c>
      <c r="AF179" s="7">
        <v>0</v>
      </c>
      <c r="AH179" s="7">
        <v>0</v>
      </c>
      <c r="AJ179" s="11">
        <v>0</v>
      </c>
      <c r="AZ179" s="7" t="s">
        <v>139</v>
      </c>
      <c r="BB179" s="7" t="s">
        <v>68</v>
      </c>
      <c r="BD179" s="7" t="s">
        <v>279</v>
      </c>
      <c r="BE179" s="7" t="s">
        <v>69</v>
      </c>
    </row>
    <row r="180" spans="1:57" x14ac:dyDescent="0.25">
      <c r="A180" s="7">
        <v>179</v>
      </c>
      <c r="B180" s="10">
        <v>42598.663599537038</v>
      </c>
      <c r="D180" s="7" t="s">
        <v>271</v>
      </c>
      <c r="E180" s="7" t="s">
        <v>347</v>
      </c>
      <c r="G180" s="7" t="s">
        <v>64</v>
      </c>
      <c r="H180" s="7" t="s">
        <v>272</v>
      </c>
      <c r="I180" s="7" t="s">
        <v>77</v>
      </c>
      <c r="J180" s="7" t="s">
        <v>66</v>
      </c>
      <c r="K180" s="7" t="s">
        <v>66</v>
      </c>
      <c r="M180" s="7" t="s">
        <v>361</v>
      </c>
      <c r="N180" s="7" t="s">
        <v>361</v>
      </c>
      <c r="O180" s="11">
        <v>0</v>
      </c>
      <c r="P180" s="11">
        <v>0</v>
      </c>
      <c r="Q180" s="11">
        <v>0</v>
      </c>
      <c r="R180" s="11">
        <v>0</v>
      </c>
      <c r="T180" s="7">
        <v>0</v>
      </c>
      <c r="W180" s="7">
        <v>0</v>
      </c>
      <c r="Y180" s="7">
        <v>0</v>
      </c>
      <c r="Z180" s="7">
        <v>0</v>
      </c>
      <c r="AB180" s="7">
        <v>0</v>
      </c>
      <c r="AC180" s="7">
        <v>0</v>
      </c>
      <c r="AE180" s="7">
        <v>0</v>
      </c>
      <c r="AF180" s="7">
        <v>0</v>
      </c>
      <c r="AH180" s="7">
        <v>0</v>
      </c>
      <c r="AJ180" s="11">
        <v>0</v>
      </c>
      <c r="AZ180" s="7" t="s">
        <v>139</v>
      </c>
      <c r="BB180" s="7" t="s">
        <v>79</v>
      </c>
      <c r="BD180" s="7" t="s">
        <v>326</v>
      </c>
      <c r="BE180" s="7" t="s">
        <v>69</v>
      </c>
    </row>
    <row r="181" spans="1:57" x14ac:dyDescent="0.25">
      <c r="A181" s="7">
        <v>180</v>
      </c>
      <c r="B181" s="10">
        <v>42598.002708333333</v>
      </c>
      <c r="D181" s="7" t="s">
        <v>271</v>
      </c>
      <c r="E181" s="7" t="s">
        <v>362</v>
      </c>
      <c r="G181" s="7" t="s">
        <v>84</v>
      </c>
      <c r="H181" s="7" t="s">
        <v>272</v>
      </c>
      <c r="I181" s="7" t="s">
        <v>77</v>
      </c>
      <c r="J181" s="7" t="s">
        <v>66</v>
      </c>
      <c r="K181" s="7" t="s">
        <v>66</v>
      </c>
      <c r="M181" s="7" t="s">
        <v>102</v>
      </c>
      <c r="N181" s="7" t="s">
        <v>102</v>
      </c>
      <c r="O181" s="11">
        <v>0</v>
      </c>
      <c r="P181" s="11">
        <v>0</v>
      </c>
      <c r="Q181" s="11">
        <v>0</v>
      </c>
      <c r="R181" s="11">
        <v>0</v>
      </c>
      <c r="T181" s="7">
        <v>0</v>
      </c>
      <c r="W181" s="7">
        <v>0</v>
      </c>
      <c r="Y181" s="7">
        <v>0</v>
      </c>
      <c r="Z181" s="7">
        <v>0</v>
      </c>
      <c r="AB181" s="7">
        <v>0</v>
      </c>
      <c r="AC181" s="7">
        <v>0</v>
      </c>
      <c r="AE181" s="7">
        <v>0</v>
      </c>
      <c r="AF181" s="7">
        <v>0</v>
      </c>
      <c r="AH181" s="7">
        <v>0</v>
      </c>
      <c r="AJ181" s="11">
        <v>0</v>
      </c>
      <c r="AZ181" s="7" t="s">
        <v>139</v>
      </c>
      <c r="BB181" s="7" t="s">
        <v>91</v>
      </c>
      <c r="BD181" s="7" t="s">
        <v>363</v>
      </c>
      <c r="BE181" s="7" t="s">
        <v>69</v>
      </c>
    </row>
    <row r="182" spans="1:57" x14ac:dyDescent="0.25">
      <c r="A182" s="7">
        <v>181</v>
      </c>
      <c r="B182" s="10">
        <v>42598.000023148146</v>
      </c>
      <c r="C182" s="10">
        <v>42598.071851851855</v>
      </c>
      <c r="D182" s="7" t="s">
        <v>283</v>
      </c>
      <c r="E182" s="7" t="s">
        <v>253</v>
      </c>
      <c r="F182" s="7" t="s">
        <v>284</v>
      </c>
      <c r="G182" s="7" t="s">
        <v>64</v>
      </c>
      <c r="H182" s="7" t="s">
        <v>272</v>
      </c>
      <c r="I182" s="7" t="s">
        <v>71</v>
      </c>
      <c r="J182" s="7" t="s">
        <v>66</v>
      </c>
      <c r="K182" s="7" t="s">
        <v>66</v>
      </c>
      <c r="L182" s="7">
        <v>5887</v>
      </c>
      <c r="M182" s="7" t="s">
        <v>72</v>
      </c>
      <c r="N182" s="7" t="s">
        <v>72</v>
      </c>
      <c r="O182" s="11">
        <v>0</v>
      </c>
      <c r="P182" s="11">
        <v>0</v>
      </c>
      <c r="Q182" s="11">
        <v>0</v>
      </c>
      <c r="R182" s="11">
        <v>0</v>
      </c>
      <c r="T182" s="7">
        <v>33</v>
      </c>
      <c r="U182" s="7">
        <v>0</v>
      </c>
      <c r="V182" s="7">
        <v>0</v>
      </c>
      <c r="W182" s="7">
        <v>0</v>
      </c>
      <c r="Z182" s="7">
        <v>0</v>
      </c>
      <c r="AC182" s="7">
        <v>0</v>
      </c>
      <c r="AF182" s="7">
        <v>0</v>
      </c>
      <c r="AI182" s="11">
        <v>1023.2979</v>
      </c>
      <c r="AJ182" s="11">
        <v>5.8999999999999999E-3</v>
      </c>
      <c r="AK182" s="7" t="s">
        <v>227</v>
      </c>
      <c r="AZ182" s="7" t="s">
        <v>228</v>
      </c>
      <c r="BB182" s="7" t="s">
        <v>73</v>
      </c>
    </row>
    <row r="183" spans="1:57" x14ac:dyDescent="0.25">
      <c r="A183" s="7">
        <v>182</v>
      </c>
      <c r="B183" s="10">
        <v>42597.99628472222</v>
      </c>
      <c r="D183" s="7" t="s">
        <v>271</v>
      </c>
      <c r="E183" s="7" t="s">
        <v>362</v>
      </c>
      <c r="G183" s="7" t="s">
        <v>84</v>
      </c>
      <c r="H183" s="7" t="s">
        <v>272</v>
      </c>
      <c r="I183" s="7" t="s">
        <v>77</v>
      </c>
      <c r="J183" s="7" t="s">
        <v>66</v>
      </c>
      <c r="K183" s="7" t="s">
        <v>66</v>
      </c>
      <c r="M183" s="7" t="s">
        <v>234</v>
      </c>
      <c r="N183" s="7" t="s">
        <v>234</v>
      </c>
      <c r="O183" s="11">
        <v>0</v>
      </c>
      <c r="P183" s="11">
        <v>0</v>
      </c>
      <c r="Q183" s="11">
        <v>0</v>
      </c>
      <c r="R183" s="11">
        <v>0</v>
      </c>
      <c r="T183" s="7">
        <v>0</v>
      </c>
      <c r="W183" s="7">
        <v>0</v>
      </c>
      <c r="Y183" s="7">
        <v>0</v>
      </c>
      <c r="Z183" s="7">
        <v>0</v>
      </c>
      <c r="AB183" s="7">
        <v>0</v>
      </c>
      <c r="AC183" s="7">
        <v>0</v>
      </c>
      <c r="AE183" s="7">
        <v>0</v>
      </c>
      <c r="AF183" s="7">
        <v>0</v>
      </c>
      <c r="AH183" s="7">
        <v>0</v>
      </c>
      <c r="AJ183" s="11">
        <v>0</v>
      </c>
      <c r="AZ183" s="7" t="s">
        <v>139</v>
      </c>
      <c r="BB183" s="7" t="s">
        <v>91</v>
      </c>
      <c r="BD183" s="7" t="s">
        <v>363</v>
      </c>
      <c r="BE183" s="7" t="s">
        <v>69</v>
      </c>
    </row>
    <row r="184" spans="1:57" x14ac:dyDescent="0.25">
      <c r="A184" s="7">
        <v>183</v>
      </c>
      <c r="B184" s="10">
        <v>42597.991157407407</v>
      </c>
      <c r="D184" s="7" t="s">
        <v>271</v>
      </c>
      <c r="E184" s="7" t="s">
        <v>364</v>
      </c>
      <c r="G184" s="7" t="s">
        <v>84</v>
      </c>
      <c r="H184" s="7" t="s">
        <v>272</v>
      </c>
      <c r="I184" s="7" t="s">
        <v>77</v>
      </c>
      <c r="J184" s="7" t="s">
        <v>66</v>
      </c>
      <c r="K184" s="7" t="s">
        <v>66</v>
      </c>
      <c r="M184" s="7" t="s">
        <v>156</v>
      </c>
      <c r="N184" s="7" t="s">
        <v>156</v>
      </c>
      <c r="O184" s="11">
        <v>0</v>
      </c>
      <c r="P184" s="11">
        <v>0</v>
      </c>
      <c r="Q184" s="11">
        <v>0</v>
      </c>
      <c r="R184" s="11">
        <v>0</v>
      </c>
      <c r="T184" s="7">
        <v>0</v>
      </c>
      <c r="W184" s="7">
        <v>0</v>
      </c>
      <c r="Y184" s="7">
        <v>0</v>
      </c>
      <c r="Z184" s="7">
        <v>0</v>
      </c>
      <c r="AB184" s="7">
        <v>0</v>
      </c>
      <c r="AC184" s="7">
        <v>0</v>
      </c>
      <c r="AE184" s="7">
        <v>0</v>
      </c>
      <c r="AF184" s="7">
        <v>0</v>
      </c>
      <c r="AH184" s="7">
        <v>0</v>
      </c>
      <c r="AJ184" s="11">
        <v>0</v>
      </c>
      <c r="AZ184" s="7" t="s">
        <v>139</v>
      </c>
      <c r="BB184" s="7" t="s">
        <v>91</v>
      </c>
      <c r="BD184" s="7" t="s">
        <v>363</v>
      </c>
      <c r="BE184" s="7" t="s">
        <v>69</v>
      </c>
    </row>
    <row r="185" spans="1:57" x14ac:dyDescent="0.25">
      <c r="A185" s="7">
        <v>184</v>
      </c>
      <c r="B185" s="10">
        <v>42597.985393518517</v>
      </c>
      <c r="D185" s="7" t="s">
        <v>271</v>
      </c>
      <c r="E185" s="7" t="s">
        <v>364</v>
      </c>
      <c r="G185" s="7" t="s">
        <v>84</v>
      </c>
      <c r="H185" s="7" t="s">
        <v>272</v>
      </c>
      <c r="I185" s="7" t="s">
        <v>77</v>
      </c>
      <c r="J185" s="7" t="s">
        <v>66</v>
      </c>
      <c r="K185" s="7" t="s">
        <v>66</v>
      </c>
      <c r="M185" s="7" t="s">
        <v>93</v>
      </c>
      <c r="N185" s="7" t="s">
        <v>93</v>
      </c>
      <c r="O185" s="11">
        <v>0</v>
      </c>
      <c r="P185" s="11">
        <v>0</v>
      </c>
      <c r="Q185" s="11">
        <v>0</v>
      </c>
      <c r="R185" s="11">
        <v>0</v>
      </c>
      <c r="T185" s="7">
        <v>0</v>
      </c>
      <c r="W185" s="7">
        <v>0</v>
      </c>
      <c r="Y185" s="7">
        <v>0</v>
      </c>
      <c r="Z185" s="7">
        <v>0</v>
      </c>
      <c r="AB185" s="7">
        <v>0</v>
      </c>
      <c r="AC185" s="7">
        <v>0</v>
      </c>
      <c r="AE185" s="7">
        <v>0</v>
      </c>
      <c r="AF185" s="7">
        <v>0</v>
      </c>
      <c r="AH185" s="7">
        <v>0</v>
      </c>
      <c r="AJ185" s="11">
        <v>0</v>
      </c>
      <c r="AZ185" s="7" t="s">
        <v>139</v>
      </c>
      <c r="BB185" s="7" t="s">
        <v>91</v>
      </c>
      <c r="BD185" s="7" t="s">
        <v>365</v>
      </c>
      <c r="BE185" s="7" t="s">
        <v>69</v>
      </c>
    </row>
    <row r="186" spans="1:57" x14ac:dyDescent="0.25">
      <c r="A186" s="7">
        <v>185</v>
      </c>
      <c r="B186" s="10">
        <v>42597.969039351854</v>
      </c>
      <c r="C186" s="10">
        <v>42598.138113425928</v>
      </c>
      <c r="D186" s="7" t="s">
        <v>283</v>
      </c>
      <c r="E186" s="7" t="s">
        <v>253</v>
      </c>
      <c r="F186" s="7" t="s">
        <v>284</v>
      </c>
      <c r="G186" s="7" t="s">
        <v>64</v>
      </c>
      <c r="H186" s="7" t="s">
        <v>272</v>
      </c>
      <c r="I186" s="7" t="s">
        <v>71</v>
      </c>
      <c r="J186" s="7" t="s">
        <v>66</v>
      </c>
      <c r="K186" s="7" t="s">
        <v>66</v>
      </c>
      <c r="L186" s="7">
        <v>113799</v>
      </c>
      <c r="M186" s="7" t="s">
        <v>72</v>
      </c>
      <c r="N186" s="7" t="s">
        <v>72</v>
      </c>
      <c r="O186" s="11">
        <v>0</v>
      </c>
      <c r="P186" s="11">
        <v>0</v>
      </c>
      <c r="Q186" s="11">
        <v>0</v>
      </c>
      <c r="R186" s="11">
        <v>0</v>
      </c>
      <c r="T186" s="7">
        <v>33</v>
      </c>
      <c r="U186" s="7">
        <v>0</v>
      </c>
      <c r="V186" s="7">
        <v>0</v>
      </c>
      <c r="W186" s="7">
        <v>0</v>
      </c>
      <c r="Z186" s="7">
        <v>0</v>
      </c>
      <c r="AC186" s="7">
        <v>0</v>
      </c>
      <c r="AF186" s="7">
        <v>0</v>
      </c>
      <c r="AI186" s="11">
        <v>1023.4072</v>
      </c>
      <c r="AJ186" s="11">
        <v>0.1094</v>
      </c>
      <c r="AK186" s="7" t="s">
        <v>225</v>
      </c>
      <c r="AZ186" s="7" t="s">
        <v>226</v>
      </c>
      <c r="BB186" s="7" t="s">
        <v>76</v>
      </c>
    </row>
    <row r="187" spans="1:57" x14ac:dyDescent="0.25">
      <c r="A187" s="7">
        <v>186</v>
      </c>
      <c r="B187" s="10">
        <v>42597.969004629631</v>
      </c>
      <c r="C187" s="10">
        <v>42598.119062500002</v>
      </c>
      <c r="D187" s="7" t="s">
        <v>283</v>
      </c>
      <c r="E187" s="7" t="s">
        <v>253</v>
      </c>
      <c r="F187" s="7" t="s">
        <v>284</v>
      </c>
      <c r="G187" s="7" t="s">
        <v>64</v>
      </c>
      <c r="H187" s="7" t="s">
        <v>272</v>
      </c>
      <c r="I187" s="7" t="s">
        <v>71</v>
      </c>
      <c r="J187" s="7" t="s">
        <v>66</v>
      </c>
      <c r="K187" s="7" t="s">
        <v>66</v>
      </c>
      <c r="L187" s="7">
        <v>810766</v>
      </c>
      <c r="M187" s="7" t="s">
        <v>72</v>
      </c>
      <c r="N187" s="7" t="s">
        <v>72</v>
      </c>
      <c r="O187" s="11">
        <v>0</v>
      </c>
      <c r="P187" s="11">
        <v>0</v>
      </c>
      <c r="Q187" s="11">
        <v>0</v>
      </c>
      <c r="R187" s="11">
        <v>0</v>
      </c>
      <c r="T187" s="7">
        <v>39</v>
      </c>
      <c r="U187" s="7">
        <v>0</v>
      </c>
      <c r="V187" s="7">
        <v>0</v>
      </c>
      <c r="W187" s="7">
        <v>0</v>
      </c>
      <c r="Z187" s="7">
        <v>0</v>
      </c>
      <c r="AC187" s="7">
        <v>0</v>
      </c>
      <c r="AF187" s="7">
        <v>0</v>
      </c>
      <c r="AI187" s="11">
        <v>596.97749999999996</v>
      </c>
      <c r="AJ187" s="11">
        <v>0.77339999999999998</v>
      </c>
      <c r="AK187" s="7" t="s">
        <v>74</v>
      </c>
      <c r="BB187" s="7" t="s">
        <v>75</v>
      </c>
    </row>
    <row r="188" spans="1:57" x14ac:dyDescent="0.25">
      <c r="A188" s="7">
        <v>187</v>
      </c>
      <c r="B188" s="10">
        <v>42597.952997685185</v>
      </c>
      <c r="D188" s="7" t="s">
        <v>271</v>
      </c>
      <c r="E188" s="7" t="s">
        <v>308</v>
      </c>
      <c r="G188" s="7" t="s">
        <v>64</v>
      </c>
      <c r="H188" s="7" t="s">
        <v>272</v>
      </c>
      <c r="I188" s="7" t="s">
        <v>77</v>
      </c>
      <c r="J188" s="7" t="s">
        <v>66</v>
      </c>
      <c r="K188" s="7" t="s">
        <v>66</v>
      </c>
      <c r="M188" s="7" t="s">
        <v>215</v>
      </c>
      <c r="N188" s="7" t="s">
        <v>215</v>
      </c>
      <c r="O188" s="11">
        <v>0</v>
      </c>
      <c r="P188" s="11">
        <v>0</v>
      </c>
      <c r="Q188" s="11">
        <v>0</v>
      </c>
      <c r="R188" s="11">
        <v>0</v>
      </c>
      <c r="T188" s="7">
        <v>0</v>
      </c>
      <c r="W188" s="7">
        <v>0</v>
      </c>
      <c r="Y188" s="7">
        <v>0</v>
      </c>
      <c r="Z188" s="7">
        <v>0</v>
      </c>
      <c r="AB188" s="7">
        <v>0</v>
      </c>
      <c r="AC188" s="7">
        <v>0</v>
      </c>
      <c r="AE188" s="7">
        <v>0</v>
      </c>
      <c r="AF188" s="7">
        <v>0</v>
      </c>
      <c r="AH188" s="7">
        <v>0</v>
      </c>
      <c r="AJ188" s="11">
        <v>0</v>
      </c>
      <c r="AZ188" s="7" t="s">
        <v>139</v>
      </c>
      <c r="BB188" s="7" t="s">
        <v>79</v>
      </c>
      <c r="BD188" s="7" t="s">
        <v>326</v>
      </c>
      <c r="BE188" s="7" t="s">
        <v>69</v>
      </c>
    </row>
    <row r="189" spans="1:57" x14ac:dyDescent="0.25">
      <c r="A189" s="7">
        <v>188</v>
      </c>
      <c r="B189" s="10">
        <v>42597.911724537036</v>
      </c>
      <c r="D189" s="7" t="s">
        <v>271</v>
      </c>
      <c r="E189" s="7" t="s">
        <v>308</v>
      </c>
      <c r="G189" s="7" t="s">
        <v>64</v>
      </c>
      <c r="H189" s="7" t="s">
        <v>272</v>
      </c>
      <c r="I189" s="7" t="s">
        <v>77</v>
      </c>
      <c r="J189" s="7" t="s">
        <v>66</v>
      </c>
      <c r="K189" s="7" t="s">
        <v>66</v>
      </c>
      <c r="M189" s="7" t="s">
        <v>214</v>
      </c>
      <c r="N189" s="7" t="s">
        <v>214</v>
      </c>
      <c r="O189" s="11">
        <v>0</v>
      </c>
      <c r="P189" s="11">
        <v>0</v>
      </c>
      <c r="Q189" s="11">
        <v>0</v>
      </c>
      <c r="R189" s="11">
        <v>0</v>
      </c>
      <c r="T189" s="7">
        <v>0</v>
      </c>
      <c r="W189" s="7">
        <v>0</v>
      </c>
      <c r="Y189" s="7">
        <v>0</v>
      </c>
      <c r="Z189" s="7">
        <v>0</v>
      </c>
      <c r="AB189" s="7">
        <v>0</v>
      </c>
      <c r="AC189" s="7">
        <v>0</v>
      </c>
      <c r="AE189" s="7">
        <v>0</v>
      </c>
      <c r="AF189" s="7">
        <v>0</v>
      </c>
      <c r="AH189" s="7">
        <v>0</v>
      </c>
      <c r="AJ189" s="11">
        <v>0</v>
      </c>
      <c r="AZ189" s="7" t="s">
        <v>139</v>
      </c>
      <c r="BB189" s="7" t="s">
        <v>79</v>
      </c>
      <c r="BD189" s="7" t="s">
        <v>279</v>
      </c>
      <c r="BE189" s="7" t="s">
        <v>69</v>
      </c>
    </row>
    <row r="190" spans="1:57" x14ac:dyDescent="0.25">
      <c r="A190" s="7">
        <v>189</v>
      </c>
      <c r="B190" s="10">
        <v>42597.911261574074</v>
      </c>
      <c r="D190" s="7" t="s">
        <v>271</v>
      </c>
      <c r="E190" s="7" t="s">
        <v>299</v>
      </c>
      <c r="G190" s="7" t="s">
        <v>64</v>
      </c>
      <c r="H190" s="7" t="s">
        <v>272</v>
      </c>
      <c r="I190" s="7" t="s">
        <v>77</v>
      </c>
      <c r="J190" s="7" t="s">
        <v>66</v>
      </c>
      <c r="K190" s="7" t="s">
        <v>66</v>
      </c>
      <c r="M190" s="7" t="s">
        <v>90</v>
      </c>
      <c r="N190" s="7" t="s">
        <v>90</v>
      </c>
      <c r="O190" s="11">
        <v>0</v>
      </c>
      <c r="P190" s="11">
        <v>0</v>
      </c>
      <c r="Q190" s="11">
        <v>0</v>
      </c>
      <c r="R190" s="11">
        <v>0</v>
      </c>
      <c r="T190" s="7">
        <v>0</v>
      </c>
      <c r="W190" s="7">
        <v>0</v>
      </c>
      <c r="Y190" s="7">
        <v>0</v>
      </c>
      <c r="Z190" s="7">
        <v>0</v>
      </c>
      <c r="AB190" s="7">
        <v>0</v>
      </c>
      <c r="AC190" s="7">
        <v>0</v>
      </c>
      <c r="AE190" s="7">
        <v>0</v>
      </c>
      <c r="AF190" s="7">
        <v>0</v>
      </c>
      <c r="AH190" s="7">
        <v>0</v>
      </c>
      <c r="AJ190" s="11">
        <v>0</v>
      </c>
      <c r="AZ190" s="7" t="s">
        <v>139</v>
      </c>
      <c r="BB190" s="7" t="s">
        <v>79</v>
      </c>
      <c r="BD190" s="7" t="s">
        <v>274</v>
      </c>
      <c r="BE190" s="7" t="s">
        <v>69</v>
      </c>
    </row>
    <row r="191" spans="1:57" x14ac:dyDescent="0.25">
      <c r="A191" s="7">
        <v>190</v>
      </c>
      <c r="B191" s="10">
        <v>42597.909895833334</v>
      </c>
      <c r="D191" s="7" t="s">
        <v>299</v>
      </c>
      <c r="E191" s="7" t="s">
        <v>271</v>
      </c>
      <c r="G191" s="7" t="s">
        <v>64</v>
      </c>
      <c r="H191" s="7" t="s">
        <v>272</v>
      </c>
      <c r="I191" s="7" t="s">
        <v>65</v>
      </c>
      <c r="J191" s="7" t="s">
        <v>66</v>
      </c>
      <c r="K191" s="7" t="s">
        <v>66</v>
      </c>
      <c r="M191" s="7" t="s">
        <v>233</v>
      </c>
      <c r="N191" s="7" t="s">
        <v>67</v>
      </c>
      <c r="O191" s="11">
        <v>0</v>
      </c>
      <c r="P191" s="11">
        <v>0</v>
      </c>
      <c r="Q191" s="11">
        <v>0</v>
      </c>
      <c r="R191" s="11">
        <v>0</v>
      </c>
      <c r="T191" s="7">
        <v>0</v>
      </c>
      <c r="W191" s="7">
        <v>0</v>
      </c>
      <c r="Y191" s="7">
        <v>0</v>
      </c>
      <c r="Z191" s="7">
        <v>0</v>
      </c>
      <c r="AB191" s="7">
        <v>0</v>
      </c>
      <c r="AC191" s="7">
        <v>0</v>
      </c>
      <c r="AE191" s="7">
        <v>0</v>
      </c>
      <c r="AF191" s="7">
        <v>0</v>
      </c>
      <c r="AH191" s="7">
        <v>0</v>
      </c>
      <c r="AJ191" s="11">
        <v>0</v>
      </c>
      <c r="AZ191" s="7" t="s">
        <v>139</v>
      </c>
      <c r="BB191" s="7" t="s">
        <v>68</v>
      </c>
      <c r="BD191" s="7" t="s">
        <v>287</v>
      </c>
      <c r="BE191" s="7" t="s">
        <v>69</v>
      </c>
    </row>
    <row r="192" spans="1:57" x14ac:dyDescent="0.25">
      <c r="A192" s="7">
        <v>191</v>
      </c>
      <c r="B192" s="10">
        <v>42597.81517361111</v>
      </c>
      <c r="C192" s="10">
        <v>42598.02685185185</v>
      </c>
      <c r="D192" s="7" t="s">
        <v>283</v>
      </c>
      <c r="E192" s="7" t="s">
        <v>253</v>
      </c>
      <c r="F192" s="7" t="s">
        <v>284</v>
      </c>
      <c r="G192" s="7" t="s">
        <v>64</v>
      </c>
      <c r="H192" s="7" t="s">
        <v>272</v>
      </c>
      <c r="I192" s="7" t="s">
        <v>71</v>
      </c>
      <c r="J192" s="7" t="s">
        <v>66</v>
      </c>
      <c r="K192" s="7" t="s">
        <v>66</v>
      </c>
      <c r="L192" s="7">
        <v>54489</v>
      </c>
      <c r="M192" s="7" t="s">
        <v>72</v>
      </c>
      <c r="N192" s="7" t="s">
        <v>72</v>
      </c>
      <c r="O192" s="11">
        <v>0</v>
      </c>
      <c r="P192" s="11">
        <v>0</v>
      </c>
      <c r="Q192" s="11">
        <v>0</v>
      </c>
      <c r="R192" s="11">
        <v>0</v>
      </c>
      <c r="T192" s="7">
        <v>39</v>
      </c>
      <c r="U192" s="7">
        <v>0</v>
      </c>
      <c r="V192" s="7">
        <v>0</v>
      </c>
      <c r="W192" s="7">
        <v>0</v>
      </c>
      <c r="Z192" s="7">
        <v>0</v>
      </c>
      <c r="AC192" s="7">
        <v>0</v>
      </c>
      <c r="AF192" s="7">
        <v>0</v>
      </c>
      <c r="AI192" s="11">
        <v>597.03030000000001</v>
      </c>
      <c r="AJ192" s="11">
        <v>5.2699999999999997E-2</v>
      </c>
      <c r="AK192" s="7" t="s">
        <v>74</v>
      </c>
      <c r="BB192" s="7" t="s">
        <v>75</v>
      </c>
    </row>
    <row r="193" spans="1:57" x14ac:dyDescent="0.25">
      <c r="A193" s="7">
        <v>192</v>
      </c>
      <c r="B193" s="10">
        <v>42597.801770833335</v>
      </c>
      <c r="C193" s="10">
        <v>42598.026678240742</v>
      </c>
      <c r="D193" s="7" t="s">
        <v>283</v>
      </c>
      <c r="E193" s="7" t="s">
        <v>253</v>
      </c>
      <c r="F193" s="7" t="s">
        <v>284</v>
      </c>
      <c r="G193" s="7" t="s">
        <v>64</v>
      </c>
      <c r="H193" s="7" t="s">
        <v>272</v>
      </c>
      <c r="I193" s="7" t="s">
        <v>71</v>
      </c>
      <c r="J193" s="7" t="s">
        <v>66</v>
      </c>
      <c r="K193" s="7" t="s">
        <v>66</v>
      </c>
      <c r="L193" s="7">
        <v>6756</v>
      </c>
      <c r="M193" s="7" t="s">
        <v>72</v>
      </c>
      <c r="N193" s="7" t="s">
        <v>72</v>
      </c>
      <c r="O193" s="11">
        <v>0</v>
      </c>
      <c r="P193" s="11">
        <v>0</v>
      </c>
      <c r="Q193" s="11">
        <v>0</v>
      </c>
      <c r="R193" s="11">
        <v>0</v>
      </c>
      <c r="T193" s="7">
        <v>39</v>
      </c>
      <c r="U193" s="7">
        <v>0</v>
      </c>
      <c r="V193" s="7">
        <v>0</v>
      </c>
      <c r="W193" s="7">
        <v>0</v>
      </c>
      <c r="Z193" s="7">
        <v>0</v>
      </c>
      <c r="AC193" s="7">
        <v>0</v>
      </c>
      <c r="AF193" s="7">
        <v>0</v>
      </c>
      <c r="AI193" s="11">
        <v>597.03710000000001</v>
      </c>
      <c r="AJ193" s="11">
        <v>6.7999999999999996E-3</v>
      </c>
      <c r="AK193" s="7" t="s">
        <v>80</v>
      </c>
      <c r="BB193" s="7" t="s">
        <v>81</v>
      </c>
    </row>
    <row r="194" spans="1:57" x14ac:dyDescent="0.25">
      <c r="A194" s="7">
        <v>193</v>
      </c>
      <c r="B194" s="10">
        <v>42597.773530092592</v>
      </c>
      <c r="C194" s="10">
        <v>42597.959166666667</v>
      </c>
      <c r="D194" s="7" t="s">
        <v>283</v>
      </c>
      <c r="E194" s="7" t="s">
        <v>253</v>
      </c>
      <c r="F194" s="7" t="s">
        <v>284</v>
      </c>
      <c r="G194" s="7" t="s">
        <v>64</v>
      </c>
      <c r="H194" s="7" t="s">
        <v>272</v>
      </c>
      <c r="I194" s="7" t="s">
        <v>71</v>
      </c>
      <c r="J194" s="7" t="s">
        <v>66</v>
      </c>
      <c r="K194" s="7" t="s">
        <v>66</v>
      </c>
      <c r="L194" s="7">
        <v>64918</v>
      </c>
      <c r="M194" s="7" t="s">
        <v>72</v>
      </c>
      <c r="N194" s="7" t="s">
        <v>72</v>
      </c>
      <c r="O194" s="11">
        <v>0</v>
      </c>
      <c r="P194" s="11">
        <v>0</v>
      </c>
      <c r="Q194" s="11">
        <v>0</v>
      </c>
      <c r="R194" s="11">
        <v>0</v>
      </c>
      <c r="T194" s="7">
        <v>33</v>
      </c>
      <c r="U194" s="7">
        <v>0</v>
      </c>
      <c r="V194" s="7">
        <v>0</v>
      </c>
      <c r="W194" s="7">
        <v>0</v>
      </c>
      <c r="Z194" s="7">
        <v>0</v>
      </c>
      <c r="AC194" s="7">
        <v>0</v>
      </c>
      <c r="AF194" s="7">
        <v>0</v>
      </c>
      <c r="AI194" s="11">
        <v>1023.4688</v>
      </c>
      <c r="AJ194" s="11">
        <v>6.1499999999999999E-2</v>
      </c>
      <c r="AK194" s="7" t="s">
        <v>225</v>
      </c>
      <c r="AZ194" s="7" t="s">
        <v>226</v>
      </c>
      <c r="BB194" s="7" t="s">
        <v>76</v>
      </c>
    </row>
    <row r="195" spans="1:57" x14ac:dyDescent="0.25">
      <c r="A195" s="7">
        <v>194</v>
      </c>
      <c r="B195" s="10">
        <v>42597.773530092592</v>
      </c>
      <c r="C195" s="10">
        <v>42598.032037037039</v>
      </c>
      <c r="D195" s="7" t="s">
        <v>283</v>
      </c>
      <c r="E195" s="7" t="s">
        <v>253</v>
      </c>
      <c r="F195" s="7" t="s">
        <v>284</v>
      </c>
      <c r="G195" s="7" t="s">
        <v>64</v>
      </c>
      <c r="H195" s="7" t="s">
        <v>272</v>
      </c>
      <c r="I195" s="7" t="s">
        <v>71</v>
      </c>
      <c r="J195" s="7" t="s">
        <v>66</v>
      </c>
      <c r="K195" s="7" t="s">
        <v>66</v>
      </c>
      <c r="L195" s="7">
        <v>0</v>
      </c>
      <c r="M195" s="7" t="s">
        <v>72</v>
      </c>
      <c r="N195" s="7" t="s">
        <v>72</v>
      </c>
      <c r="O195" s="11">
        <v>0</v>
      </c>
      <c r="P195" s="11">
        <v>0</v>
      </c>
      <c r="Q195" s="11">
        <v>0</v>
      </c>
      <c r="R195" s="11">
        <v>0</v>
      </c>
      <c r="T195" s="7">
        <v>0</v>
      </c>
      <c r="U195" s="7">
        <v>0</v>
      </c>
      <c r="V195" s="7">
        <v>0</v>
      </c>
      <c r="W195" s="7">
        <v>0</v>
      </c>
      <c r="Z195" s="7">
        <v>0</v>
      </c>
      <c r="AC195" s="7">
        <v>0</v>
      </c>
      <c r="AF195" s="7">
        <v>0</v>
      </c>
      <c r="AK195" s="7" t="s">
        <v>227</v>
      </c>
      <c r="AZ195" s="7" t="s">
        <v>228</v>
      </c>
      <c r="BB195" s="7" t="s">
        <v>73</v>
      </c>
    </row>
    <row r="196" spans="1:57" x14ac:dyDescent="0.25">
      <c r="A196" s="7">
        <v>195</v>
      </c>
      <c r="B196" s="10">
        <v>42597.690196759257</v>
      </c>
      <c r="C196" s="10">
        <v>42597.84269675926</v>
      </c>
      <c r="D196" s="7" t="s">
        <v>283</v>
      </c>
      <c r="E196" s="7" t="s">
        <v>253</v>
      </c>
      <c r="F196" s="7" t="s">
        <v>284</v>
      </c>
      <c r="G196" s="7" t="s">
        <v>64</v>
      </c>
      <c r="H196" s="7" t="s">
        <v>272</v>
      </c>
      <c r="I196" s="7" t="s">
        <v>71</v>
      </c>
      <c r="J196" s="7" t="s">
        <v>66</v>
      </c>
      <c r="K196" s="7" t="s">
        <v>66</v>
      </c>
      <c r="L196" s="7">
        <v>43177</v>
      </c>
      <c r="M196" s="7" t="s">
        <v>72</v>
      </c>
      <c r="N196" s="7" t="s">
        <v>72</v>
      </c>
      <c r="O196" s="11">
        <v>0</v>
      </c>
      <c r="P196" s="11">
        <v>0</v>
      </c>
      <c r="Q196" s="11">
        <v>0</v>
      </c>
      <c r="R196" s="11">
        <v>0</v>
      </c>
      <c r="T196" s="7">
        <v>33</v>
      </c>
      <c r="U196" s="7">
        <v>0</v>
      </c>
      <c r="V196" s="7">
        <v>0</v>
      </c>
      <c r="W196" s="7">
        <v>0</v>
      </c>
      <c r="Z196" s="7">
        <v>0</v>
      </c>
      <c r="AC196" s="7">
        <v>0</v>
      </c>
      <c r="AF196" s="7">
        <v>0</v>
      </c>
      <c r="AI196" s="11">
        <v>1023.5107</v>
      </c>
      <c r="AJ196" s="11">
        <v>4.2000000000000003E-2</v>
      </c>
      <c r="AK196" s="7" t="s">
        <v>231</v>
      </c>
      <c r="AZ196" s="7" t="s">
        <v>226</v>
      </c>
      <c r="BB196" s="7" t="s">
        <v>76</v>
      </c>
    </row>
    <row r="197" spans="1:57" x14ac:dyDescent="0.25">
      <c r="A197" s="7">
        <v>196</v>
      </c>
      <c r="B197" s="10">
        <v>42597.690196759257</v>
      </c>
      <c r="C197" s="10">
        <v>42597.856736111113</v>
      </c>
      <c r="D197" s="7" t="s">
        <v>283</v>
      </c>
      <c r="E197" s="7" t="s">
        <v>253</v>
      </c>
      <c r="F197" s="7" t="s">
        <v>284</v>
      </c>
      <c r="G197" s="7" t="s">
        <v>64</v>
      </c>
      <c r="H197" s="7" t="s">
        <v>272</v>
      </c>
      <c r="I197" s="7" t="s">
        <v>71</v>
      </c>
      <c r="J197" s="7" t="s">
        <v>66</v>
      </c>
      <c r="K197" s="7" t="s">
        <v>66</v>
      </c>
      <c r="L197" s="7">
        <v>2968</v>
      </c>
      <c r="M197" s="7" t="s">
        <v>72</v>
      </c>
      <c r="N197" s="7" t="s">
        <v>72</v>
      </c>
      <c r="O197" s="11">
        <v>0</v>
      </c>
      <c r="P197" s="11">
        <v>0</v>
      </c>
      <c r="Q197" s="11">
        <v>0</v>
      </c>
      <c r="R197" s="11">
        <v>0</v>
      </c>
      <c r="T197" s="7">
        <v>33</v>
      </c>
      <c r="U197" s="7">
        <v>0</v>
      </c>
      <c r="V197" s="7">
        <v>0</v>
      </c>
      <c r="W197" s="7">
        <v>0</v>
      </c>
      <c r="Z197" s="7">
        <v>0</v>
      </c>
      <c r="AC197" s="7">
        <v>0</v>
      </c>
      <c r="AF197" s="7">
        <v>0</v>
      </c>
      <c r="AI197" s="11">
        <v>1023.5137</v>
      </c>
      <c r="AJ197" s="11">
        <v>2.8999999999999998E-3</v>
      </c>
      <c r="AK197" s="7" t="s">
        <v>232</v>
      </c>
      <c r="AZ197" s="7" t="s">
        <v>228</v>
      </c>
      <c r="BB197" s="7" t="s">
        <v>73</v>
      </c>
    </row>
    <row r="198" spans="1:57" x14ac:dyDescent="0.25">
      <c r="A198" s="7">
        <v>197</v>
      </c>
      <c r="B198" s="10">
        <v>42597.69017361111</v>
      </c>
      <c r="C198" s="10">
        <v>42597.84778935185</v>
      </c>
      <c r="D198" s="7" t="s">
        <v>283</v>
      </c>
      <c r="E198" s="7" t="s">
        <v>253</v>
      </c>
      <c r="F198" s="7" t="s">
        <v>284</v>
      </c>
      <c r="G198" s="7" t="s">
        <v>64</v>
      </c>
      <c r="H198" s="7" t="s">
        <v>272</v>
      </c>
      <c r="I198" s="7" t="s">
        <v>71</v>
      </c>
      <c r="J198" s="7" t="s">
        <v>66</v>
      </c>
      <c r="K198" s="7" t="s">
        <v>66</v>
      </c>
      <c r="L198" s="7">
        <v>451425</v>
      </c>
      <c r="M198" s="7" t="s">
        <v>72</v>
      </c>
      <c r="N198" s="7" t="s">
        <v>72</v>
      </c>
      <c r="O198" s="11">
        <v>0</v>
      </c>
      <c r="P198" s="11">
        <v>0</v>
      </c>
      <c r="Q198" s="11">
        <v>0</v>
      </c>
      <c r="R198" s="11">
        <v>0</v>
      </c>
      <c r="T198" s="7">
        <v>39</v>
      </c>
      <c r="U198" s="7">
        <v>0</v>
      </c>
      <c r="V198" s="7">
        <v>0</v>
      </c>
      <c r="W198" s="7">
        <v>0</v>
      </c>
      <c r="Z198" s="7">
        <v>0</v>
      </c>
      <c r="AC198" s="7">
        <v>0</v>
      </c>
      <c r="AF198" s="7">
        <v>0</v>
      </c>
      <c r="AI198" s="11">
        <v>597.46780000000001</v>
      </c>
      <c r="AJ198" s="11">
        <v>0.43070000000000003</v>
      </c>
      <c r="AK198" s="7" t="s">
        <v>74</v>
      </c>
      <c r="BB198" s="7" t="s">
        <v>75</v>
      </c>
    </row>
    <row r="199" spans="1:57" x14ac:dyDescent="0.25">
      <c r="A199" s="7">
        <v>198</v>
      </c>
      <c r="B199" s="10">
        <v>42597.679988425924</v>
      </c>
      <c r="C199" s="10">
        <v>42597.735902777778</v>
      </c>
      <c r="D199" s="7" t="s">
        <v>283</v>
      </c>
      <c r="E199" s="7" t="s">
        <v>253</v>
      </c>
      <c r="F199" s="7" t="s">
        <v>284</v>
      </c>
      <c r="G199" s="7" t="s">
        <v>64</v>
      </c>
      <c r="H199" s="7" t="s">
        <v>272</v>
      </c>
      <c r="I199" s="7" t="s">
        <v>71</v>
      </c>
      <c r="J199" s="7" t="s">
        <v>66</v>
      </c>
      <c r="K199" s="7" t="s">
        <v>66</v>
      </c>
      <c r="L199" s="7">
        <v>78295</v>
      </c>
      <c r="M199" s="7" t="s">
        <v>72</v>
      </c>
      <c r="N199" s="7" t="s">
        <v>72</v>
      </c>
      <c r="O199" s="11">
        <v>0</v>
      </c>
      <c r="P199" s="11">
        <v>0</v>
      </c>
      <c r="Q199" s="11">
        <v>0</v>
      </c>
      <c r="R199" s="11">
        <v>0</v>
      </c>
      <c r="T199" s="7">
        <v>39</v>
      </c>
      <c r="U199" s="7">
        <v>0</v>
      </c>
      <c r="V199" s="7">
        <v>0</v>
      </c>
      <c r="W199" s="7">
        <v>0</v>
      </c>
      <c r="Z199" s="7">
        <v>0</v>
      </c>
      <c r="AC199" s="7">
        <v>0</v>
      </c>
      <c r="AF199" s="7">
        <v>0</v>
      </c>
      <c r="AI199" s="11">
        <v>597.54300000000001</v>
      </c>
      <c r="AJ199" s="11">
        <v>7.5200000000000003E-2</v>
      </c>
      <c r="AK199" s="7" t="s">
        <v>74</v>
      </c>
      <c r="BB199" s="7" t="s">
        <v>75</v>
      </c>
    </row>
    <row r="200" spans="1:57" x14ac:dyDescent="0.25">
      <c r="A200" s="7">
        <v>199</v>
      </c>
      <c r="B200" s="10">
        <v>42597.679976851854</v>
      </c>
      <c r="C200" s="10">
        <v>42597.735902777778</v>
      </c>
      <c r="D200" s="7" t="s">
        <v>283</v>
      </c>
      <c r="E200" s="7" t="s">
        <v>253</v>
      </c>
      <c r="F200" s="7" t="s">
        <v>284</v>
      </c>
      <c r="G200" s="7" t="s">
        <v>64</v>
      </c>
      <c r="H200" s="7" t="s">
        <v>272</v>
      </c>
      <c r="I200" s="7" t="s">
        <v>71</v>
      </c>
      <c r="J200" s="7" t="s">
        <v>66</v>
      </c>
      <c r="K200" s="7" t="s">
        <v>66</v>
      </c>
      <c r="L200" s="7">
        <v>3360</v>
      </c>
      <c r="M200" s="7" t="s">
        <v>72</v>
      </c>
      <c r="N200" s="7" t="s">
        <v>72</v>
      </c>
      <c r="O200" s="11">
        <v>0</v>
      </c>
      <c r="P200" s="11">
        <v>0</v>
      </c>
      <c r="Q200" s="11">
        <v>0</v>
      </c>
      <c r="R200" s="11">
        <v>0</v>
      </c>
      <c r="T200" s="7">
        <v>33</v>
      </c>
      <c r="U200" s="7">
        <v>0</v>
      </c>
      <c r="V200" s="7">
        <v>0</v>
      </c>
      <c r="W200" s="7">
        <v>0</v>
      </c>
      <c r="Z200" s="7">
        <v>0</v>
      </c>
      <c r="AC200" s="7">
        <v>0</v>
      </c>
      <c r="AF200" s="7">
        <v>0</v>
      </c>
      <c r="AI200" s="11">
        <v>1023.5391</v>
      </c>
      <c r="AJ200" s="11">
        <v>3.8999999999999998E-3</v>
      </c>
      <c r="AK200" s="7" t="s">
        <v>227</v>
      </c>
      <c r="AZ200" s="7" t="s">
        <v>228</v>
      </c>
      <c r="BB200" s="7" t="s">
        <v>73</v>
      </c>
    </row>
    <row r="201" spans="1:57" x14ac:dyDescent="0.25">
      <c r="A201" s="7">
        <v>200</v>
      </c>
      <c r="B201" s="10">
        <v>42597.679976851854</v>
      </c>
      <c r="C201" s="10">
        <v>42597.735902777778</v>
      </c>
      <c r="D201" s="7" t="s">
        <v>283</v>
      </c>
      <c r="E201" s="7" t="s">
        <v>253</v>
      </c>
      <c r="F201" s="7" t="s">
        <v>284</v>
      </c>
      <c r="G201" s="7" t="s">
        <v>64</v>
      </c>
      <c r="H201" s="7" t="s">
        <v>272</v>
      </c>
      <c r="I201" s="7" t="s">
        <v>71</v>
      </c>
      <c r="J201" s="7" t="s">
        <v>66</v>
      </c>
      <c r="K201" s="7" t="s">
        <v>66</v>
      </c>
      <c r="L201" s="7">
        <v>22091</v>
      </c>
      <c r="M201" s="7" t="s">
        <v>72</v>
      </c>
      <c r="N201" s="7" t="s">
        <v>72</v>
      </c>
      <c r="O201" s="11">
        <v>0</v>
      </c>
      <c r="P201" s="11">
        <v>0</v>
      </c>
      <c r="Q201" s="11">
        <v>0</v>
      </c>
      <c r="R201" s="11">
        <v>0</v>
      </c>
      <c r="T201" s="7">
        <v>33</v>
      </c>
      <c r="U201" s="7">
        <v>0</v>
      </c>
      <c r="V201" s="7">
        <v>0</v>
      </c>
      <c r="W201" s="7">
        <v>0</v>
      </c>
      <c r="Z201" s="7">
        <v>0</v>
      </c>
      <c r="AC201" s="7">
        <v>0</v>
      </c>
      <c r="AF201" s="7">
        <v>0</v>
      </c>
      <c r="AI201" s="11">
        <v>1023.5352</v>
      </c>
      <c r="AJ201" s="11">
        <v>2.1499999999999998E-2</v>
      </c>
      <c r="AK201" s="7" t="s">
        <v>225</v>
      </c>
      <c r="AZ201" s="7" t="s">
        <v>226</v>
      </c>
      <c r="BB201" s="7" t="s">
        <v>76</v>
      </c>
    </row>
    <row r="202" spans="1:57" x14ac:dyDescent="0.25">
      <c r="A202" s="7">
        <v>201</v>
      </c>
      <c r="B202" s="10">
        <v>42596.64199074074</v>
      </c>
      <c r="D202" s="7" t="s">
        <v>271</v>
      </c>
      <c r="E202" s="7" t="s">
        <v>299</v>
      </c>
      <c r="G202" s="7" t="s">
        <v>64</v>
      </c>
      <c r="H202" s="7" t="s">
        <v>272</v>
      </c>
      <c r="I202" s="7" t="s">
        <v>77</v>
      </c>
      <c r="J202" s="7" t="s">
        <v>66</v>
      </c>
      <c r="K202" s="7" t="s">
        <v>66</v>
      </c>
      <c r="M202" s="7" t="s">
        <v>205</v>
      </c>
      <c r="N202" s="7" t="s">
        <v>205</v>
      </c>
      <c r="O202" s="11">
        <v>0</v>
      </c>
      <c r="P202" s="11">
        <v>0</v>
      </c>
      <c r="Q202" s="11">
        <v>0</v>
      </c>
      <c r="R202" s="11">
        <v>0</v>
      </c>
      <c r="T202" s="7">
        <v>0</v>
      </c>
      <c r="W202" s="7">
        <v>0</v>
      </c>
      <c r="Y202" s="7">
        <v>0</v>
      </c>
      <c r="Z202" s="7">
        <v>0</v>
      </c>
      <c r="AB202" s="7">
        <v>0</v>
      </c>
      <c r="AC202" s="7">
        <v>0</v>
      </c>
      <c r="AE202" s="7">
        <v>0</v>
      </c>
      <c r="AF202" s="7">
        <v>0</v>
      </c>
      <c r="AH202" s="7">
        <v>0</v>
      </c>
      <c r="AJ202" s="11">
        <v>0</v>
      </c>
      <c r="AZ202" s="7" t="s">
        <v>139</v>
      </c>
      <c r="BB202" s="7" t="s">
        <v>79</v>
      </c>
      <c r="BD202" s="7" t="s">
        <v>274</v>
      </c>
      <c r="BE202" s="7" t="s">
        <v>69</v>
      </c>
    </row>
    <row r="203" spans="1:57" x14ac:dyDescent="0.25">
      <c r="A203" s="7">
        <v>202</v>
      </c>
      <c r="B203" s="10">
        <v>42595.944155092591</v>
      </c>
      <c r="D203" s="7" t="s">
        <v>299</v>
      </c>
      <c r="E203" s="7" t="s">
        <v>271</v>
      </c>
      <c r="G203" s="7" t="s">
        <v>64</v>
      </c>
      <c r="H203" s="7" t="s">
        <v>272</v>
      </c>
      <c r="I203" s="7" t="s">
        <v>65</v>
      </c>
      <c r="J203" s="7" t="s">
        <v>66</v>
      </c>
      <c r="K203" s="7" t="s">
        <v>66</v>
      </c>
      <c r="M203" s="7" t="s">
        <v>143</v>
      </c>
      <c r="N203" s="7" t="s">
        <v>78</v>
      </c>
      <c r="O203" s="11">
        <v>0</v>
      </c>
      <c r="P203" s="11">
        <v>0</v>
      </c>
      <c r="Q203" s="11">
        <v>0</v>
      </c>
      <c r="R203" s="11">
        <v>0</v>
      </c>
      <c r="T203" s="7">
        <v>0</v>
      </c>
      <c r="W203" s="7">
        <v>0</v>
      </c>
      <c r="Y203" s="7">
        <v>0</v>
      </c>
      <c r="Z203" s="7">
        <v>0</v>
      </c>
      <c r="AB203" s="7">
        <v>0</v>
      </c>
      <c r="AC203" s="7">
        <v>0</v>
      </c>
      <c r="AE203" s="7">
        <v>0</v>
      </c>
      <c r="AF203" s="7">
        <v>0</v>
      </c>
      <c r="AH203" s="7">
        <v>0</v>
      </c>
      <c r="AJ203" s="11">
        <v>0</v>
      </c>
      <c r="AZ203" s="7" t="s">
        <v>139</v>
      </c>
      <c r="BB203" s="7" t="s">
        <v>68</v>
      </c>
      <c r="BD203" s="7" t="s">
        <v>279</v>
      </c>
      <c r="BE203" s="7" t="s">
        <v>69</v>
      </c>
    </row>
    <row r="204" spans="1:57" x14ac:dyDescent="0.25">
      <c r="A204" s="7">
        <v>203</v>
      </c>
      <c r="B204" s="10">
        <v>42595.646469907406</v>
      </c>
      <c r="D204" s="7" t="s">
        <v>271</v>
      </c>
      <c r="E204" s="7" t="s">
        <v>347</v>
      </c>
      <c r="G204" s="7" t="s">
        <v>64</v>
      </c>
      <c r="H204" s="7" t="s">
        <v>272</v>
      </c>
      <c r="I204" s="7" t="s">
        <v>77</v>
      </c>
      <c r="J204" s="7" t="s">
        <v>66</v>
      </c>
      <c r="K204" s="7" t="s">
        <v>66</v>
      </c>
      <c r="M204" s="7" t="s">
        <v>142</v>
      </c>
      <c r="N204" s="7" t="s">
        <v>142</v>
      </c>
      <c r="O204" s="11">
        <v>0</v>
      </c>
      <c r="P204" s="11">
        <v>0</v>
      </c>
      <c r="Q204" s="11">
        <v>0</v>
      </c>
      <c r="R204" s="11">
        <v>0</v>
      </c>
      <c r="T204" s="7">
        <v>0</v>
      </c>
      <c r="W204" s="7">
        <v>0</v>
      </c>
      <c r="Y204" s="7">
        <v>0</v>
      </c>
      <c r="Z204" s="7">
        <v>0</v>
      </c>
      <c r="AB204" s="7">
        <v>0</v>
      </c>
      <c r="AC204" s="7">
        <v>0</v>
      </c>
      <c r="AE204" s="7">
        <v>0</v>
      </c>
      <c r="AF204" s="7">
        <v>0</v>
      </c>
      <c r="AH204" s="7">
        <v>0</v>
      </c>
      <c r="AJ204" s="11">
        <v>0</v>
      </c>
      <c r="AZ204" s="7" t="s">
        <v>139</v>
      </c>
      <c r="BB204" s="7" t="s">
        <v>79</v>
      </c>
      <c r="BD204" s="7" t="s">
        <v>326</v>
      </c>
      <c r="BE204" s="7" t="s">
        <v>69</v>
      </c>
    </row>
    <row r="205" spans="1:57" x14ac:dyDescent="0.25">
      <c r="A205" s="7">
        <v>204</v>
      </c>
      <c r="B205" s="10">
        <v>42594.981909722221</v>
      </c>
      <c r="D205" s="7" t="s">
        <v>271</v>
      </c>
      <c r="E205" s="7" t="s">
        <v>308</v>
      </c>
      <c r="G205" s="7" t="s">
        <v>64</v>
      </c>
      <c r="H205" s="7" t="s">
        <v>272</v>
      </c>
      <c r="I205" s="7" t="s">
        <v>77</v>
      </c>
      <c r="J205" s="7" t="s">
        <v>66</v>
      </c>
      <c r="K205" s="7" t="s">
        <v>66</v>
      </c>
      <c r="M205" s="7" t="s">
        <v>95</v>
      </c>
      <c r="N205" s="7" t="s">
        <v>95</v>
      </c>
      <c r="O205" s="11">
        <v>0</v>
      </c>
      <c r="P205" s="11">
        <v>0</v>
      </c>
      <c r="Q205" s="11">
        <v>0</v>
      </c>
      <c r="R205" s="11">
        <v>0</v>
      </c>
      <c r="T205" s="7">
        <v>0</v>
      </c>
      <c r="W205" s="7">
        <v>0</v>
      </c>
      <c r="Y205" s="7">
        <v>0</v>
      </c>
      <c r="Z205" s="7">
        <v>0</v>
      </c>
      <c r="AB205" s="7">
        <v>0</v>
      </c>
      <c r="AC205" s="7">
        <v>0</v>
      </c>
      <c r="AE205" s="7">
        <v>0</v>
      </c>
      <c r="AF205" s="7">
        <v>0</v>
      </c>
      <c r="AH205" s="7">
        <v>0</v>
      </c>
      <c r="AJ205" s="11">
        <v>0</v>
      </c>
      <c r="AZ205" s="7" t="s">
        <v>139</v>
      </c>
      <c r="BB205" s="7" t="s">
        <v>79</v>
      </c>
      <c r="BD205" s="7" t="s">
        <v>326</v>
      </c>
      <c r="BE205" s="7" t="s">
        <v>69</v>
      </c>
    </row>
    <row r="206" spans="1:57" x14ac:dyDescent="0.25">
      <c r="A206" s="7">
        <v>205</v>
      </c>
      <c r="B206" s="10">
        <v>42594.95480324074</v>
      </c>
      <c r="D206" s="7" t="s">
        <v>271</v>
      </c>
      <c r="E206" s="7" t="s">
        <v>308</v>
      </c>
      <c r="G206" s="7" t="s">
        <v>64</v>
      </c>
      <c r="H206" s="7" t="s">
        <v>272</v>
      </c>
      <c r="I206" s="7" t="s">
        <v>77</v>
      </c>
      <c r="J206" s="7" t="s">
        <v>66</v>
      </c>
      <c r="K206" s="7" t="s">
        <v>66</v>
      </c>
      <c r="M206" s="7" t="s">
        <v>221</v>
      </c>
      <c r="N206" s="7" t="s">
        <v>221</v>
      </c>
      <c r="O206" s="11">
        <v>0</v>
      </c>
      <c r="P206" s="11">
        <v>0</v>
      </c>
      <c r="Q206" s="11">
        <v>0</v>
      </c>
      <c r="R206" s="11">
        <v>0</v>
      </c>
      <c r="T206" s="7">
        <v>0</v>
      </c>
      <c r="W206" s="7">
        <v>0</v>
      </c>
      <c r="Y206" s="7">
        <v>0</v>
      </c>
      <c r="Z206" s="7">
        <v>0</v>
      </c>
      <c r="AB206" s="7">
        <v>0</v>
      </c>
      <c r="AC206" s="7">
        <v>0</v>
      </c>
      <c r="AE206" s="7">
        <v>0</v>
      </c>
      <c r="AF206" s="7">
        <v>0</v>
      </c>
      <c r="AH206" s="7">
        <v>0</v>
      </c>
      <c r="AJ206" s="11">
        <v>0</v>
      </c>
      <c r="AZ206" s="7" t="s">
        <v>139</v>
      </c>
      <c r="BB206" s="7" t="s">
        <v>79</v>
      </c>
      <c r="BD206" s="7" t="s">
        <v>287</v>
      </c>
      <c r="BE206" s="7" t="s">
        <v>69</v>
      </c>
    </row>
    <row r="207" spans="1:57" x14ac:dyDescent="0.25">
      <c r="A207" s="7">
        <v>206</v>
      </c>
      <c r="B207" s="10">
        <v>42594.812280092592</v>
      </c>
      <c r="D207" s="7" t="s">
        <v>271</v>
      </c>
      <c r="E207" s="7" t="s">
        <v>308</v>
      </c>
      <c r="G207" s="7" t="s">
        <v>64</v>
      </c>
      <c r="H207" s="7" t="s">
        <v>272</v>
      </c>
      <c r="I207" s="7" t="s">
        <v>77</v>
      </c>
      <c r="J207" s="7" t="s">
        <v>66</v>
      </c>
      <c r="K207" s="7" t="s">
        <v>66</v>
      </c>
      <c r="M207" s="7" t="s">
        <v>236</v>
      </c>
      <c r="N207" s="7" t="s">
        <v>236</v>
      </c>
      <c r="O207" s="11">
        <v>0</v>
      </c>
      <c r="P207" s="11">
        <v>0</v>
      </c>
      <c r="Q207" s="11">
        <v>0</v>
      </c>
      <c r="R207" s="11">
        <v>0</v>
      </c>
      <c r="T207" s="7">
        <v>0</v>
      </c>
      <c r="W207" s="7">
        <v>0</v>
      </c>
      <c r="Y207" s="7">
        <v>0</v>
      </c>
      <c r="Z207" s="7">
        <v>0</v>
      </c>
      <c r="AB207" s="7">
        <v>0</v>
      </c>
      <c r="AC207" s="7">
        <v>0</v>
      </c>
      <c r="AE207" s="7">
        <v>0</v>
      </c>
      <c r="AF207" s="7">
        <v>0</v>
      </c>
      <c r="AH207" s="7">
        <v>0</v>
      </c>
      <c r="AJ207" s="11">
        <v>0</v>
      </c>
      <c r="AZ207" s="7" t="s">
        <v>139</v>
      </c>
      <c r="BB207" s="7" t="s">
        <v>79</v>
      </c>
      <c r="BD207" s="7" t="s">
        <v>274</v>
      </c>
      <c r="BE207" s="7" t="s">
        <v>69</v>
      </c>
    </row>
    <row r="208" spans="1:57" x14ac:dyDescent="0.25">
      <c r="A208" s="7">
        <v>207</v>
      </c>
      <c r="B208" s="10">
        <v>42594.635405092595</v>
      </c>
      <c r="D208" s="7" t="s">
        <v>271</v>
      </c>
      <c r="E208" s="7" t="s">
        <v>347</v>
      </c>
      <c r="G208" s="7" t="s">
        <v>64</v>
      </c>
      <c r="H208" s="7" t="s">
        <v>272</v>
      </c>
      <c r="I208" s="7" t="s">
        <v>77</v>
      </c>
      <c r="J208" s="7" t="s">
        <v>66</v>
      </c>
      <c r="K208" s="7" t="s">
        <v>66</v>
      </c>
      <c r="M208" s="7" t="s">
        <v>247</v>
      </c>
      <c r="N208" s="7" t="s">
        <v>247</v>
      </c>
      <c r="O208" s="11">
        <v>0</v>
      </c>
      <c r="P208" s="11">
        <v>0</v>
      </c>
      <c r="Q208" s="11">
        <v>0</v>
      </c>
      <c r="R208" s="11">
        <v>0</v>
      </c>
      <c r="T208" s="7">
        <v>0</v>
      </c>
      <c r="W208" s="7">
        <v>0</v>
      </c>
      <c r="Y208" s="7">
        <v>0</v>
      </c>
      <c r="Z208" s="7">
        <v>0</v>
      </c>
      <c r="AB208" s="7">
        <v>0</v>
      </c>
      <c r="AC208" s="7">
        <v>0</v>
      </c>
      <c r="AE208" s="7">
        <v>0</v>
      </c>
      <c r="AF208" s="7">
        <v>0</v>
      </c>
      <c r="AH208" s="7">
        <v>0</v>
      </c>
      <c r="AJ208" s="11">
        <v>0</v>
      </c>
      <c r="AZ208" s="7" t="s">
        <v>139</v>
      </c>
      <c r="BB208" s="7" t="s">
        <v>79</v>
      </c>
      <c r="BD208" s="7" t="s">
        <v>274</v>
      </c>
      <c r="BE208" s="7" t="s">
        <v>69</v>
      </c>
    </row>
    <row r="209" spans="1:57" x14ac:dyDescent="0.25">
      <c r="A209" s="7">
        <v>208</v>
      </c>
      <c r="B209" s="10">
        <v>42593.770810185182</v>
      </c>
      <c r="D209" s="7" t="s">
        <v>271</v>
      </c>
      <c r="E209" s="7" t="s">
        <v>308</v>
      </c>
      <c r="G209" s="7" t="s">
        <v>64</v>
      </c>
      <c r="H209" s="7" t="s">
        <v>272</v>
      </c>
      <c r="I209" s="7" t="s">
        <v>77</v>
      </c>
      <c r="J209" s="7" t="s">
        <v>66</v>
      </c>
      <c r="K209" s="7" t="s">
        <v>66</v>
      </c>
      <c r="M209" s="7" t="s">
        <v>102</v>
      </c>
      <c r="N209" s="7" t="s">
        <v>102</v>
      </c>
      <c r="O209" s="11">
        <v>0</v>
      </c>
      <c r="P209" s="11">
        <v>0</v>
      </c>
      <c r="Q209" s="11">
        <v>0</v>
      </c>
      <c r="R209" s="11">
        <v>0</v>
      </c>
      <c r="T209" s="7">
        <v>0</v>
      </c>
      <c r="W209" s="7">
        <v>0</v>
      </c>
      <c r="Y209" s="7">
        <v>0</v>
      </c>
      <c r="Z209" s="7">
        <v>0</v>
      </c>
      <c r="AB209" s="7">
        <v>0</v>
      </c>
      <c r="AC209" s="7">
        <v>0</v>
      </c>
      <c r="AE209" s="7">
        <v>0</v>
      </c>
      <c r="AF209" s="7">
        <v>0</v>
      </c>
      <c r="AH209" s="7">
        <v>0</v>
      </c>
      <c r="AJ209" s="11">
        <v>0</v>
      </c>
      <c r="AZ209" s="7" t="s">
        <v>139</v>
      </c>
      <c r="BB209" s="7" t="s">
        <v>79</v>
      </c>
      <c r="BD209" s="7" t="s">
        <v>366</v>
      </c>
      <c r="BE209" s="7" t="s">
        <v>69</v>
      </c>
    </row>
    <row r="210" spans="1:57" x14ac:dyDescent="0.25">
      <c r="A210" s="7">
        <v>209</v>
      </c>
      <c r="B210" s="10">
        <v>42593.486863425926</v>
      </c>
      <c r="D210" s="7" t="s">
        <v>367</v>
      </c>
      <c r="E210" s="7" t="s">
        <v>271</v>
      </c>
      <c r="G210" s="7" t="s">
        <v>64</v>
      </c>
      <c r="H210" s="7" t="s">
        <v>272</v>
      </c>
      <c r="I210" s="7" t="s">
        <v>65</v>
      </c>
      <c r="J210" s="7" t="s">
        <v>66</v>
      </c>
      <c r="K210" s="7" t="s">
        <v>66</v>
      </c>
      <c r="M210" s="7" t="s">
        <v>86</v>
      </c>
      <c r="N210" s="7" t="s">
        <v>67</v>
      </c>
      <c r="O210" s="11">
        <v>0</v>
      </c>
      <c r="P210" s="11">
        <v>0</v>
      </c>
      <c r="Q210" s="11">
        <v>0</v>
      </c>
      <c r="R210" s="11">
        <v>0</v>
      </c>
      <c r="T210" s="7">
        <v>0</v>
      </c>
      <c r="W210" s="7">
        <v>0</v>
      </c>
      <c r="Y210" s="7">
        <v>0</v>
      </c>
      <c r="Z210" s="7">
        <v>0</v>
      </c>
      <c r="AB210" s="7">
        <v>0</v>
      </c>
      <c r="AC210" s="7">
        <v>0</v>
      </c>
      <c r="AE210" s="7">
        <v>0</v>
      </c>
      <c r="AF210" s="7">
        <v>0</v>
      </c>
      <c r="AH210" s="7">
        <v>0</v>
      </c>
      <c r="AJ210" s="11">
        <v>0</v>
      </c>
      <c r="AZ210" s="7" t="s">
        <v>139</v>
      </c>
      <c r="BB210" s="7" t="s">
        <v>68</v>
      </c>
      <c r="BD210" s="7" t="s">
        <v>326</v>
      </c>
      <c r="BE210" s="7" t="s">
        <v>69</v>
      </c>
    </row>
    <row r="211" spans="1:57" x14ac:dyDescent="0.25">
      <c r="A211" s="7">
        <v>210</v>
      </c>
      <c r="B211" s="10">
        <v>42593.48636574074</v>
      </c>
      <c r="D211" s="7" t="s">
        <v>367</v>
      </c>
      <c r="E211" s="7" t="s">
        <v>271</v>
      </c>
      <c r="G211" s="7" t="s">
        <v>64</v>
      </c>
      <c r="H211" s="7" t="s">
        <v>272</v>
      </c>
      <c r="I211" s="7" t="s">
        <v>65</v>
      </c>
      <c r="J211" s="7" t="s">
        <v>66</v>
      </c>
      <c r="K211" s="7" t="s">
        <v>66</v>
      </c>
      <c r="M211" s="7" t="s">
        <v>82</v>
      </c>
      <c r="N211" s="7" t="s">
        <v>67</v>
      </c>
      <c r="O211" s="11">
        <v>0</v>
      </c>
      <c r="P211" s="11">
        <v>0</v>
      </c>
      <c r="Q211" s="11">
        <v>0</v>
      </c>
      <c r="R211" s="11">
        <v>0</v>
      </c>
      <c r="T211" s="7">
        <v>0</v>
      </c>
      <c r="W211" s="7">
        <v>0</v>
      </c>
      <c r="Y211" s="7">
        <v>0</v>
      </c>
      <c r="Z211" s="7">
        <v>0</v>
      </c>
      <c r="AB211" s="7">
        <v>0</v>
      </c>
      <c r="AC211" s="7">
        <v>0</v>
      </c>
      <c r="AE211" s="7">
        <v>0</v>
      </c>
      <c r="AF211" s="7">
        <v>0</v>
      </c>
      <c r="AH211" s="7">
        <v>0</v>
      </c>
      <c r="AJ211" s="11">
        <v>0</v>
      </c>
      <c r="AZ211" s="7" t="s">
        <v>139</v>
      </c>
      <c r="BB211" s="7" t="s">
        <v>68</v>
      </c>
      <c r="BD211" s="7" t="s">
        <v>279</v>
      </c>
      <c r="BE211" s="7" t="s">
        <v>69</v>
      </c>
    </row>
    <row r="212" spans="1:57" x14ac:dyDescent="0.25">
      <c r="A212" s="7">
        <v>211</v>
      </c>
      <c r="B212" s="10">
        <v>42592.945856481485</v>
      </c>
      <c r="D212" s="7" t="s">
        <v>271</v>
      </c>
      <c r="E212" s="7" t="s">
        <v>308</v>
      </c>
      <c r="F212" s="7">
        <v>0</v>
      </c>
      <c r="G212" s="7" t="s">
        <v>64</v>
      </c>
      <c r="H212" s="7" t="s">
        <v>272</v>
      </c>
      <c r="I212" s="7" t="s">
        <v>87</v>
      </c>
      <c r="J212" s="7" t="s">
        <v>66</v>
      </c>
      <c r="K212" s="7" t="s">
        <v>66</v>
      </c>
      <c r="L212" s="7">
        <v>0</v>
      </c>
      <c r="M212" s="7" t="s">
        <v>72</v>
      </c>
      <c r="N212" s="7" t="s">
        <v>72</v>
      </c>
      <c r="O212" s="11">
        <v>0</v>
      </c>
      <c r="P212" s="11">
        <v>0</v>
      </c>
      <c r="Q212" s="11">
        <v>0</v>
      </c>
      <c r="R212" s="11">
        <v>0</v>
      </c>
      <c r="T212" s="7">
        <v>0</v>
      </c>
      <c r="U212" s="7">
        <v>0</v>
      </c>
      <c r="V212" s="7">
        <v>0</v>
      </c>
      <c r="W212" s="7">
        <v>0</v>
      </c>
      <c r="Y212" s="7">
        <v>0</v>
      </c>
      <c r="Z212" s="7">
        <v>0</v>
      </c>
      <c r="AB212" s="7">
        <v>0</v>
      </c>
      <c r="AC212" s="7">
        <v>0</v>
      </c>
      <c r="AE212" s="7">
        <v>0</v>
      </c>
      <c r="AF212" s="7">
        <v>0</v>
      </c>
      <c r="AH212" s="7">
        <v>0</v>
      </c>
      <c r="AJ212" s="11">
        <v>0</v>
      </c>
      <c r="AZ212" s="7" t="s">
        <v>139</v>
      </c>
      <c r="BB212" s="7" t="s">
        <v>88</v>
      </c>
      <c r="BD212" s="7">
        <v>0</v>
      </c>
      <c r="BE212" s="7">
        <v>0</v>
      </c>
    </row>
    <row r="213" spans="1:57" x14ac:dyDescent="0.25">
      <c r="A213" s="7">
        <v>212</v>
      </c>
      <c r="B213" s="10">
        <v>42591.95925925926</v>
      </c>
      <c r="D213" s="7" t="s">
        <v>271</v>
      </c>
      <c r="E213" s="7" t="s">
        <v>308</v>
      </c>
      <c r="G213" s="7" t="s">
        <v>64</v>
      </c>
      <c r="H213" s="7" t="s">
        <v>272</v>
      </c>
      <c r="I213" s="7" t="s">
        <v>77</v>
      </c>
      <c r="J213" s="7" t="s">
        <v>66</v>
      </c>
      <c r="K213" s="7" t="s">
        <v>66</v>
      </c>
      <c r="M213" s="7" t="s">
        <v>141</v>
      </c>
      <c r="N213" s="7" t="s">
        <v>141</v>
      </c>
      <c r="O213" s="11">
        <v>0</v>
      </c>
      <c r="P213" s="11">
        <v>0</v>
      </c>
      <c r="Q213" s="11">
        <v>0</v>
      </c>
      <c r="R213" s="11">
        <v>0</v>
      </c>
      <c r="T213" s="7">
        <v>0</v>
      </c>
      <c r="W213" s="7">
        <v>0</v>
      </c>
      <c r="Y213" s="7">
        <v>0</v>
      </c>
      <c r="Z213" s="7">
        <v>0</v>
      </c>
      <c r="AB213" s="7">
        <v>0</v>
      </c>
      <c r="AC213" s="7">
        <v>0</v>
      </c>
      <c r="AE213" s="7">
        <v>0</v>
      </c>
      <c r="AF213" s="7">
        <v>0</v>
      </c>
      <c r="AH213" s="7">
        <v>0</v>
      </c>
      <c r="AJ213" s="11">
        <v>0</v>
      </c>
      <c r="AZ213" s="7" t="s">
        <v>139</v>
      </c>
      <c r="BB213" s="7" t="s">
        <v>79</v>
      </c>
      <c r="BD213" s="7" t="s">
        <v>368</v>
      </c>
      <c r="BE213" s="7" t="s">
        <v>69</v>
      </c>
    </row>
    <row r="214" spans="1:57" x14ac:dyDescent="0.25">
      <c r="A214" s="7">
        <v>213</v>
      </c>
      <c r="B214" s="10">
        <v>42591.931331018517</v>
      </c>
      <c r="C214" s="10">
        <v>42592.029872685183</v>
      </c>
      <c r="D214" s="7" t="s">
        <v>283</v>
      </c>
      <c r="E214" s="7" t="s">
        <v>70</v>
      </c>
      <c r="F214" s="7" t="s">
        <v>284</v>
      </c>
      <c r="G214" s="7" t="s">
        <v>64</v>
      </c>
      <c r="H214" s="7" t="s">
        <v>272</v>
      </c>
      <c r="I214" s="7" t="s">
        <v>71</v>
      </c>
      <c r="J214" s="7" t="s">
        <v>66</v>
      </c>
      <c r="K214" s="7" t="s">
        <v>66</v>
      </c>
      <c r="L214" s="7">
        <v>2916</v>
      </c>
      <c r="M214" s="7" t="s">
        <v>72</v>
      </c>
      <c r="N214" s="7" t="s">
        <v>72</v>
      </c>
      <c r="O214" s="11">
        <v>0</v>
      </c>
      <c r="P214" s="11">
        <v>0</v>
      </c>
      <c r="Q214" s="11">
        <v>0</v>
      </c>
      <c r="R214" s="11">
        <v>0</v>
      </c>
      <c r="T214" s="7">
        <v>33</v>
      </c>
      <c r="U214" s="7">
        <v>0</v>
      </c>
      <c r="V214" s="7">
        <v>0</v>
      </c>
      <c r="W214" s="7">
        <v>0</v>
      </c>
      <c r="Z214" s="7">
        <v>0</v>
      </c>
      <c r="AC214" s="7">
        <v>0</v>
      </c>
      <c r="AF214" s="7">
        <v>0</v>
      </c>
      <c r="AI214" s="11">
        <v>1023.5693</v>
      </c>
      <c r="AJ214" s="11">
        <v>2.8999999999999998E-3</v>
      </c>
      <c r="AK214" s="7" t="s">
        <v>227</v>
      </c>
      <c r="AZ214" s="7" t="s">
        <v>228</v>
      </c>
      <c r="BB214" s="7" t="s">
        <v>73</v>
      </c>
    </row>
    <row r="215" spans="1:57" x14ac:dyDescent="0.25">
      <c r="A215" s="7">
        <v>214</v>
      </c>
      <c r="B215" s="10">
        <v>42591.931331018517</v>
      </c>
      <c r="C215" s="10">
        <v>42592.029872685183</v>
      </c>
      <c r="D215" s="7" t="s">
        <v>283</v>
      </c>
      <c r="E215" s="7" t="s">
        <v>70</v>
      </c>
      <c r="F215" s="7" t="s">
        <v>284</v>
      </c>
      <c r="G215" s="7" t="s">
        <v>64</v>
      </c>
      <c r="H215" s="7" t="s">
        <v>272</v>
      </c>
      <c r="I215" s="7" t="s">
        <v>71</v>
      </c>
      <c r="J215" s="7" t="s">
        <v>66</v>
      </c>
      <c r="K215" s="7" t="s">
        <v>66</v>
      </c>
      <c r="L215" s="7">
        <v>27733</v>
      </c>
      <c r="M215" s="7" t="s">
        <v>72</v>
      </c>
      <c r="N215" s="7" t="s">
        <v>72</v>
      </c>
      <c r="O215" s="11">
        <v>0</v>
      </c>
      <c r="P215" s="11">
        <v>0</v>
      </c>
      <c r="Q215" s="11">
        <v>0</v>
      </c>
      <c r="R215" s="11">
        <v>0</v>
      </c>
      <c r="T215" s="7">
        <v>33</v>
      </c>
      <c r="U215" s="7">
        <v>0</v>
      </c>
      <c r="V215" s="7">
        <v>0</v>
      </c>
      <c r="W215" s="7">
        <v>0</v>
      </c>
      <c r="Z215" s="7">
        <v>0</v>
      </c>
      <c r="AC215" s="7">
        <v>0</v>
      </c>
      <c r="AF215" s="7">
        <v>0</v>
      </c>
      <c r="AI215" s="11">
        <v>1023.5664</v>
      </c>
      <c r="AJ215" s="11">
        <v>2.7300000000000001E-2</v>
      </c>
      <c r="AK215" s="7" t="s">
        <v>225</v>
      </c>
      <c r="AZ215" s="7" t="s">
        <v>226</v>
      </c>
      <c r="BB215" s="7" t="s">
        <v>76</v>
      </c>
    </row>
    <row r="216" spans="1:57" x14ac:dyDescent="0.25">
      <c r="A216" s="7">
        <v>215</v>
      </c>
      <c r="B216" s="10">
        <v>42591.931319444448</v>
      </c>
      <c r="C216" s="10">
        <v>42592.05265046296</v>
      </c>
      <c r="D216" s="7" t="s">
        <v>283</v>
      </c>
      <c r="E216" s="7" t="s">
        <v>253</v>
      </c>
      <c r="F216" s="7" t="s">
        <v>284</v>
      </c>
      <c r="G216" s="7" t="s">
        <v>64</v>
      </c>
      <c r="H216" s="7" t="s">
        <v>272</v>
      </c>
      <c r="I216" s="7" t="s">
        <v>71</v>
      </c>
      <c r="J216" s="7" t="s">
        <v>66</v>
      </c>
      <c r="K216" s="7" t="s">
        <v>66</v>
      </c>
      <c r="L216" s="7">
        <v>122060</v>
      </c>
      <c r="M216" s="7" t="s">
        <v>72</v>
      </c>
      <c r="N216" s="7" t="s">
        <v>72</v>
      </c>
      <c r="O216" s="11">
        <v>0</v>
      </c>
      <c r="P216" s="11">
        <v>0</v>
      </c>
      <c r="Q216" s="11">
        <v>0</v>
      </c>
      <c r="R216" s="11">
        <v>0</v>
      </c>
      <c r="T216" s="7">
        <v>39</v>
      </c>
      <c r="U216" s="7">
        <v>0</v>
      </c>
      <c r="V216" s="7">
        <v>0</v>
      </c>
      <c r="W216" s="7">
        <v>0</v>
      </c>
      <c r="Z216" s="7">
        <v>0</v>
      </c>
      <c r="AC216" s="7">
        <v>0</v>
      </c>
      <c r="AF216" s="7">
        <v>0</v>
      </c>
      <c r="AI216" s="11">
        <v>597.66020000000003</v>
      </c>
      <c r="AJ216" s="11">
        <v>0.1172</v>
      </c>
      <c r="AK216" s="7" t="s">
        <v>74</v>
      </c>
      <c r="BB216" s="7" t="s">
        <v>75</v>
      </c>
    </row>
    <row r="217" spans="1:57" x14ac:dyDescent="0.25">
      <c r="A217" s="7">
        <v>216</v>
      </c>
      <c r="B217" s="10">
        <v>42591.684062499997</v>
      </c>
      <c r="C217" s="10">
        <v>42591.78733796296</v>
      </c>
      <c r="D217" s="7" t="s">
        <v>283</v>
      </c>
      <c r="E217" s="7" t="s">
        <v>253</v>
      </c>
      <c r="F217" s="7" t="s">
        <v>284</v>
      </c>
      <c r="G217" s="7" t="s">
        <v>64</v>
      </c>
      <c r="H217" s="7" t="s">
        <v>272</v>
      </c>
      <c r="I217" s="7" t="s">
        <v>71</v>
      </c>
      <c r="J217" s="7" t="s">
        <v>66</v>
      </c>
      <c r="K217" s="7" t="s">
        <v>66</v>
      </c>
      <c r="L217" s="7">
        <v>6642</v>
      </c>
      <c r="M217" s="7" t="s">
        <v>72</v>
      </c>
      <c r="N217" s="7" t="s">
        <v>72</v>
      </c>
      <c r="O217" s="11">
        <v>0</v>
      </c>
      <c r="P217" s="11">
        <v>0</v>
      </c>
      <c r="Q217" s="11">
        <v>0</v>
      </c>
      <c r="R217" s="11">
        <v>0</v>
      </c>
      <c r="T217" s="7">
        <v>39</v>
      </c>
      <c r="U217" s="7">
        <v>0</v>
      </c>
      <c r="V217" s="7">
        <v>0</v>
      </c>
      <c r="W217" s="7">
        <v>0</v>
      </c>
      <c r="Z217" s="7">
        <v>0</v>
      </c>
      <c r="AC217" s="7">
        <v>0</v>
      </c>
      <c r="AF217" s="7">
        <v>0</v>
      </c>
      <c r="AI217" s="11">
        <v>598.07619999999997</v>
      </c>
      <c r="AJ217" s="11">
        <v>6.7999999999999996E-3</v>
      </c>
      <c r="AK217" s="7" t="s">
        <v>80</v>
      </c>
      <c r="BB217" s="7" t="s">
        <v>81</v>
      </c>
    </row>
    <row r="218" spans="1:57" x14ac:dyDescent="0.25">
      <c r="A218" s="7">
        <v>217</v>
      </c>
      <c r="B218" s="10">
        <v>42591.683865740742</v>
      </c>
      <c r="C218" s="10">
        <v>42591.78733796296</v>
      </c>
      <c r="D218" s="7" t="s">
        <v>283</v>
      </c>
      <c r="E218" s="7" t="s">
        <v>253</v>
      </c>
      <c r="F218" s="7" t="s">
        <v>284</v>
      </c>
      <c r="G218" s="7" t="s">
        <v>64</v>
      </c>
      <c r="H218" s="7" t="s">
        <v>272</v>
      </c>
      <c r="I218" s="7" t="s">
        <v>71</v>
      </c>
      <c r="J218" s="7" t="s">
        <v>66</v>
      </c>
      <c r="K218" s="7" t="s">
        <v>66</v>
      </c>
      <c r="L218" s="7">
        <v>23525</v>
      </c>
      <c r="M218" s="7" t="s">
        <v>72</v>
      </c>
      <c r="N218" s="7" t="s">
        <v>72</v>
      </c>
      <c r="O218" s="11">
        <v>0</v>
      </c>
      <c r="P218" s="11">
        <v>0</v>
      </c>
      <c r="Q218" s="11">
        <v>0</v>
      </c>
      <c r="R218" s="11">
        <v>0</v>
      </c>
      <c r="T218" s="7">
        <v>33</v>
      </c>
      <c r="U218" s="7">
        <v>0</v>
      </c>
      <c r="V218" s="7">
        <v>0</v>
      </c>
      <c r="W218" s="7">
        <v>0</v>
      </c>
      <c r="Z218" s="7">
        <v>0</v>
      </c>
      <c r="AC218" s="7">
        <v>0</v>
      </c>
      <c r="AF218" s="7">
        <v>0</v>
      </c>
      <c r="AI218" s="11">
        <v>1023.5918</v>
      </c>
      <c r="AJ218" s="11">
        <v>2.2499999999999999E-2</v>
      </c>
      <c r="AK218" s="7" t="s">
        <v>227</v>
      </c>
      <c r="AZ218" s="7" t="s">
        <v>228</v>
      </c>
      <c r="BB218" s="7" t="s">
        <v>73</v>
      </c>
    </row>
    <row r="219" spans="1:57" x14ac:dyDescent="0.25">
      <c r="A219" s="7">
        <v>218</v>
      </c>
      <c r="B219" s="10">
        <v>42591.683842592596</v>
      </c>
      <c r="C219" s="10">
        <v>42591.78733796296</v>
      </c>
      <c r="D219" s="7" t="s">
        <v>283</v>
      </c>
      <c r="E219" s="7" t="s">
        <v>253</v>
      </c>
      <c r="F219" s="7" t="s">
        <v>284</v>
      </c>
      <c r="G219" s="7" t="s">
        <v>64</v>
      </c>
      <c r="H219" s="7" t="s">
        <v>272</v>
      </c>
      <c r="I219" s="7" t="s">
        <v>71</v>
      </c>
      <c r="J219" s="7" t="s">
        <v>66</v>
      </c>
      <c r="K219" s="7" t="s">
        <v>66</v>
      </c>
      <c r="L219" s="7">
        <v>1477221</v>
      </c>
      <c r="M219" s="7" t="s">
        <v>72</v>
      </c>
      <c r="N219" s="7" t="s">
        <v>72</v>
      </c>
      <c r="O219" s="11">
        <v>0</v>
      </c>
      <c r="P219" s="11">
        <v>0</v>
      </c>
      <c r="Q219" s="11">
        <v>0</v>
      </c>
      <c r="R219" s="11">
        <v>0</v>
      </c>
      <c r="T219" s="7">
        <v>39</v>
      </c>
      <c r="U219" s="7">
        <v>0</v>
      </c>
      <c r="V219" s="7">
        <v>0</v>
      </c>
      <c r="W219" s="7">
        <v>0</v>
      </c>
      <c r="Z219" s="7">
        <v>0</v>
      </c>
      <c r="AC219" s="7">
        <v>0</v>
      </c>
      <c r="AF219" s="7">
        <v>0</v>
      </c>
      <c r="AI219" s="11">
        <v>599.07619999999997</v>
      </c>
      <c r="AJ219" s="11">
        <v>1.4092</v>
      </c>
      <c r="AK219" s="7" t="s">
        <v>74</v>
      </c>
      <c r="BB219" s="7" t="s">
        <v>75</v>
      </c>
    </row>
    <row r="220" spans="1:57" x14ac:dyDescent="0.25">
      <c r="A220" s="7">
        <v>219</v>
      </c>
      <c r="B220" s="10">
        <v>42591.683831018519</v>
      </c>
      <c r="C220" s="10">
        <v>42591.78733796296</v>
      </c>
      <c r="D220" s="7" t="s">
        <v>283</v>
      </c>
      <c r="E220" s="7" t="s">
        <v>253</v>
      </c>
      <c r="F220" s="7" t="s">
        <v>284</v>
      </c>
      <c r="G220" s="7" t="s">
        <v>64</v>
      </c>
      <c r="H220" s="7" t="s">
        <v>272</v>
      </c>
      <c r="I220" s="7" t="s">
        <v>71</v>
      </c>
      <c r="J220" s="7" t="s">
        <v>66</v>
      </c>
      <c r="K220" s="7" t="s">
        <v>66</v>
      </c>
      <c r="L220" s="7">
        <v>209503</v>
      </c>
      <c r="M220" s="7" t="s">
        <v>72</v>
      </c>
      <c r="N220" s="7" t="s">
        <v>72</v>
      </c>
      <c r="O220" s="11">
        <v>0</v>
      </c>
      <c r="P220" s="11">
        <v>0</v>
      </c>
      <c r="Q220" s="11">
        <v>0</v>
      </c>
      <c r="R220" s="11">
        <v>0</v>
      </c>
      <c r="T220" s="7">
        <v>33</v>
      </c>
      <c r="U220" s="7">
        <v>0</v>
      </c>
      <c r="V220" s="7">
        <v>0</v>
      </c>
      <c r="W220" s="7">
        <v>0</v>
      </c>
      <c r="Z220" s="7">
        <v>0</v>
      </c>
      <c r="AC220" s="7">
        <v>0</v>
      </c>
      <c r="AF220" s="7">
        <v>0</v>
      </c>
      <c r="AI220" s="11">
        <v>1023.792</v>
      </c>
      <c r="AJ220" s="11">
        <v>0.20019999999999999</v>
      </c>
      <c r="AK220" s="7" t="s">
        <v>225</v>
      </c>
      <c r="AZ220" s="7" t="s">
        <v>226</v>
      </c>
      <c r="BB220" s="7" t="s">
        <v>76</v>
      </c>
    </row>
  </sheetData>
  <autoFilter ref="A1:BE419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70C0"/>
    <pageSetUpPr fitToPage="1"/>
  </sheetPr>
  <dimension ref="A1:M17"/>
  <sheetViews>
    <sheetView showGridLines="0" showRowColHeaders="0" zoomScale="130" zoomScaleNormal="130" workbookViewId="0"/>
  </sheetViews>
  <sheetFormatPr baseColWidth="10" defaultRowHeight="15" x14ac:dyDescent="0.25"/>
  <cols>
    <col min="1" max="1" width="2.7109375" style="48" customWidth="1"/>
    <col min="2" max="2" width="14.85546875" style="48" bestFit="1" customWidth="1"/>
    <col min="3" max="3" width="14.7109375" style="48" customWidth="1"/>
    <col min="4" max="4" width="13.7109375" style="48" customWidth="1"/>
    <col min="5" max="5" width="2.7109375" style="48" customWidth="1"/>
    <col min="6" max="6" width="17.140625" style="48" bestFit="1" customWidth="1"/>
    <col min="7" max="7" width="14.7109375" style="48" customWidth="1"/>
    <col min="8" max="8" width="13.7109375" style="48" customWidth="1"/>
    <col min="9" max="9" width="1.28515625" style="48" customWidth="1"/>
    <col min="10" max="10" width="1.140625" style="48" customWidth="1"/>
    <col min="11" max="16384" width="11.42578125" style="48"/>
  </cols>
  <sheetData>
    <row r="1" spans="1:13" ht="7.5" customHeight="1" thickBot="1" x14ac:dyDescent="0.3">
      <c r="A1" s="12"/>
      <c r="B1" s="13"/>
      <c r="C1" s="13"/>
      <c r="D1" s="13"/>
      <c r="E1" s="13"/>
      <c r="F1" s="13"/>
      <c r="G1" s="13"/>
      <c r="H1" s="13"/>
      <c r="I1" s="47"/>
    </row>
    <row r="2" spans="1:13" ht="19.5" customHeight="1" thickBot="1" x14ac:dyDescent="0.35">
      <c r="A2" s="14"/>
      <c r="B2" s="94" t="s">
        <v>189</v>
      </c>
      <c r="C2" s="95"/>
      <c r="D2" s="95"/>
      <c r="E2" s="95"/>
      <c r="F2" s="95"/>
      <c r="G2" s="95"/>
      <c r="H2" s="96"/>
      <c r="I2" s="49"/>
      <c r="K2" s="121" t="s">
        <v>374</v>
      </c>
      <c r="L2" s="121"/>
      <c r="M2" s="122"/>
    </row>
    <row r="3" spans="1:13" ht="10.5" customHeight="1" thickBot="1" x14ac:dyDescent="0.3">
      <c r="A3" s="14"/>
      <c r="B3" s="15"/>
      <c r="C3" s="15"/>
      <c r="D3" s="15"/>
      <c r="E3" s="15"/>
      <c r="F3" s="15"/>
      <c r="G3" s="15"/>
      <c r="H3" s="15"/>
      <c r="I3" s="49"/>
      <c r="K3" s="121"/>
      <c r="L3" s="121"/>
      <c r="M3" s="122"/>
    </row>
    <row r="4" spans="1:13" ht="15.75" customHeight="1" thickBot="1" x14ac:dyDescent="0.3">
      <c r="A4" s="14"/>
      <c r="B4" s="97" t="s">
        <v>120</v>
      </c>
      <c r="C4" s="98"/>
      <c r="D4" s="99"/>
      <c r="E4" s="15"/>
      <c r="F4" s="97" t="s">
        <v>195</v>
      </c>
      <c r="G4" s="98"/>
      <c r="H4" s="99"/>
      <c r="I4" s="49"/>
      <c r="K4" s="123"/>
      <c r="L4" s="123"/>
      <c r="M4" s="124"/>
    </row>
    <row r="5" spans="1:13" x14ac:dyDescent="0.25">
      <c r="A5" s="14"/>
      <c r="B5" s="25" t="s">
        <v>114</v>
      </c>
      <c r="C5" s="26">
        <f>SUM(DETALLE!D6:E6)</f>
        <v>2.1687326431274414</v>
      </c>
      <c r="D5" s="34">
        <f>RESUMEN!F8</f>
        <v>0</v>
      </c>
      <c r="E5" s="15"/>
      <c r="F5" s="39" t="s">
        <v>176</v>
      </c>
      <c r="G5" s="40">
        <f>RESUMEN!D27</f>
        <v>0</v>
      </c>
      <c r="H5" s="41">
        <f>RESUMEN!F27</f>
        <v>0</v>
      </c>
      <c r="I5" s="49"/>
      <c r="K5" s="58" t="s">
        <v>373</v>
      </c>
    </row>
    <row r="6" spans="1:13" x14ac:dyDescent="0.25">
      <c r="A6" s="14"/>
      <c r="B6" s="25" t="s">
        <v>115</v>
      </c>
      <c r="C6" s="26">
        <f>SUM(DETALLE!D7:E7)</f>
        <v>0.11261940002441406</v>
      </c>
      <c r="D6" s="34">
        <f>RESUMEN!F7</f>
        <v>0</v>
      </c>
      <c r="E6" s="15"/>
      <c r="F6" s="25" t="s">
        <v>172</v>
      </c>
      <c r="G6" s="24">
        <f>RESUMEN!D28</f>
        <v>0</v>
      </c>
      <c r="H6" s="34">
        <f>RESUMEN!F28</f>
        <v>0</v>
      </c>
      <c r="I6" s="49"/>
    </row>
    <row r="7" spans="1:13" ht="15.75" thickBot="1" x14ac:dyDescent="0.3">
      <c r="A7" s="14"/>
      <c r="B7" s="27" t="s">
        <v>180</v>
      </c>
      <c r="C7" s="28">
        <f>SUM(DETALLE!D8:E9)</f>
        <v>243.58415059084018</v>
      </c>
      <c r="D7" s="35">
        <f>SUM(DETALLE!F8:F9)</f>
        <v>8.0000000000000004E-4</v>
      </c>
      <c r="E7" s="15"/>
      <c r="F7" s="25" t="s">
        <v>150</v>
      </c>
      <c r="G7" s="24">
        <f>RESUMEN!D31</f>
        <v>0</v>
      </c>
      <c r="H7" s="34">
        <f>RESUMEN!F31</f>
        <v>0</v>
      </c>
      <c r="I7" s="49"/>
    </row>
    <row r="8" spans="1:13" ht="15.75" thickBot="1" x14ac:dyDescent="0.3">
      <c r="A8" s="14"/>
      <c r="E8" s="15"/>
      <c r="F8" s="42" t="s">
        <v>178</v>
      </c>
      <c r="G8" s="30">
        <f>RESUMEN!D33+RESUMEN!D32</f>
        <v>0</v>
      </c>
      <c r="H8" s="35">
        <f>RESUMEN!F33+RESUMEN!F32</f>
        <v>0</v>
      </c>
      <c r="I8" s="49"/>
    </row>
    <row r="9" spans="1:13" ht="15.75" thickBot="1" x14ac:dyDescent="0.3">
      <c r="A9" s="14"/>
      <c r="B9" s="97" t="s">
        <v>170</v>
      </c>
      <c r="C9" s="98"/>
      <c r="D9" s="99"/>
      <c r="E9" s="15"/>
      <c r="F9" s="100">
        <f>IF(H9=0,0,"Otros consumos")</f>
        <v>0</v>
      </c>
      <c r="G9" s="100"/>
      <c r="H9" s="33">
        <f>RESUMEN!I4</f>
        <v>0</v>
      </c>
      <c r="I9" s="49"/>
    </row>
    <row r="10" spans="1:13" ht="15.75" thickBot="1" x14ac:dyDescent="0.3">
      <c r="A10" s="14"/>
      <c r="B10" s="29" t="s">
        <v>116</v>
      </c>
      <c r="C10" s="84">
        <f>SUM(DETALLE!D12:E16)</f>
        <v>669</v>
      </c>
      <c r="D10" s="36">
        <f>SUM(DETALLE!F12:F16,DETALLE!F15)</f>
        <v>98.289999999999992</v>
      </c>
      <c r="E10" s="15"/>
      <c r="I10" s="49"/>
    </row>
    <row r="11" spans="1:13" x14ac:dyDescent="0.25">
      <c r="A11" s="14"/>
      <c r="B11" s="25" t="s">
        <v>173</v>
      </c>
      <c r="C11" s="32">
        <f>RESUMEN!E16</f>
        <v>0</v>
      </c>
      <c r="D11" s="34">
        <f>RESUMEN!F16</f>
        <v>0</v>
      </c>
      <c r="E11" s="15"/>
      <c r="F11" s="88" t="s">
        <v>194</v>
      </c>
      <c r="G11" s="89"/>
      <c r="H11" s="92">
        <f>D5+D6+D7++D10+D11+D12+H5+H6+H7+H8+H9</f>
        <v>99.990799999999993</v>
      </c>
      <c r="I11" s="49"/>
    </row>
    <row r="12" spans="1:13" ht="15.75" thickBot="1" x14ac:dyDescent="0.3">
      <c r="A12" s="14"/>
      <c r="B12" s="27" t="s">
        <v>117</v>
      </c>
      <c r="C12" s="30">
        <f>SUM(DETALLE!D19:E21)</f>
        <v>11</v>
      </c>
      <c r="D12" s="35">
        <f>SUM(DETALLE!F19:F21)</f>
        <v>1.7</v>
      </c>
      <c r="E12" s="15"/>
      <c r="F12" s="90"/>
      <c r="G12" s="91"/>
      <c r="H12" s="93"/>
      <c r="I12" s="49"/>
    </row>
    <row r="13" spans="1:13" ht="3.75" customHeight="1" x14ac:dyDescent="0.25">
      <c r="A13" s="14"/>
      <c r="B13" s="15"/>
      <c r="C13" s="45"/>
      <c r="D13" s="46"/>
      <c r="E13" s="15"/>
      <c r="F13" s="50"/>
      <c r="G13" s="50"/>
      <c r="H13" s="43"/>
      <c r="I13" s="49"/>
    </row>
    <row r="14" spans="1:13" x14ac:dyDescent="0.25">
      <c r="A14" s="14"/>
      <c r="E14" s="15"/>
      <c r="F14" s="87">
        <f>RESUMEN!D1</f>
        <v>42591.683831018519</v>
      </c>
      <c r="G14" s="87"/>
      <c r="H14" s="44">
        <f>RESUMEN!D2</f>
        <v>42620.386030092595</v>
      </c>
      <c r="I14" s="49"/>
    </row>
    <row r="15" spans="1:13" x14ac:dyDescent="0.25">
      <c r="A15" s="14"/>
      <c r="E15" s="15"/>
      <c r="F15" s="51"/>
      <c r="G15" s="52" t="s">
        <v>190</v>
      </c>
      <c r="H15" s="53" t="str">
        <f>RESUMEN!I1</f>
        <v>984XXX3108</v>
      </c>
      <c r="I15" s="49"/>
      <c r="K15" s="125" t="s">
        <v>376</v>
      </c>
      <c r="L15" s="125"/>
      <c r="M15" s="125"/>
    </row>
    <row r="16" spans="1:13" ht="15.75" thickBot="1" x14ac:dyDescent="0.3">
      <c r="A16" s="16"/>
      <c r="B16" s="17"/>
      <c r="C16" s="17"/>
      <c r="D16" s="17"/>
      <c r="E16" s="17"/>
      <c r="F16" s="54"/>
      <c r="G16" s="55" t="s">
        <v>191</v>
      </c>
      <c r="H16" s="56">
        <f ca="1">TODAY()</f>
        <v>42621</v>
      </c>
      <c r="I16" s="57"/>
      <c r="K16" s="125"/>
      <c r="L16" s="125"/>
      <c r="M16" s="125"/>
    </row>
    <row r="17" spans="2:8" x14ac:dyDescent="0.25">
      <c r="B17" s="58"/>
      <c r="F17" s="59"/>
      <c r="G17" s="60" t="str">
        <f>IF(H17=0,"","Gracias a los servicios contratados, en consumo de datos, voz y mensajes ahorró:")</f>
        <v>Gracias a los servicios contratados, en consumo de datos, voz y mensajes ahorró:</v>
      </c>
      <c r="H17" s="61">
        <f>DETALLE!I33</f>
        <v>592.64435114445655</v>
      </c>
    </row>
  </sheetData>
  <sheetProtection password="CF69" sheet="1" objects="1" scenarios="1"/>
  <mergeCells count="10">
    <mergeCell ref="K2:M4"/>
    <mergeCell ref="K15:M16"/>
    <mergeCell ref="F14:G14"/>
    <mergeCell ref="F11:G12"/>
    <mergeCell ref="H11:H12"/>
    <mergeCell ref="B2:H2"/>
    <mergeCell ref="F4:H4"/>
    <mergeCell ref="F9:G9"/>
    <mergeCell ref="B4:D4"/>
    <mergeCell ref="B9:D9"/>
  </mergeCells>
  <conditionalFormatting sqref="H9">
    <cfRule type="cellIs" dxfId="16" priority="5" operator="greaterThan">
      <formula>0</formula>
    </cfRule>
  </conditionalFormatting>
  <conditionalFormatting sqref="F9:G9">
    <cfRule type="cellIs" dxfId="15" priority="4" operator="greaterThan">
      <formula>0</formula>
    </cfRule>
  </conditionalFormatting>
  <conditionalFormatting sqref="H17">
    <cfRule type="cellIs" dxfId="14" priority="2" operator="equal">
      <formula>0</formula>
    </cfRule>
  </conditionalFormatting>
  <conditionalFormatting sqref="C5:C7 C10:C12 G5:G8">
    <cfRule type="cellIs" dxfId="13" priority="1" operator="equal">
      <formula>0</formula>
    </cfRule>
  </conditionalFormatting>
  <hyperlinks>
    <hyperlink ref="K2:M4" location="DETALLE!A1" tooltip="IR AL DETALLE" display="DETALLE DE CONSUMOS"/>
  </hyperlinks>
  <printOptions horizontalCentered="1"/>
  <pageMargins left="0.25" right="0.25" top="0.75" bottom="0.75" header="0.3" footer="0.3"/>
  <pageSetup orientation="landscape" r:id="rId1"/>
  <headerFooter>
    <oddFooter>&amp;LCapacitación y Calidad R8&amp;CCalculadora de consumos prepago&amp;RÚltima actualización: 06/Sep/16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70C0"/>
    <pageSetUpPr fitToPage="1"/>
  </sheetPr>
  <dimension ref="B1:N33"/>
  <sheetViews>
    <sheetView showGridLines="0" showRowColHeaders="0" workbookViewId="0">
      <selection activeCell="L2" sqref="L2:N4"/>
    </sheetView>
  </sheetViews>
  <sheetFormatPr baseColWidth="10" defaultRowHeight="15" x14ac:dyDescent="0.25"/>
  <cols>
    <col min="1" max="1" width="3" style="48" customWidth="1"/>
    <col min="2" max="2" width="1.5703125" style="48" customWidth="1"/>
    <col min="3" max="3" width="36" style="48" bestFit="1" customWidth="1"/>
    <col min="4" max="4" width="14.28515625" style="48" customWidth="1"/>
    <col min="5" max="5" width="13.85546875" style="48" customWidth="1"/>
    <col min="6" max="6" width="11.85546875" style="63" bestFit="1" customWidth="1"/>
    <col min="7" max="7" width="3.7109375" style="48" customWidth="1"/>
    <col min="8" max="8" width="16" style="48" customWidth="1"/>
    <col min="9" max="9" width="12.42578125" style="48" customWidth="1"/>
    <col min="10" max="10" width="3.140625" style="48" customWidth="1"/>
    <col min="11" max="11" width="1.28515625" style="48" customWidth="1"/>
    <col min="12" max="14" width="10.5703125" style="48" customWidth="1"/>
    <col min="15" max="16384" width="11.42578125" style="48"/>
  </cols>
  <sheetData>
    <row r="1" spans="2:14" ht="15.75" thickBot="1" x14ac:dyDescent="0.3"/>
    <row r="2" spans="2:14" ht="19.5" thickBot="1" x14ac:dyDescent="0.35">
      <c r="B2" s="94" t="s">
        <v>179</v>
      </c>
      <c r="C2" s="95"/>
      <c r="D2" s="95"/>
      <c r="E2" s="95"/>
      <c r="F2" s="95"/>
      <c r="G2" s="95"/>
      <c r="H2" s="95"/>
      <c r="I2" s="95"/>
      <c r="J2" s="96"/>
      <c r="L2" s="121" t="s">
        <v>375</v>
      </c>
      <c r="M2" s="121"/>
      <c r="N2" s="122"/>
    </row>
    <row r="3" spans="2:14" ht="15.75" thickBot="1" x14ac:dyDescent="0.3">
      <c r="B3" s="14"/>
      <c r="C3" s="15"/>
      <c r="D3" s="15"/>
      <c r="E3" s="15"/>
      <c r="F3" s="64"/>
      <c r="G3" s="15"/>
      <c r="H3" s="15"/>
      <c r="I3" s="15"/>
      <c r="J3" s="49"/>
      <c r="L3" s="121"/>
      <c r="M3" s="121"/>
      <c r="N3" s="122"/>
    </row>
    <row r="4" spans="2:14" ht="15.75" thickBot="1" x14ac:dyDescent="0.3">
      <c r="B4" s="14"/>
      <c r="C4" s="103" t="s">
        <v>120</v>
      </c>
      <c r="D4" s="104"/>
      <c r="E4" s="104"/>
      <c r="F4" s="105"/>
      <c r="G4" s="15"/>
      <c r="H4" s="72" t="s">
        <v>377</v>
      </c>
      <c r="I4" s="15"/>
      <c r="J4" s="49"/>
      <c r="L4" s="123"/>
      <c r="M4" s="123"/>
      <c r="N4" s="124"/>
    </row>
    <row r="5" spans="2:14" ht="16.5" thickTop="1" thickBot="1" x14ac:dyDescent="0.3">
      <c r="B5" s="14"/>
      <c r="C5" s="79" t="s">
        <v>201</v>
      </c>
      <c r="D5" s="80" t="s">
        <v>199</v>
      </c>
      <c r="E5" s="80" t="s">
        <v>200</v>
      </c>
      <c r="F5" s="126" t="s">
        <v>23</v>
      </c>
      <c r="G5" s="15"/>
      <c r="H5" s="67"/>
      <c r="I5" s="68">
        <f>CALCULADORA!H11</f>
        <v>99.990799999999993</v>
      </c>
      <c r="J5" s="49"/>
    </row>
    <row r="6" spans="2:14" x14ac:dyDescent="0.25">
      <c r="B6" s="14"/>
      <c r="C6" s="25" t="s">
        <v>208</v>
      </c>
      <c r="D6" s="78">
        <f>RESUMEN!D8</f>
        <v>2.1687326431274414</v>
      </c>
      <c r="E6" s="78">
        <f>RESUMEN!E8</f>
        <v>0</v>
      </c>
      <c r="F6" s="69">
        <f>RESUMEN!F8</f>
        <v>0</v>
      </c>
      <c r="G6" s="15"/>
      <c r="H6" s="15"/>
      <c r="I6" s="15"/>
      <c r="J6" s="49"/>
    </row>
    <row r="7" spans="2:14" x14ac:dyDescent="0.25">
      <c r="B7" s="14"/>
      <c r="C7" s="25" t="s">
        <v>115</v>
      </c>
      <c r="D7" s="78">
        <f>RESUMEN!D7</f>
        <v>0.11261940002441406</v>
      </c>
      <c r="E7" s="78">
        <f>RESUMEN!E7</f>
        <v>0</v>
      </c>
      <c r="F7" s="69">
        <f>RESUMEN!F7</f>
        <v>0</v>
      </c>
      <c r="G7" s="15"/>
      <c r="H7" s="15"/>
      <c r="I7" s="15"/>
      <c r="J7" s="49"/>
    </row>
    <row r="8" spans="2:14" x14ac:dyDescent="0.25">
      <c r="B8" s="14"/>
      <c r="C8" s="29" t="s">
        <v>207</v>
      </c>
      <c r="D8" s="78">
        <f>RESUMEN!D6</f>
        <v>0.63616112703402372</v>
      </c>
      <c r="E8" s="78">
        <f>RESUMEN!E6</f>
        <v>0</v>
      </c>
      <c r="F8" s="66">
        <f>RESUMEN!F6</f>
        <v>0</v>
      </c>
      <c r="G8" s="15"/>
      <c r="H8" s="15"/>
      <c r="I8" s="15"/>
      <c r="J8" s="49"/>
    </row>
    <row r="9" spans="2:14" ht="15.75" thickBot="1" x14ac:dyDescent="0.3">
      <c r="B9" s="14"/>
      <c r="C9" s="70" t="s">
        <v>186</v>
      </c>
      <c r="D9" s="78">
        <f>RESUMEN!D9</f>
        <v>242.9473705291748</v>
      </c>
      <c r="E9" s="78">
        <f>RESUMEN!E9</f>
        <v>6.1893463134765625E-4</v>
      </c>
      <c r="F9" s="71">
        <f>RESUMEN!F9</f>
        <v>8.0000000000000004E-4</v>
      </c>
      <c r="G9" s="15"/>
      <c r="H9" s="101" t="s">
        <v>196</v>
      </c>
      <c r="I9" s="101"/>
      <c r="J9" s="49"/>
      <c r="K9" s="81"/>
      <c r="L9" s="81"/>
    </row>
    <row r="10" spans="2:14" x14ac:dyDescent="0.25">
      <c r="B10" s="14"/>
      <c r="C10" s="103" t="s">
        <v>192</v>
      </c>
      <c r="D10" s="104"/>
      <c r="E10" s="104"/>
      <c r="F10" s="105"/>
      <c r="G10" s="15"/>
      <c r="H10" s="82">
        <f>RESUMEN!D1</f>
        <v>42591.683831018519</v>
      </c>
      <c r="I10" s="62">
        <f>RESUMEN!D2</f>
        <v>42620.386030092595</v>
      </c>
      <c r="J10" s="49"/>
    </row>
    <row r="11" spans="2:14" ht="15.75" thickBot="1" x14ac:dyDescent="0.3">
      <c r="B11" s="14"/>
      <c r="C11" s="79" t="s">
        <v>201</v>
      </c>
      <c r="D11" s="80" t="s">
        <v>199</v>
      </c>
      <c r="E11" s="80" t="s">
        <v>200</v>
      </c>
      <c r="F11" s="126" t="s">
        <v>23</v>
      </c>
      <c r="G11" s="15"/>
      <c r="H11" s="72"/>
      <c r="I11" s="15"/>
      <c r="J11" s="49"/>
    </row>
    <row r="12" spans="2:14" x14ac:dyDescent="0.25">
      <c r="B12" s="14"/>
      <c r="C12" s="39" t="s">
        <v>181</v>
      </c>
      <c r="D12" s="127">
        <f>SUM(RESUMEN!D12:D13)</f>
        <v>143</v>
      </c>
      <c r="E12" s="127">
        <f>SUM(RESUMEN!E12:E13)</f>
        <v>15</v>
      </c>
      <c r="F12" s="107">
        <f>RESUMEN!F12+RESUMEN!F13</f>
        <v>15.819999999999999</v>
      </c>
      <c r="G12" s="15"/>
      <c r="H12" s="15"/>
      <c r="I12" s="15"/>
      <c r="J12" s="49"/>
    </row>
    <row r="13" spans="2:14" x14ac:dyDescent="0.25">
      <c r="B13" s="14"/>
      <c r="C13" s="25" t="s">
        <v>182</v>
      </c>
      <c r="D13" s="127">
        <f>RESUMEN!D14</f>
        <v>417</v>
      </c>
      <c r="E13" s="127">
        <f>RESUMEN!E14</f>
        <v>94</v>
      </c>
      <c r="F13" s="69">
        <f>RESUMEN!F14</f>
        <v>82.47</v>
      </c>
      <c r="G13" s="15"/>
      <c r="H13" s="15"/>
      <c r="I13" s="15"/>
      <c r="J13" s="49"/>
    </row>
    <row r="14" spans="2:14" x14ac:dyDescent="0.25">
      <c r="B14" s="14"/>
      <c r="C14" s="25" t="s">
        <v>183</v>
      </c>
      <c r="D14" s="127">
        <f>RESUMEN!D15</f>
        <v>0</v>
      </c>
      <c r="E14" s="127">
        <f>RESUMEN!E15</f>
        <v>0</v>
      </c>
      <c r="F14" s="69">
        <f>RESUMEN!F15</f>
        <v>0</v>
      </c>
      <c r="G14" s="15"/>
      <c r="H14" s="72" t="s">
        <v>197</v>
      </c>
      <c r="I14" s="15"/>
      <c r="J14" s="49"/>
    </row>
    <row r="15" spans="2:14" x14ac:dyDescent="0.25">
      <c r="B15" s="14"/>
      <c r="C15" s="25" t="s">
        <v>188</v>
      </c>
      <c r="D15" s="108">
        <f>RESUMEN!E16</f>
        <v>0</v>
      </c>
      <c r="E15" s="108"/>
      <c r="F15" s="69">
        <f>RESUMEN!F15+RESUMEN!F16</f>
        <v>0</v>
      </c>
      <c r="G15" s="15"/>
      <c r="H15" s="67"/>
      <c r="I15" s="67" t="str">
        <f>CALCULADORA!H15</f>
        <v>984XXX3108</v>
      </c>
      <c r="J15" s="49"/>
    </row>
    <row r="16" spans="2:14" ht="15.75" thickBot="1" x14ac:dyDescent="0.3">
      <c r="B16" s="14"/>
      <c r="C16" s="27" t="str">
        <f>RESUMEN!C17</f>
        <v>Llamada por cobrar</v>
      </c>
      <c r="D16" s="86"/>
      <c r="E16" s="127">
        <f>RESUMEN!E17</f>
        <v>0</v>
      </c>
      <c r="F16" s="109">
        <f>RESUMEN!F17</f>
        <v>0</v>
      </c>
      <c r="G16" s="15"/>
      <c r="H16" s="15"/>
      <c r="I16" s="15"/>
      <c r="J16" s="49"/>
    </row>
    <row r="17" spans="2:10" x14ac:dyDescent="0.25">
      <c r="B17" s="14"/>
      <c r="C17" s="103" t="s">
        <v>123</v>
      </c>
      <c r="D17" s="104"/>
      <c r="E17" s="104"/>
      <c r="F17" s="105"/>
      <c r="G17" s="15"/>
      <c r="H17" s="15"/>
      <c r="I17" s="15"/>
      <c r="J17" s="49"/>
    </row>
    <row r="18" spans="2:10" ht="15.75" thickBot="1" x14ac:dyDescent="0.3">
      <c r="B18" s="14"/>
      <c r="C18" s="79" t="s">
        <v>201</v>
      </c>
      <c r="D18" s="80" t="s">
        <v>199</v>
      </c>
      <c r="E18" s="80" t="s">
        <v>200</v>
      </c>
      <c r="F18" s="126" t="s">
        <v>23</v>
      </c>
      <c r="G18" s="15"/>
      <c r="H18" s="72"/>
      <c r="I18" s="15"/>
      <c r="J18" s="49"/>
    </row>
    <row r="19" spans="2:10" x14ac:dyDescent="0.25">
      <c r="B19" s="14"/>
      <c r="C19" s="39" t="s">
        <v>184</v>
      </c>
      <c r="D19" s="128">
        <f>RESUMEN!D20</f>
        <v>9</v>
      </c>
      <c r="E19" s="128">
        <f>RESUMEN!E20</f>
        <v>2</v>
      </c>
      <c r="F19" s="107">
        <f>RESUMEN!F20</f>
        <v>1.7</v>
      </c>
      <c r="G19" s="15"/>
      <c r="H19" s="15"/>
      <c r="I19" s="15"/>
      <c r="J19" s="49"/>
    </row>
    <row r="20" spans="2:10" x14ac:dyDescent="0.25">
      <c r="B20" s="14"/>
      <c r="C20" s="25" t="s">
        <v>185</v>
      </c>
      <c r="D20" s="129">
        <f>RESUMEN!D21</f>
        <v>0</v>
      </c>
      <c r="E20" s="129">
        <f>RESUMEN!E21</f>
        <v>0</v>
      </c>
      <c r="F20" s="69">
        <f>RESUMEN!F21</f>
        <v>0</v>
      </c>
      <c r="G20" s="15"/>
      <c r="H20" s="15"/>
      <c r="I20" s="15"/>
      <c r="J20" s="49"/>
    </row>
    <row r="21" spans="2:10" x14ac:dyDescent="0.25">
      <c r="B21" s="14"/>
      <c r="C21" s="25" t="s">
        <v>252</v>
      </c>
      <c r="D21" s="129">
        <f>RESUMEN!D22</f>
        <v>0</v>
      </c>
      <c r="E21" s="129">
        <f>RESUMEN!E22</f>
        <v>0</v>
      </c>
      <c r="F21" s="69">
        <f>RESUMEN!F22</f>
        <v>0</v>
      </c>
      <c r="G21" s="15"/>
      <c r="H21" s="15"/>
      <c r="I21" s="15"/>
      <c r="J21" s="49"/>
    </row>
    <row r="22" spans="2:10" ht="15.75" thickBot="1" x14ac:dyDescent="0.3">
      <c r="B22" s="14"/>
      <c r="C22" s="42" t="s">
        <v>259</v>
      </c>
      <c r="D22" s="130"/>
      <c r="E22" s="129">
        <f>RESUMEN!E24</f>
        <v>0</v>
      </c>
      <c r="F22" s="69">
        <f>RESUMEN!F24</f>
        <v>0</v>
      </c>
      <c r="G22" s="15"/>
      <c r="H22" s="15"/>
      <c r="I22" s="15"/>
      <c r="J22" s="49"/>
    </row>
    <row r="23" spans="2:10" ht="15.75" thickBot="1" x14ac:dyDescent="0.3">
      <c r="B23" s="14"/>
      <c r="C23" s="97" t="s">
        <v>171</v>
      </c>
      <c r="D23" s="98"/>
      <c r="E23" s="98"/>
      <c r="F23" s="99"/>
      <c r="G23" s="15"/>
      <c r="H23" s="15"/>
      <c r="I23" s="15"/>
      <c r="J23" s="49"/>
    </row>
    <row r="24" spans="2:10" x14ac:dyDescent="0.25">
      <c r="B24" s="14"/>
      <c r="C24" s="39" t="s">
        <v>176</v>
      </c>
      <c r="D24" s="111"/>
      <c r="E24" s="111">
        <f>RESUMEN!D27</f>
        <v>0</v>
      </c>
      <c r="F24" s="107">
        <f>RESUMEN!F27</f>
        <v>0</v>
      </c>
      <c r="G24" s="15"/>
      <c r="H24" s="15"/>
      <c r="I24" s="15"/>
      <c r="J24" s="49"/>
    </row>
    <row r="25" spans="2:10" x14ac:dyDescent="0.25">
      <c r="B25" s="14"/>
      <c r="C25" s="25" t="s">
        <v>172</v>
      </c>
      <c r="D25" s="73"/>
      <c r="E25" s="73">
        <f>RESUMEN!D28</f>
        <v>0</v>
      </c>
      <c r="F25" s="69">
        <f>RESUMEN!F28</f>
        <v>0</v>
      </c>
      <c r="G25" s="15"/>
      <c r="H25" s="15"/>
      <c r="I25" s="15"/>
      <c r="J25" s="49"/>
    </row>
    <row r="26" spans="2:10" ht="15.75" thickBot="1" x14ac:dyDescent="0.3">
      <c r="B26" s="14"/>
      <c r="C26" s="27" t="s">
        <v>265</v>
      </c>
      <c r="D26" s="74"/>
      <c r="E26" s="74">
        <f>RESUMEN!D29</f>
        <v>0</v>
      </c>
      <c r="F26" s="109">
        <f>RESUMEN!F29</f>
        <v>0</v>
      </c>
      <c r="G26" s="15"/>
      <c r="H26" s="15"/>
      <c r="I26" s="15"/>
      <c r="J26" s="49"/>
    </row>
    <row r="27" spans="2:10" ht="15.75" thickBot="1" x14ac:dyDescent="0.3">
      <c r="B27" s="14"/>
      <c r="C27" s="97" t="s">
        <v>193</v>
      </c>
      <c r="D27" s="98"/>
      <c r="E27" s="98"/>
      <c r="F27" s="99"/>
      <c r="G27" s="15"/>
      <c r="H27" s="15"/>
      <c r="I27" s="15"/>
      <c r="J27" s="49"/>
    </row>
    <row r="28" spans="2:10" x14ac:dyDescent="0.25">
      <c r="B28" s="14"/>
      <c r="C28" s="29" t="s">
        <v>150</v>
      </c>
      <c r="D28" s="67"/>
      <c r="E28" s="67">
        <f>RESUMEN!D31</f>
        <v>0</v>
      </c>
      <c r="F28" s="66">
        <f>RESUMEN!F31</f>
        <v>0</v>
      </c>
      <c r="G28" s="15"/>
      <c r="H28" s="15"/>
      <c r="I28" s="15"/>
      <c r="J28" s="49"/>
    </row>
    <row r="29" spans="2:10" x14ac:dyDescent="0.25">
      <c r="B29" s="14"/>
      <c r="C29" s="25" t="s">
        <v>177</v>
      </c>
      <c r="D29" s="73"/>
      <c r="E29" s="73">
        <f>RESUMEN!D32</f>
        <v>0</v>
      </c>
      <c r="F29" s="69">
        <f>RESUMEN!F32</f>
        <v>0</v>
      </c>
      <c r="G29" s="15"/>
      <c r="H29" s="15"/>
      <c r="I29" s="15"/>
      <c r="J29" s="49"/>
    </row>
    <row r="30" spans="2:10" x14ac:dyDescent="0.25">
      <c r="B30" s="14"/>
      <c r="C30" s="25" t="s">
        <v>169</v>
      </c>
      <c r="D30" s="73"/>
      <c r="E30" s="73">
        <f>RESUMEN!D33</f>
        <v>0</v>
      </c>
      <c r="F30" s="69">
        <f>RESUMEN!F33</f>
        <v>0</v>
      </c>
      <c r="G30" s="15"/>
      <c r="H30" s="101" t="s">
        <v>198</v>
      </c>
      <c r="I30" s="101"/>
      <c r="J30" s="49"/>
    </row>
    <row r="31" spans="2:10" ht="15.75" thickBot="1" x14ac:dyDescent="0.3">
      <c r="B31" s="14"/>
      <c r="C31" s="27">
        <f>IF(F31=0,0,"Otros servicios")</f>
        <v>0</v>
      </c>
      <c r="D31" s="74"/>
      <c r="E31" s="74"/>
      <c r="F31" s="75">
        <f>RESUMEN!I4</f>
        <v>0</v>
      </c>
      <c r="G31" s="15"/>
      <c r="H31" s="102">
        <f ca="1">CALCULADORA!H16</f>
        <v>42621</v>
      </c>
      <c r="I31" s="102"/>
      <c r="J31" s="49"/>
    </row>
    <row r="32" spans="2:10" x14ac:dyDescent="0.25">
      <c r="B32" s="14"/>
      <c r="C32" s="15"/>
      <c r="D32" s="15"/>
      <c r="E32" s="15"/>
      <c r="F32" s="64"/>
      <c r="G32" s="15"/>
      <c r="H32" s="15"/>
      <c r="I32" s="15"/>
      <c r="J32" s="49"/>
    </row>
    <row r="33" spans="2:10" ht="16.5" thickBot="1" x14ac:dyDescent="0.3">
      <c r="B33" s="16"/>
      <c r="C33" s="76"/>
      <c r="D33" s="76"/>
      <c r="E33" s="76"/>
      <c r="F33" s="77"/>
      <c r="G33" s="76"/>
      <c r="H33" s="119" t="str">
        <f>CALCULADORA!G17</f>
        <v>Gracias a los servicios contratados, en consumo de datos, voz y mensajes ahorró:</v>
      </c>
      <c r="I33" s="120">
        <f>(SUM(D6:D9,D12:D14,D19:D20)*0.85)-I5</f>
        <v>592.64435114445655</v>
      </c>
      <c r="J33" s="57"/>
    </row>
  </sheetData>
  <sheetProtection password="CF69" sheet="1" objects="1" scenarios="1"/>
  <mergeCells count="11">
    <mergeCell ref="L2:N4"/>
    <mergeCell ref="H30:I30"/>
    <mergeCell ref="H31:I31"/>
    <mergeCell ref="C23:F23"/>
    <mergeCell ref="C27:F27"/>
    <mergeCell ref="B2:J2"/>
    <mergeCell ref="H9:I9"/>
    <mergeCell ref="C4:F4"/>
    <mergeCell ref="C10:F10"/>
    <mergeCell ref="C17:F17"/>
    <mergeCell ref="D15:E15"/>
  </mergeCells>
  <conditionalFormatting sqref="C31:F31 D6:E9">
    <cfRule type="cellIs" dxfId="12" priority="14" operator="equal">
      <formula>0</formula>
    </cfRule>
  </conditionalFormatting>
  <conditionalFormatting sqref="D15:E15 D16">
    <cfRule type="cellIs" dxfId="11" priority="12" operator="equal">
      <formula>0</formula>
    </cfRule>
  </conditionalFormatting>
  <conditionalFormatting sqref="D19:E21">
    <cfRule type="cellIs" dxfId="10" priority="11" operator="equal">
      <formula>0</formula>
    </cfRule>
  </conditionalFormatting>
  <conditionalFormatting sqref="E24:E26">
    <cfRule type="cellIs" dxfId="9" priority="10" operator="equal">
      <formula>0</formula>
    </cfRule>
  </conditionalFormatting>
  <conditionalFormatting sqref="E28:E30">
    <cfRule type="cellIs" dxfId="8" priority="9" operator="equal">
      <formula>0</formula>
    </cfRule>
  </conditionalFormatting>
  <conditionalFormatting sqref="D12">
    <cfRule type="cellIs" dxfId="7" priority="8" operator="equal">
      <formula>0</formula>
    </cfRule>
  </conditionalFormatting>
  <conditionalFormatting sqref="E12">
    <cfRule type="cellIs" dxfId="6" priority="7" operator="equal">
      <formula>0</formula>
    </cfRule>
  </conditionalFormatting>
  <conditionalFormatting sqref="D13">
    <cfRule type="cellIs" dxfId="5" priority="6" operator="equal">
      <formula>0</formula>
    </cfRule>
  </conditionalFormatting>
  <conditionalFormatting sqref="E13">
    <cfRule type="cellIs" dxfId="4" priority="5" operator="equal">
      <formula>0</formula>
    </cfRule>
  </conditionalFormatting>
  <conditionalFormatting sqref="D14">
    <cfRule type="cellIs" dxfId="3" priority="4" operator="equal">
      <formula>0</formula>
    </cfRule>
  </conditionalFormatting>
  <conditionalFormatting sqref="E14">
    <cfRule type="cellIs" dxfId="2" priority="3" operator="equal">
      <formula>0</formula>
    </cfRule>
  </conditionalFormatting>
  <conditionalFormatting sqref="E16">
    <cfRule type="cellIs" dxfId="1" priority="2" operator="equal">
      <formula>0</formula>
    </cfRule>
  </conditionalFormatting>
  <conditionalFormatting sqref="E22">
    <cfRule type="cellIs" dxfId="0" priority="1" operator="equal">
      <formula>0</formula>
    </cfRule>
  </conditionalFormatting>
  <hyperlinks>
    <hyperlink ref="L2:N4" location="CALCULADORA!A1" tooltip="REGRESAR AL RESUMEN DE CONSUMOS" display="REGRESAR A RESUMEN"/>
  </hyperlinks>
  <printOptions horizontalCentered="1"/>
  <pageMargins left="0.70866141732283472" right="0.70866141732283472" top="0.74803149606299213" bottom="0.74803149606299213" header="0.31496062992125984" footer="0.31496062992125984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J33"/>
  <sheetViews>
    <sheetView workbookViewId="0">
      <selection activeCell="C21" sqref="C21"/>
    </sheetView>
  </sheetViews>
  <sheetFormatPr baseColWidth="10" defaultRowHeight="15" x14ac:dyDescent="0.25"/>
  <cols>
    <col min="1" max="1" width="4.140625" customWidth="1"/>
    <col min="2" max="2" width="19" style="7" bestFit="1" customWidth="1"/>
    <col min="3" max="3" width="26.5703125" bestFit="1" customWidth="1"/>
    <col min="4" max="4" width="16.85546875" bestFit="1" customWidth="1"/>
    <col min="5" max="5" width="16.85546875" style="7" customWidth="1"/>
    <col min="6" max="6" width="11.42578125" style="6"/>
    <col min="7" max="7" width="5.5703125" customWidth="1"/>
    <col min="9" max="9" width="11.85546875" bestFit="1" customWidth="1"/>
  </cols>
  <sheetData>
    <row r="1" spans="3:10" x14ac:dyDescent="0.25">
      <c r="C1" s="7" t="s">
        <v>112</v>
      </c>
      <c r="D1" s="5">
        <f>MIN('DETALLE DE CONEXIONES'!B:B)</f>
        <v>42591.683831018519</v>
      </c>
      <c r="E1" s="5"/>
      <c r="H1" t="s">
        <v>175</v>
      </c>
      <c r="I1" s="20" t="str">
        <f>IFERROR((VLOOKUP("Entrante local",CONSUMOS!C:D,2,0)),"No identificado")</f>
        <v>984XXX3108</v>
      </c>
    </row>
    <row r="2" spans="3:10" x14ac:dyDescent="0.25">
      <c r="C2" s="7" t="s">
        <v>113</v>
      </c>
      <c r="D2" s="5">
        <f>MAX('DETALLE DE CONEXIONES'!B:B)</f>
        <v>42620.386030092595</v>
      </c>
      <c r="E2" s="5"/>
    </row>
    <row r="3" spans="3:10" s="7" customFormat="1" x14ac:dyDescent="0.25">
      <c r="D3" s="5"/>
      <c r="E3" s="5"/>
      <c r="F3" s="6"/>
      <c r="H3" s="7" t="s">
        <v>145</v>
      </c>
      <c r="I3" s="6">
        <f>SUM(F:F)</f>
        <v>99.990799999999993</v>
      </c>
      <c r="J3"/>
    </row>
    <row r="4" spans="3:10" s="7" customFormat="1" x14ac:dyDescent="0.25">
      <c r="C4" s="37" t="s">
        <v>118</v>
      </c>
      <c r="D4" s="37" t="s">
        <v>203</v>
      </c>
      <c r="E4" s="37" t="s">
        <v>204</v>
      </c>
      <c r="F4" s="38" t="s">
        <v>119</v>
      </c>
      <c r="H4" s="7" t="s">
        <v>146</v>
      </c>
      <c r="I4" s="19">
        <f>SUM('DETALLE DE CONEXIONES'!P:P)-I3</f>
        <v>0</v>
      </c>
    </row>
    <row r="5" spans="3:10" x14ac:dyDescent="0.25">
      <c r="C5" s="106" t="s">
        <v>120</v>
      </c>
      <c r="D5" s="106"/>
      <c r="E5" s="106"/>
      <c r="F5" s="106"/>
      <c r="G5" s="7"/>
      <c r="H5" s="7"/>
    </row>
    <row r="6" spans="3:10" x14ac:dyDescent="0.25">
      <c r="C6" s="8" t="s">
        <v>81</v>
      </c>
      <c r="D6" s="9">
        <f>SUMIFS('DETALLE DE CONEXIONES'!L:L,'DETALLE DE CONEXIONES'!BB:BB,C6,'DETALLE DE CONEXIONES'!P:P,"=0")/1024/1014</f>
        <v>0.63616112703402372</v>
      </c>
      <c r="E6" s="9">
        <f>SUMIFS('DETALLE DE CONEXIONES'!L:L,'DETALLE DE CONEXIONES'!BB:BB,C6,'DETALLE DE CONEXIONES'!P:P,"&gt;0")/1024/1014</f>
        <v>0</v>
      </c>
      <c r="F6" s="6">
        <f>SUMIFS('DETALLE DE CONEXIONES'!P:P,'DETALLE DE CONEXIONES'!BB:BB,C6)</f>
        <v>0</v>
      </c>
      <c r="G6" s="7"/>
    </row>
    <row r="7" spans="3:10" x14ac:dyDescent="0.25">
      <c r="C7" s="7" t="s">
        <v>73</v>
      </c>
      <c r="D7" s="9">
        <f>SUMIFS('DETALLE DE CONEXIONES'!L:L,'DETALLE DE CONEXIONES'!BB:BB,C7,'DETALLE DE CONEXIONES'!P:P,"=0")/1024/1024</f>
        <v>0.11261940002441406</v>
      </c>
      <c r="E7" s="9">
        <f>SUMIFS('DETALLE DE CONEXIONES'!L:L,'DETALLE DE CONEXIONES'!BB:BB,C7,'DETALLE DE CONEXIONES'!P:P,"&gt;0")/1024/1024</f>
        <v>0</v>
      </c>
      <c r="F7" s="6">
        <f>SUMIFS('DETALLE DE CONEXIONES'!P:P,'DETALLE DE CONEXIONES'!BB:BB,C7)</f>
        <v>0</v>
      </c>
      <c r="G7" s="7"/>
      <c r="H7" s="7"/>
    </row>
    <row r="8" spans="3:10" x14ac:dyDescent="0.25">
      <c r="C8" s="7" t="s">
        <v>76</v>
      </c>
      <c r="D8" s="9">
        <f>SUMIFS('DETALLE DE CONEXIONES'!L:L,'DETALLE DE CONEXIONES'!BB:BB,C8,'DETALLE DE CONEXIONES'!P:P,"=0")/1024/1024</f>
        <v>2.1687326431274414</v>
      </c>
      <c r="E8" s="9">
        <f>SUMIFS('DETALLE DE CONEXIONES'!L:L,'DETALLE DE CONEXIONES'!BB:BB,C8,'DETALLE DE CONEXIONES'!P:P,"&gt;0")/1024/1024</f>
        <v>0</v>
      </c>
      <c r="F8" s="6">
        <f>SUMIFS('DETALLE DE CONEXIONES'!P:P,'DETALLE DE CONEXIONES'!BB:BB,C8)</f>
        <v>0</v>
      </c>
      <c r="G8" s="7"/>
      <c r="H8" s="7"/>
    </row>
    <row r="9" spans="3:10" x14ac:dyDescent="0.25">
      <c r="C9" s="7" t="s">
        <v>75</v>
      </c>
      <c r="D9" s="9">
        <f>SUMIFS('DETALLE DE CONEXIONES'!L:L,'DETALLE DE CONEXIONES'!BB:BB,C9,'DETALLE DE CONEXIONES'!P:P,"=0")/1024/1024</f>
        <v>242.9473705291748</v>
      </c>
      <c r="E9" s="83">
        <f>SUMIFS('DETALLE DE CONEXIONES'!L:L,'DETALLE DE CONEXIONES'!BB:BB,C9,'DETALLE DE CONEXIONES'!P:P,"&gt;0")/1024/1024</f>
        <v>6.1893463134765625E-4</v>
      </c>
      <c r="F9" s="6">
        <f>SUMIFS('DETALLE DE CONEXIONES'!P:P,'DETALLE DE CONEXIONES'!BB:BB,C9)</f>
        <v>8.0000000000000004E-4</v>
      </c>
      <c r="G9" s="7"/>
      <c r="H9" s="7"/>
    </row>
    <row r="10" spans="3:10" x14ac:dyDescent="0.25">
      <c r="C10" s="7"/>
      <c r="D10" s="9"/>
      <c r="E10" s="9"/>
      <c r="G10" s="7"/>
      <c r="H10" s="7"/>
    </row>
    <row r="11" spans="3:10" x14ac:dyDescent="0.25">
      <c r="C11" s="106" t="s">
        <v>121</v>
      </c>
      <c r="D11" s="106"/>
      <c r="E11" s="106"/>
      <c r="F11" s="106"/>
      <c r="G11" s="7"/>
      <c r="H11" s="7"/>
    </row>
    <row r="12" spans="3:10" x14ac:dyDescent="0.25">
      <c r="C12" s="7" t="s">
        <v>122</v>
      </c>
      <c r="D12" s="7">
        <f>SUMIFS(CONSUMOS!J:J,CONSUMOS!C:C,C12,'DETALLE DE CONEXIONES'!P:P,"=0")</f>
        <v>48</v>
      </c>
      <c r="E12" s="7">
        <f>SUMIFS(CONSUMOS!J:J,CONSUMOS!C:C,C12,'DETALLE DE CONEXIONES'!P:P,"&gt;0")-E16</f>
        <v>15</v>
      </c>
      <c r="F12" s="6">
        <f>SUMIFS('DETALLE DE CONEXIONES'!P:P,'DETALLE DE CONEXIONES'!BB:BB,C12)-F16</f>
        <v>15.819999999999999</v>
      </c>
      <c r="G12" s="7"/>
      <c r="H12" s="7"/>
    </row>
    <row r="13" spans="3:10" x14ac:dyDescent="0.25">
      <c r="C13" s="7" t="s">
        <v>91</v>
      </c>
      <c r="D13" s="7">
        <f>SUMIFS(CONSUMOS!K:K,CONSUMOS!C:C,C13,CONSUMOS!A:A,"=0")</f>
        <v>95</v>
      </c>
      <c r="E13" s="7">
        <f>SUMIFS(CONSUMOS!K:K,CONSUMOS!C:C,C13,CONSUMOS!A:A,"&gt;0")</f>
        <v>0</v>
      </c>
      <c r="F13" s="6">
        <f>SUMIFS('DETALLE DE CONEXIONES'!P:P,'DETALLE DE CONEXIONES'!BB:BB,C13)</f>
        <v>0</v>
      </c>
      <c r="G13" s="7"/>
      <c r="H13" s="7"/>
    </row>
    <row r="14" spans="3:10" x14ac:dyDescent="0.25">
      <c r="C14" s="7" t="s">
        <v>209</v>
      </c>
      <c r="D14" s="7">
        <f>SUMIFS(CONSUMOS!L:L,CONSUMOS!C:C,C14,CONSUMOS!A:A,"=0")</f>
        <v>417</v>
      </c>
      <c r="E14" s="7">
        <f>SUMIFS(CONSUMOS!L:L,CONSUMOS!C:C,C14,CONSUMOS!A:A,"&gt;0")</f>
        <v>94</v>
      </c>
      <c r="F14" s="6">
        <f>SUMIFS('DETALLE DE CONEXIONES'!P:P,'DETALLE DE CONEXIONES'!BB:BB,C14)</f>
        <v>82.47</v>
      </c>
      <c r="G14" s="7"/>
      <c r="H14" s="7"/>
      <c r="I14" s="7"/>
      <c r="J14" s="7"/>
    </row>
    <row r="15" spans="3:10" s="7" customFormat="1" x14ac:dyDescent="0.25">
      <c r="C15" s="7" t="s">
        <v>213</v>
      </c>
      <c r="D15" s="7">
        <f>SUMIFS(CONSUMOS!L:L,CONSUMOS!C:C,C15,CONSUMOS!A:A,"=0")</f>
        <v>0</v>
      </c>
      <c r="E15" s="7">
        <f>SUMIFS(CONSUMOS!L:L,CONSUMOS!C:C,C15,CONSUMOS!A:A,"&gt;0")</f>
        <v>0</v>
      </c>
      <c r="F15" s="6">
        <f>SUMIFS('DETALLE DE CONEXIONES'!P:P,'DETALLE DE CONEXIONES'!BB:BB,C15)</f>
        <v>0</v>
      </c>
    </row>
    <row r="16" spans="3:10" s="7" customFormat="1" x14ac:dyDescent="0.25">
      <c r="C16" s="7" t="s">
        <v>173</v>
      </c>
      <c r="E16" s="7">
        <f>COUNTIFS(CONSUMOS!D:D,"*86",CONSUMOS!A:A,1.19)</f>
        <v>0</v>
      </c>
      <c r="F16" s="6">
        <f>SUMIFS(CONSUMOS!A:A,CONSUMOS!D:D,"*86",CONSUMOS!A:A,1.19)</f>
        <v>0</v>
      </c>
    </row>
    <row r="17" spans="2:10" s="7" customFormat="1" x14ac:dyDescent="0.25">
      <c r="C17" s="7" t="s">
        <v>239</v>
      </c>
      <c r="E17" s="7">
        <f>SUMIFS(CONSUMOS!E:E,CONSUMOS!C:C,C17,CONSUMOS!A:A,"&gt;0")</f>
        <v>0</v>
      </c>
      <c r="F17" s="6">
        <f>SUMIFS('DETALLE DE CONEXIONES'!P:P,'DETALLE DE CONEXIONES'!BB:BB,C17)</f>
        <v>0</v>
      </c>
    </row>
    <row r="18" spans="2:10" s="7" customFormat="1" x14ac:dyDescent="0.25">
      <c r="F18" s="6"/>
      <c r="I18"/>
      <c r="J18"/>
    </row>
    <row r="19" spans="2:10" x14ac:dyDescent="0.25">
      <c r="C19" s="106" t="s">
        <v>123</v>
      </c>
      <c r="D19" s="106"/>
      <c r="E19" s="106"/>
      <c r="F19" s="106"/>
      <c r="G19" s="7"/>
      <c r="H19" s="7"/>
    </row>
    <row r="20" spans="2:10" x14ac:dyDescent="0.25">
      <c r="C20" s="7" t="s">
        <v>88</v>
      </c>
      <c r="D20" s="7">
        <f>COUNTIFS(CONSUMOS!C:C,C20,CONSUMOS!A:A,"=0")</f>
        <v>9</v>
      </c>
      <c r="E20" s="7">
        <f>COUNTIFS(CONSUMOS!C:C,C20,CONSUMOS!A:A,"&gt;0")</f>
        <v>2</v>
      </c>
      <c r="F20" s="6">
        <f>SUMIFS('DETALLE DE CONEXIONES'!P:P,'DETALLE DE CONEXIONES'!BB:BB,C20)</f>
        <v>1.7</v>
      </c>
      <c r="G20" s="7"/>
      <c r="H20" s="7"/>
    </row>
    <row r="21" spans="2:10" x14ac:dyDescent="0.25">
      <c r="C21" s="7" t="s">
        <v>131</v>
      </c>
      <c r="D21" s="7">
        <f>COUNTIFS(CONSUMOS!C:C,C21,CONSUMOS!A:A,"=0")</f>
        <v>0</v>
      </c>
      <c r="E21" s="7">
        <f>COUNTIFS(CONSUMOS!C:C,C21,CONSUMOS!A:A,"&gt;0")</f>
        <v>0</v>
      </c>
      <c r="F21" s="6">
        <f>SUMIFS('DETALLE DE CONEXIONES'!P:P,'DETALLE DE CONEXIONES'!BB:BB,C21)</f>
        <v>0</v>
      </c>
      <c r="G21" s="7"/>
    </row>
    <row r="22" spans="2:10" s="7" customFormat="1" x14ac:dyDescent="0.25">
      <c r="C22" s="110" t="s">
        <v>245</v>
      </c>
      <c r="D22" s="7">
        <f>(COUNTIFS(CONSUMOS!C:C,C22,CONSUMOS!A:A,"=0"))</f>
        <v>0</v>
      </c>
      <c r="E22" s="7">
        <f>(COUNTIFS(CONSUMOS!C:C,C22,CONSUMOS!A:A,"&gt;0"))</f>
        <v>0</v>
      </c>
      <c r="F22" s="6">
        <f>SUMIFS(CONSUMOS!A:A,CONSUMOS!C:C,C22)</f>
        <v>0</v>
      </c>
    </row>
    <row r="23" spans="2:10" s="7" customFormat="1" x14ac:dyDescent="0.25">
      <c r="C23" s="110" t="s">
        <v>246</v>
      </c>
      <c r="D23" s="7">
        <f>(COUNTIFS(CONSUMOS!C:C,C23,CONSUMOS!A:A,"=0"))</f>
        <v>0</v>
      </c>
      <c r="E23" s="7">
        <f>(COUNTIFS(CONSUMOS!C:C,C23,CONSUMOS!A:A,"&gt;0"))</f>
        <v>0</v>
      </c>
      <c r="F23" s="6">
        <f>SUMIFS(CONSUMOS!A:A,CONSUMOS!C:C,C23)</f>
        <v>0</v>
      </c>
    </row>
    <row r="24" spans="2:10" s="7" customFormat="1" x14ac:dyDescent="0.25">
      <c r="C24" s="110" t="s">
        <v>254</v>
      </c>
      <c r="D24" s="7">
        <f>(COUNTIFS(CONSUMOS!C:C,C24,CONSUMOS!A:A,"=0"))</f>
        <v>0</v>
      </c>
      <c r="E24" s="7">
        <f>(COUNTIFS(CONSUMOS!C:C,C24,CONSUMOS!A:A,"&gt;0"))</f>
        <v>0</v>
      </c>
      <c r="F24" s="6">
        <f>SUMIFS(CONSUMOS!A:A,CONSUMOS!C:C,C24)</f>
        <v>0</v>
      </c>
    </row>
    <row r="26" spans="2:10" x14ac:dyDescent="0.25">
      <c r="C26" s="106" t="s">
        <v>171</v>
      </c>
      <c r="D26" s="106"/>
      <c r="E26" s="106"/>
      <c r="F26" s="106"/>
    </row>
    <row r="27" spans="2:10" x14ac:dyDescent="0.25">
      <c r="B27" s="7" t="s">
        <v>263</v>
      </c>
      <c r="C27" t="s">
        <v>260</v>
      </c>
      <c r="D27">
        <f>COUNTIF(CONSUMOS!F:F,C27)</f>
        <v>0</v>
      </c>
      <c r="F27" s="6">
        <f>SUMIF(CONSUMOS!F:F,C27,CONSUMOS!A:A)</f>
        <v>0</v>
      </c>
    </row>
    <row r="28" spans="2:10" x14ac:dyDescent="0.25">
      <c r="B28" s="7" t="s">
        <v>264</v>
      </c>
      <c r="C28" t="s">
        <v>261</v>
      </c>
      <c r="D28" s="7">
        <f>COUNTIF(CONSUMOS!F:F,C28)</f>
        <v>0</v>
      </c>
      <c r="F28" s="6">
        <f>SUMIF(CONSUMOS!F:F,C28,CONSUMOS!A:A)</f>
        <v>0</v>
      </c>
    </row>
    <row r="29" spans="2:10" s="7" customFormat="1" x14ac:dyDescent="0.25">
      <c r="B29" s="7" t="s">
        <v>265</v>
      </c>
      <c r="C29" s="110" t="s">
        <v>262</v>
      </c>
      <c r="D29" s="7">
        <f>COUNTIF(CONSUMOS!F:F,C29)</f>
        <v>0</v>
      </c>
      <c r="F29" s="6">
        <f>SUMIF(CONSUMOS!F:F,C29,CONSUMOS!A:A)</f>
        <v>0</v>
      </c>
    </row>
    <row r="30" spans="2:10" s="7" customFormat="1" x14ac:dyDescent="0.25">
      <c r="F30" s="6"/>
    </row>
    <row r="31" spans="2:10" x14ac:dyDescent="0.25">
      <c r="C31" t="s">
        <v>150</v>
      </c>
      <c r="D31">
        <f>COUNTIF(CONSUMOS!G:G,";S")</f>
        <v>0</v>
      </c>
      <c r="F31" s="6">
        <f>SUMIF(CONSUMOS!G:G,";S",CONSUMOS!A:A)</f>
        <v>0</v>
      </c>
    </row>
    <row r="32" spans="2:10" x14ac:dyDescent="0.25">
      <c r="C32" t="s">
        <v>177</v>
      </c>
      <c r="D32" s="7">
        <f>COUNTIF('DETALLE DE CONEXIONES'!BB:BB,"Contestone")</f>
        <v>0</v>
      </c>
      <c r="F32" s="6">
        <f>SUMIF('DETALLE DE CONEXIONES'!BB:BB,"Contestone",'DETALLE DE CONEXIONES'!P:P)</f>
        <v>0</v>
      </c>
    </row>
    <row r="33" spans="3:6" x14ac:dyDescent="0.25">
      <c r="C33" t="s">
        <v>169</v>
      </c>
      <c r="D33">
        <f>COUNTIF('DETALLE DE CONEXIONES'!AK:AK,"WAP;GUARDACONTACTOS")</f>
        <v>0</v>
      </c>
      <c r="F33" s="6">
        <f>SUMIF('DETALLE DE CONEXIONES'!AK:AK,"WAP;GUARDACONTACTOS",'DETALLE DE CONEXIONES'!P:P)</f>
        <v>0</v>
      </c>
    </row>
  </sheetData>
  <mergeCells count="4">
    <mergeCell ref="C26:F26"/>
    <mergeCell ref="C19:F19"/>
    <mergeCell ref="C11:F11"/>
    <mergeCell ref="C5:F5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L5000"/>
  <sheetViews>
    <sheetView workbookViewId="0">
      <selection activeCell="J2" sqref="J2"/>
    </sheetView>
  </sheetViews>
  <sheetFormatPr baseColWidth="10" defaultRowHeight="15" x14ac:dyDescent="0.25"/>
  <cols>
    <col min="1" max="1" width="9.28515625" style="7" bestFit="1" customWidth="1"/>
    <col min="2" max="2" width="17.85546875" bestFit="1" customWidth="1"/>
    <col min="3" max="3" width="21.140625" style="7" customWidth="1"/>
    <col min="4" max="4" width="24.85546875" bestFit="1" customWidth="1"/>
    <col min="5" max="5" width="11.7109375" bestFit="1" customWidth="1"/>
    <col min="6" max="6" width="18.5703125" bestFit="1" customWidth="1"/>
    <col min="7" max="7" width="14.85546875" bestFit="1" customWidth="1"/>
    <col min="8" max="8" width="22.42578125" style="7" bestFit="1" customWidth="1"/>
    <col min="9" max="11" width="22.42578125" style="7" customWidth="1"/>
    <col min="12" max="12" width="31" bestFit="1" customWidth="1"/>
  </cols>
  <sheetData>
    <row r="1" spans="1:12" x14ac:dyDescent="0.25">
      <c r="A1" s="23" t="s">
        <v>119</v>
      </c>
      <c r="B1" s="23" t="s">
        <v>148</v>
      </c>
      <c r="C1" s="23" t="s">
        <v>187</v>
      </c>
      <c r="D1" s="23" t="s">
        <v>174</v>
      </c>
      <c r="E1" s="22" t="s">
        <v>147</v>
      </c>
      <c r="F1" s="21" t="s">
        <v>149</v>
      </c>
      <c r="G1" s="31" t="s">
        <v>151</v>
      </c>
      <c r="H1" s="85" t="s">
        <v>240</v>
      </c>
      <c r="I1" s="85" t="s">
        <v>255</v>
      </c>
      <c r="J1" s="85" t="s">
        <v>256</v>
      </c>
      <c r="K1" s="85" t="s">
        <v>257</v>
      </c>
      <c r="L1" s="85" t="s">
        <v>258</v>
      </c>
    </row>
    <row r="2" spans="1:12" x14ac:dyDescent="0.25">
      <c r="A2" s="11">
        <f>'DETALLE DE CONEXIONES'!P2</f>
        <v>0</v>
      </c>
      <c r="B2" t="str">
        <f>'DETALLE DE CONEXIONES'!I2</f>
        <v>MENS.SALIENTE</v>
      </c>
      <c r="C2" s="7" t="str">
        <f>'DETALLE DE CONEXIONES'!BB2</f>
        <v>SMS Enviado</v>
      </c>
      <c r="D2">
        <f>'DETALLE DE CONEXIONES'!E2</f>
        <v>660910</v>
      </c>
      <c r="E2">
        <f>IFERROR(LIMPIA('DETALLE DE CONEXIONES'!N2,1),0)</f>
        <v>0</v>
      </c>
      <c r="F2" s="7" t="str">
        <f>LEFT('DETALLE DE CONEXIONES'!BE2,3)</f>
        <v>0</v>
      </c>
      <c r="G2" t="str">
        <f>RIGHT('DETALLE DE CONEXIONES'!AK2,2)</f>
        <v/>
      </c>
      <c r="H2" s="7" t="str">
        <f>LEFT('DETALLE DE CONEXIONES'!M2,4)</f>
        <v>0min</v>
      </c>
      <c r="I2" s="7" t="str">
        <f>RIGHT('DETALLE DE CONEXIONES'!M2,5)</f>
        <v xml:space="preserve">min. </v>
      </c>
      <c r="J2" s="7">
        <f>IF(C2="Saliente Local",(IFERROR((LIMPIA(H2,1)),0)),0)</f>
        <v>0</v>
      </c>
      <c r="K2" s="7">
        <f>IF(C2="Saliente Nacional",(IFERROR((LIMPIA(H2,1)),0)),0)</f>
        <v>0</v>
      </c>
      <c r="L2" s="7">
        <f>IF(C2="Saliente Internacional",(IFERROR((LIMPIA(H2,1)),0)),0)</f>
        <v>0</v>
      </c>
    </row>
    <row r="3" spans="1:12" x14ac:dyDescent="0.25">
      <c r="A3" s="11">
        <f>'DETALLE DE CONEXIONES'!P3</f>
        <v>0</v>
      </c>
      <c r="B3" s="7" t="str">
        <f>'DETALLE DE CONEXIONES'!I3</f>
        <v>SALIENTE</v>
      </c>
      <c r="C3" s="7" t="str">
        <f>'DETALLE DE CONEXIONES'!BB3</f>
        <v>Saliente Internacional</v>
      </c>
      <c r="D3" s="7" t="str">
        <f>'DETALLE DE CONEXIONES'!E3</f>
        <v>001865XXX9616</v>
      </c>
      <c r="E3" s="7">
        <f>IFERROR(LIMPIA('DETALLE DE CONEXIONES'!N3,1),0)</f>
        <v>5353</v>
      </c>
      <c r="F3" s="7" t="str">
        <f>LEFT('DETALLE DE CONEXIONES'!BE3,3)</f>
        <v>NOF</v>
      </c>
      <c r="G3" s="7" t="str">
        <f>RIGHT('DETALLE DE CONEXIONES'!AK3,2)</f>
        <v/>
      </c>
      <c r="H3" s="7" t="str">
        <f>LEFT('DETALLE DE CONEXIONES'!M3,3)</f>
        <v>53m</v>
      </c>
      <c r="I3" s="7" t="str">
        <f>RIGHT('DETALLE DE CONEXIONES'!M3,5)</f>
        <v>3seg.</v>
      </c>
      <c r="J3" s="7">
        <f>IF(C3="Saliente Local",(IFERROR((LIMPIA(H3,1)),0)),0)</f>
        <v>0</v>
      </c>
      <c r="K3" s="7">
        <f>IF(C3="Saliente Nacional",(IFERROR((LIMPIA(H3,1)),0)),0)</f>
        <v>0</v>
      </c>
      <c r="L3" s="7">
        <f>IF(C3="Saliente Internacional",(IFERROR((LIMPIA(H3,1)),0)),0)</f>
        <v>53</v>
      </c>
    </row>
    <row r="4" spans="1:12" x14ac:dyDescent="0.25">
      <c r="A4" s="11">
        <f>'DETALLE DE CONEXIONES'!P4</f>
        <v>0</v>
      </c>
      <c r="B4" s="7" t="str">
        <f>'DETALLE DE CONEXIONES'!I4</f>
        <v>SALIENTE</v>
      </c>
      <c r="C4" s="7" t="str">
        <f>'DETALLE DE CONEXIONES'!BB4</f>
        <v>Saliente Internacional</v>
      </c>
      <c r="D4" s="7" t="str">
        <f>'DETALLE DE CONEXIONES'!E4</f>
        <v>001860XXX7037</v>
      </c>
      <c r="E4" s="7">
        <f>IFERROR(LIMPIA('DETALLE DE CONEXIONES'!N4,1),0)</f>
        <v>1853</v>
      </c>
      <c r="F4" s="7" t="str">
        <f>LEFT('DETALLE DE CONEXIONES'!BE4,3)</f>
        <v>NOF</v>
      </c>
      <c r="G4" s="7" t="str">
        <f>RIGHT('DETALLE DE CONEXIONES'!AK4,2)</f>
        <v/>
      </c>
      <c r="H4" s="7" t="str">
        <f>LEFT('DETALLE DE CONEXIONES'!M4,3)</f>
        <v>18m</v>
      </c>
      <c r="I4" s="7" t="str">
        <f>RIGHT('DETALLE DE CONEXIONES'!M4,5)</f>
        <v>3seg.</v>
      </c>
      <c r="J4" s="7">
        <f>IF(C4="Saliente Local",(IFERROR((LIMPIA(H4,1)),0)),0)</f>
        <v>0</v>
      </c>
      <c r="K4" s="7">
        <f>IF(C4="Saliente Nacional",(IFERROR((LIMPIA(H4,1)),0)),0)</f>
        <v>0</v>
      </c>
      <c r="L4" s="7">
        <f>IF(C4="Saliente Internacional",(IFERROR((LIMPIA(H4,1)),0)),0)</f>
        <v>18</v>
      </c>
    </row>
    <row r="5" spans="1:12" x14ac:dyDescent="0.25">
      <c r="A5" s="11">
        <f>'DETALLE DE CONEXIONES'!P5</f>
        <v>0</v>
      </c>
      <c r="B5" s="7" t="str">
        <f>'DETALLE DE CONEXIONES'!I5</f>
        <v>SALIENTE</v>
      </c>
      <c r="C5" s="7" t="str">
        <f>'DETALLE DE CONEXIONES'!BB5</f>
        <v>Saliente Internacional</v>
      </c>
      <c r="D5" s="7" t="str">
        <f>'DETALLE DE CONEXIONES'!E5</f>
        <v>001860XXX7037</v>
      </c>
      <c r="E5" s="7">
        <f>IFERROR(LIMPIA('DETALLE DE CONEXIONES'!N5,1),0)</f>
        <v>62</v>
      </c>
      <c r="F5" s="7" t="str">
        <f>LEFT('DETALLE DE CONEXIONES'!BE5,3)</f>
        <v>NOF</v>
      </c>
      <c r="G5" s="7" t="str">
        <f>RIGHT('DETALLE DE CONEXIONES'!AK5,2)</f>
        <v/>
      </c>
      <c r="H5" s="7" t="str">
        <f>LEFT('DETALLE DE CONEXIONES'!M5,3)</f>
        <v>6mi</v>
      </c>
      <c r="I5" s="7" t="str">
        <f>RIGHT('DETALLE DE CONEXIONES'!M5,5)</f>
        <v>2seg.</v>
      </c>
      <c r="J5" s="7">
        <f>IF(C5="Saliente Local",(IFERROR((LIMPIA(H5,1)),0)),0)</f>
        <v>0</v>
      </c>
      <c r="K5" s="7">
        <f>IF(C5="Saliente Nacional",(IFERROR((LIMPIA(H5,1)),0)),0)</f>
        <v>0</v>
      </c>
      <c r="L5" s="7">
        <f>IF(C5="Saliente Internacional",(IFERROR((LIMPIA(H5,1)),0)),0)</f>
        <v>6</v>
      </c>
    </row>
    <row r="6" spans="1:12" x14ac:dyDescent="0.25">
      <c r="A6" s="11">
        <f>'DETALLE DE CONEXIONES'!P6</f>
        <v>0</v>
      </c>
      <c r="B6" s="7" t="str">
        <f>'DETALLE DE CONEXIONES'!I6</f>
        <v>SALIENTE</v>
      </c>
      <c r="C6" s="7" t="str">
        <f>'DETALLE DE CONEXIONES'!BB6</f>
        <v>Saliente Internacional</v>
      </c>
      <c r="D6" s="7" t="str">
        <f>'DETALLE DE CONEXIONES'!E6</f>
        <v>001860XXX7037</v>
      </c>
      <c r="E6" s="7">
        <f>IFERROR(LIMPIA('DETALLE DE CONEXIONES'!N6,1),0)</f>
        <v>1132</v>
      </c>
      <c r="F6" s="7" t="str">
        <f>LEFT('DETALLE DE CONEXIONES'!BE6,3)</f>
        <v>NOF</v>
      </c>
      <c r="G6" s="7" t="str">
        <f>RIGHT('DETALLE DE CONEXIONES'!AK6,2)</f>
        <v/>
      </c>
      <c r="H6" s="7" t="str">
        <f>LEFT('DETALLE DE CONEXIONES'!M6,3)</f>
        <v>11m</v>
      </c>
      <c r="I6" s="7" t="str">
        <f>RIGHT('DETALLE DE CONEXIONES'!M6,5)</f>
        <v>2seg.</v>
      </c>
      <c r="J6" s="7">
        <f>IF(C6="Saliente Local",(IFERROR((LIMPIA(H6,1)),0)),0)</f>
        <v>0</v>
      </c>
      <c r="K6" s="7">
        <f>IF(C6="Saliente Nacional",(IFERROR((LIMPIA(H6,1)),0)),0)</f>
        <v>0</v>
      </c>
      <c r="L6" s="7">
        <f>IF(C6="Saliente Internacional",(IFERROR((LIMPIA(H6,1)),0)),0)</f>
        <v>11</v>
      </c>
    </row>
    <row r="7" spans="1:12" x14ac:dyDescent="0.25">
      <c r="A7" s="11">
        <f>'DETALLE DE CONEXIONES'!P7</f>
        <v>0</v>
      </c>
      <c r="B7" s="7" t="str">
        <f>'DETALLE DE CONEXIONES'!I7</f>
        <v>SALIENTE</v>
      </c>
      <c r="C7" s="7" t="str">
        <f>'DETALLE DE CONEXIONES'!BB7</f>
        <v>Saliente Internacional</v>
      </c>
      <c r="D7" s="7" t="str">
        <f>'DETALLE DE CONEXIONES'!E7</f>
        <v>001860XXX7037</v>
      </c>
      <c r="E7" s="7">
        <f>IFERROR(LIMPIA('DETALLE DE CONEXIONES'!N7,1),0)</f>
        <v>4</v>
      </c>
      <c r="F7" s="7" t="str">
        <f>LEFT('DETALLE DE CONEXIONES'!BE7,3)</f>
        <v>NOF</v>
      </c>
      <c r="G7" s="7" t="str">
        <f>RIGHT('DETALLE DE CONEXIONES'!AK7,2)</f>
        <v/>
      </c>
      <c r="H7" s="7" t="str">
        <f>LEFT('DETALLE DE CONEXIONES'!M7,3)</f>
        <v>0mi</v>
      </c>
      <c r="I7" s="7" t="str">
        <f>RIGHT('DETALLE DE CONEXIONES'!M7,5)</f>
        <v>4seg.</v>
      </c>
      <c r="J7" s="7">
        <f>IF(C7="Saliente Local",(IFERROR((LIMPIA(H7,1)),0)),0)</f>
        <v>0</v>
      </c>
      <c r="K7" s="7">
        <f>IF(C7="Saliente Nacional",(IFERROR((LIMPIA(H7,1)),0)),0)</f>
        <v>0</v>
      </c>
      <c r="L7" s="7">
        <f>IF(C7="Saliente Internacional",(IFERROR((LIMPIA(H7,1)),0)),0)</f>
        <v>0</v>
      </c>
    </row>
    <row r="8" spans="1:12" x14ac:dyDescent="0.25">
      <c r="A8" s="11">
        <f>'DETALLE DE CONEXIONES'!P8</f>
        <v>0</v>
      </c>
      <c r="B8" s="7" t="str">
        <f>'DETALLE DE CONEXIONES'!I8</f>
        <v>SALIENTE</v>
      </c>
      <c r="C8" s="7" t="str">
        <f>'DETALLE DE CONEXIONES'!BB8</f>
        <v>Saliente Internacional</v>
      </c>
      <c r="D8" s="7" t="str">
        <f>'DETALLE DE CONEXIONES'!E8</f>
        <v>001860XXX7037</v>
      </c>
      <c r="E8" s="7">
        <f>IFERROR(LIMPIA('DETALLE DE CONEXIONES'!N8,1),0)</f>
        <v>6</v>
      </c>
      <c r="F8" s="7" t="str">
        <f>LEFT('DETALLE DE CONEXIONES'!BE8,3)</f>
        <v>NOF</v>
      </c>
      <c r="G8" s="7" t="str">
        <f>RIGHT('DETALLE DE CONEXIONES'!AK8,2)</f>
        <v/>
      </c>
      <c r="H8" s="7" t="str">
        <f>LEFT('DETALLE DE CONEXIONES'!M8,3)</f>
        <v>0mi</v>
      </c>
      <c r="I8" s="7" t="str">
        <f>RIGHT('DETALLE DE CONEXIONES'!M8,5)</f>
        <v>6seg.</v>
      </c>
      <c r="J8" s="7">
        <f>IF(C8="Saliente Local",(IFERROR((LIMPIA(H8,1)),0)),0)</f>
        <v>0</v>
      </c>
      <c r="K8" s="7">
        <f>IF(C8="Saliente Nacional",(IFERROR((LIMPIA(H8,1)),0)),0)</f>
        <v>0</v>
      </c>
      <c r="L8" s="7">
        <f>IF(C8="Saliente Internacional",(IFERROR((LIMPIA(H8,1)),0)),0)</f>
        <v>0</v>
      </c>
    </row>
    <row r="9" spans="1:12" x14ac:dyDescent="0.25">
      <c r="A9" s="11">
        <f>'DETALLE DE CONEXIONES'!P9</f>
        <v>0</v>
      </c>
      <c r="B9" s="7" t="str">
        <f>'DETALLE DE CONEXIONES'!I9</f>
        <v>SALIENTE</v>
      </c>
      <c r="C9" s="7" t="str">
        <f>'DETALLE DE CONEXIONES'!BB9</f>
        <v>Saliente Local</v>
      </c>
      <c r="D9" s="7" t="str">
        <f>'DETALLE DE CONEXIONES'!E9</f>
        <v>984XXX9001</v>
      </c>
      <c r="E9" s="7">
        <f>IFERROR(LIMPIA('DETALLE DE CONEXIONES'!N9,1),0)</f>
        <v>54</v>
      </c>
      <c r="F9" s="7" t="str">
        <f>LEFT('DETALLE DE CONEXIONES'!BE9,3)</f>
        <v>NOF</v>
      </c>
      <c r="G9" s="7" t="str">
        <f>RIGHT('DETALLE DE CONEXIONES'!AK9,2)</f>
        <v/>
      </c>
      <c r="H9" s="7" t="str">
        <f>LEFT('DETALLE DE CONEXIONES'!M9,3)</f>
        <v>0mi</v>
      </c>
      <c r="I9" s="7" t="str">
        <f>RIGHT('DETALLE DE CONEXIONES'!M9,5)</f>
        <v>4seg.</v>
      </c>
      <c r="J9" s="7">
        <f>IF(C9="Saliente Local",(IFERROR((LIMPIA(H9,1)),0)),0)</f>
        <v>0</v>
      </c>
      <c r="K9" s="7">
        <f>IF(C9="Saliente Nacional",(IFERROR((LIMPIA(H9,1)),0)),0)</f>
        <v>0</v>
      </c>
      <c r="L9" s="7">
        <f>IF(C9="Saliente Internacional",(IFERROR((LIMPIA(H9,1)),0)),0)</f>
        <v>0</v>
      </c>
    </row>
    <row r="10" spans="1:12" x14ac:dyDescent="0.25">
      <c r="A10" s="11">
        <f>'DETALLE DE CONEXIONES'!P10</f>
        <v>0</v>
      </c>
      <c r="B10" s="7" t="str">
        <f>'DETALLE DE CONEXIONES'!I10</f>
        <v>SALIENTE</v>
      </c>
      <c r="C10" s="7" t="str">
        <f>'DETALLE DE CONEXIONES'!BB10</f>
        <v>Saliente Internacional</v>
      </c>
      <c r="D10" s="7" t="str">
        <f>'DETALLE DE CONEXIONES'!E10</f>
        <v>001865XXX9616</v>
      </c>
      <c r="E10" s="7">
        <f>IFERROR(LIMPIA('DETALLE DE CONEXIONES'!N10,1),0)</f>
        <v>5</v>
      </c>
      <c r="F10" s="7" t="str">
        <f>LEFT('DETALLE DE CONEXIONES'!BE10,3)</f>
        <v>NOF</v>
      </c>
      <c r="G10" s="7" t="str">
        <f>RIGHT('DETALLE DE CONEXIONES'!AK10,2)</f>
        <v/>
      </c>
      <c r="H10" s="7" t="str">
        <f>LEFT('DETALLE DE CONEXIONES'!M10,3)</f>
        <v>0mi</v>
      </c>
      <c r="I10" s="7" t="str">
        <f>RIGHT('DETALLE DE CONEXIONES'!M10,5)</f>
        <v>5seg.</v>
      </c>
      <c r="J10" s="7">
        <f>IF(C10="Saliente Local",(IFERROR((LIMPIA(H10,1)),0)),0)</f>
        <v>0</v>
      </c>
      <c r="K10" s="7">
        <f>IF(C10="Saliente Nacional",(IFERROR((LIMPIA(H10,1)),0)),0)</f>
        <v>0</v>
      </c>
      <c r="L10" s="7">
        <f>IF(C10="Saliente Internacional",(IFERROR((LIMPIA(H10,1)),0)),0)</f>
        <v>0</v>
      </c>
    </row>
    <row r="11" spans="1:12" x14ac:dyDescent="0.25">
      <c r="A11" s="11">
        <f>'DETALLE DE CONEXIONES'!P11</f>
        <v>0</v>
      </c>
      <c r="B11" s="7" t="str">
        <f>'DETALLE DE CONEXIONES'!I11</f>
        <v>SALIENTE</v>
      </c>
      <c r="C11" s="7" t="str">
        <f>'DETALLE DE CONEXIONES'!BB11</f>
        <v>Saliente Internacional</v>
      </c>
      <c r="D11" s="7" t="str">
        <f>'DETALLE DE CONEXIONES'!E11</f>
        <v>001860XXX7037</v>
      </c>
      <c r="E11" s="7">
        <f>IFERROR(LIMPIA('DETALLE DE CONEXIONES'!N11,1),0)</f>
        <v>3</v>
      </c>
      <c r="F11" s="7" t="str">
        <f>LEFT('DETALLE DE CONEXIONES'!BE11,3)</f>
        <v>NOF</v>
      </c>
      <c r="G11" s="7" t="str">
        <f>RIGHT('DETALLE DE CONEXIONES'!AK11,2)</f>
        <v/>
      </c>
      <c r="H11" s="7" t="str">
        <f>LEFT('DETALLE DE CONEXIONES'!M11,3)</f>
        <v>0mi</v>
      </c>
      <c r="I11" s="7" t="str">
        <f>RIGHT('DETALLE DE CONEXIONES'!M11,5)</f>
        <v>3seg.</v>
      </c>
      <c r="J11" s="7">
        <f>IF(C11="Saliente Local",(IFERROR((LIMPIA(H11,1)),0)),0)</f>
        <v>0</v>
      </c>
      <c r="K11" s="7">
        <f>IF(C11="Saliente Nacional",(IFERROR((LIMPIA(H11,1)),0)),0)</f>
        <v>0</v>
      </c>
      <c r="L11" s="7">
        <f>IF(C11="Saliente Internacional",(IFERROR((LIMPIA(H11,1)),0)),0)</f>
        <v>0</v>
      </c>
    </row>
    <row r="12" spans="1:12" x14ac:dyDescent="0.25">
      <c r="A12" s="11">
        <f>'DETALLE DE CONEXIONES'!P12</f>
        <v>0</v>
      </c>
      <c r="B12" s="7" t="str">
        <f>'DETALLE DE CONEXIONES'!I12</f>
        <v>SALIENTE</v>
      </c>
      <c r="C12" s="7" t="str">
        <f>'DETALLE DE CONEXIONES'!BB12</f>
        <v>Saliente Internacional</v>
      </c>
      <c r="D12" s="7" t="str">
        <f>'DETALLE DE CONEXIONES'!E12</f>
        <v>001865XXX8175</v>
      </c>
      <c r="E12" s="7">
        <f>IFERROR(LIMPIA('DETALLE DE CONEXIONES'!N12,1),0)</f>
        <v>195</v>
      </c>
      <c r="F12" s="7" t="str">
        <f>LEFT('DETALLE DE CONEXIONES'!BE12,3)</f>
        <v>NOF</v>
      </c>
      <c r="G12" s="7" t="str">
        <f>RIGHT('DETALLE DE CONEXIONES'!AK12,2)</f>
        <v/>
      </c>
      <c r="H12" s="7" t="str">
        <f>LEFT('DETALLE DE CONEXIONES'!M12,3)</f>
        <v>19m</v>
      </c>
      <c r="I12" s="7" t="str">
        <f>RIGHT('DETALLE DE CONEXIONES'!M12,5)</f>
        <v>5seg.</v>
      </c>
      <c r="J12" s="7">
        <f>IF(C12="Saliente Local",(IFERROR((LIMPIA(H12,1)),0)),0)</f>
        <v>0</v>
      </c>
      <c r="K12" s="7">
        <f>IF(C12="Saliente Nacional",(IFERROR((LIMPIA(H12,1)),0)),0)</f>
        <v>0</v>
      </c>
      <c r="L12" s="7">
        <f>IF(C12="Saliente Internacional",(IFERROR((LIMPIA(H12,1)),0)),0)</f>
        <v>19</v>
      </c>
    </row>
    <row r="13" spans="1:12" x14ac:dyDescent="0.25">
      <c r="A13" s="11">
        <f>'DETALLE DE CONEXIONES'!P13</f>
        <v>0</v>
      </c>
      <c r="B13" s="7" t="str">
        <f>'DETALLE DE CONEXIONES'!I13</f>
        <v>GPRS</v>
      </c>
      <c r="C13" s="7" t="str">
        <f>'DETALLE DE CONEXIONES'!BB13</f>
        <v>INTERNET</v>
      </c>
      <c r="D13" s="7" t="str">
        <f>'DETALLE DE CONEXIONES'!E13</f>
        <v>internet.itelcel.coXXXGLTE</v>
      </c>
      <c r="E13" s="7">
        <f>IFERROR(LIMPIA('DETALLE DE CONEXIONES'!N13,1),0)</f>
        <v>0</v>
      </c>
      <c r="F13" s="7" t="str">
        <f>LEFT('DETALLE DE CONEXIONES'!BE13,3)</f>
        <v/>
      </c>
      <c r="G13" s="7" t="str">
        <f>RIGHT('DETALLE DE CONEXIONES'!AK13,2)</f>
        <v>-1</v>
      </c>
      <c r="H13" s="7" t="str">
        <f>LEFT('DETALLE DE CONEXIONES'!M13,3)</f>
        <v>0mi</v>
      </c>
      <c r="I13" s="7" t="str">
        <f>RIGHT('DETALLE DE CONEXIONES'!M13,5)</f>
        <v xml:space="preserve">min. </v>
      </c>
      <c r="J13" s="7">
        <f>IF(C13="Saliente Local",(IFERROR((LIMPIA(H13,1)),0)),0)</f>
        <v>0</v>
      </c>
      <c r="K13" s="7">
        <f>IF(C13="Saliente Nacional",(IFERROR((LIMPIA(H13,1)),0)),0)</f>
        <v>0</v>
      </c>
      <c r="L13" s="7">
        <f>IF(C13="Saliente Internacional",(IFERROR((LIMPIA(H13,1)),0)),0)</f>
        <v>0</v>
      </c>
    </row>
    <row r="14" spans="1:12" x14ac:dyDescent="0.25">
      <c r="A14" s="11">
        <f>'DETALLE DE CONEXIONES'!P14</f>
        <v>0</v>
      </c>
      <c r="B14" s="7" t="str">
        <f>'DETALLE DE CONEXIONES'!I14</f>
        <v>GPRS</v>
      </c>
      <c r="C14" s="7" t="str">
        <f>'DETALLE DE CONEXIONES'!BB14</f>
        <v>MENSAJERO</v>
      </c>
      <c r="D14" s="7" t="str">
        <f>'DETALLE DE CONEXIONES'!E14</f>
        <v>internet.itelcel.coXXXGLTE</v>
      </c>
      <c r="E14" s="7">
        <f>IFERROR(LIMPIA('DETALLE DE CONEXIONES'!N14,1),0)</f>
        <v>0</v>
      </c>
      <c r="F14" s="7" t="str">
        <f>LEFT('DETALLE DE CONEXIONES'!BE14,3)</f>
        <v/>
      </c>
      <c r="G14" s="7" t="str">
        <f>RIGHT('DETALLE DE CONEXIONES'!AK14,2)</f>
        <v>-1</v>
      </c>
      <c r="H14" s="7" t="str">
        <f>LEFT('DETALLE DE CONEXIONES'!M14,3)</f>
        <v>0mi</v>
      </c>
      <c r="I14" s="7" t="str">
        <f>RIGHT('DETALLE DE CONEXIONES'!M14,5)</f>
        <v xml:space="preserve">min. </v>
      </c>
      <c r="J14" s="7">
        <f>IF(C14="Saliente Local",(IFERROR((LIMPIA(H14,1)),0)),0)</f>
        <v>0</v>
      </c>
      <c r="K14" s="7">
        <f>IF(C14="Saliente Nacional",(IFERROR((LIMPIA(H14,1)),0)),0)</f>
        <v>0</v>
      </c>
      <c r="L14" s="7">
        <f>IF(C14="Saliente Internacional",(IFERROR((LIMPIA(H14,1)),0)),0)</f>
        <v>0</v>
      </c>
    </row>
    <row r="15" spans="1:12" x14ac:dyDescent="0.25">
      <c r="A15" s="11">
        <f>'DETALLE DE CONEXIONES'!P15</f>
        <v>0</v>
      </c>
      <c r="B15" s="7" t="str">
        <f>'DETALLE DE CONEXIONES'!I15</f>
        <v>GPRS</v>
      </c>
      <c r="C15" s="7" t="str">
        <f>'DETALLE DE CONEXIONES'!BB15</f>
        <v>RS</v>
      </c>
      <c r="D15" s="7" t="str">
        <f>'DETALLE DE CONEXIONES'!E15</f>
        <v>internet.itelcel.coXXXGLTE</v>
      </c>
      <c r="E15" s="7">
        <f>IFERROR(LIMPIA('DETALLE DE CONEXIONES'!N15,1),0)</f>
        <v>0</v>
      </c>
      <c r="F15" s="7" t="str">
        <f>LEFT('DETALLE DE CONEXIONES'!BE15,3)</f>
        <v/>
      </c>
      <c r="G15" s="7" t="str">
        <f>RIGHT('DETALLE DE CONEXIONES'!AK15,2)</f>
        <v>-1</v>
      </c>
      <c r="H15" s="7" t="str">
        <f>LEFT('DETALLE DE CONEXIONES'!M15,3)</f>
        <v>0mi</v>
      </c>
      <c r="I15" s="7" t="str">
        <f>RIGHT('DETALLE DE CONEXIONES'!M15,5)</f>
        <v xml:space="preserve">min. </v>
      </c>
      <c r="J15" s="7">
        <f>IF(C15="Saliente Local",(IFERROR((LIMPIA(H15,1)),0)),0)</f>
        <v>0</v>
      </c>
      <c r="K15" s="7">
        <f>IF(C15="Saliente Nacional",(IFERROR((LIMPIA(H15,1)),0)),0)</f>
        <v>0</v>
      </c>
      <c r="L15" s="7">
        <f>IF(C15="Saliente Internacional",(IFERROR((LIMPIA(H15,1)),0)),0)</f>
        <v>0</v>
      </c>
    </row>
    <row r="16" spans="1:12" x14ac:dyDescent="0.25">
      <c r="A16" s="11">
        <f>'DETALLE DE CONEXIONES'!P16</f>
        <v>0</v>
      </c>
      <c r="B16" s="7" t="str">
        <f>'DETALLE DE CONEXIONES'!I16</f>
        <v>ENTRANTE</v>
      </c>
      <c r="C16" s="7" t="str">
        <f>'DETALLE DE CONEXIONES'!BB16</f>
        <v>Entrante Local</v>
      </c>
      <c r="D16" s="7" t="str">
        <f>'DETALLE DE CONEXIONES'!E16</f>
        <v>984XXX3108</v>
      </c>
      <c r="E16" s="7">
        <f>IFERROR(LIMPIA('DETALLE DE CONEXIONES'!N16,1),0)</f>
        <v>4</v>
      </c>
      <c r="F16" s="7" t="str">
        <f>LEFT('DETALLE DE CONEXIONES'!BE16,3)</f>
        <v>NOF</v>
      </c>
      <c r="G16" s="7" t="str">
        <f>RIGHT('DETALLE DE CONEXIONES'!AK16,2)</f>
        <v/>
      </c>
      <c r="H16" s="7" t="str">
        <f>LEFT('DETALLE DE CONEXIONES'!M16,3)</f>
        <v>3mi</v>
      </c>
      <c r="I16" s="7" t="str">
        <f>RIGHT('DETALLE DE CONEXIONES'!M16,5)</f>
        <v>3seg.</v>
      </c>
      <c r="J16" s="7">
        <f>IF(C16="Saliente Local",(IFERROR((LIMPIA(H16,1)),0)),0)</f>
        <v>0</v>
      </c>
      <c r="K16" s="7">
        <f>IF(C16="Saliente Nacional",(IFERROR((LIMPIA(H16,1)),0)),0)</f>
        <v>0</v>
      </c>
      <c r="L16" s="7">
        <f>IF(C16="Saliente Internacional",(IFERROR((LIMPIA(H16,1)),0)),0)</f>
        <v>0</v>
      </c>
    </row>
    <row r="17" spans="1:12" x14ac:dyDescent="0.25">
      <c r="A17" s="11">
        <f>'DETALLE DE CONEXIONES'!P17</f>
        <v>0</v>
      </c>
      <c r="B17" s="7" t="str">
        <f>'DETALLE DE CONEXIONES'!I17</f>
        <v>SALIENTE</v>
      </c>
      <c r="C17" s="7" t="str">
        <f>'DETALLE DE CONEXIONES'!BB17</f>
        <v>Saliente Nacional</v>
      </c>
      <c r="D17" s="7" t="str">
        <f>'DETALLE DE CONEXIONES'!E17</f>
        <v>*B264</v>
      </c>
      <c r="E17" s="7">
        <f>IFERROR(LIMPIA('DETALLE DE CONEXIONES'!N17,1),0)</f>
        <v>14</v>
      </c>
      <c r="F17" s="7" t="str">
        <f>LEFT('DETALLE DE CONEXIONES'!BE17,3)</f>
        <v>NOF</v>
      </c>
      <c r="G17" s="7" t="str">
        <f>RIGHT('DETALLE DE CONEXIONES'!AK17,2)</f>
        <v/>
      </c>
      <c r="H17" s="7" t="str">
        <f>LEFT('DETALLE DE CONEXIONES'!M17,3)</f>
        <v>13m</v>
      </c>
      <c r="I17" s="7" t="str">
        <f>RIGHT('DETALLE DE CONEXIONES'!M17,5)</f>
        <v>2seg.</v>
      </c>
      <c r="J17" s="7">
        <f>IF(C17="Saliente Local",(IFERROR((LIMPIA(H17,1)),0)),0)</f>
        <v>0</v>
      </c>
      <c r="K17" s="7">
        <f>IF(C17="Saliente Nacional",(IFERROR((LIMPIA(H17,1)),0)),0)</f>
        <v>13</v>
      </c>
      <c r="L17" s="7">
        <f>IF(C17="Saliente Internacional",(IFERROR((LIMPIA(H17,1)),0)),0)</f>
        <v>0</v>
      </c>
    </row>
    <row r="18" spans="1:12" x14ac:dyDescent="0.25">
      <c r="A18" s="11">
        <f>'DETALLE DE CONEXIONES'!P18</f>
        <v>0</v>
      </c>
      <c r="B18" s="7" t="str">
        <f>'DETALLE DE CONEXIONES'!I18</f>
        <v>SALIENTE</v>
      </c>
      <c r="C18" s="7" t="str">
        <f>'DETALLE DE CONEXIONES'!BB18</f>
        <v>Saliente Nacional</v>
      </c>
      <c r="D18" s="7" t="str">
        <f>'DETALLE DE CONEXIONES'!E18</f>
        <v>*B264</v>
      </c>
      <c r="E18" s="7">
        <f>IFERROR(LIMPIA('DETALLE DE CONEXIONES'!N18,1),0)</f>
        <v>14</v>
      </c>
      <c r="F18" s="7" t="str">
        <f>LEFT('DETALLE DE CONEXIONES'!BE18,3)</f>
        <v>NOF</v>
      </c>
      <c r="G18" s="7" t="str">
        <f>RIGHT('DETALLE DE CONEXIONES'!AK18,2)</f>
        <v/>
      </c>
      <c r="H18" s="7" t="str">
        <f>LEFT('DETALLE DE CONEXIONES'!M18,3)</f>
        <v>13m</v>
      </c>
      <c r="I18" s="7" t="str">
        <f>RIGHT('DETALLE DE CONEXIONES'!M18,5)</f>
        <v>1seg.</v>
      </c>
      <c r="J18" s="7">
        <f>IF(C18="Saliente Local",(IFERROR((LIMPIA(H18,1)),0)),0)</f>
        <v>0</v>
      </c>
      <c r="K18" s="7">
        <f>IF(C18="Saliente Nacional",(IFERROR((LIMPIA(H18,1)),0)),0)</f>
        <v>13</v>
      </c>
      <c r="L18" s="7">
        <f>IF(C18="Saliente Internacional",(IFERROR((LIMPIA(H18,1)),0)),0)</f>
        <v>0</v>
      </c>
    </row>
    <row r="19" spans="1:12" x14ac:dyDescent="0.25">
      <c r="A19" s="11">
        <f>'DETALLE DE CONEXIONES'!P19</f>
        <v>0</v>
      </c>
      <c r="B19" s="7" t="str">
        <f>'DETALLE DE CONEXIONES'!I19</f>
        <v>ENTRANTE</v>
      </c>
      <c r="C19" s="7" t="str">
        <f>'DETALLE DE CONEXIONES'!BB19</f>
        <v>Entrante Local</v>
      </c>
      <c r="D19" s="7" t="str">
        <f>'DETALLE DE CONEXIONES'!E19</f>
        <v>984XXX3108</v>
      </c>
      <c r="E19" s="7">
        <f>IFERROR(LIMPIA('DETALLE DE CONEXIONES'!N19,1),0)</f>
        <v>12</v>
      </c>
      <c r="F19" s="7" t="str">
        <f>LEFT('DETALLE DE CONEXIONES'!BE19,3)</f>
        <v>NOF</v>
      </c>
      <c r="G19" s="7" t="str">
        <f>RIGHT('DETALLE DE CONEXIONES'!AK19,2)</f>
        <v/>
      </c>
      <c r="H19" s="7" t="str">
        <f>LEFT('DETALLE DE CONEXIONES'!M19,3)</f>
        <v>11m</v>
      </c>
      <c r="I19" s="7" t="str">
        <f>RIGHT('DETALLE DE CONEXIONES'!M19,5)</f>
        <v>9seg.</v>
      </c>
      <c r="J19" s="7">
        <f>IF(C19="Saliente Local",(IFERROR((LIMPIA(H19,1)),0)),0)</f>
        <v>0</v>
      </c>
      <c r="K19" s="7">
        <f>IF(C19="Saliente Nacional",(IFERROR((LIMPIA(H19,1)),0)),0)</f>
        <v>0</v>
      </c>
      <c r="L19" s="7">
        <f>IF(C19="Saliente Internacional",(IFERROR((LIMPIA(H19,1)),0)),0)</f>
        <v>0</v>
      </c>
    </row>
    <row r="20" spans="1:12" x14ac:dyDescent="0.25">
      <c r="A20" s="11">
        <f>'DETALLE DE CONEXIONES'!P20</f>
        <v>0</v>
      </c>
      <c r="B20" s="7" t="str">
        <f>'DETALLE DE CONEXIONES'!I20</f>
        <v>SALIENTE</v>
      </c>
      <c r="C20" s="7" t="str">
        <f>'DETALLE DE CONEXIONES'!BB20</f>
        <v>Saliente Nacional</v>
      </c>
      <c r="D20" s="7" t="str">
        <f>'DETALLE DE CONEXIONES'!E20</f>
        <v>*B264</v>
      </c>
      <c r="E20" s="7">
        <f>IFERROR(LIMPIA('DETALLE DE CONEXIONES'!N20,1),0)</f>
        <v>9</v>
      </c>
      <c r="F20" s="7" t="str">
        <f>LEFT('DETALLE DE CONEXIONES'!BE20,3)</f>
        <v>NOF</v>
      </c>
      <c r="G20" s="7" t="str">
        <f>RIGHT('DETALLE DE CONEXIONES'!AK20,2)</f>
        <v/>
      </c>
      <c r="H20" s="7" t="str">
        <f>LEFT('DETALLE DE CONEXIONES'!M20,3)</f>
        <v>8mi</v>
      </c>
      <c r="I20" s="7" t="str">
        <f>RIGHT('DETALLE DE CONEXIONES'!M20,5)</f>
        <v>7seg.</v>
      </c>
      <c r="J20" s="7">
        <f>IF(C20="Saliente Local",(IFERROR((LIMPIA(H20,1)),0)),0)</f>
        <v>0</v>
      </c>
      <c r="K20" s="7">
        <f>IF(C20="Saliente Nacional",(IFERROR((LIMPIA(H20,1)),0)),0)</f>
        <v>8</v>
      </c>
      <c r="L20" s="7">
        <f>IF(C20="Saliente Internacional",(IFERROR((LIMPIA(H20,1)),0)),0)</f>
        <v>0</v>
      </c>
    </row>
    <row r="21" spans="1:12" x14ac:dyDescent="0.25">
      <c r="A21" s="11">
        <f>'DETALLE DE CONEXIONES'!P21</f>
        <v>0</v>
      </c>
      <c r="B21" s="7" t="str">
        <f>'DETALLE DE CONEXIONES'!I21</f>
        <v>ENTRANTE</v>
      </c>
      <c r="C21" s="7" t="str">
        <f>'DETALLE DE CONEXIONES'!BB21</f>
        <v>Entrante Local</v>
      </c>
      <c r="D21" s="7" t="str">
        <f>'DETALLE DE CONEXIONES'!E21</f>
        <v>984XXX3108</v>
      </c>
      <c r="E21" s="7">
        <f>IFERROR(LIMPIA('DETALLE DE CONEXIONES'!N21,1),0)</f>
        <v>5</v>
      </c>
      <c r="F21" s="7" t="str">
        <f>LEFT('DETALLE DE CONEXIONES'!BE21,3)</f>
        <v>NOF</v>
      </c>
      <c r="G21" s="7" t="str">
        <f>RIGHT('DETALLE DE CONEXIONES'!AK21,2)</f>
        <v/>
      </c>
      <c r="H21" s="7" t="str">
        <f>LEFT('DETALLE DE CONEXIONES'!M21,3)</f>
        <v>4mi</v>
      </c>
      <c r="I21" s="7" t="str">
        <f>RIGHT('DETALLE DE CONEXIONES'!M21,5)</f>
        <v>5seg.</v>
      </c>
      <c r="J21" s="7">
        <f>IF(C21="Saliente Local",(IFERROR((LIMPIA(H21,1)),0)),0)</f>
        <v>0</v>
      </c>
      <c r="K21" s="7">
        <f>IF(C21="Saliente Nacional",(IFERROR((LIMPIA(H21,1)),0)),0)</f>
        <v>0</v>
      </c>
      <c r="L21" s="7">
        <f>IF(C21="Saliente Internacional",(IFERROR((LIMPIA(H21,1)),0)),0)</f>
        <v>0</v>
      </c>
    </row>
    <row r="22" spans="1:12" x14ac:dyDescent="0.25">
      <c r="A22" s="11">
        <f>'DETALLE DE CONEXIONES'!P22</f>
        <v>0</v>
      </c>
      <c r="B22" s="7" t="str">
        <f>'DETALLE DE CONEXIONES'!I22</f>
        <v>SALIENTE</v>
      </c>
      <c r="C22" s="7" t="str">
        <f>'DETALLE DE CONEXIONES'!BB22</f>
        <v>Saliente Nacional</v>
      </c>
      <c r="D22" s="7" t="str">
        <f>'DETALLE DE CONEXIONES'!E22</f>
        <v>*B264</v>
      </c>
      <c r="E22" s="7">
        <f>IFERROR(LIMPIA('DETALLE DE CONEXIONES'!N22,1),0)</f>
        <v>51</v>
      </c>
      <c r="F22" s="7" t="str">
        <f>LEFT('DETALLE DE CONEXIONES'!BE22,3)</f>
        <v>NOF</v>
      </c>
      <c r="G22" s="7" t="str">
        <f>RIGHT('DETALLE DE CONEXIONES'!AK22,2)</f>
        <v/>
      </c>
      <c r="H22" s="7" t="str">
        <f>LEFT('DETALLE DE CONEXIONES'!M22,3)</f>
        <v>50m</v>
      </c>
      <c r="I22" s="7" t="str">
        <f>RIGHT('DETALLE DE CONEXIONES'!M22,5)</f>
        <v>2seg.</v>
      </c>
      <c r="J22" s="7">
        <f>IF(C22="Saliente Local",(IFERROR((LIMPIA(H22,1)),0)),0)</f>
        <v>0</v>
      </c>
      <c r="K22" s="7">
        <f>IF(C22="Saliente Nacional",(IFERROR((LIMPIA(H22,1)),0)),0)</f>
        <v>50</v>
      </c>
      <c r="L22" s="7">
        <f>IF(C22="Saliente Internacional",(IFERROR((LIMPIA(H22,1)),0)),0)</f>
        <v>0</v>
      </c>
    </row>
    <row r="23" spans="1:12" x14ac:dyDescent="0.25">
      <c r="A23" s="11">
        <f>'DETALLE DE CONEXIONES'!P23</f>
        <v>45.68</v>
      </c>
      <c r="B23" s="7" t="str">
        <f>'DETALLE DE CONEXIONES'!I23</f>
        <v>SALIENTE</v>
      </c>
      <c r="C23" s="7" t="str">
        <f>'DETALLE DE CONEXIONES'!BB23</f>
        <v>Saliente Internacional</v>
      </c>
      <c r="D23" s="7" t="str">
        <f>'DETALLE DE CONEXIONES'!E23</f>
        <v>001860XXX7037</v>
      </c>
      <c r="E23" s="7">
        <f>IFERROR(LIMPIA('DETALLE DE CONEXIONES'!N23,1),0)</f>
        <v>5337</v>
      </c>
      <c r="F23" s="7" t="str">
        <f>LEFT('DETALLE DE CONEXIONES'!BE23,3)</f>
        <v>NOF</v>
      </c>
      <c r="G23" s="7" t="str">
        <f>RIGHT('DETALLE DE CONEXIONES'!AK23,2)</f>
        <v/>
      </c>
      <c r="H23" s="7" t="str">
        <f>LEFT('DETALLE DE CONEXIONES'!M23,3)</f>
        <v>53m</v>
      </c>
      <c r="I23" s="7" t="str">
        <f>RIGHT('DETALLE DE CONEXIONES'!M23,5)</f>
        <v>7seg.</v>
      </c>
      <c r="J23" s="7">
        <f>IF(C23="Saliente Local",(IFERROR((LIMPIA(H23,1)),0)),0)</f>
        <v>0</v>
      </c>
      <c r="K23" s="7">
        <f>IF(C23="Saliente Nacional",(IFERROR((LIMPIA(H23,1)),0)),0)</f>
        <v>0</v>
      </c>
      <c r="L23" s="7">
        <f>IF(C23="Saliente Internacional",(IFERROR((LIMPIA(H23,1)),0)),0)</f>
        <v>53</v>
      </c>
    </row>
    <row r="24" spans="1:12" x14ac:dyDescent="0.25">
      <c r="A24" s="11">
        <f>'DETALLE DE CONEXIONES'!P24</f>
        <v>21.77</v>
      </c>
      <c r="B24" s="7" t="str">
        <f>'DETALLE DE CONEXIONES'!I24</f>
        <v>SALIENTE</v>
      </c>
      <c r="C24" s="7" t="str">
        <f>'DETALLE DE CONEXIONES'!BB24</f>
        <v>Saliente Internacional</v>
      </c>
      <c r="D24" s="7" t="str">
        <f>'DETALLE DE CONEXIONES'!E24</f>
        <v>001860XXX7037</v>
      </c>
      <c r="E24" s="7">
        <f>IFERROR(LIMPIA('DETALLE DE CONEXIONES'!N24,1),0)</f>
        <v>2533</v>
      </c>
      <c r="F24" s="7" t="str">
        <f>LEFT('DETALLE DE CONEXIONES'!BE24,3)</f>
        <v>NOF</v>
      </c>
      <c r="G24" s="7" t="str">
        <f>RIGHT('DETALLE DE CONEXIONES'!AK24,2)</f>
        <v/>
      </c>
      <c r="H24" s="7" t="str">
        <f>LEFT('DETALLE DE CONEXIONES'!M24,3)</f>
        <v>25m</v>
      </c>
      <c r="I24" s="7" t="str">
        <f>RIGHT('DETALLE DE CONEXIONES'!M24,5)</f>
        <v>3seg.</v>
      </c>
      <c r="J24" s="7">
        <f>IF(C24="Saliente Local",(IFERROR((LIMPIA(H24,1)),0)),0)</f>
        <v>0</v>
      </c>
      <c r="K24" s="7">
        <f>IF(C24="Saliente Nacional",(IFERROR((LIMPIA(H24,1)),0)),0)</f>
        <v>0</v>
      </c>
      <c r="L24" s="7">
        <f>IF(C24="Saliente Internacional",(IFERROR((LIMPIA(H24,1)),0)),0)</f>
        <v>25</v>
      </c>
    </row>
    <row r="25" spans="1:12" x14ac:dyDescent="0.25">
      <c r="A25" s="11">
        <f>'DETALLE DE CONEXIONES'!P25</f>
        <v>10.07</v>
      </c>
      <c r="B25" s="7" t="str">
        <f>'DETALLE DE CONEXIONES'!I25</f>
        <v>SALIENTE</v>
      </c>
      <c r="C25" s="7" t="str">
        <f>'DETALLE DE CONEXIONES'!BB25</f>
        <v>Saliente Internacional</v>
      </c>
      <c r="D25" s="7" t="str">
        <f>'DETALLE DE CONEXIONES'!E25</f>
        <v>001860XXX7037</v>
      </c>
      <c r="E25" s="7">
        <f>IFERROR(LIMPIA('DETALLE DE CONEXIONES'!N25,1),0)</f>
        <v>1149</v>
      </c>
      <c r="F25" s="7" t="str">
        <f>LEFT('DETALLE DE CONEXIONES'!BE25,3)</f>
        <v>NOF</v>
      </c>
      <c r="G25" s="7" t="str">
        <f>RIGHT('DETALLE DE CONEXIONES'!AK25,2)</f>
        <v/>
      </c>
      <c r="H25" s="7" t="str">
        <f>LEFT('DETALLE DE CONEXIONES'!M25,3)</f>
        <v>11m</v>
      </c>
      <c r="I25" s="7" t="str">
        <f>RIGHT('DETALLE DE CONEXIONES'!M25,5)</f>
        <v>9seg.</v>
      </c>
      <c r="J25" s="7">
        <f>IF(C25="Saliente Local",(IFERROR((LIMPIA(H25,1)),0)),0)</f>
        <v>0</v>
      </c>
      <c r="K25" s="7">
        <f>IF(C25="Saliente Nacional",(IFERROR((LIMPIA(H25,1)),0)),0)</f>
        <v>0</v>
      </c>
      <c r="L25" s="7">
        <f>IF(C25="Saliente Internacional",(IFERROR((LIMPIA(H25,1)),0)),0)</f>
        <v>11</v>
      </c>
    </row>
    <row r="26" spans="1:12" x14ac:dyDescent="0.25">
      <c r="A26" s="11">
        <f>'DETALLE DE CONEXIONES'!P26</f>
        <v>0.21</v>
      </c>
      <c r="B26" s="7" t="str">
        <f>'DETALLE DE CONEXIONES'!I26</f>
        <v>SALIENTE</v>
      </c>
      <c r="C26" s="7" t="str">
        <f>'DETALLE DE CONEXIONES'!BB26</f>
        <v>Saliente Local</v>
      </c>
      <c r="D26" s="7" t="str">
        <f>'DETALLE DE CONEXIONES'!E26</f>
        <v>984XXX9001</v>
      </c>
      <c r="E26" s="7">
        <f>IFERROR(LIMPIA('DETALLE DE CONEXIONES'!N26,1),0)</f>
        <v>15</v>
      </c>
      <c r="F26" s="7" t="str">
        <f>LEFT('DETALLE DE CONEXIONES'!BE26,3)</f>
        <v>NOF</v>
      </c>
      <c r="G26" s="7" t="str">
        <f>RIGHT('DETALLE DE CONEXIONES'!AK26,2)</f>
        <v/>
      </c>
      <c r="H26" s="7" t="str">
        <f>LEFT('DETALLE DE CONEXIONES'!M26,3)</f>
        <v>0mi</v>
      </c>
      <c r="I26" s="7" t="str">
        <f>RIGHT('DETALLE DE CONEXIONES'!M26,5)</f>
        <v>5seg.</v>
      </c>
      <c r="J26" s="7">
        <f>IF(C26="Saliente Local",(IFERROR((LIMPIA(H26,1)),0)),0)</f>
        <v>0</v>
      </c>
      <c r="K26" s="7">
        <f>IF(C26="Saliente Nacional",(IFERROR((LIMPIA(H26,1)),0)),0)</f>
        <v>0</v>
      </c>
      <c r="L26" s="7">
        <f>IF(C26="Saliente Internacional",(IFERROR((LIMPIA(H26,1)),0)),0)</f>
        <v>0</v>
      </c>
    </row>
    <row r="27" spans="1:12" x14ac:dyDescent="0.25">
      <c r="A27" s="11">
        <f>'DETALLE DE CONEXIONES'!P27</f>
        <v>0</v>
      </c>
      <c r="B27" s="7" t="str">
        <f>'DETALLE DE CONEXIONES'!I27</f>
        <v>RCHC</v>
      </c>
      <c r="C27" s="7" t="str">
        <f>'DETALLE DE CONEXIONES'!BB27</f>
        <v>Llamada por Cobrar</v>
      </c>
      <c r="D27" s="7" t="str">
        <f>'DETALLE DE CONEXIONES'!E27</f>
        <v>984XXX9001</v>
      </c>
      <c r="E27" s="7">
        <f>IFERROR(LIMPIA('DETALLE DE CONEXIONES'!N27,1),0)</f>
        <v>0</v>
      </c>
      <c r="F27" s="7" t="str">
        <f>LEFT('DETALLE DE CONEXIONES'!BE27,3)</f>
        <v>0</v>
      </c>
      <c r="G27" s="7" t="str">
        <f>RIGHT('DETALLE DE CONEXIONES'!AK27,2)</f>
        <v>AR</v>
      </c>
      <c r="H27" s="7" t="str">
        <f>LEFT('DETALLE DE CONEXIONES'!M27,3)</f>
        <v>0mi</v>
      </c>
      <c r="I27" s="7" t="str">
        <f>RIGHT('DETALLE DE CONEXIONES'!M27,5)</f>
        <v xml:space="preserve">min. </v>
      </c>
      <c r="J27" s="7">
        <f>IF(C27="Saliente Local",(IFERROR((LIMPIA(H27,1)),0)),0)</f>
        <v>0</v>
      </c>
      <c r="K27" s="7">
        <f>IF(C27="Saliente Nacional",(IFERROR((LIMPIA(H27,1)),0)),0)</f>
        <v>0</v>
      </c>
      <c r="L27" s="7">
        <f>IF(C27="Saliente Internacional",(IFERROR((LIMPIA(H27,1)),0)),0)</f>
        <v>0</v>
      </c>
    </row>
    <row r="28" spans="1:12" x14ac:dyDescent="0.25">
      <c r="A28" s="11">
        <f>'DETALLE DE CONEXIONES'!P28</f>
        <v>1.6</v>
      </c>
      <c r="B28" s="7" t="str">
        <f>'DETALLE DE CONEXIONES'!I28</f>
        <v>SALIENTE</v>
      </c>
      <c r="C28" s="7" t="str">
        <f>'DETALLE DE CONEXIONES'!BB28</f>
        <v>Saliente Local</v>
      </c>
      <c r="D28" s="7" t="str">
        <f>'DETALLE DE CONEXIONES'!E28</f>
        <v>984XXX9001</v>
      </c>
      <c r="E28" s="7">
        <f>IFERROR(LIMPIA('DETALLE DE CONEXIONES'!N28,1),0)</f>
        <v>153</v>
      </c>
      <c r="F28" s="7" t="str">
        <f>LEFT('DETALLE DE CONEXIONES'!BE28,3)</f>
        <v>NOF</v>
      </c>
      <c r="G28" s="7" t="str">
        <f>RIGHT('DETALLE DE CONEXIONES'!AK28,2)</f>
        <v/>
      </c>
      <c r="H28" s="7" t="str">
        <f>LEFT('DETALLE DE CONEXIONES'!M28,3)</f>
        <v>1mi</v>
      </c>
      <c r="I28" s="7" t="str">
        <f>RIGHT('DETALLE DE CONEXIONES'!M28,5)</f>
        <v>3seg.</v>
      </c>
      <c r="J28" s="7">
        <f>IF(C28="Saliente Local",(IFERROR((LIMPIA(H28,1)),0)),0)</f>
        <v>1</v>
      </c>
      <c r="K28" s="7">
        <f>IF(C28="Saliente Nacional",(IFERROR((LIMPIA(H28,1)),0)),0)</f>
        <v>0</v>
      </c>
      <c r="L28" s="7">
        <f>IF(C28="Saliente Internacional",(IFERROR((LIMPIA(H28,1)),0)),0)</f>
        <v>0</v>
      </c>
    </row>
    <row r="29" spans="1:12" x14ac:dyDescent="0.25">
      <c r="A29" s="11">
        <f>'DETALLE DE CONEXIONES'!P29</f>
        <v>0.85</v>
      </c>
      <c r="B29" s="7" t="str">
        <f>'DETALLE DE CONEXIONES'!I29</f>
        <v>MENS.SALIENTE</v>
      </c>
      <c r="C29" s="7" t="str">
        <f>'DETALLE DE CONEXIONES'!BB29</f>
        <v>SMS Enviado</v>
      </c>
      <c r="D29" s="7" t="str">
        <f>'DETALLE DE CONEXIONES'!E29</f>
        <v>984XXX9001</v>
      </c>
      <c r="E29" s="7">
        <f>IFERROR(LIMPIA('DETALLE DE CONEXIONES'!N29,1),0)</f>
        <v>0</v>
      </c>
      <c r="F29" s="7" t="str">
        <f>LEFT('DETALLE DE CONEXIONES'!BE29,3)</f>
        <v>0</v>
      </c>
      <c r="G29" s="7" t="str">
        <f>RIGHT('DETALLE DE CONEXIONES'!AK29,2)</f>
        <v/>
      </c>
      <c r="H29" s="7" t="str">
        <f>LEFT('DETALLE DE CONEXIONES'!M29,3)</f>
        <v>0mi</v>
      </c>
      <c r="I29" s="7" t="str">
        <f>RIGHT('DETALLE DE CONEXIONES'!M29,5)</f>
        <v xml:space="preserve">min. </v>
      </c>
      <c r="J29" s="7">
        <f>IF(C29="Saliente Local",(IFERROR((LIMPIA(H29,1)),0)),0)</f>
        <v>0</v>
      </c>
      <c r="K29" s="7">
        <f>IF(C29="Saliente Nacional",(IFERROR((LIMPIA(H29,1)),0)),0)</f>
        <v>0</v>
      </c>
      <c r="L29" s="7">
        <f>IF(C29="Saliente Internacional",(IFERROR((LIMPIA(H29,1)),0)),0)</f>
        <v>0</v>
      </c>
    </row>
    <row r="30" spans="1:12" x14ac:dyDescent="0.25">
      <c r="A30" s="11">
        <f>'DETALLE DE CONEXIONES'!P30</f>
        <v>0.85</v>
      </c>
      <c r="B30" s="7" t="str">
        <f>'DETALLE DE CONEXIONES'!I30</f>
        <v>MENS.SALIENTE</v>
      </c>
      <c r="C30" s="7" t="str">
        <f>'DETALLE DE CONEXIONES'!BB30</f>
        <v>SMS Enviado</v>
      </c>
      <c r="D30" s="7" t="str">
        <f>'DETALLE DE CONEXIONES'!E30</f>
        <v>984XXX9001</v>
      </c>
      <c r="E30" s="7">
        <f>IFERROR(LIMPIA('DETALLE DE CONEXIONES'!N30,1),0)</f>
        <v>0</v>
      </c>
      <c r="F30" s="7" t="str">
        <f>LEFT('DETALLE DE CONEXIONES'!BE30,3)</f>
        <v>0</v>
      </c>
      <c r="G30" s="7" t="str">
        <f>RIGHT('DETALLE DE CONEXIONES'!AK30,2)</f>
        <v/>
      </c>
      <c r="H30" s="7" t="str">
        <f>LEFT('DETALLE DE CONEXIONES'!M30,3)</f>
        <v>0mi</v>
      </c>
      <c r="I30" s="7" t="str">
        <f>RIGHT('DETALLE DE CONEXIONES'!M30,5)</f>
        <v xml:space="preserve">min. </v>
      </c>
      <c r="J30" s="7">
        <f>IF(C30="Saliente Local",(IFERROR((LIMPIA(H30,1)),0)),0)</f>
        <v>0</v>
      </c>
      <c r="K30" s="7">
        <f>IF(C30="Saliente Nacional",(IFERROR((LIMPIA(H30,1)),0)),0)</f>
        <v>0</v>
      </c>
      <c r="L30" s="7">
        <f>IF(C30="Saliente Internacional",(IFERROR((LIMPIA(H30,1)),0)),0)</f>
        <v>0</v>
      </c>
    </row>
    <row r="31" spans="1:12" x14ac:dyDescent="0.25">
      <c r="A31" s="11">
        <f>'DETALLE DE CONEXIONES'!P31</f>
        <v>8.0000000000000004E-4</v>
      </c>
      <c r="B31" s="7" t="str">
        <f>'DETALLE DE CONEXIONES'!I31</f>
        <v>GPRS</v>
      </c>
      <c r="C31" s="7" t="str">
        <f>'DETALLE DE CONEXIONES'!BB31</f>
        <v>INTERNET</v>
      </c>
      <c r="D31" s="7" t="str">
        <f>'DETALLE DE CONEXIONES'!E31</f>
        <v>internet.itelcel.coXXXGLTE</v>
      </c>
      <c r="E31" s="7">
        <f>IFERROR(LIMPIA('DETALLE DE CONEXIONES'!N31,1),0)</f>
        <v>0</v>
      </c>
      <c r="F31" s="7" t="str">
        <f>LEFT('DETALLE DE CONEXIONES'!BE31,3)</f>
        <v/>
      </c>
      <c r="G31" s="7" t="str">
        <f>RIGHT('DETALLE DE CONEXIONES'!AK31,2)</f>
        <v>-1</v>
      </c>
      <c r="H31" s="7" t="str">
        <f>LEFT('DETALLE DE CONEXIONES'!M31,3)</f>
        <v>0mi</v>
      </c>
      <c r="I31" s="7" t="str">
        <f>RIGHT('DETALLE DE CONEXIONES'!M31,5)</f>
        <v xml:space="preserve">min. </v>
      </c>
      <c r="J31" s="7">
        <f>IF(C31="Saliente Local",(IFERROR((LIMPIA(H31,1)),0)),0)</f>
        <v>0</v>
      </c>
      <c r="K31" s="7">
        <f>IF(C31="Saliente Nacional",(IFERROR((LIMPIA(H31,1)),0)),0)</f>
        <v>0</v>
      </c>
      <c r="L31" s="7">
        <f>IF(C31="Saliente Internacional",(IFERROR((LIMPIA(H31,1)),0)),0)</f>
        <v>0</v>
      </c>
    </row>
    <row r="32" spans="1:12" x14ac:dyDescent="0.25">
      <c r="A32" s="11">
        <f>'DETALLE DE CONEXIONES'!P32</f>
        <v>0.53</v>
      </c>
      <c r="B32" s="7" t="str">
        <f>'DETALLE DE CONEXIONES'!I32</f>
        <v>SALIENTE</v>
      </c>
      <c r="C32" s="7" t="str">
        <f>'DETALLE DE CONEXIONES'!BB32</f>
        <v>Saliente Internacional</v>
      </c>
      <c r="D32" s="7" t="str">
        <f>'DETALLE DE CONEXIONES'!E32</f>
        <v>001860XXX7037</v>
      </c>
      <c r="E32" s="7">
        <f>IFERROR(LIMPIA('DETALLE DE CONEXIONES'!N32,1),0)</f>
        <v>37</v>
      </c>
      <c r="F32" s="7" t="str">
        <f>LEFT('DETALLE DE CONEXIONES'!BE32,3)</f>
        <v>NOF</v>
      </c>
      <c r="G32" s="7" t="str">
        <f>RIGHT('DETALLE DE CONEXIONES'!AK32,2)</f>
        <v/>
      </c>
      <c r="H32" s="7" t="str">
        <f>LEFT('DETALLE DE CONEXIONES'!M32,3)</f>
        <v>0mi</v>
      </c>
      <c r="I32" s="7" t="str">
        <f>RIGHT('DETALLE DE CONEXIONES'!M32,5)</f>
        <v>7seg.</v>
      </c>
      <c r="J32" s="7">
        <f>IF(C32="Saliente Local",(IFERROR((LIMPIA(H32,1)),0)),0)</f>
        <v>0</v>
      </c>
      <c r="K32" s="7">
        <f>IF(C32="Saliente Nacional",(IFERROR((LIMPIA(H32,1)),0)),0)</f>
        <v>0</v>
      </c>
      <c r="L32" s="7">
        <f>IF(C32="Saliente Internacional",(IFERROR((LIMPIA(H32,1)),0)),0)</f>
        <v>0</v>
      </c>
    </row>
    <row r="33" spans="1:12" x14ac:dyDescent="0.25">
      <c r="A33" s="11">
        <f>'DETALLE DE CONEXIONES'!P33</f>
        <v>1.1100000000000001</v>
      </c>
      <c r="B33" s="7" t="str">
        <f>'DETALLE DE CONEXIONES'!I33</f>
        <v>SALIENTE</v>
      </c>
      <c r="C33" s="7" t="str">
        <f>'DETALLE DE CONEXIONES'!BB33</f>
        <v>Saliente Local</v>
      </c>
      <c r="D33" s="7" t="str">
        <f>'DETALLE DE CONEXIONES'!E33</f>
        <v>984XXX6667</v>
      </c>
      <c r="E33" s="7">
        <f>IFERROR(LIMPIA('DETALLE DE CONEXIONES'!N33,1),0)</f>
        <v>118</v>
      </c>
      <c r="F33" s="7" t="str">
        <f>LEFT('DETALLE DE CONEXIONES'!BE33,3)</f>
        <v>NOF</v>
      </c>
      <c r="G33" s="7" t="str">
        <f>RIGHT('DETALLE DE CONEXIONES'!AK33,2)</f>
        <v/>
      </c>
      <c r="H33" s="7" t="str">
        <f>LEFT('DETALLE DE CONEXIONES'!M33,3)</f>
        <v>1mi</v>
      </c>
      <c r="I33" s="7" t="str">
        <f>RIGHT('DETALLE DE CONEXIONES'!M33,5)</f>
        <v>8seg.</v>
      </c>
      <c r="J33" s="7">
        <f>IF(C33="Saliente Local",(IFERROR((LIMPIA(H33,1)),0)),0)</f>
        <v>1</v>
      </c>
      <c r="K33" s="7">
        <f>IF(C33="Saliente Nacional",(IFERROR((LIMPIA(H33,1)),0)),0)</f>
        <v>0</v>
      </c>
      <c r="L33" s="7">
        <f>IF(C33="Saliente Internacional",(IFERROR((LIMPIA(H33,1)),0)),0)</f>
        <v>0</v>
      </c>
    </row>
    <row r="34" spans="1:12" x14ac:dyDescent="0.25">
      <c r="A34" s="11">
        <f>'DETALLE DE CONEXIONES'!P34</f>
        <v>0.65</v>
      </c>
      <c r="B34" s="7" t="str">
        <f>'DETALLE DE CONEXIONES'!I34</f>
        <v>SALIENTE</v>
      </c>
      <c r="C34" s="7" t="str">
        <f>'DETALLE DE CONEXIONES'!BB34</f>
        <v>Saliente Local</v>
      </c>
      <c r="D34" s="7" t="str">
        <f>'DETALLE DE CONEXIONES'!E34</f>
        <v>984XXX6667</v>
      </c>
      <c r="E34" s="7">
        <f>IFERROR(LIMPIA('DETALLE DE CONEXIONES'!N34,1),0)</f>
        <v>46</v>
      </c>
      <c r="F34" s="7" t="str">
        <f>LEFT('DETALLE DE CONEXIONES'!BE34,3)</f>
        <v>NOF</v>
      </c>
      <c r="G34" s="7" t="str">
        <f>RIGHT('DETALLE DE CONEXIONES'!AK34,2)</f>
        <v/>
      </c>
      <c r="H34" s="7" t="str">
        <f>LEFT('DETALLE DE CONEXIONES'!M34,3)</f>
        <v>0mi</v>
      </c>
      <c r="I34" s="7" t="str">
        <f>RIGHT('DETALLE DE CONEXIONES'!M34,5)</f>
        <v>6seg.</v>
      </c>
      <c r="J34" s="7">
        <f>IF(C34="Saliente Local",(IFERROR((LIMPIA(H34,1)),0)),0)</f>
        <v>0</v>
      </c>
      <c r="K34" s="7">
        <f>IF(C34="Saliente Nacional",(IFERROR((LIMPIA(H34,1)),0)),0)</f>
        <v>0</v>
      </c>
      <c r="L34" s="7">
        <f>IF(C34="Saliente Internacional",(IFERROR((LIMPIA(H34,1)),0)),0)</f>
        <v>0</v>
      </c>
    </row>
    <row r="35" spans="1:12" x14ac:dyDescent="0.25">
      <c r="A35" s="11">
        <f>'DETALLE DE CONEXIONES'!P35</f>
        <v>7.0000000000000007E-2</v>
      </c>
      <c r="B35" s="7" t="str">
        <f>'DETALLE DE CONEXIONES'!I35</f>
        <v>SALIENTE</v>
      </c>
      <c r="C35" s="7" t="str">
        <f>'DETALLE DE CONEXIONES'!BB35</f>
        <v>Saliente Local</v>
      </c>
      <c r="D35" s="7" t="str">
        <f>'DETALLE DE CONEXIONES'!E35</f>
        <v>984XXX9001</v>
      </c>
      <c r="E35" s="7">
        <f>IFERROR(LIMPIA('DETALLE DE CONEXIONES'!N35,1),0)</f>
        <v>5</v>
      </c>
      <c r="F35" s="7" t="str">
        <f>LEFT('DETALLE DE CONEXIONES'!BE35,3)</f>
        <v>NOF</v>
      </c>
      <c r="G35" s="7" t="str">
        <f>RIGHT('DETALLE DE CONEXIONES'!AK35,2)</f>
        <v/>
      </c>
      <c r="H35" s="7" t="str">
        <f>LEFT('DETALLE DE CONEXIONES'!M35,3)</f>
        <v>0mi</v>
      </c>
      <c r="I35" s="7" t="str">
        <f>RIGHT('DETALLE DE CONEXIONES'!M35,5)</f>
        <v>5seg.</v>
      </c>
      <c r="J35" s="7">
        <f>IF(C35="Saliente Local",(IFERROR((LIMPIA(H35,1)),0)),0)</f>
        <v>0</v>
      </c>
      <c r="K35" s="7">
        <f>IF(C35="Saliente Nacional",(IFERROR((LIMPIA(H35,1)),0)),0)</f>
        <v>0</v>
      </c>
      <c r="L35" s="7">
        <f>IF(C35="Saliente Internacional",(IFERROR((LIMPIA(H35,1)),0)),0)</f>
        <v>0</v>
      </c>
    </row>
    <row r="36" spans="1:12" x14ac:dyDescent="0.25">
      <c r="A36" s="11">
        <f>'DETALLE DE CONEXIONES'!P36</f>
        <v>0.13</v>
      </c>
      <c r="B36" s="7" t="str">
        <f>'DETALLE DE CONEXIONES'!I36</f>
        <v>SALIENTE</v>
      </c>
      <c r="C36" s="7" t="str">
        <f>'DETALLE DE CONEXIONES'!BB36</f>
        <v>Saliente Local</v>
      </c>
      <c r="D36" s="7" t="str">
        <f>'DETALLE DE CONEXIONES'!E36</f>
        <v>984XXX9001</v>
      </c>
      <c r="E36" s="7">
        <f>IFERROR(LIMPIA('DETALLE DE CONEXIONES'!N36,1),0)</f>
        <v>9</v>
      </c>
      <c r="F36" s="7" t="str">
        <f>LEFT('DETALLE DE CONEXIONES'!BE36,3)</f>
        <v>NOF</v>
      </c>
      <c r="G36" s="7" t="str">
        <f>RIGHT('DETALLE DE CONEXIONES'!AK36,2)</f>
        <v/>
      </c>
      <c r="H36" s="7" t="str">
        <f>LEFT('DETALLE DE CONEXIONES'!M36,3)</f>
        <v>0mi</v>
      </c>
      <c r="I36" s="7" t="str">
        <f>RIGHT('DETALLE DE CONEXIONES'!M36,5)</f>
        <v>9seg.</v>
      </c>
      <c r="J36" s="7">
        <f>IF(C36="Saliente Local",(IFERROR((LIMPIA(H36,1)),0)),0)</f>
        <v>0</v>
      </c>
      <c r="K36" s="7">
        <f>IF(C36="Saliente Nacional",(IFERROR((LIMPIA(H36,1)),0)),0)</f>
        <v>0</v>
      </c>
      <c r="L36" s="7">
        <f>IF(C36="Saliente Internacional",(IFERROR((LIMPIA(H36,1)),0)),0)</f>
        <v>0</v>
      </c>
    </row>
    <row r="37" spans="1:12" x14ac:dyDescent="0.25">
      <c r="A37" s="11">
        <f>'DETALLE DE CONEXIONES'!P37</f>
        <v>2.04</v>
      </c>
      <c r="B37" s="7" t="str">
        <f>'DETALLE DE CONEXIONES'!I37</f>
        <v>SALIENTE</v>
      </c>
      <c r="C37" s="7" t="str">
        <f>'DETALLE DE CONEXIONES'!BB37</f>
        <v>Saliente Local</v>
      </c>
      <c r="D37" s="7" t="str">
        <f>'DETALLE DE CONEXIONES'!E37</f>
        <v>984XXX6667</v>
      </c>
      <c r="E37" s="7">
        <f>IFERROR(LIMPIA('DETALLE DE CONEXIONES'!N37,1),0)</f>
        <v>224</v>
      </c>
      <c r="F37" s="7" t="str">
        <f>LEFT('DETALLE DE CONEXIONES'!BE37,3)</f>
        <v>NOF</v>
      </c>
      <c r="G37" s="7" t="str">
        <f>RIGHT('DETALLE DE CONEXIONES'!AK37,2)</f>
        <v/>
      </c>
      <c r="H37" s="7" t="str">
        <f>LEFT('DETALLE DE CONEXIONES'!M37,3)</f>
        <v>2mi</v>
      </c>
      <c r="I37" s="7" t="str">
        <f>RIGHT('DETALLE DE CONEXIONES'!M37,5)</f>
        <v>4seg.</v>
      </c>
      <c r="J37" s="7">
        <f>IF(C37="Saliente Local",(IFERROR((LIMPIA(H37,1)),0)),0)</f>
        <v>2</v>
      </c>
      <c r="K37" s="7">
        <f>IF(C37="Saliente Nacional",(IFERROR((LIMPIA(H37,1)),0)),0)</f>
        <v>0</v>
      </c>
      <c r="L37" s="7">
        <f>IF(C37="Saliente Internacional",(IFERROR((LIMPIA(H37,1)),0)),0)</f>
        <v>0</v>
      </c>
    </row>
    <row r="38" spans="1:12" x14ac:dyDescent="0.25">
      <c r="A38" s="11">
        <f>'DETALLE DE CONEXIONES'!P38</f>
        <v>5.23</v>
      </c>
      <c r="B38" s="7" t="str">
        <f>'DETALLE DE CONEXIONES'!I38</f>
        <v>SALIENTE</v>
      </c>
      <c r="C38" s="7" t="str">
        <f>'DETALLE DE CONEXIONES'!BB38</f>
        <v>Saliente Local</v>
      </c>
      <c r="D38" s="7" t="str">
        <f>'DETALLE DE CONEXIONES'!E38</f>
        <v>984XXX4189</v>
      </c>
      <c r="E38" s="7">
        <f>IFERROR(LIMPIA('DETALLE DE CONEXIONES'!N38,1),0)</f>
        <v>68</v>
      </c>
      <c r="F38" s="7" t="str">
        <f>LEFT('DETALLE DE CONEXIONES'!BE38,3)</f>
        <v>NOF</v>
      </c>
      <c r="G38" s="7" t="str">
        <f>RIGHT('DETALLE DE CONEXIONES'!AK38,2)</f>
        <v/>
      </c>
      <c r="H38" s="7" t="str">
        <f>LEFT('DETALLE DE CONEXIONES'!M38,3)</f>
        <v>6mi</v>
      </c>
      <c r="I38" s="7" t="str">
        <f>RIGHT('DETALLE DE CONEXIONES'!M38,5)</f>
        <v>8seg.</v>
      </c>
      <c r="J38" s="7">
        <f>IF(C38="Saliente Local",(IFERROR((LIMPIA(H38,1)),0)),0)</f>
        <v>6</v>
      </c>
      <c r="K38" s="7">
        <f>IF(C38="Saliente Nacional",(IFERROR((LIMPIA(H38,1)),0)),0)</f>
        <v>0</v>
      </c>
      <c r="L38" s="7">
        <f>IF(C38="Saliente Internacional",(IFERROR((LIMPIA(H38,1)),0)),0)</f>
        <v>0</v>
      </c>
    </row>
    <row r="39" spans="1:12" x14ac:dyDescent="0.25">
      <c r="A39" s="11">
        <f>'DETALLE DE CONEXIONES'!P39</f>
        <v>4.3499999999999996</v>
      </c>
      <c r="B39" s="7" t="str">
        <f>'DETALLE DE CONEXIONES'!I39</f>
        <v>SALIENTE</v>
      </c>
      <c r="C39" s="7" t="str">
        <f>'DETALLE DE CONEXIONES'!BB39</f>
        <v>Saliente Internacional</v>
      </c>
      <c r="D39" s="7" t="str">
        <f>'DETALLE DE CONEXIONES'!E39</f>
        <v>001865XXX9616</v>
      </c>
      <c r="E39" s="7">
        <f>IFERROR(LIMPIA('DETALLE DE CONEXIONES'!N39,1),0)</f>
        <v>56</v>
      </c>
      <c r="F39" s="7" t="str">
        <f>LEFT('DETALLE DE CONEXIONES'!BE39,3)</f>
        <v>NOF</v>
      </c>
      <c r="G39" s="7" t="str">
        <f>RIGHT('DETALLE DE CONEXIONES'!AK39,2)</f>
        <v/>
      </c>
      <c r="H39" s="7" t="str">
        <f>LEFT('DETALLE DE CONEXIONES'!M39,3)</f>
        <v>5mi</v>
      </c>
      <c r="I39" s="7" t="str">
        <f>RIGHT('DETALLE DE CONEXIONES'!M39,5)</f>
        <v>6seg.</v>
      </c>
      <c r="J39" s="7">
        <f>IF(C39="Saliente Local",(IFERROR((LIMPIA(H39,1)),0)),0)</f>
        <v>0</v>
      </c>
      <c r="K39" s="7">
        <f>IF(C39="Saliente Nacional",(IFERROR((LIMPIA(H39,1)),0)),0)</f>
        <v>0</v>
      </c>
      <c r="L39" s="7">
        <f>IF(C39="Saliente Internacional",(IFERROR((LIMPIA(H39,1)),0)),0)</f>
        <v>5</v>
      </c>
    </row>
    <row r="40" spans="1:12" x14ac:dyDescent="0.25">
      <c r="A40" s="11">
        <f>'DETALLE DE CONEXIONES'!P40</f>
        <v>7.0000000000000007E-2</v>
      </c>
      <c r="B40" s="7" t="str">
        <f>'DETALLE DE CONEXIONES'!I40</f>
        <v>SALIENTE</v>
      </c>
      <c r="C40" s="7" t="str">
        <f>'DETALLE DE CONEXIONES'!BB40</f>
        <v>Saliente Internacional</v>
      </c>
      <c r="D40" s="7" t="str">
        <f>'DETALLE DE CONEXIONES'!E40</f>
        <v>001865XXX9616</v>
      </c>
      <c r="E40" s="7">
        <f>IFERROR(LIMPIA('DETALLE DE CONEXIONES'!N40,1),0)</f>
        <v>5</v>
      </c>
      <c r="F40" s="7" t="str">
        <f>LEFT('DETALLE DE CONEXIONES'!BE40,3)</f>
        <v>NOF</v>
      </c>
      <c r="G40" s="7" t="str">
        <f>RIGHT('DETALLE DE CONEXIONES'!AK40,2)</f>
        <v/>
      </c>
      <c r="H40" s="7" t="str">
        <f>LEFT('DETALLE DE CONEXIONES'!M40,3)</f>
        <v>0mi</v>
      </c>
      <c r="I40" s="7" t="str">
        <f>RIGHT('DETALLE DE CONEXIONES'!M40,5)</f>
        <v>5seg.</v>
      </c>
      <c r="J40" s="7">
        <f>IF(C40="Saliente Local",(IFERROR((LIMPIA(H40,1)),0)),0)</f>
        <v>0</v>
      </c>
      <c r="K40" s="7">
        <f>IF(C40="Saliente Nacional",(IFERROR((LIMPIA(H40,1)),0)),0)</f>
        <v>0</v>
      </c>
      <c r="L40" s="7">
        <f>IF(C40="Saliente Internacional",(IFERROR((LIMPIA(H40,1)),0)),0)</f>
        <v>0</v>
      </c>
    </row>
    <row r="41" spans="1:12" x14ac:dyDescent="0.25">
      <c r="A41" s="11">
        <f>'DETALLE DE CONEXIONES'!P41</f>
        <v>0</v>
      </c>
      <c r="B41" s="7" t="str">
        <f>'DETALLE DE CONEXIONES'!I41</f>
        <v>ENTRANTE</v>
      </c>
      <c r="C41" s="7" t="str">
        <f>'DETALLE DE CONEXIONES'!BB41</f>
        <v>Entrante Local</v>
      </c>
      <c r="D41" s="7" t="str">
        <f>'DETALLE DE CONEXIONES'!E41</f>
        <v>984XXX3108</v>
      </c>
      <c r="E41" s="7">
        <f>IFERROR(LIMPIA('DETALLE DE CONEXIONES'!N41,1),0)</f>
        <v>10</v>
      </c>
      <c r="F41" s="7" t="str">
        <f>LEFT('DETALLE DE CONEXIONES'!BE41,3)</f>
        <v>NOF</v>
      </c>
      <c r="G41" s="7" t="str">
        <f>RIGHT('DETALLE DE CONEXIONES'!AK41,2)</f>
        <v/>
      </c>
      <c r="H41" s="7" t="str">
        <f>LEFT('DETALLE DE CONEXIONES'!M41,3)</f>
        <v>9mi</v>
      </c>
      <c r="I41" s="7" t="str">
        <f>RIGHT('DETALLE DE CONEXIONES'!M41,5)</f>
        <v>1seg.</v>
      </c>
      <c r="J41" s="7">
        <f>IF(C41="Saliente Local",(IFERROR((LIMPIA(H41,1)),0)),0)</f>
        <v>0</v>
      </c>
      <c r="K41" s="7">
        <f>IF(C41="Saliente Nacional",(IFERROR((LIMPIA(H41,1)),0)),0)</f>
        <v>0</v>
      </c>
      <c r="L41" s="7">
        <f>IF(C41="Saliente Internacional",(IFERROR((LIMPIA(H41,1)),0)),0)</f>
        <v>0</v>
      </c>
    </row>
    <row r="42" spans="1:12" x14ac:dyDescent="0.25">
      <c r="A42" s="11">
        <f>'DETALLE DE CONEXIONES'!P42</f>
        <v>3.42</v>
      </c>
      <c r="B42" s="7" t="str">
        <f>'DETALLE DE CONEXIONES'!I42</f>
        <v>SALIENTE</v>
      </c>
      <c r="C42" s="7" t="str">
        <f>'DETALLE DE CONEXIONES'!BB42</f>
        <v>Saliente Local</v>
      </c>
      <c r="D42" s="7" t="str">
        <f>'DETALLE DE CONEXIONES'!E42</f>
        <v>984XXX4189</v>
      </c>
      <c r="E42" s="7">
        <f>IFERROR(LIMPIA('DETALLE DE CONEXIONES'!N42,1),0)</f>
        <v>41</v>
      </c>
      <c r="F42" s="7" t="str">
        <f>LEFT('DETALLE DE CONEXIONES'!BE42,3)</f>
        <v>NOF</v>
      </c>
      <c r="G42" s="7" t="str">
        <f>RIGHT('DETALLE DE CONEXIONES'!AK42,2)</f>
        <v/>
      </c>
      <c r="H42" s="7" t="str">
        <f>LEFT('DETALLE DE CONEXIONES'!M42,3)</f>
        <v>4mi</v>
      </c>
      <c r="I42" s="7" t="str">
        <f>RIGHT('DETALLE DE CONEXIONES'!M42,5)</f>
        <v>1seg.</v>
      </c>
      <c r="J42" s="7">
        <f>IF(C42="Saliente Local",(IFERROR((LIMPIA(H42,1)),0)),0)</f>
        <v>4</v>
      </c>
      <c r="K42" s="7">
        <f>IF(C42="Saliente Nacional",(IFERROR((LIMPIA(H42,1)),0)),0)</f>
        <v>0</v>
      </c>
      <c r="L42" s="7">
        <f>IF(C42="Saliente Internacional",(IFERROR((LIMPIA(H42,1)),0)),0)</f>
        <v>0</v>
      </c>
    </row>
    <row r="43" spans="1:12" x14ac:dyDescent="0.25">
      <c r="A43" s="11">
        <f>'DETALLE DE CONEXIONES'!P43</f>
        <v>1.36</v>
      </c>
      <c r="B43" s="7" t="str">
        <f>'DETALLE DE CONEXIONES'!I43</f>
        <v>SALIENTE</v>
      </c>
      <c r="C43" s="7" t="str">
        <f>'DETALLE DE CONEXIONES'!BB43</f>
        <v>Saliente Local</v>
      </c>
      <c r="D43" s="7" t="str">
        <f>'DETALLE DE CONEXIONES'!E43</f>
        <v>984XXX4189</v>
      </c>
      <c r="E43" s="7">
        <f>IFERROR(LIMPIA('DETALLE DE CONEXIONES'!N43,1),0)</f>
        <v>136</v>
      </c>
      <c r="F43" s="7" t="str">
        <f>LEFT('DETALLE DE CONEXIONES'!BE43,3)</f>
        <v>NOF</v>
      </c>
      <c r="G43" s="7" t="str">
        <f>RIGHT('DETALLE DE CONEXIONES'!AK43,2)</f>
        <v/>
      </c>
      <c r="H43" s="7" t="str">
        <f>LEFT('DETALLE DE CONEXIONES'!M43,3)</f>
        <v>1mi</v>
      </c>
      <c r="I43" s="7" t="str">
        <f>RIGHT('DETALLE DE CONEXIONES'!M43,5)</f>
        <v>6seg.</v>
      </c>
      <c r="J43" s="7">
        <f>IF(C43="Saliente Local",(IFERROR((LIMPIA(H43,1)),0)),0)</f>
        <v>1</v>
      </c>
      <c r="K43" s="7">
        <f>IF(C43="Saliente Nacional",(IFERROR((LIMPIA(H43,1)),0)),0)</f>
        <v>0</v>
      </c>
      <c r="L43" s="7">
        <f>IF(C43="Saliente Internacional",(IFERROR((LIMPIA(H43,1)),0)),0)</f>
        <v>0</v>
      </c>
    </row>
    <row r="44" spans="1:12" x14ac:dyDescent="0.25">
      <c r="A44" s="11">
        <f>'DETALLE DE CONEXIONES'!P44</f>
        <v>0</v>
      </c>
      <c r="B44" s="7" t="str">
        <f>'DETALLE DE CONEXIONES'!I44</f>
        <v>ENTRANTE</v>
      </c>
      <c r="C44" s="7" t="str">
        <f>'DETALLE DE CONEXIONES'!BB44</f>
        <v>Entrante Local</v>
      </c>
      <c r="D44" s="7" t="str">
        <f>'DETALLE DE CONEXIONES'!E44</f>
        <v>984XXX3108</v>
      </c>
      <c r="E44" s="7">
        <f>IFERROR(LIMPIA('DETALLE DE CONEXIONES'!N44,1),0)</f>
        <v>1</v>
      </c>
      <c r="F44" s="7" t="str">
        <f>LEFT('DETALLE DE CONEXIONES'!BE44,3)</f>
        <v>NOF</v>
      </c>
      <c r="G44" s="7" t="str">
        <f>RIGHT('DETALLE DE CONEXIONES'!AK44,2)</f>
        <v/>
      </c>
      <c r="H44" s="7" t="str">
        <f>LEFT('DETALLE DE CONEXIONES'!M44,3)</f>
        <v>0mi</v>
      </c>
      <c r="I44" s="7" t="str">
        <f>RIGHT('DETALLE DE CONEXIONES'!M44,5)</f>
        <v>7seg.</v>
      </c>
      <c r="J44" s="7">
        <f>IF(C44="Saliente Local",(IFERROR((LIMPIA(H44,1)),0)),0)</f>
        <v>0</v>
      </c>
      <c r="K44" s="7">
        <f>IF(C44="Saliente Nacional",(IFERROR((LIMPIA(H44,1)),0)),0)</f>
        <v>0</v>
      </c>
      <c r="L44" s="7">
        <f>IF(C44="Saliente Internacional",(IFERROR((LIMPIA(H44,1)),0)),0)</f>
        <v>0</v>
      </c>
    </row>
    <row r="45" spans="1:12" x14ac:dyDescent="0.25">
      <c r="A45" s="11">
        <f>'DETALLE DE CONEXIONES'!P45</f>
        <v>0</v>
      </c>
      <c r="B45" s="7" t="str">
        <f>'DETALLE DE CONEXIONES'!I45</f>
        <v>SALIENTE</v>
      </c>
      <c r="C45" s="7" t="str">
        <f>'DETALLE DE CONEXIONES'!BB45</f>
        <v>Saliente Local</v>
      </c>
      <c r="D45" s="7" t="str">
        <f>'DETALLE DE CONEXIONES'!E45</f>
        <v>984XXX6667</v>
      </c>
      <c r="E45" s="7">
        <f>IFERROR(LIMPIA('DETALLE DE CONEXIONES'!N45,1),0)</f>
        <v>27</v>
      </c>
      <c r="F45" s="7" t="str">
        <f>LEFT('DETALLE DE CONEXIONES'!BE45,3)</f>
        <v>NOF</v>
      </c>
      <c r="G45" s="7" t="str">
        <f>RIGHT('DETALLE DE CONEXIONES'!AK45,2)</f>
        <v/>
      </c>
      <c r="H45" s="7" t="str">
        <f>LEFT('DETALLE DE CONEXIONES'!M45,3)</f>
        <v>2mi</v>
      </c>
      <c r="I45" s="7" t="str">
        <f>RIGHT('DETALLE DE CONEXIONES'!M45,5)</f>
        <v>7seg.</v>
      </c>
      <c r="J45" s="7">
        <f>IF(C45="Saliente Local",(IFERROR((LIMPIA(H45,1)),0)),0)</f>
        <v>2</v>
      </c>
      <c r="K45" s="7">
        <f>IF(C45="Saliente Nacional",(IFERROR((LIMPIA(H45,1)),0)),0)</f>
        <v>0</v>
      </c>
      <c r="L45" s="7">
        <f>IF(C45="Saliente Internacional",(IFERROR((LIMPIA(H45,1)),0)),0)</f>
        <v>0</v>
      </c>
    </row>
    <row r="46" spans="1:12" x14ac:dyDescent="0.25">
      <c r="A46" s="11">
        <f>'DETALLE DE CONEXIONES'!P46</f>
        <v>0</v>
      </c>
      <c r="B46" s="7" t="str">
        <f>'DETALLE DE CONEXIONES'!I46</f>
        <v>SALIENTE</v>
      </c>
      <c r="C46" s="7" t="str">
        <f>'DETALLE DE CONEXIONES'!BB46</f>
        <v>Saliente Local</v>
      </c>
      <c r="D46" s="7" t="str">
        <f>'DETALLE DE CONEXIONES'!E46</f>
        <v>984XXX6275</v>
      </c>
      <c r="E46" s="7">
        <f>IFERROR(LIMPIA('DETALLE DE CONEXIONES'!N46,1),0)</f>
        <v>31</v>
      </c>
      <c r="F46" s="7" t="str">
        <f>LEFT('DETALLE DE CONEXIONES'!BE46,3)</f>
        <v>NOF</v>
      </c>
      <c r="G46" s="7" t="str">
        <f>RIGHT('DETALLE DE CONEXIONES'!AK46,2)</f>
        <v/>
      </c>
      <c r="H46" s="7" t="str">
        <f>LEFT('DETALLE DE CONEXIONES'!M46,3)</f>
        <v>0mi</v>
      </c>
      <c r="I46" s="7" t="str">
        <f>RIGHT('DETALLE DE CONEXIONES'!M46,5)</f>
        <v>1seg.</v>
      </c>
      <c r="J46" s="7">
        <f>IF(C46="Saliente Local",(IFERROR((LIMPIA(H46,1)),0)),0)</f>
        <v>0</v>
      </c>
      <c r="K46" s="7">
        <f>IF(C46="Saliente Nacional",(IFERROR((LIMPIA(H46,1)),0)),0)</f>
        <v>0</v>
      </c>
      <c r="L46" s="7">
        <f>IF(C46="Saliente Internacional",(IFERROR((LIMPIA(H46,1)),0)),0)</f>
        <v>0</v>
      </c>
    </row>
    <row r="47" spans="1:12" x14ac:dyDescent="0.25">
      <c r="A47" s="11">
        <f>'DETALLE DE CONEXIONES'!P47</f>
        <v>0</v>
      </c>
      <c r="B47" s="7" t="str">
        <f>'DETALLE DE CONEXIONES'!I47</f>
        <v>SALIENTE</v>
      </c>
      <c r="C47" s="7" t="str">
        <f>'DETALLE DE CONEXIONES'!BB47</f>
        <v>Saliente Local</v>
      </c>
      <c r="D47" s="7" t="str">
        <f>'DETALLE DE CONEXIONES'!E47</f>
        <v>984XXX6275</v>
      </c>
      <c r="E47" s="7">
        <f>IFERROR(LIMPIA('DETALLE DE CONEXIONES'!N47,1),0)</f>
        <v>37</v>
      </c>
      <c r="F47" s="7" t="str">
        <f>LEFT('DETALLE DE CONEXIONES'!BE47,3)</f>
        <v>NOF</v>
      </c>
      <c r="G47" s="7" t="str">
        <f>RIGHT('DETALLE DE CONEXIONES'!AK47,2)</f>
        <v/>
      </c>
      <c r="H47" s="7" t="str">
        <f>LEFT('DETALLE DE CONEXIONES'!M47,3)</f>
        <v>0mi</v>
      </c>
      <c r="I47" s="7" t="str">
        <f>RIGHT('DETALLE DE CONEXIONES'!M47,5)</f>
        <v>7seg.</v>
      </c>
      <c r="J47" s="7">
        <f>IF(C47="Saliente Local",(IFERROR((LIMPIA(H47,1)),0)),0)</f>
        <v>0</v>
      </c>
      <c r="K47" s="7">
        <f>IF(C47="Saliente Nacional",(IFERROR((LIMPIA(H47,1)),0)),0)</f>
        <v>0</v>
      </c>
      <c r="L47" s="7">
        <f>IF(C47="Saliente Internacional",(IFERROR((LIMPIA(H47,1)),0)),0)</f>
        <v>0</v>
      </c>
    </row>
    <row r="48" spans="1:12" x14ac:dyDescent="0.25">
      <c r="A48" s="11">
        <f>'DETALLE DE CONEXIONES'!P48</f>
        <v>0</v>
      </c>
      <c r="B48" s="7" t="str">
        <f>'DETALLE DE CONEXIONES'!I48</f>
        <v>MENS.SALIENTE</v>
      </c>
      <c r="C48" s="7" t="str">
        <f>'DETALLE DE CONEXIONES'!BB48</f>
        <v>SMS Enviado</v>
      </c>
      <c r="D48" s="7" t="str">
        <f>'DETALLE DE CONEXIONES'!E48</f>
        <v>984XXX6275</v>
      </c>
      <c r="E48" s="7">
        <f>IFERROR(LIMPIA('DETALLE DE CONEXIONES'!N48,1),0)</f>
        <v>0</v>
      </c>
      <c r="F48" s="7" t="str">
        <f>LEFT('DETALLE DE CONEXIONES'!BE48,3)</f>
        <v>0</v>
      </c>
      <c r="G48" s="7" t="str">
        <f>RIGHT('DETALLE DE CONEXIONES'!AK48,2)</f>
        <v/>
      </c>
      <c r="H48" s="7" t="str">
        <f>LEFT('DETALLE DE CONEXIONES'!M48,3)</f>
        <v>0mi</v>
      </c>
      <c r="I48" s="7" t="str">
        <f>RIGHT('DETALLE DE CONEXIONES'!M48,5)</f>
        <v xml:space="preserve">min. </v>
      </c>
      <c r="J48" s="7">
        <f>IF(C48="Saliente Local",(IFERROR((LIMPIA(H48,1)),0)),0)</f>
        <v>0</v>
      </c>
      <c r="K48" s="7">
        <f>IF(C48="Saliente Nacional",(IFERROR((LIMPIA(H48,1)),0)),0)</f>
        <v>0</v>
      </c>
      <c r="L48" s="7">
        <f>IF(C48="Saliente Internacional",(IFERROR((LIMPIA(H48,1)),0)),0)</f>
        <v>0</v>
      </c>
    </row>
    <row r="49" spans="1:12" x14ac:dyDescent="0.25">
      <c r="A49" s="11">
        <f>'DETALLE DE CONEXIONES'!P49</f>
        <v>0</v>
      </c>
      <c r="B49" s="7" t="str">
        <f>'DETALLE DE CONEXIONES'!I49</f>
        <v>SALIENTE</v>
      </c>
      <c r="C49" s="7" t="str">
        <f>'DETALLE DE CONEXIONES'!BB49</f>
        <v>Saliente Local</v>
      </c>
      <c r="D49" s="7" t="str">
        <f>'DETALLE DE CONEXIONES'!E49</f>
        <v>984XXX6275</v>
      </c>
      <c r="E49" s="7">
        <f>IFERROR(LIMPIA('DETALLE DE CONEXIONES'!N49,1),0)</f>
        <v>25</v>
      </c>
      <c r="F49" s="7" t="str">
        <f>LEFT('DETALLE DE CONEXIONES'!BE49,3)</f>
        <v>NOF</v>
      </c>
      <c r="G49" s="7" t="str">
        <f>RIGHT('DETALLE DE CONEXIONES'!AK49,2)</f>
        <v/>
      </c>
      <c r="H49" s="7" t="str">
        <f>LEFT('DETALLE DE CONEXIONES'!M49,3)</f>
        <v>2mi</v>
      </c>
      <c r="I49" s="7" t="str">
        <f>RIGHT('DETALLE DE CONEXIONES'!M49,5)</f>
        <v>5seg.</v>
      </c>
      <c r="J49" s="7">
        <f>IF(C49="Saliente Local",(IFERROR((LIMPIA(H49,1)),0)),0)</f>
        <v>2</v>
      </c>
      <c r="K49" s="7">
        <f>IF(C49="Saliente Nacional",(IFERROR((LIMPIA(H49,1)),0)),0)</f>
        <v>0</v>
      </c>
      <c r="L49" s="7">
        <f>IF(C49="Saliente Internacional",(IFERROR((LIMPIA(H49,1)),0)),0)</f>
        <v>0</v>
      </c>
    </row>
    <row r="50" spans="1:12" x14ac:dyDescent="0.25">
      <c r="A50" s="11">
        <f>'DETALLE DE CONEXIONES'!P50</f>
        <v>0</v>
      </c>
      <c r="B50" s="7" t="str">
        <f>'DETALLE DE CONEXIONES'!I50</f>
        <v>SALIENTE</v>
      </c>
      <c r="C50" s="7" t="str">
        <f>'DETALLE DE CONEXIONES'!BB50</f>
        <v>Saliente Local</v>
      </c>
      <c r="D50" s="7" t="str">
        <f>'DETALLE DE CONEXIONES'!E50</f>
        <v>984XXX6275</v>
      </c>
      <c r="E50" s="7">
        <f>IFERROR(LIMPIA('DETALLE DE CONEXIONES'!N50,1),0)</f>
        <v>134</v>
      </c>
      <c r="F50" s="7" t="str">
        <f>LEFT('DETALLE DE CONEXIONES'!BE50,3)</f>
        <v>NOF</v>
      </c>
      <c r="G50" s="7" t="str">
        <f>RIGHT('DETALLE DE CONEXIONES'!AK50,2)</f>
        <v/>
      </c>
      <c r="H50" s="7" t="str">
        <f>LEFT('DETALLE DE CONEXIONES'!M50,3)</f>
        <v>1mi</v>
      </c>
      <c r="I50" s="7" t="str">
        <f>RIGHT('DETALLE DE CONEXIONES'!M50,5)</f>
        <v>4seg.</v>
      </c>
      <c r="J50" s="7">
        <f>IF(C50="Saliente Local",(IFERROR((LIMPIA(H50,1)),0)),0)</f>
        <v>1</v>
      </c>
      <c r="K50" s="7">
        <f>IF(C50="Saliente Nacional",(IFERROR((LIMPIA(H50,1)),0)),0)</f>
        <v>0</v>
      </c>
      <c r="L50" s="7">
        <f>IF(C50="Saliente Internacional",(IFERROR((LIMPIA(H50,1)),0)),0)</f>
        <v>0</v>
      </c>
    </row>
    <row r="51" spans="1:12" x14ac:dyDescent="0.25">
      <c r="A51" s="11">
        <f>'DETALLE DE CONEXIONES'!P51</f>
        <v>0</v>
      </c>
      <c r="B51" s="7" t="str">
        <f>'DETALLE DE CONEXIONES'!I51</f>
        <v>SALIENTE</v>
      </c>
      <c r="C51" s="7" t="str">
        <f>'DETALLE DE CONEXIONES'!BB51</f>
        <v>Saliente Local</v>
      </c>
      <c r="D51" s="7" t="str">
        <f>'DETALLE DE CONEXIONES'!E51</f>
        <v>984XXX6275</v>
      </c>
      <c r="E51" s="7">
        <f>IFERROR(LIMPIA('DETALLE DE CONEXIONES'!N51,1),0)</f>
        <v>23</v>
      </c>
      <c r="F51" s="7" t="str">
        <f>LEFT('DETALLE DE CONEXIONES'!BE51,3)</f>
        <v>NOF</v>
      </c>
      <c r="G51" s="7" t="str">
        <f>RIGHT('DETALLE DE CONEXIONES'!AK51,2)</f>
        <v/>
      </c>
      <c r="H51" s="7" t="str">
        <f>LEFT('DETALLE DE CONEXIONES'!M51,3)</f>
        <v>0mi</v>
      </c>
      <c r="I51" s="7" t="str">
        <f>RIGHT('DETALLE DE CONEXIONES'!M51,5)</f>
        <v>3seg.</v>
      </c>
      <c r="J51" s="7">
        <f>IF(C51="Saliente Local",(IFERROR((LIMPIA(H51,1)),0)),0)</f>
        <v>0</v>
      </c>
      <c r="K51" s="7">
        <f>IF(C51="Saliente Nacional",(IFERROR((LIMPIA(H51,1)),0)),0)</f>
        <v>0</v>
      </c>
      <c r="L51" s="7">
        <f>IF(C51="Saliente Internacional",(IFERROR((LIMPIA(H51,1)),0)),0)</f>
        <v>0</v>
      </c>
    </row>
    <row r="52" spans="1:12" x14ac:dyDescent="0.25">
      <c r="A52" s="11">
        <f>'DETALLE DE CONEXIONES'!P52</f>
        <v>0</v>
      </c>
      <c r="B52" s="7" t="str">
        <f>'DETALLE DE CONEXIONES'!I52</f>
        <v>SALIENTE</v>
      </c>
      <c r="C52" s="7" t="str">
        <f>'DETALLE DE CONEXIONES'!BB52</f>
        <v>Saliente Internacional</v>
      </c>
      <c r="D52" s="7" t="str">
        <f>'DETALLE DE CONEXIONES'!E52</f>
        <v>001865XXX9616</v>
      </c>
      <c r="E52" s="7">
        <f>IFERROR(LIMPIA('DETALLE DE CONEXIONES'!N52,1),0)</f>
        <v>3033</v>
      </c>
      <c r="F52" s="7" t="str">
        <f>LEFT('DETALLE DE CONEXIONES'!BE52,3)</f>
        <v>NOF</v>
      </c>
      <c r="G52" s="7" t="str">
        <f>RIGHT('DETALLE DE CONEXIONES'!AK52,2)</f>
        <v/>
      </c>
      <c r="H52" s="7" t="str">
        <f>LEFT('DETALLE DE CONEXIONES'!M52,3)</f>
        <v>30m</v>
      </c>
      <c r="I52" s="7" t="str">
        <f>RIGHT('DETALLE DE CONEXIONES'!M52,5)</f>
        <v>3seg.</v>
      </c>
      <c r="J52" s="7">
        <f>IF(C52="Saliente Local",(IFERROR((LIMPIA(H52,1)),0)),0)</f>
        <v>0</v>
      </c>
      <c r="K52" s="7">
        <f>IF(C52="Saliente Nacional",(IFERROR((LIMPIA(H52,1)),0)),0)</f>
        <v>0</v>
      </c>
      <c r="L52" s="7">
        <f>IF(C52="Saliente Internacional",(IFERROR((LIMPIA(H52,1)),0)),0)</f>
        <v>30</v>
      </c>
    </row>
    <row r="53" spans="1:12" x14ac:dyDescent="0.25">
      <c r="A53" s="11">
        <f>'DETALLE DE CONEXIONES'!P53</f>
        <v>0</v>
      </c>
      <c r="B53" s="7" t="str">
        <f>'DETALLE DE CONEXIONES'!I53</f>
        <v>ENTRANTE</v>
      </c>
      <c r="C53" s="7" t="str">
        <f>'DETALLE DE CONEXIONES'!BB53</f>
        <v>Entrante Local</v>
      </c>
      <c r="D53" s="7" t="str">
        <f>'DETALLE DE CONEXIONES'!E53</f>
        <v>984XXX3108</v>
      </c>
      <c r="E53" s="7">
        <f>IFERROR(LIMPIA('DETALLE DE CONEXIONES'!N53,1),0)</f>
        <v>2440</v>
      </c>
      <c r="F53" s="7" t="str">
        <f>LEFT('DETALLE DE CONEXIONES'!BE53,3)</f>
        <v/>
      </c>
      <c r="G53" s="7" t="str">
        <f>RIGHT('DETALLE DE CONEXIONES'!AK53,2)</f>
        <v/>
      </c>
      <c r="H53" s="7" t="str">
        <f>LEFT('DETALLE DE CONEXIONES'!M53,3)</f>
        <v>2hr</v>
      </c>
      <c r="I53" s="7" t="str">
        <f>RIGHT('DETALLE DE CONEXIONES'!M53,5)</f>
        <v>7seg.</v>
      </c>
      <c r="J53" s="7">
        <f>IF(C53="Saliente Local",(IFERROR((LIMPIA(H53,1)),0)),0)</f>
        <v>0</v>
      </c>
      <c r="K53" s="7">
        <f>IF(C53="Saliente Nacional",(IFERROR((LIMPIA(H53,1)),0)),0)</f>
        <v>0</v>
      </c>
      <c r="L53" s="7">
        <f>IF(C53="Saliente Internacional",(IFERROR((LIMPIA(H53,1)),0)),0)</f>
        <v>0</v>
      </c>
    </row>
    <row r="54" spans="1:12" x14ac:dyDescent="0.25">
      <c r="A54" s="11">
        <f>'DETALLE DE CONEXIONES'!P54</f>
        <v>0</v>
      </c>
      <c r="B54" s="7" t="str">
        <f>'DETALLE DE CONEXIONES'!I54</f>
        <v>ENTRANTE</v>
      </c>
      <c r="C54" s="7" t="str">
        <f>'DETALLE DE CONEXIONES'!BB54</f>
        <v>Entrante Nacional</v>
      </c>
      <c r="D54" s="7" t="str">
        <f>'DETALLE DE CONEXIONES'!E54</f>
        <v>984XXX3108</v>
      </c>
      <c r="E54" s="7">
        <f>IFERROR(LIMPIA('DETALLE DE CONEXIONES'!N54,1),0)</f>
        <v>2440</v>
      </c>
      <c r="F54" s="7" t="str">
        <f>LEFT('DETALLE DE CONEXIONES'!BE54,3)</f>
        <v>NOF</v>
      </c>
      <c r="G54" s="7" t="str">
        <f>RIGHT('DETALLE DE CONEXIONES'!AK54,2)</f>
        <v/>
      </c>
      <c r="H54" s="7" t="str">
        <f>LEFT('DETALLE DE CONEXIONES'!M54,3)</f>
        <v>2hr</v>
      </c>
      <c r="I54" s="7" t="str">
        <f>RIGHT('DETALLE DE CONEXIONES'!M54,5)</f>
        <v>7seg.</v>
      </c>
      <c r="J54" s="7">
        <f>IF(C54="Saliente Local",(IFERROR((LIMPIA(H54,1)),0)),0)</f>
        <v>0</v>
      </c>
      <c r="K54" s="7">
        <f>IF(C54="Saliente Nacional",(IFERROR((LIMPIA(H54,1)),0)),0)</f>
        <v>0</v>
      </c>
      <c r="L54" s="7">
        <f>IF(C54="Saliente Internacional",(IFERROR((LIMPIA(H54,1)),0)),0)</f>
        <v>0</v>
      </c>
    </row>
    <row r="55" spans="1:12" x14ac:dyDescent="0.25">
      <c r="A55" s="11">
        <f>'DETALLE DE CONEXIONES'!P55</f>
        <v>0</v>
      </c>
      <c r="B55" s="7" t="str">
        <f>'DETALLE DE CONEXIONES'!I55</f>
        <v>SALIENTE</v>
      </c>
      <c r="C55" s="7" t="str">
        <f>'DETALLE DE CONEXIONES'!BB55</f>
        <v>Saliente Internacional</v>
      </c>
      <c r="D55" s="7" t="str">
        <f>'DETALLE DE CONEXIONES'!E55</f>
        <v>001860XXX7037</v>
      </c>
      <c r="E55" s="7">
        <f>IFERROR(LIMPIA('DETALLE DE CONEXIONES'!N55,1),0)</f>
        <v>3</v>
      </c>
      <c r="F55" s="7" t="str">
        <f>LEFT('DETALLE DE CONEXIONES'!BE55,3)</f>
        <v>NOF</v>
      </c>
      <c r="G55" s="7" t="str">
        <f>RIGHT('DETALLE DE CONEXIONES'!AK55,2)</f>
        <v/>
      </c>
      <c r="H55" s="7" t="str">
        <f>LEFT('DETALLE DE CONEXIONES'!M55,3)</f>
        <v>0mi</v>
      </c>
      <c r="I55" s="7" t="str">
        <f>RIGHT('DETALLE DE CONEXIONES'!M55,5)</f>
        <v>3seg.</v>
      </c>
      <c r="J55" s="7">
        <f>IF(C55="Saliente Local",(IFERROR((LIMPIA(H55,1)),0)),0)</f>
        <v>0</v>
      </c>
      <c r="K55" s="7">
        <f>IF(C55="Saliente Nacional",(IFERROR((LIMPIA(H55,1)),0)),0)</f>
        <v>0</v>
      </c>
      <c r="L55" s="7">
        <f>IF(C55="Saliente Internacional",(IFERROR((LIMPIA(H55,1)),0)),0)</f>
        <v>0</v>
      </c>
    </row>
    <row r="56" spans="1:12" x14ac:dyDescent="0.25">
      <c r="A56" s="11">
        <f>'DETALLE DE CONEXIONES'!P56</f>
        <v>0</v>
      </c>
      <c r="B56" s="7" t="str">
        <f>'DETALLE DE CONEXIONES'!I56</f>
        <v>SALIENTE</v>
      </c>
      <c r="C56" s="7" t="str">
        <f>'DETALLE DE CONEXIONES'!BB56</f>
        <v>Saliente Internacional</v>
      </c>
      <c r="D56" s="7" t="str">
        <f>'DETALLE DE CONEXIONES'!E56</f>
        <v>001865XXX9616</v>
      </c>
      <c r="E56" s="7">
        <f>IFERROR(LIMPIA('DETALLE DE CONEXIONES'!N56,1),0)</f>
        <v>6</v>
      </c>
      <c r="F56" s="7" t="str">
        <f>LEFT('DETALLE DE CONEXIONES'!BE56,3)</f>
        <v>NOF</v>
      </c>
      <c r="G56" s="7" t="str">
        <f>RIGHT('DETALLE DE CONEXIONES'!AK56,2)</f>
        <v/>
      </c>
      <c r="H56" s="7" t="str">
        <f>LEFT('DETALLE DE CONEXIONES'!M56,3)</f>
        <v>0mi</v>
      </c>
      <c r="I56" s="7" t="str">
        <f>RIGHT('DETALLE DE CONEXIONES'!M56,5)</f>
        <v>6seg.</v>
      </c>
      <c r="J56" s="7">
        <f>IF(C56="Saliente Local",(IFERROR((LIMPIA(H56,1)),0)),0)</f>
        <v>0</v>
      </c>
      <c r="K56" s="7">
        <f>IF(C56="Saliente Nacional",(IFERROR((LIMPIA(H56,1)),0)),0)</f>
        <v>0</v>
      </c>
      <c r="L56" s="7">
        <f>IF(C56="Saliente Internacional",(IFERROR((LIMPIA(H56,1)),0)),0)</f>
        <v>0</v>
      </c>
    </row>
    <row r="57" spans="1:12" x14ac:dyDescent="0.25">
      <c r="A57" s="11">
        <f>'DETALLE DE CONEXIONES'!P57</f>
        <v>0</v>
      </c>
      <c r="B57" s="7" t="str">
        <f>'DETALLE DE CONEXIONES'!I57</f>
        <v>SALIENTE</v>
      </c>
      <c r="C57" s="7" t="str">
        <f>'DETALLE DE CONEXIONES'!BB57</f>
        <v>Saliente Internacional</v>
      </c>
      <c r="D57" s="7" t="str">
        <f>'DETALLE DE CONEXIONES'!E57</f>
        <v>001646XXX4430</v>
      </c>
      <c r="E57" s="7">
        <f>IFERROR(LIMPIA('DETALLE DE CONEXIONES'!N57,1),0)</f>
        <v>25</v>
      </c>
      <c r="F57" s="7" t="str">
        <f>LEFT('DETALLE DE CONEXIONES'!BE57,3)</f>
        <v>NOF</v>
      </c>
      <c r="G57" s="7" t="str">
        <f>RIGHT('DETALLE DE CONEXIONES'!AK57,2)</f>
        <v/>
      </c>
      <c r="H57" s="7" t="str">
        <f>LEFT('DETALLE DE CONEXIONES'!M57,3)</f>
        <v>0mi</v>
      </c>
      <c r="I57" s="7" t="str">
        <f>RIGHT('DETALLE DE CONEXIONES'!M57,5)</f>
        <v>5seg.</v>
      </c>
      <c r="J57" s="7">
        <f>IF(C57="Saliente Local",(IFERROR((LIMPIA(H57,1)),0)),0)</f>
        <v>0</v>
      </c>
      <c r="K57" s="7">
        <f>IF(C57="Saliente Nacional",(IFERROR((LIMPIA(H57,1)),0)),0)</f>
        <v>0</v>
      </c>
      <c r="L57" s="7">
        <f>IF(C57="Saliente Internacional",(IFERROR((LIMPIA(H57,1)),0)),0)</f>
        <v>0</v>
      </c>
    </row>
    <row r="58" spans="1:12" x14ac:dyDescent="0.25">
      <c r="A58" s="11">
        <f>'DETALLE DE CONEXIONES'!P58</f>
        <v>0</v>
      </c>
      <c r="B58" s="7" t="str">
        <f>'DETALLE DE CONEXIONES'!I58</f>
        <v>SALIENTE</v>
      </c>
      <c r="C58" s="7" t="str">
        <f>'DETALLE DE CONEXIONES'!BB58</f>
        <v>Saliente Internacional</v>
      </c>
      <c r="D58" s="7" t="str">
        <f>'DETALLE DE CONEXIONES'!E58</f>
        <v>001865XXX9616</v>
      </c>
      <c r="E58" s="7">
        <f>IFERROR(LIMPIA('DETALLE DE CONEXIONES'!N58,1),0)</f>
        <v>4</v>
      </c>
      <c r="F58" s="7" t="str">
        <f>LEFT('DETALLE DE CONEXIONES'!BE58,3)</f>
        <v>NOF</v>
      </c>
      <c r="G58" s="7" t="str">
        <f>RIGHT('DETALLE DE CONEXIONES'!AK58,2)</f>
        <v/>
      </c>
      <c r="H58" s="7" t="str">
        <f>LEFT('DETALLE DE CONEXIONES'!M58,3)</f>
        <v>0mi</v>
      </c>
      <c r="I58" s="7" t="str">
        <f>RIGHT('DETALLE DE CONEXIONES'!M58,5)</f>
        <v>4seg.</v>
      </c>
      <c r="J58" s="7">
        <f>IF(C58="Saliente Local",(IFERROR((LIMPIA(H58,1)),0)),0)</f>
        <v>0</v>
      </c>
      <c r="K58" s="7">
        <f>IF(C58="Saliente Nacional",(IFERROR((LIMPIA(H58,1)),0)),0)</f>
        <v>0</v>
      </c>
      <c r="L58" s="7">
        <f>IF(C58="Saliente Internacional",(IFERROR((LIMPIA(H58,1)),0)),0)</f>
        <v>0</v>
      </c>
    </row>
    <row r="59" spans="1:12" x14ac:dyDescent="0.25">
      <c r="A59" s="11">
        <f>'DETALLE DE CONEXIONES'!P59</f>
        <v>0</v>
      </c>
      <c r="B59" s="7" t="str">
        <f>'DETALLE DE CONEXIONES'!I59</f>
        <v>SALIENTE</v>
      </c>
      <c r="C59" s="7" t="str">
        <f>'DETALLE DE CONEXIONES'!BB59</f>
        <v>Saliente Internacional</v>
      </c>
      <c r="D59" s="7" t="str">
        <f>'DETALLE DE CONEXIONES'!E59</f>
        <v>001860XXX7037</v>
      </c>
      <c r="E59" s="7">
        <f>IFERROR(LIMPIA('DETALLE DE CONEXIONES'!N59,1),0)</f>
        <v>3</v>
      </c>
      <c r="F59" s="7" t="str">
        <f>LEFT('DETALLE DE CONEXIONES'!BE59,3)</f>
        <v>NOF</v>
      </c>
      <c r="G59" s="7" t="str">
        <f>RIGHT('DETALLE DE CONEXIONES'!AK59,2)</f>
        <v/>
      </c>
      <c r="H59" s="7" t="str">
        <f>LEFT('DETALLE DE CONEXIONES'!M59,3)</f>
        <v>0mi</v>
      </c>
      <c r="I59" s="7" t="str">
        <f>RIGHT('DETALLE DE CONEXIONES'!M59,5)</f>
        <v>3seg.</v>
      </c>
      <c r="J59" s="7">
        <f>IF(C59="Saliente Local",(IFERROR((LIMPIA(H59,1)),0)),0)</f>
        <v>0</v>
      </c>
      <c r="K59" s="7">
        <f>IF(C59="Saliente Nacional",(IFERROR((LIMPIA(H59,1)),0)),0)</f>
        <v>0</v>
      </c>
      <c r="L59" s="7">
        <f>IF(C59="Saliente Internacional",(IFERROR((LIMPIA(H59,1)),0)),0)</f>
        <v>0</v>
      </c>
    </row>
    <row r="60" spans="1:12" x14ac:dyDescent="0.25">
      <c r="A60" s="11">
        <f>'DETALLE DE CONEXIONES'!P60</f>
        <v>0</v>
      </c>
      <c r="B60" s="7" t="str">
        <f>'DETALLE DE CONEXIONES'!I60</f>
        <v>SMOII</v>
      </c>
      <c r="C60" s="7" t="str">
        <f>'DETALLE DE CONEXIONES'!BB60</f>
        <v>SMS Enviado Otro OP</v>
      </c>
      <c r="D60" s="7" t="str">
        <f>'DETALLE DE CONEXIONES'!E60</f>
        <v>001347XXX9852</v>
      </c>
      <c r="E60" s="7">
        <f>IFERROR(LIMPIA('DETALLE DE CONEXIONES'!N60,1),0)</f>
        <v>0</v>
      </c>
      <c r="F60" s="7" t="str">
        <f>LEFT('DETALLE DE CONEXIONES'!BE60,3)</f>
        <v>0</v>
      </c>
      <c r="G60" s="7" t="str">
        <f>RIGHT('DETALLE DE CONEXIONES'!AK60,2)</f>
        <v/>
      </c>
      <c r="H60" s="7" t="str">
        <f>LEFT('DETALLE DE CONEXIONES'!M60,3)</f>
        <v>0mi</v>
      </c>
      <c r="I60" s="7" t="str">
        <f>RIGHT('DETALLE DE CONEXIONES'!M60,5)</f>
        <v xml:space="preserve">min. </v>
      </c>
      <c r="J60" s="7">
        <f>IF(C60="Saliente Local",(IFERROR((LIMPIA(H60,1)),0)),0)</f>
        <v>0</v>
      </c>
      <c r="K60" s="7">
        <f>IF(C60="Saliente Nacional",(IFERROR((LIMPIA(H60,1)),0)),0)</f>
        <v>0</v>
      </c>
      <c r="L60" s="7">
        <f>IF(C60="Saliente Internacional",(IFERROR((LIMPIA(H60,1)),0)),0)</f>
        <v>0</v>
      </c>
    </row>
    <row r="61" spans="1:12" x14ac:dyDescent="0.25">
      <c r="A61" s="11">
        <f>'DETALLE DE CONEXIONES'!P61</f>
        <v>0</v>
      </c>
      <c r="B61" s="7" t="str">
        <f>'DETALLE DE CONEXIONES'!I61</f>
        <v>SALIENTE</v>
      </c>
      <c r="C61" s="7" t="str">
        <f>'DETALLE DE CONEXIONES'!BB61</f>
        <v>Saliente Internacional</v>
      </c>
      <c r="D61" s="7" t="str">
        <f>'DETALLE DE CONEXIONES'!E61</f>
        <v>001860XXX7037</v>
      </c>
      <c r="E61" s="7">
        <f>IFERROR(LIMPIA('DETALLE DE CONEXIONES'!N61,1),0)</f>
        <v>2</v>
      </c>
      <c r="F61" s="7" t="str">
        <f>LEFT('DETALLE DE CONEXIONES'!BE61,3)</f>
        <v>NOF</v>
      </c>
      <c r="G61" s="7" t="str">
        <f>RIGHT('DETALLE DE CONEXIONES'!AK61,2)</f>
        <v/>
      </c>
      <c r="H61" s="7" t="str">
        <f>LEFT('DETALLE DE CONEXIONES'!M61,3)</f>
        <v>0mi</v>
      </c>
      <c r="I61" s="7" t="str">
        <f>RIGHT('DETALLE DE CONEXIONES'!M61,5)</f>
        <v>2seg.</v>
      </c>
      <c r="J61" s="7">
        <f>IF(C61="Saliente Local",(IFERROR((LIMPIA(H61,1)),0)),0)</f>
        <v>0</v>
      </c>
      <c r="K61" s="7">
        <f>IF(C61="Saliente Nacional",(IFERROR((LIMPIA(H61,1)),0)),0)</f>
        <v>0</v>
      </c>
      <c r="L61" s="7">
        <f>IF(C61="Saliente Internacional",(IFERROR((LIMPIA(H61,1)),0)),0)</f>
        <v>0</v>
      </c>
    </row>
    <row r="62" spans="1:12" x14ac:dyDescent="0.25">
      <c r="A62" s="11">
        <f>'DETALLE DE CONEXIONES'!P62</f>
        <v>0</v>
      </c>
      <c r="B62" s="7" t="str">
        <f>'DETALLE DE CONEXIONES'!I62</f>
        <v>SALIENTE</v>
      </c>
      <c r="C62" s="7" t="str">
        <f>'DETALLE DE CONEXIONES'!BB62</f>
        <v>Saliente Internacional</v>
      </c>
      <c r="D62" s="7" t="str">
        <f>'DETALLE DE CONEXIONES'!E62</f>
        <v>001865XXX9616</v>
      </c>
      <c r="E62" s="7">
        <f>IFERROR(LIMPIA('DETALLE DE CONEXIONES'!N62,1),0)</f>
        <v>5</v>
      </c>
      <c r="F62" s="7" t="str">
        <f>LEFT('DETALLE DE CONEXIONES'!BE62,3)</f>
        <v>NOF</v>
      </c>
      <c r="G62" s="7" t="str">
        <f>RIGHT('DETALLE DE CONEXIONES'!AK62,2)</f>
        <v/>
      </c>
      <c r="H62" s="7" t="str">
        <f>LEFT('DETALLE DE CONEXIONES'!M62,3)</f>
        <v>0mi</v>
      </c>
      <c r="I62" s="7" t="str">
        <f>RIGHT('DETALLE DE CONEXIONES'!M62,5)</f>
        <v>5seg.</v>
      </c>
      <c r="J62" s="7">
        <f>IF(C62="Saliente Local",(IFERROR((LIMPIA(H62,1)),0)),0)</f>
        <v>0</v>
      </c>
      <c r="K62" s="7">
        <f>IF(C62="Saliente Nacional",(IFERROR((LIMPIA(H62,1)),0)),0)</f>
        <v>0</v>
      </c>
      <c r="L62" s="7">
        <f>IF(C62="Saliente Internacional",(IFERROR((LIMPIA(H62,1)),0)),0)</f>
        <v>0</v>
      </c>
    </row>
    <row r="63" spans="1:12" x14ac:dyDescent="0.25">
      <c r="A63" s="11">
        <f>'DETALLE DE CONEXIONES'!P63</f>
        <v>0</v>
      </c>
      <c r="B63" s="7" t="str">
        <f>'DETALLE DE CONEXIONES'!I63</f>
        <v>SMOII</v>
      </c>
      <c r="C63" s="7" t="str">
        <f>'DETALLE DE CONEXIONES'!BB63</f>
        <v>SMS Enviado Otro OP</v>
      </c>
      <c r="D63" s="7" t="str">
        <f>'DETALLE DE CONEXIONES'!E63</f>
        <v>001347XXX9852</v>
      </c>
      <c r="E63" s="7">
        <f>IFERROR(LIMPIA('DETALLE DE CONEXIONES'!N63,1),0)</f>
        <v>0</v>
      </c>
      <c r="F63" s="7" t="str">
        <f>LEFT('DETALLE DE CONEXIONES'!BE63,3)</f>
        <v>0</v>
      </c>
      <c r="G63" s="7" t="str">
        <f>RIGHT('DETALLE DE CONEXIONES'!AK63,2)</f>
        <v/>
      </c>
      <c r="H63" s="7" t="str">
        <f>LEFT('DETALLE DE CONEXIONES'!M63,3)</f>
        <v>0mi</v>
      </c>
      <c r="I63" s="7" t="str">
        <f>RIGHT('DETALLE DE CONEXIONES'!M63,5)</f>
        <v xml:space="preserve">min. </v>
      </c>
      <c r="J63" s="7">
        <f>IF(C63="Saliente Local",(IFERROR((LIMPIA(H63,1)),0)),0)</f>
        <v>0</v>
      </c>
      <c r="K63" s="7">
        <f>IF(C63="Saliente Nacional",(IFERROR((LIMPIA(H63,1)),0)),0)</f>
        <v>0</v>
      </c>
      <c r="L63" s="7">
        <f>IF(C63="Saliente Internacional",(IFERROR((LIMPIA(H63,1)),0)),0)</f>
        <v>0</v>
      </c>
    </row>
    <row r="64" spans="1:12" x14ac:dyDescent="0.25">
      <c r="A64" s="11">
        <f>'DETALLE DE CONEXIONES'!P64</f>
        <v>0</v>
      </c>
      <c r="B64" s="7" t="str">
        <f>'DETALLE DE CONEXIONES'!I64</f>
        <v>SMOII</v>
      </c>
      <c r="C64" s="7" t="str">
        <f>'DETALLE DE CONEXIONES'!BB64</f>
        <v>SMS Enviado Otro OP</v>
      </c>
      <c r="D64" s="7" t="str">
        <f>'DETALLE DE CONEXIONES'!E64</f>
        <v>001347XXX9852</v>
      </c>
      <c r="E64" s="7">
        <f>IFERROR(LIMPIA('DETALLE DE CONEXIONES'!N64,1),0)</f>
        <v>0</v>
      </c>
      <c r="F64" s="7" t="str">
        <f>LEFT('DETALLE DE CONEXIONES'!BE64,3)</f>
        <v>0</v>
      </c>
      <c r="G64" s="7" t="str">
        <f>RIGHT('DETALLE DE CONEXIONES'!AK64,2)</f>
        <v/>
      </c>
      <c r="H64" s="7" t="str">
        <f>LEFT('DETALLE DE CONEXIONES'!M64,3)</f>
        <v>0mi</v>
      </c>
      <c r="I64" s="7" t="str">
        <f>RIGHT('DETALLE DE CONEXIONES'!M64,5)</f>
        <v xml:space="preserve">min. </v>
      </c>
      <c r="J64" s="7">
        <f>IF(C64="Saliente Local",(IFERROR((LIMPIA(H64,1)),0)),0)</f>
        <v>0</v>
      </c>
      <c r="K64" s="7">
        <f>IF(C64="Saliente Nacional",(IFERROR((LIMPIA(H64,1)),0)),0)</f>
        <v>0</v>
      </c>
      <c r="L64" s="7">
        <f>IF(C64="Saliente Internacional",(IFERROR((LIMPIA(H64,1)),0)),0)</f>
        <v>0</v>
      </c>
    </row>
    <row r="65" spans="1:12" x14ac:dyDescent="0.25">
      <c r="A65" s="11">
        <f>'DETALLE DE CONEXIONES'!P65</f>
        <v>0</v>
      </c>
      <c r="B65" s="7" t="str">
        <f>'DETALLE DE CONEXIONES'!I65</f>
        <v>SMOII</v>
      </c>
      <c r="C65" s="7" t="str">
        <f>'DETALLE DE CONEXIONES'!BB65</f>
        <v>SMS Enviado Otro OP</v>
      </c>
      <c r="D65" s="7" t="str">
        <f>'DETALLE DE CONEXIONES'!E65</f>
        <v>001347XXX9852</v>
      </c>
      <c r="E65" s="7">
        <f>IFERROR(LIMPIA('DETALLE DE CONEXIONES'!N65,1),0)</f>
        <v>0</v>
      </c>
      <c r="F65" s="7" t="str">
        <f>LEFT('DETALLE DE CONEXIONES'!BE65,3)</f>
        <v>0</v>
      </c>
      <c r="G65" s="7" t="str">
        <f>RIGHT('DETALLE DE CONEXIONES'!AK65,2)</f>
        <v/>
      </c>
      <c r="H65" s="7" t="str">
        <f>LEFT('DETALLE DE CONEXIONES'!M65,3)</f>
        <v>0mi</v>
      </c>
      <c r="I65" s="7" t="str">
        <f>RIGHT('DETALLE DE CONEXIONES'!M65,5)</f>
        <v xml:space="preserve">min. </v>
      </c>
      <c r="J65" s="7">
        <f>IF(C65="Saliente Local",(IFERROR((LIMPIA(H65,1)),0)),0)</f>
        <v>0</v>
      </c>
      <c r="K65" s="7">
        <f>IF(C65="Saliente Nacional",(IFERROR((LIMPIA(H65,1)),0)),0)</f>
        <v>0</v>
      </c>
      <c r="L65" s="7">
        <f>IF(C65="Saliente Internacional",(IFERROR((LIMPIA(H65,1)),0)),0)</f>
        <v>0</v>
      </c>
    </row>
    <row r="66" spans="1:12" x14ac:dyDescent="0.25">
      <c r="A66" s="11">
        <f>'DETALLE DE CONEXIONES'!P66</f>
        <v>0</v>
      </c>
      <c r="B66" s="7" t="str">
        <f>'DETALLE DE CONEXIONES'!I66</f>
        <v>SALIENTE</v>
      </c>
      <c r="C66" s="7" t="str">
        <f>'DETALLE DE CONEXIONES'!BB66</f>
        <v>Saliente Internacional</v>
      </c>
      <c r="D66" s="7" t="str">
        <f>'DETALLE DE CONEXIONES'!E66</f>
        <v>001860XXX7037</v>
      </c>
      <c r="E66" s="7">
        <f>IFERROR(LIMPIA('DETALLE DE CONEXIONES'!N66,1),0)</f>
        <v>3135</v>
      </c>
      <c r="F66" s="7" t="str">
        <f>LEFT('DETALLE DE CONEXIONES'!BE66,3)</f>
        <v>NOF</v>
      </c>
      <c r="G66" s="7" t="str">
        <f>RIGHT('DETALLE DE CONEXIONES'!AK66,2)</f>
        <v/>
      </c>
      <c r="H66" s="7" t="str">
        <f>LEFT('DETALLE DE CONEXIONES'!M66,3)</f>
        <v>31m</v>
      </c>
      <c r="I66" s="7" t="str">
        <f>RIGHT('DETALLE DE CONEXIONES'!M66,5)</f>
        <v>5seg.</v>
      </c>
      <c r="J66" s="7">
        <f>IF(C66="Saliente Local",(IFERROR((LIMPIA(H66,1)),0)),0)</f>
        <v>0</v>
      </c>
      <c r="K66" s="7">
        <f>IF(C66="Saliente Nacional",(IFERROR((LIMPIA(H66,1)),0)),0)</f>
        <v>0</v>
      </c>
      <c r="L66" s="7">
        <f>IF(C66="Saliente Internacional",(IFERROR((LIMPIA(H66,1)),0)),0)</f>
        <v>31</v>
      </c>
    </row>
    <row r="67" spans="1:12" x14ac:dyDescent="0.25">
      <c r="A67" s="11">
        <f>'DETALLE DE CONEXIONES'!P67</f>
        <v>0</v>
      </c>
      <c r="B67" s="7" t="str">
        <f>'DETALLE DE CONEXIONES'!I67</f>
        <v>SALIENTE</v>
      </c>
      <c r="C67" s="7" t="str">
        <f>'DETALLE DE CONEXIONES'!BB67</f>
        <v>Saliente Internacional</v>
      </c>
      <c r="D67" s="7" t="str">
        <f>'DETALLE DE CONEXIONES'!E67</f>
        <v>001865XXX9616</v>
      </c>
      <c r="E67" s="7">
        <f>IFERROR(LIMPIA('DETALLE DE CONEXIONES'!N67,1),0)</f>
        <v>5</v>
      </c>
      <c r="F67" s="7" t="str">
        <f>LEFT('DETALLE DE CONEXIONES'!BE67,3)</f>
        <v>NOF</v>
      </c>
      <c r="G67" s="7" t="str">
        <f>RIGHT('DETALLE DE CONEXIONES'!AK67,2)</f>
        <v/>
      </c>
      <c r="H67" s="7" t="str">
        <f>LEFT('DETALLE DE CONEXIONES'!M67,3)</f>
        <v>0mi</v>
      </c>
      <c r="I67" s="7" t="str">
        <f>RIGHT('DETALLE DE CONEXIONES'!M67,5)</f>
        <v>5seg.</v>
      </c>
      <c r="J67" s="7">
        <f>IF(C67="Saliente Local",(IFERROR((LIMPIA(H67,1)),0)),0)</f>
        <v>0</v>
      </c>
      <c r="K67" s="7">
        <f>IF(C67="Saliente Nacional",(IFERROR((LIMPIA(H67,1)),0)),0)</f>
        <v>0</v>
      </c>
      <c r="L67" s="7">
        <f>IF(C67="Saliente Internacional",(IFERROR((LIMPIA(H67,1)),0)),0)</f>
        <v>0</v>
      </c>
    </row>
    <row r="68" spans="1:12" x14ac:dyDescent="0.25">
      <c r="A68" s="11">
        <f>'DETALLE DE CONEXIONES'!P68</f>
        <v>0</v>
      </c>
      <c r="B68" s="7" t="str">
        <f>'DETALLE DE CONEXIONES'!I68</f>
        <v>SALIENTE</v>
      </c>
      <c r="C68" s="7" t="str">
        <f>'DETALLE DE CONEXIONES'!BB68</f>
        <v>Saliente Internacional</v>
      </c>
      <c r="D68" s="7" t="str">
        <f>'DETALLE DE CONEXIONES'!E68</f>
        <v>001347XXX9852</v>
      </c>
      <c r="E68" s="7">
        <f>IFERROR(LIMPIA('DETALLE DE CONEXIONES'!N68,1),0)</f>
        <v>62</v>
      </c>
      <c r="F68" s="7" t="str">
        <f>LEFT('DETALLE DE CONEXIONES'!BE68,3)</f>
        <v>NOF</v>
      </c>
      <c r="G68" s="7" t="str">
        <f>RIGHT('DETALLE DE CONEXIONES'!AK68,2)</f>
        <v/>
      </c>
      <c r="H68" s="7" t="str">
        <f>LEFT('DETALLE DE CONEXIONES'!M68,3)</f>
        <v>6mi</v>
      </c>
      <c r="I68" s="7" t="str">
        <f>RIGHT('DETALLE DE CONEXIONES'!M68,5)</f>
        <v>2seg.</v>
      </c>
      <c r="J68" s="7">
        <f>IF(C68="Saliente Local",(IFERROR((LIMPIA(H68,1)),0)),0)</f>
        <v>0</v>
      </c>
      <c r="K68" s="7">
        <f>IF(C68="Saliente Nacional",(IFERROR((LIMPIA(H68,1)),0)),0)</f>
        <v>0</v>
      </c>
      <c r="L68" s="7">
        <f>IF(C68="Saliente Internacional",(IFERROR((LIMPIA(H68,1)),0)),0)</f>
        <v>6</v>
      </c>
    </row>
    <row r="69" spans="1:12" x14ac:dyDescent="0.25">
      <c r="A69" s="11">
        <f>'DETALLE DE CONEXIONES'!P69</f>
        <v>0</v>
      </c>
      <c r="B69" s="7" t="str">
        <f>'DETALLE DE CONEXIONES'!I69</f>
        <v>SALIENTE</v>
      </c>
      <c r="C69" s="7" t="str">
        <f>'DETALLE DE CONEXIONES'!BB69</f>
        <v>Saliente Internacional</v>
      </c>
      <c r="D69" s="7" t="str">
        <f>'DETALLE DE CONEXIONES'!E69</f>
        <v>001646XXX4430</v>
      </c>
      <c r="E69" s="7">
        <f>IFERROR(LIMPIA('DETALLE DE CONEXIONES'!N69,1),0)</f>
        <v>28</v>
      </c>
      <c r="F69" s="7" t="str">
        <f>LEFT('DETALLE DE CONEXIONES'!BE69,3)</f>
        <v>NOF</v>
      </c>
      <c r="G69" s="7" t="str">
        <f>RIGHT('DETALLE DE CONEXIONES'!AK69,2)</f>
        <v/>
      </c>
      <c r="H69" s="7" t="str">
        <f>LEFT('DETALLE DE CONEXIONES'!M69,3)</f>
        <v>0mi</v>
      </c>
      <c r="I69" s="7" t="str">
        <f>RIGHT('DETALLE DE CONEXIONES'!M69,5)</f>
        <v>8seg.</v>
      </c>
      <c r="J69" s="7">
        <f>IF(C69="Saliente Local",(IFERROR((LIMPIA(H69,1)),0)),0)</f>
        <v>0</v>
      </c>
      <c r="K69" s="7">
        <f>IF(C69="Saliente Nacional",(IFERROR((LIMPIA(H69,1)),0)),0)</f>
        <v>0</v>
      </c>
      <c r="L69" s="7">
        <f>IF(C69="Saliente Internacional",(IFERROR((LIMPIA(H69,1)),0)),0)</f>
        <v>0</v>
      </c>
    </row>
    <row r="70" spans="1:12" x14ac:dyDescent="0.25">
      <c r="A70" s="11">
        <f>'DETALLE DE CONEXIONES'!P70</f>
        <v>0</v>
      </c>
      <c r="B70" s="7" t="str">
        <f>'DETALLE DE CONEXIONES'!I70</f>
        <v>SALIENTE</v>
      </c>
      <c r="C70" s="7" t="str">
        <f>'DETALLE DE CONEXIONES'!BB70</f>
        <v>Saliente Internacional</v>
      </c>
      <c r="D70" s="7" t="str">
        <f>'DETALLE DE CONEXIONES'!E70</f>
        <v>001347XXX9852</v>
      </c>
      <c r="E70" s="7">
        <f>IFERROR(LIMPIA('DETALLE DE CONEXIONES'!N70,1),0)</f>
        <v>33</v>
      </c>
      <c r="F70" s="7" t="str">
        <f>LEFT('DETALLE DE CONEXIONES'!BE70,3)</f>
        <v>NOF</v>
      </c>
      <c r="G70" s="7" t="str">
        <f>RIGHT('DETALLE DE CONEXIONES'!AK70,2)</f>
        <v/>
      </c>
      <c r="H70" s="7" t="str">
        <f>LEFT('DETALLE DE CONEXIONES'!M70,3)</f>
        <v>0mi</v>
      </c>
      <c r="I70" s="7" t="str">
        <f>RIGHT('DETALLE DE CONEXIONES'!M70,5)</f>
        <v>3seg.</v>
      </c>
      <c r="J70" s="7">
        <f>IF(C70="Saliente Local",(IFERROR((LIMPIA(H70,1)),0)),0)</f>
        <v>0</v>
      </c>
      <c r="K70" s="7">
        <f>IF(C70="Saliente Nacional",(IFERROR((LIMPIA(H70,1)),0)),0)</f>
        <v>0</v>
      </c>
      <c r="L70" s="7">
        <f>IF(C70="Saliente Internacional",(IFERROR((LIMPIA(H70,1)),0)),0)</f>
        <v>0</v>
      </c>
    </row>
    <row r="71" spans="1:12" x14ac:dyDescent="0.25">
      <c r="A71" s="11">
        <f>'DETALLE DE CONEXIONES'!P71</f>
        <v>0</v>
      </c>
      <c r="B71" s="7" t="str">
        <f>'DETALLE DE CONEXIONES'!I71</f>
        <v>SALIENTE</v>
      </c>
      <c r="C71" s="7" t="str">
        <f>'DETALLE DE CONEXIONES'!BB71</f>
        <v>Saliente Internacional</v>
      </c>
      <c r="D71" s="7" t="str">
        <f>'DETALLE DE CONEXIONES'!E71</f>
        <v>001347XXX9852</v>
      </c>
      <c r="E71" s="7">
        <f>IFERROR(LIMPIA('DETALLE DE CONEXIONES'!N71,1),0)</f>
        <v>2</v>
      </c>
      <c r="F71" s="7" t="str">
        <f>LEFT('DETALLE DE CONEXIONES'!BE71,3)</f>
        <v>NOF</v>
      </c>
      <c r="G71" s="7" t="str">
        <f>RIGHT('DETALLE DE CONEXIONES'!AK71,2)</f>
        <v/>
      </c>
      <c r="H71" s="7" t="str">
        <f>LEFT('DETALLE DE CONEXIONES'!M71,3)</f>
        <v>0mi</v>
      </c>
      <c r="I71" s="7" t="str">
        <f>RIGHT('DETALLE DE CONEXIONES'!M71,5)</f>
        <v>2seg.</v>
      </c>
      <c r="J71" s="7">
        <f>IF(C71="Saliente Local",(IFERROR((LIMPIA(H71,1)),0)),0)</f>
        <v>0</v>
      </c>
      <c r="K71" s="7">
        <f>IF(C71="Saliente Nacional",(IFERROR((LIMPIA(H71,1)),0)),0)</f>
        <v>0</v>
      </c>
      <c r="L71" s="7">
        <f>IF(C71="Saliente Internacional",(IFERROR((LIMPIA(H71,1)),0)),0)</f>
        <v>0</v>
      </c>
    </row>
    <row r="72" spans="1:12" x14ac:dyDescent="0.25">
      <c r="A72" s="11">
        <f>'DETALLE DE CONEXIONES'!P72</f>
        <v>0</v>
      </c>
      <c r="B72" s="7" t="str">
        <f>'DETALLE DE CONEXIONES'!I72</f>
        <v>MENS.SALIENTE</v>
      </c>
      <c r="C72" s="7" t="str">
        <f>'DETALLE DE CONEXIONES'!BB72</f>
        <v>SMS Enviado</v>
      </c>
      <c r="D72" s="7">
        <f>'DETALLE DE CONEXIONES'!E72</f>
        <v>50052</v>
      </c>
      <c r="E72" s="7">
        <f>IFERROR(LIMPIA('DETALLE DE CONEXIONES'!N72,1),0)</f>
        <v>0</v>
      </c>
      <c r="F72" s="7" t="str">
        <f>LEFT('DETALLE DE CONEXIONES'!BE72,3)</f>
        <v>0</v>
      </c>
      <c r="G72" s="7" t="str">
        <f>RIGHT('DETALLE DE CONEXIONES'!AK72,2)</f>
        <v/>
      </c>
      <c r="H72" s="7" t="str">
        <f>LEFT('DETALLE DE CONEXIONES'!M72,3)</f>
        <v>0mi</v>
      </c>
      <c r="I72" s="7" t="str">
        <f>RIGHT('DETALLE DE CONEXIONES'!M72,5)</f>
        <v xml:space="preserve">min. </v>
      </c>
      <c r="J72" s="7">
        <f>IF(C72="Saliente Local",(IFERROR((LIMPIA(H72,1)),0)),0)</f>
        <v>0</v>
      </c>
      <c r="K72" s="7">
        <f>IF(C72="Saliente Nacional",(IFERROR((LIMPIA(H72,1)),0)),0)</f>
        <v>0</v>
      </c>
      <c r="L72" s="7">
        <f>IF(C72="Saliente Internacional",(IFERROR((LIMPIA(H72,1)),0)),0)</f>
        <v>0</v>
      </c>
    </row>
    <row r="73" spans="1:12" x14ac:dyDescent="0.25">
      <c r="A73" s="11">
        <f>'DETALLE DE CONEXIONES'!P73</f>
        <v>0</v>
      </c>
      <c r="B73" s="7" t="str">
        <f>'DETALLE DE CONEXIONES'!I73</f>
        <v>SALIENTE</v>
      </c>
      <c r="C73" s="7" t="str">
        <f>'DETALLE DE CONEXIONES'!BB73</f>
        <v>Saliente Nacional</v>
      </c>
      <c r="D73" s="7" t="str">
        <f>'DETALLE DE CONEXIONES'!E73</f>
        <v>*B264</v>
      </c>
      <c r="E73" s="7">
        <f>IFERROR(LIMPIA('DETALLE DE CONEXIONES'!N73,1),0)</f>
        <v>11</v>
      </c>
      <c r="F73" s="7" t="str">
        <f>LEFT('DETALLE DE CONEXIONES'!BE73,3)</f>
        <v>NOF</v>
      </c>
      <c r="G73" s="7" t="str">
        <f>RIGHT('DETALLE DE CONEXIONES'!AK73,2)</f>
        <v/>
      </c>
      <c r="H73" s="7" t="str">
        <f>LEFT('DETALLE DE CONEXIONES'!M73,3)</f>
        <v>10m</v>
      </c>
      <c r="I73" s="7" t="str">
        <f>RIGHT('DETALLE DE CONEXIONES'!M73,5)</f>
        <v>2seg.</v>
      </c>
      <c r="J73" s="7">
        <f>IF(C73="Saliente Local",(IFERROR((LIMPIA(H73,1)),0)),0)</f>
        <v>0</v>
      </c>
      <c r="K73" s="7">
        <f>IF(C73="Saliente Nacional",(IFERROR((LIMPIA(H73,1)),0)),0)</f>
        <v>10</v>
      </c>
      <c r="L73" s="7">
        <f>IF(C73="Saliente Internacional",(IFERROR((LIMPIA(H73,1)),0)),0)</f>
        <v>0</v>
      </c>
    </row>
    <row r="74" spans="1:12" x14ac:dyDescent="0.25">
      <c r="A74" s="11">
        <f>'DETALLE DE CONEXIONES'!P74</f>
        <v>0</v>
      </c>
      <c r="B74" s="7" t="str">
        <f>'DETALLE DE CONEXIONES'!I74</f>
        <v>SALIENTE</v>
      </c>
      <c r="C74" s="7" t="str">
        <f>'DETALLE DE CONEXIONES'!BB74</f>
        <v>Saliente Local</v>
      </c>
      <c r="D74" s="7" t="str">
        <f>'DETALLE DE CONEXIONES'!E74</f>
        <v>984XXX3393</v>
      </c>
      <c r="E74" s="7">
        <f>IFERROR(LIMPIA('DETALLE DE CONEXIONES'!N74,1),0)</f>
        <v>31</v>
      </c>
      <c r="F74" s="7" t="str">
        <f>LEFT('DETALLE DE CONEXIONES'!BE74,3)</f>
        <v>NOF</v>
      </c>
      <c r="G74" s="7" t="str">
        <f>RIGHT('DETALLE DE CONEXIONES'!AK74,2)</f>
        <v/>
      </c>
      <c r="H74" s="7" t="str">
        <f>LEFT('DETALLE DE CONEXIONES'!M74,3)</f>
        <v>0mi</v>
      </c>
      <c r="I74" s="7" t="str">
        <f>RIGHT('DETALLE DE CONEXIONES'!M74,5)</f>
        <v>1seg.</v>
      </c>
      <c r="J74" s="7">
        <f>IF(C74="Saliente Local",(IFERROR((LIMPIA(H74,1)),0)),0)</f>
        <v>0</v>
      </c>
      <c r="K74" s="7">
        <f>IF(C74="Saliente Nacional",(IFERROR((LIMPIA(H74,1)),0)),0)</f>
        <v>0</v>
      </c>
      <c r="L74" s="7">
        <f>IF(C74="Saliente Internacional",(IFERROR((LIMPIA(H74,1)),0)),0)</f>
        <v>0</v>
      </c>
    </row>
    <row r="75" spans="1:12" x14ac:dyDescent="0.25">
      <c r="A75" s="11">
        <f>'DETALLE DE CONEXIONES'!P75</f>
        <v>0</v>
      </c>
      <c r="B75" s="7" t="str">
        <f>'DETALLE DE CONEXIONES'!I75</f>
        <v>GPRS</v>
      </c>
      <c r="C75" s="7" t="str">
        <f>'DETALLE DE CONEXIONES'!BB75</f>
        <v>MENSAJERO</v>
      </c>
      <c r="D75" s="7" t="str">
        <f>'DETALLE DE CONEXIONES'!E75</f>
        <v>internet.itelcel.coXXXGLTE</v>
      </c>
      <c r="E75" s="7">
        <f>IFERROR(LIMPIA('DETALLE DE CONEXIONES'!N75,1),0)</f>
        <v>0</v>
      </c>
      <c r="F75" s="7" t="str">
        <f>LEFT('DETALLE DE CONEXIONES'!BE75,3)</f>
        <v/>
      </c>
      <c r="G75" s="7" t="str">
        <f>RIGHT('DETALLE DE CONEXIONES'!AK75,2)</f>
        <v>-1</v>
      </c>
      <c r="H75" s="7" t="str">
        <f>LEFT('DETALLE DE CONEXIONES'!M75,3)</f>
        <v>0mi</v>
      </c>
      <c r="I75" s="7" t="str">
        <f>RIGHT('DETALLE DE CONEXIONES'!M75,5)</f>
        <v xml:space="preserve">min. </v>
      </c>
      <c r="J75" s="7">
        <f>IF(C75="Saliente Local",(IFERROR((LIMPIA(H75,1)),0)),0)</f>
        <v>0</v>
      </c>
      <c r="K75" s="7">
        <f>IF(C75="Saliente Nacional",(IFERROR((LIMPIA(H75,1)),0)),0)</f>
        <v>0</v>
      </c>
      <c r="L75" s="7">
        <f>IF(C75="Saliente Internacional",(IFERROR((LIMPIA(H75,1)),0)),0)</f>
        <v>0</v>
      </c>
    </row>
    <row r="76" spans="1:12" x14ac:dyDescent="0.25">
      <c r="A76" s="11">
        <f>'DETALLE DE CONEXIONES'!P76</f>
        <v>0</v>
      </c>
      <c r="B76" s="7" t="str">
        <f>'DETALLE DE CONEXIONES'!I76</f>
        <v>GPRS</v>
      </c>
      <c r="C76" s="7" t="str">
        <f>'DETALLE DE CONEXIONES'!BB76</f>
        <v>RS</v>
      </c>
      <c r="D76" s="7" t="str">
        <f>'DETALLE DE CONEXIONES'!E76</f>
        <v>internet.itelcel.coXXXGLTE</v>
      </c>
      <c r="E76" s="7">
        <f>IFERROR(LIMPIA('DETALLE DE CONEXIONES'!N76,1),0)</f>
        <v>0</v>
      </c>
      <c r="F76" s="7" t="str">
        <f>LEFT('DETALLE DE CONEXIONES'!BE76,3)</f>
        <v/>
      </c>
      <c r="G76" s="7" t="str">
        <f>RIGHT('DETALLE DE CONEXIONES'!AK76,2)</f>
        <v>-1</v>
      </c>
      <c r="H76" s="7" t="str">
        <f>LEFT('DETALLE DE CONEXIONES'!M76,3)</f>
        <v>0mi</v>
      </c>
      <c r="I76" s="7" t="str">
        <f>RIGHT('DETALLE DE CONEXIONES'!M76,5)</f>
        <v xml:space="preserve">min. </v>
      </c>
      <c r="J76" s="7">
        <f>IF(C76="Saliente Local",(IFERROR((LIMPIA(H76,1)),0)),0)</f>
        <v>0</v>
      </c>
      <c r="K76" s="7">
        <f>IF(C76="Saliente Nacional",(IFERROR((LIMPIA(H76,1)),0)),0)</f>
        <v>0</v>
      </c>
      <c r="L76" s="7">
        <f>IF(C76="Saliente Internacional",(IFERROR((LIMPIA(H76,1)),0)),0)</f>
        <v>0</v>
      </c>
    </row>
    <row r="77" spans="1:12" x14ac:dyDescent="0.25">
      <c r="A77" s="11">
        <f>'DETALLE DE CONEXIONES'!P77</f>
        <v>0</v>
      </c>
      <c r="B77" s="7" t="str">
        <f>'DETALLE DE CONEXIONES'!I77</f>
        <v>GPRS</v>
      </c>
      <c r="C77" s="7" t="str">
        <f>'DETALLE DE CONEXIONES'!BB77</f>
        <v>INTERNET</v>
      </c>
      <c r="D77" s="7" t="str">
        <f>'DETALLE DE CONEXIONES'!E77</f>
        <v>internet.itelcel.coXXXGLTE</v>
      </c>
      <c r="E77" s="7">
        <f>IFERROR(LIMPIA('DETALLE DE CONEXIONES'!N77,1),0)</f>
        <v>0</v>
      </c>
      <c r="F77" s="7" t="str">
        <f>LEFT('DETALLE DE CONEXIONES'!BE77,3)</f>
        <v/>
      </c>
      <c r="G77" s="7" t="str">
        <f>RIGHT('DETALLE DE CONEXIONES'!AK77,2)</f>
        <v>-1</v>
      </c>
      <c r="H77" s="7" t="str">
        <f>LEFT('DETALLE DE CONEXIONES'!M77,3)</f>
        <v>0mi</v>
      </c>
      <c r="I77" s="7" t="str">
        <f>RIGHT('DETALLE DE CONEXIONES'!M77,5)</f>
        <v xml:space="preserve">min. </v>
      </c>
      <c r="J77" s="7">
        <f>IF(C77="Saliente Local",(IFERROR((LIMPIA(H77,1)),0)),0)</f>
        <v>0</v>
      </c>
      <c r="K77" s="7">
        <f>IF(C77="Saliente Nacional",(IFERROR((LIMPIA(H77,1)),0)),0)</f>
        <v>0</v>
      </c>
      <c r="L77" s="7">
        <f>IF(C77="Saliente Internacional",(IFERROR((LIMPIA(H77,1)),0)),0)</f>
        <v>0</v>
      </c>
    </row>
    <row r="78" spans="1:12" x14ac:dyDescent="0.25">
      <c r="A78" s="11">
        <f>'DETALLE DE CONEXIONES'!P78</f>
        <v>0</v>
      </c>
      <c r="B78" s="7" t="str">
        <f>'DETALLE DE CONEXIONES'!I78</f>
        <v>SALIENTE</v>
      </c>
      <c r="C78" s="7" t="str">
        <f>'DETALLE DE CONEXIONES'!BB78</f>
        <v>Saliente Internacional</v>
      </c>
      <c r="D78" s="7" t="str">
        <f>'DETALLE DE CONEXIONES'!E78</f>
        <v>001865XXX9616</v>
      </c>
      <c r="E78" s="7">
        <f>IFERROR(LIMPIA('DETALLE DE CONEXIONES'!N78,1),0)</f>
        <v>5743</v>
      </c>
      <c r="F78" s="7" t="str">
        <f>LEFT('DETALLE DE CONEXIONES'!BE78,3)</f>
        <v>NOF</v>
      </c>
      <c r="G78" s="7" t="str">
        <f>RIGHT('DETALLE DE CONEXIONES'!AK78,2)</f>
        <v/>
      </c>
      <c r="H78" s="7" t="str">
        <f>LEFT('DETALLE DE CONEXIONES'!M78,3)</f>
        <v>57m</v>
      </c>
      <c r="I78" s="7" t="str">
        <f>RIGHT('DETALLE DE CONEXIONES'!M78,5)</f>
        <v>3seg.</v>
      </c>
      <c r="J78" s="7">
        <f>IF(C78="Saliente Local",(IFERROR((LIMPIA(H78,1)),0)),0)</f>
        <v>0</v>
      </c>
      <c r="K78" s="7">
        <f>IF(C78="Saliente Nacional",(IFERROR((LIMPIA(H78,1)),0)),0)</f>
        <v>0</v>
      </c>
      <c r="L78" s="7">
        <f>IF(C78="Saliente Internacional",(IFERROR((LIMPIA(H78,1)),0)),0)</f>
        <v>57</v>
      </c>
    </row>
    <row r="79" spans="1:12" x14ac:dyDescent="0.25">
      <c r="A79" s="11">
        <f>'DETALLE DE CONEXIONES'!P79</f>
        <v>0</v>
      </c>
      <c r="B79" s="7" t="str">
        <f>'DETALLE DE CONEXIONES'!I79</f>
        <v>SALIENTE</v>
      </c>
      <c r="C79" s="7" t="str">
        <f>'DETALLE DE CONEXIONES'!BB79</f>
        <v>Saliente Internacional</v>
      </c>
      <c r="D79" s="7" t="str">
        <f>'DETALLE DE CONEXIONES'!E79</f>
        <v>001860XXX7037</v>
      </c>
      <c r="E79" s="7">
        <f>IFERROR(LIMPIA('DETALLE DE CONEXIONES'!N79,1),0)</f>
        <v>7</v>
      </c>
      <c r="F79" s="7" t="str">
        <f>LEFT('DETALLE DE CONEXIONES'!BE79,3)</f>
        <v>NOF</v>
      </c>
      <c r="G79" s="7" t="str">
        <f>RIGHT('DETALLE DE CONEXIONES'!AK79,2)</f>
        <v/>
      </c>
      <c r="H79" s="7" t="str">
        <f>LEFT('DETALLE DE CONEXIONES'!M79,3)</f>
        <v>0mi</v>
      </c>
      <c r="I79" s="7" t="str">
        <f>RIGHT('DETALLE DE CONEXIONES'!M79,5)</f>
        <v>7seg.</v>
      </c>
      <c r="J79" s="7">
        <f>IF(C79="Saliente Local",(IFERROR((LIMPIA(H79,1)),0)),0)</f>
        <v>0</v>
      </c>
      <c r="K79" s="7">
        <f>IF(C79="Saliente Nacional",(IFERROR((LIMPIA(H79,1)),0)),0)</f>
        <v>0</v>
      </c>
      <c r="L79" s="7">
        <f>IF(C79="Saliente Internacional",(IFERROR((LIMPIA(H79,1)),0)),0)</f>
        <v>0</v>
      </c>
    </row>
    <row r="80" spans="1:12" x14ac:dyDescent="0.25">
      <c r="A80" s="11">
        <f>'DETALLE DE CONEXIONES'!P80</f>
        <v>0</v>
      </c>
      <c r="B80" s="7" t="str">
        <f>'DETALLE DE CONEXIONES'!I80</f>
        <v>SALIENTE</v>
      </c>
      <c r="C80" s="7" t="str">
        <f>'DETALLE DE CONEXIONES'!BB80</f>
        <v>Saliente Internacional</v>
      </c>
      <c r="D80" s="7" t="str">
        <f>'DETALLE DE CONEXIONES'!E80</f>
        <v>001865XXX9616</v>
      </c>
      <c r="E80" s="7">
        <f>IFERROR(LIMPIA('DETALLE DE CONEXIONES'!N80,1),0)</f>
        <v>10</v>
      </c>
      <c r="F80" s="7" t="str">
        <f>LEFT('DETALLE DE CONEXIONES'!BE80,3)</f>
        <v>NOF</v>
      </c>
      <c r="G80" s="7" t="str">
        <f>RIGHT('DETALLE DE CONEXIONES'!AK80,2)</f>
        <v/>
      </c>
      <c r="H80" s="7" t="str">
        <f>LEFT('DETALLE DE CONEXIONES'!M80,3)</f>
        <v>0mi</v>
      </c>
      <c r="I80" s="7" t="str">
        <f>RIGHT('DETALLE DE CONEXIONES'!M80,5)</f>
        <v>0seg.</v>
      </c>
      <c r="J80" s="7">
        <f>IF(C80="Saliente Local",(IFERROR((LIMPIA(H80,1)),0)),0)</f>
        <v>0</v>
      </c>
      <c r="K80" s="7">
        <f>IF(C80="Saliente Nacional",(IFERROR((LIMPIA(H80,1)),0)),0)</f>
        <v>0</v>
      </c>
      <c r="L80" s="7">
        <f>IF(C80="Saliente Internacional",(IFERROR((LIMPIA(H80,1)),0)),0)</f>
        <v>0</v>
      </c>
    </row>
    <row r="81" spans="1:12" x14ac:dyDescent="0.25">
      <c r="A81" s="11">
        <f>'DETALLE DE CONEXIONES'!P81</f>
        <v>0</v>
      </c>
      <c r="B81" s="7" t="str">
        <f>'DETALLE DE CONEXIONES'!I81</f>
        <v>SALIENTE</v>
      </c>
      <c r="C81" s="7" t="str">
        <f>'DETALLE DE CONEXIONES'!BB81</f>
        <v>Saliente Local</v>
      </c>
      <c r="D81" s="7" t="str">
        <f>'DETALLE DE CONEXIONES'!E81</f>
        <v>984XXX4189</v>
      </c>
      <c r="E81" s="7">
        <f>IFERROR(LIMPIA('DETALLE DE CONEXIONES'!N81,1),0)</f>
        <v>16</v>
      </c>
      <c r="F81" s="7" t="str">
        <f>LEFT('DETALLE DE CONEXIONES'!BE81,3)</f>
        <v>NOF</v>
      </c>
      <c r="G81" s="7" t="str">
        <f>RIGHT('DETALLE DE CONEXIONES'!AK81,2)</f>
        <v/>
      </c>
      <c r="H81" s="7" t="str">
        <f>LEFT('DETALLE DE CONEXIONES'!M81,3)</f>
        <v>0mi</v>
      </c>
      <c r="I81" s="7" t="str">
        <f>RIGHT('DETALLE DE CONEXIONES'!M81,5)</f>
        <v>6seg.</v>
      </c>
      <c r="J81" s="7">
        <f>IF(C81="Saliente Local",(IFERROR((LIMPIA(H81,1)),0)),0)</f>
        <v>0</v>
      </c>
      <c r="K81" s="7">
        <f>IF(C81="Saliente Nacional",(IFERROR((LIMPIA(H81,1)),0)),0)</f>
        <v>0</v>
      </c>
      <c r="L81" s="7">
        <f>IF(C81="Saliente Internacional",(IFERROR((LIMPIA(H81,1)),0)),0)</f>
        <v>0</v>
      </c>
    </row>
    <row r="82" spans="1:12" x14ac:dyDescent="0.25">
      <c r="A82" s="11">
        <f>'DETALLE DE CONEXIONES'!P82</f>
        <v>0</v>
      </c>
      <c r="B82" s="7" t="str">
        <f>'DETALLE DE CONEXIONES'!I82</f>
        <v>SALIENTE</v>
      </c>
      <c r="C82" s="7" t="str">
        <f>'DETALLE DE CONEXIONES'!BB82</f>
        <v>Saliente Local</v>
      </c>
      <c r="D82" s="7" t="str">
        <f>'DETALLE DE CONEXIONES'!E82</f>
        <v>984XXX3560</v>
      </c>
      <c r="E82" s="7">
        <f>IFERROR(LIMPIA('DETALLE DE CONEXIONES'!N82,1),0)</f>
        <v>455</v>
      </c>
      <c r="F82" s="7" t="str">
        <f>LEFT('DETALLE DE CONEXIONES'!BE82,3)</f>
        <v>NOF</v>
      </c>
      <c r="G82" s="7" t="str">
        <f>RIGHT('DETALLE DE CONEXIONES'!AK82,2)</f>
        <v/>
      </c>
      <c r="H82" s="7" t="str">
        <f>LEFT('DETALLE DE CONEXIONES'!M82,3)</f>
        <v>4mi</v>
      </c>
      <c r="I82" s="7" t="str">
        <f>RIGHT('DETALLE DE CONEXIONES'!M82,5)</f>
        <v>5seg.</v>
      </c>
      <c r="J82" s="7">
        <f>IF(C82="Saliente Local",(IFERROR((LIMPIA(H82,1)),0)),0)</f>
        <v>4</v>
      </c>
      <c r="K82" s="7">
        <f>IF(C82="Saliente Nacional",(IFERROR((LIMPIA(H82,1)),0)),0)</f>
        <v>0</v>
      </c>
      <c r="L82" s="7">
        <f>IF(C82="Saliente Internacional",(IFERROR((LIMPIA(H82,1)),0)),0)</f>
        <v>0</v>
      </c>
    </row>
    <row r="83" spans="1:12" x14ac:dyDescent="0.25">
      <c r="A83" s="11">
        <f>'DETALLE DE CONEXIONES'!P83</f>
        <v>0</v>
      </c>
      <c r="B83" s="7" t="str">
        <f>'DETALLE DE CONEXIONES'!I83</f>
        <v>SALIENTE</v>
      </c>
      <c r="C83" s="7" t="str">
        <f>'DETALLE DE CONEXIONES'!BB83</f>
        <v>Saliente Local</v>
      </c>
      <c r="D83" s="7" t="str">
        <f>'DETALLE DE CONEXIONES'!E83</f>
        <v>984XXX9670</v>
      </c>
      <c r="E83" s="7">
        <f>IFERROR(LIMPIA('DETALLE DE CONEXIONES'!N83,1),0)</f>
        <v>28</v>
      </c>
      <c r="F83" s="7" t="str">
        <f>LEFT('DETALLE DE CONEXIONES'!BE83,3)</f>
        <v>NOF</v>
      </c>
      <c r="G83" s="7" t="str">
        <f>RIGHT('DETALLE DE CONEXIONES'!AK83,2)</f>
        <v/>
      </c>
      <c r="H83" s="7" t="str">
        <f>LEFT('DETALLE DE CONEXIONES'!M83,3)</f>
        <v>0mi</v>
      </c>
      <c r="I83" s="7" t="str">
        <f>RIGHT('DETALLE DE CONEXIONES'!M83,5)</f>
        <v>8seg.</v>
      </c>
      <c r="J83" s="7">
        <f>IF(C83="Saliente Local",(IFERROR((LIMPIA(H83,1)),0)),0)</f>
        <v>0</v>
      </c>
      <c r="K83" s="7">
        <f>IF(C83="Saliente Nacional",(IFERROR((LIMPIA(H83,1)),0)),0)</f>
        <v>0</v>
      </c>
      <c r="L83" s="7">
        <f>IF(C83="Saliente Internacional",(IFERROR((LIMPIA(H83,1)),0)),0)</f>
        <v>0</v>
      </c>
    </row>
    <row r="84" spans="1:12" x14ac:dyDescent="0.25">
      <c r="A84" s="11">
        <f>'DETALLE DE CONEXIONES'!P84</f>
        <v>0</v>
      </c>
      <c r="B84" s="7" t="str">
        <f>'DETALLE DE CONEXIONES'!I84</f>
        <v>SALIENTE</v>
      </c>
      <c r="C84" s="7" t="str">
        <f>'DETALLE DE CONEXIONES'!BB84</f>
        <v>Saliente Local</v>
      </c>
      <c r="D84" s="7" t="str">
        <f>'DETALLE DE CONEXIONES'!E84</f>
        <v>984XXX4189</v>
      </c>
      <c r="E84" s="7">
        <f>IFERROR(LIMPIA('DETALLE DE CONEXIONES'!N84,1),0)</f>
        <v>30</v>
      </c>
      <c r="F84" s="7" t="str">
        <f>LEFT('DETALLE DE CONEXIONES'!BE84,3)</f>
        <v>NOF</v>
      </c>
      <c r="G84" s="7" t="str">
        <f>RIGHT('DETALLE DE CONEXIONES'!AK84,2)</f>
        <v/>
      </c>
      <c r="H84" s="7" t="str">
        <f>LEFT('DETALLE DE CONEXIONES'!M84,3)</f>
        <v>0mi</v>
      </c>
      <c r="I84" s="7" t="str">
        <f>RIGHT('DETALLE DE CONEXIONES'!M84,5)</f>
        <v>0seg.</v>
      </c>
      <c r="J84" s="7">
        <f>IF(C84="Saliente Local",(IFERROR((LIMPIA(H84,1)),0)),0)</f>
        <v>0</v>
      </c>
      <c r="K84" s="7">
        <f>IF(C84="Saliente Nacional",(IFERROR((LIMPIA(H84,1)),0)),0)</f>
        <v>0</v>
      </c>
      <c r="L84" s="7">
        <f>IF(C84="Saliente Internacional",(IFERROR((LIMPIA(H84,1)),0)),0)</f>
        <v>0</v>
      </c>
    </row>
    <row r="85" spans="1:12" x14ac:dyDescent="0.25">
      <c r="A85" s="11">
        <f>'DETALLE DE CONEXIONES'!P85</f>
        <v>0</v>
      </c>
      <c r="B85" s="7" t="str">
        <f>'DETALLE DE CONEXIONES'!I85</f>
        <v>SALIENTE</v>
      </c>
      <c r="C85" s="7" t="str">
        <f>'DETALLE DE CONEXIONES'!BB85</f>
        <v>Saliente Local</v>
      </c>
      <c r="D85" s="7" t="str">
        <f>'DETALLE DE CONEXIONES'!E85</f>
        <v>984XXX4189</v>
      </c>
      <c r="E85" s="7">
        <f>IFERROR(LIMPIA('DETALLE DE CONEXIONES'!N85,1),0)</f>
        <v>9</v>
      </c>
      <c r="F85" s="7" t="str">
        <f>LEFT('DETALLE DE CONEXIONES'!BE85,3)</f>
        <v>NOF</v>
      </c>
      <c r="G85" s="7" t="str">
        <f>RIGHT('DETALLE DE CONEXIONES'!AK85,2)</f>
        <v/>
      </c>
      <c r="H85" s="7" t="str">
        <f>LEFT('DETALLE DE CONEXIONES'!M85,3)</f>
        <v>0mi</v>
      </c>
      <c r="I85" s="7" t="str">
        <f>RIGHT('DETALLE DE CONEXIONES'!M85,5)</f>
        <v>9seg.</v>
      </c>
      <c r="J85" s="7">
        <f>IF(C85="Saliente Local",(IFERROR((LIMPIA(H85,1)),0)),0)</f>
        <v>0</v>
      </c>
      <c r="K85" s="7">
        <f>IF(C85="Saliente Nacional",(IFERROR((LIMPIA(H85,1)),0)),0)</f>
        <v>0</v>
      </c>
      <c r="L85" s="7">
        <f>IF(C85="Saliente Internacional",(IFERROR((LIMPIA(H85,1)),0)),0)</f>
        <v>0</v>
      </c>
    </row>
    <row r="86" spans="1:12" x14ac:dyDescent="0.25">
      <c r="A86" s="11">
        <f>'DETALLE DE CONEXIONES'!P86</f>
        <v>0</v>
      </c>
      <c r="B86" s="7" t="str">
        <f>'DETALLE DE CONEXIONES'!I86</f>
        <v>SALIENTE</v>
      </c>
      <c r="C86" s="7" t="str">
        <f>'DETALLE DE CONEXIONES'!BB86</f>
        <v>Saliente Local</v>
      </c>
      <c r="D86" s="7" t="str">
        <f>'DETALLE DE CONEXIONES'!E86</f>
        <v>984XXX6667</v>
      </c>
      <c r="E86" s="7">
        <f>IFERROR(LIMPIA('DETALLE DE CONEXIONES'!N86,1),0)</f>
        <v>110</v>
      </c>
      <c r="F86" s="7" t="str">
        <f>LEFT('DETALLE DE CONEXIONES'!BE86,3)</f>
        <v>NOF</v>
      </c>
      <c r="G86" s="7" t="str">
        <f>RIGHT('DETALLE DE CONEXIONES'!AK86,2)</f>
        <v/>
      </c>
      <c r="H86" s="7" t="str">
        <f>LEFT('DETALLE DE CONEXIONES'!M86,3)</f>
        <v>1mi</v>
      </c>
      <c r="I86" s="7" t="str">
        <f>RIGHT('DETALLE DE CONEXIONES'!M86,5)</f>
        <v>0seg.</v>
      </c>
      <c r="J86" s="7">
        <f>IF(C86="Saliente Local",(IFERROR((LIMPIA(H86,1)),0)),0)</f>
        <v>1</v>
      </c>
      <c r="K86" s="7">
        <f>IF(C86="Saliente Nacional",(IFERROR((LIMPIA(H86,1)),0)),0)</f>
        <v>0</v>
      </c>
      <c r="L86" s="7">
        <f>IF(C86="Saliente Internacional",(IFERROR((LIMPIA(H86,1)),0)),0)</f>
        <v>0</v>
      </c>
    </row>
    <row r="87" spans="1:12" x14ac:dyDescent="0.25">
      <c r="A87" s="11">
        <f>'DETALLE DE CONEXIONES'!P87</f>
        <v>0</v>
      </c>
      <c r="B87" s="7" t="str">
        <f>'DETALLE DE CONEXIONES'!I87</f>
        <v>SALIENTE</v>
      </c>
      <c r="C87" s="7" t="str">
        <f>'DETALLE DE CONEXIONES'!BB87</f>
        <v>Saliente Local</v>
      </c>
      <c r="D87" s="7" t="str">
        <f>'DETALLE DE CONEXIONES'!E87</f>
        <v>984XXX9001</v>
      </c>
      <c r="E87" s="7">
        <f>IFERROR(LIMPIA('DETALLE DE CONEXIONES'!N87,1),0)</f>
        <v>16</v>
      </c>
      <c r="F87" s="7" t="str">
        <f>LEFT('DETALLE DE CONEXIONES'!BE87,3)</f>
        <v>NOF</v>
      </c>
      <c r="G87" s="7" t="str">
        <f>RIGHT('DETALLE DE CONEXIONES'!AK87,2)</f>
        <v/>
      </c>
      <c r="H87" s="7" t="str">
        <f>LEFT('DETALLE DE CONEXIONES'!M87,3)</f>
        <v>0mi</v>
      </c>
      <c r="I87" s="7" t="str">
        <f>RIGHT('DETALLE DE CONEXIONES'!M87,5)</f>
        <v>6seg.</v>
      </c>
      <c r="J87" s="7">
        <f>IF(C87="Saliente Local",(IFERROR((LIMPIA(H87,1)),0)),0)</f>
        <v>0</v>
      </c>
      <c r="K87" s="7">
        <f>IF(C87="Saliente Nacional",(IFERROR((LIMPIA(H87,1)),0)),0)</f>
        <v>0</v>
      </c>
      <c r="L87" s="7">
        <f>IF(C87="Saliente Internacional",(IFERROR((LIMPIA(H87,1)),0)),0)</f>
        <v>0</v>
      </c>
    </row>
    <row r="88" spans="1:12" x14ac:dyDescent="0.25">
      <c r="A88" s="11">
        <f>'DETALLE DE CONEXIONES'!P88</f>
        <v>0</v>
      </c>
      <c r="B88" s="7" t="str">
        <f>'DETALLE DE CONEXIONES'!I88</f>
        <v>SALIENTE</v>
      </c>
      <c r="C88" s="7" t="str">
        <f>'DETALLE DE CONEXIONES'!BB88</f>
        <v>Saliente Local</v>
      </c>
      <c r="D88" s="7" t="str">
        <f>'DETALLE DE CONEXIONES'!E88</f>
        <v>984XXX2170</v>
      </c>
      <c r="E88" s="7">
        <f>IFERROR(LIMPIA('DETALLE DE CONEXIONES'!N88,1),0)</f>
        <v>240</v>
      </c>
      <c r="F88" s="7" t="str">
        <f>LEFT('DETALLE DE CONEXIONES'!BE88,3)</f>
        <v>NOF</v>
      </c>
      <c r="G88" s="7" t="str">
        <f>RIGHT('DETALLE DE CONEXIONES'!AK88,2)</f>
        <v/>
      </c>
      <c r="H88" s="7" t="str">
        <f>LEFT('DETALLE DE CONEXIONES'!M88,3)</f>
        <v>2mi</v>
      </c>
      <c r="I88" s="7" t="str">
        <f>RIGHT('DETALLE DE CONEXIONES'!M88,5)</f>
        <v>0seg.</v>
      </c>
      <c r="J88" s="7">
        <f>IF(C88="Saliente Local",(IFERROR((LIMPIA(H88,1)),0)),0)</f>
        <v>2</v>
      </c>
      <c r="K88" s="7">
        <f>IF(C88="Saliente Nacional",(IFERROR((LIMPIA(H88,1)),0)),0)</f>
        <v>0</v>
      </c>
      <c r="L88" s="7">
        <f>IF(C88="Saliente Internacional",(IFERROR((LIMPIA(H88,1)),0)),0)</f>
        <v>0</v>
      </c>
    </row>
    <row r="89" spans="1:12" x14ac:dyDescent="0.25">
      <c r="A89" s="11">
        <f>'DETALLE DE CONEXIONES'!P89</f>
        <v>0</v>
      </c>
      <c r="B89" s="7" t="str">
        <f>'DETALLE DE CONEXIONES'!I89</f>
        <v>MENS.SALIENTE</v>
      </c>
      <c r="C89" s="7" t="str">
        <f>'DETALLE DE CONEXIONES'!BB89</f>
        <v>SMS Enviado</v>
      </c>
      <c r="D89" s="7" t="str">
        <f>'DETALLE DE CONEXIONES'!E89</f>
        <v>554XXX0689</v>
      </c>
      <c r="E89" s="7">
        <f>IFERROR(LIMPIA('DETALLE DE CONEXIONES'!N89,1),0)</f>
        <v>0</v>
      </c>
      <c r="F89" s="7" t="str">
        <f>LEFT('DETALLE DE CONEXIONES'!BE89,3)</f>
        <v>0</v>
      </c>
      <c r="G89" s="7" t="str">
        <f>RIGHT('DETALLE DE CONEXIONES'!AK89,2)</f>
        <v/>
      </c>
      <c r="H89" s="7" t="str">
        <f>LEFT('DETALLE DE CONEXIONES'!M89,3)</f>
        <v>0mi</v>
      </c>
      <c r="I89" s="7" t="str">
        <f>RIGHT('DETALLE DE CONEXIONES'!M89,5)</f>
        <v xml:space="preserve">min. </v>
      </c>
      <c r="J89" s="7">
        <f>IF(C89="Saliente Local",(IFERROR((LIMPIA(H89,1)),0)),0)</f>
        <v>0</v>
      </c>
      <c r="K89" s="7">
        <f>IF(C89="Saliente Nacional",(IFERROR((LIMPIA(H89,1)),0)),0)</f>
        <v>0</v>
      </c>
      <c r="L89" s="7">
        <f>IF(C89="Saliente Internacional",(IFERROR((LIMPIA(H89,1)),0)),0)</f>
        <v>0</v>
      </c>
    </row>
    <row r="90" spans="1:12" x14ac:dyDescent="0.25">
      <c r="A90" s="11">
        <f>'DETALLE DE CONEXIONES'!P90</f>
        <v>0</v>
      </c>
      <c r="B90" s="7" t="str">
        <f>'DETALLE DE CONEXIONES'!I90</f>
        <v>MENS.SALIENTE</v>
      </c>
      <c r="C90" s="7" t="str">
        <f>'DETALLE DE CONEXIONES'!BB90</f>
        <v>SMS Enviado</v>
      </c>
      <c r="D90" s="7" t="str">
        <f>'DETALLE DE CONEXIONES'!E90</f>
        <v>554XXX0689</v>
      </c>
      <c r="E90" s="7">
        <f>IFERROR(LIMPIA('DETALLE DE CONEXIONES'!N90,1),0)</f>
        <v>0</v>
      </c>
      <c r="F90" s="7" t="str">
        <f>LEFT('DETALLE DE CONEXIONES'!BE90,3)</f>
        <v>0</v>
      </c>
      <c r="G90" s="7" t="str">
        <f>RIGHT('DETALLE DE CONEXIONES'!AK90,2)</f>
        <v/>
      </c>
      <c r="H90" s="7" t="str">
        <f>LEFT('DETALLE DE CONEXIONES'!M90,3)</f>
        <v>0mi</v>
      </c>
      <c r="I90" s="7" t="str">
        <f>RIGHT('DETALLE DE CONEXIONES'!M90,5)</f>
        <v xml:space="preserve">min. </v>
      </c>
      <c r="J90" s="7">
        <f>IF(C90="Saliente Local",(IFERROR((LIMPIA(H90,1)),0)),0)</f>
        <v>0</v>
      </c>
      <c r="K90" s="7">
        <f>IF(C90="Saliente Nacional",(IFERROR((LIMPIA(H90,1)),0)),0)</f>
        <v>0</v>
      </c>
      <c r="L90" s="7">
        <f>IF(C90="Saliente Internacional",(IFERROR((LIMPIA(H90,1)),0)),0)</f>
        <v>0</v>
      </c>
    </row>
    <row r="91" spans="1:12" x14ac:dyDescent="0.25">
      <c r="A91" s="11">
        <f>'DETALLE DE CONEXIONES'!P91</f>
        <v>0</v>
      </c>
      <c r="B91" s="7" t="str">
        <f>'DETALLE DE CONEXIONES'!I91</f>
        <v>MENS.SALIENTE</v>
      </c>
      <c r="C91" s="7" t="str">
        <f>'DETALLE DE CONEXIONES'!BB91</f>
        <v>SMS Enviado</v>
      </c>
      <c r="D91" s="7" t="str">
        <f>'DETALLE DE CONEXIONES'!E91</f>
        <v>554XXX0689</v>
      </c>
      <c r="E91" s="7">
        <f>IFERROR(LIMPIA('DETALLE DE CONEXIONES'!N91,1),0)</f>
        <v>0</v>
      </c>
      <c r="F91" s="7" t="str">
        <f>LEFT('DETALLE DE CONEXIONES'!BE91,3)</f>
        <v>0</v>
      </c>
      <c r="G91" s="7" t="str">
        <f>RIGHT('DETALLE DE CONEXIONES'!AK91,2)</f>
        <v/>
      </c>
      <c r="H91" s="7" t="str">
        <f>LEFT('DETALLE DE CONEXIONES'!M91,3)</f>
        <v>0mi</v>
      </c>
      <c r="I91" s="7" t="str">
        <f>RIGHT('DETALLE DE CONEXIONES'!M91,5)</f>
        <v xml:space="preserve">min. </v>
      </c>
      <c r="J91" s="7">
        <f>IF(C91="Saliente Local",(IFERROR((LIMPIA(H91,1)),0)),0)</f>
        <v>0</v>
      </c>
      <c r="K91" s="7">
        <f>IF(C91="Saliente Nacional",(IFERROR((LIMPIA(H91,1)),0)),0)</f>
        <v>0</v>
      </c>
      <c r="L91" s="7">
        <f>IF(C91="Saliente Internacional",(IFERROR((LIMPIA(H91,1)),0)),0)</f>
        <v>0</v>
      </c>
    </row>
    <row r="92" spans="1:12" x14ac:dyDescent="0.25">
      <c r="A92" s="11">
        <f>'DETALLE DE CONEXIONES'!P92</f>
        <v>0</v>
      </c>
      <c r="B92" s="7" t="str">
        <f>'DETALLE DE CONEXIONES'!I92</f>
        <v>ENTRANTE</v>
      </c>
      <c r="C92" s="7" t="str">
        <f>'DETALLE DE CONEXIONES'!BB92</f>
        <v>Entrante Local</v>
      </c>
      <c r="D92" s="7" t="str">
        <f>'DETALLE DE CONEXIONES'!E92</f>
        <v>984XXX3108</v>
      </c>
      <c r="E92" s="7">
        <f>IFERROR(LIMPIA('DETALLE DE CONEXIONES'!N92,1),0)</f>
        <v>1</v>
      </c>
      <c r="F92" s="7" t="str">
        <f>LEFT('DETALLE DE CONEXIONES'!BE92,3)</f>
        <v>NOF</v>
      </c>
      <c r="G92" s="7" t="str">
        <f>RIGHT('DETALLE DE CONEXIONES'!AK92,2)</f>
        <v/>
      </c>
      <c r="H92" s="7" t="str">
        <f>LEFT('DETALLE DE CONEXIONES'!M92,3)</f>
        <v>0mi</v>
      </c>
      <c r="I92" s="7" t="str">
        <f>RIGHT('DETALLE DE CONEXIONES'!M92,5)</f>
        <v>4seg.</v>
      </c>
      <c r="J92" s="7">
        <f>IF(C92="Saliente Local",(IFERROR((LIMPIA(H92,1)),0)),0)</f>
        <v>0</v>
      </c>
      <c r="K92" s="7">
        <f>IF(C92="Saliente Nacional",(IFERROR((LIMPIA(H92,1)),0)),0)</f>
        <v>0</v>
      </c>
      <c r="L92" s="7">
        <f>IF(C92="Saliente Internacional",(IFERROR((LIMPIA(H92,1)),0)),0)</f>
        <v>0</v>
      </c>
    </row>
    <row r="93" spans="1:12" x14ac:dyDescent="0.25">
      <c r="A93" s="11">
        <f>'DETALLE DE CONEXIONES'!P93</f>
        <v>0</v>
      </c>
      <c r="B93" s="7" t="str">
        <f>'DETALLE DE CONEXIONES'!I93</f>
        <v>SALIENTE</v>
      </c>
      <c r="C93" s="7" t="str">
        <f>'DETALLE DE CONEXIONES'!BB93</f>
        <v>Saliente Local</v>
      </c>
      <c r="D93" s="7" t="str">
        <f>'DETALLE DE CONEXIONES'!E93</f>
        <v>984XXX2312</v>
      </c>
      <c r="E93" s="7">
        <f>IFERROR(LIMPIA('DETALLE DE CONEXIONES'!N93,1),0)</f>
        <v>18</v>
      </c>
      <c r="F93" s="7" t="str">
        <f>LEFT('DETALLE DE CONEXIONES'!BE93,3)</f>
        <v>NOF</v>
      </c>
      <c r="G93" s="7" t="str">
        <f>RIGHT('DETALLE DE CONEXIONES'!AK93,2)</f>
        <v/>
      </c>
      <c r="H93" s="7" t="str">
        <f>LEFT('DETALLE DE CONEXIONES'!M93,3)</f>
        <v>0mi</v>
      </c>
      <c r="I93" s="7" t="str">
        <f>RIGHT('DETALLE DE CONEXIONES'!M93,5)</f>
        <v>8seg.</v>
      </c>
      <c r="J93" s="7">
        <f>IF(C93="Saliente Local",(IFERROR((LIMPIA(H93,1)),0)),0)</f>
        <v>0</v>
      </c>
      <c r="K93" s="7">
        <f>IF(C93="Saliente Nacional",(IFERROR((LIMPIA(H93,1)),0)),0)</f>
        <v>0</v>
      </c>
      <c r="L93" s="7">
        <f>IF(C93="Saliente Internacional",(IFERROR((LIMPIA(H93,1)),0)),0)</f>
        <v>0</v>
      </c>
    </row>
    <row r="94" spans="1:12" x14ac:dyDescent="0.25">
      <c r="A94" s="11">
        <f>'DETALLE DE CONEXIONES'!P94</f>
        <v>0</v>
      </c>
      <c r="B94" s="7" t="str">
        <f>'DETALLE DE CONEXIONES'!I94</f>
        <v>SALIENTE</v>
      </c>
      <c r="C94" s="7" t="str">
        <f>'DETALLE DE CONEXIONES'!BB94</f>
        <v>Saliente Local</v>
      </c>
      <c r="D94" s="7" t="str">
        <f>'DETALLE DE CONEXIONES'!E94</f>
        <v>984XXX2312</v>
      </c>
      <c r="E94" s="7">
        <f>IFERROR(LIMPIA('DETALLE DE CONEXIONES'!N94,1),0)</f>
        <v>19</v>
      </c>
      <c r="F94" s="7" t="str">
        <f>LEFT('DETALLE DE CONEXIONES'!BE94,3)</f>
        <v>NOF</v>
      </c>
      <c r="G94" s="7" t="str">
        <f>RIGHT('DETALLE DE CONEXIONES'!AK94,2)</f>
        <v/>
      </c>
      <c r="H94" s="7" t="str">
        <f>LEFT('DETALLE DE CONEXIONES'!M94,3)</f>
        <v>0mi</v>
      </c>
      <c r="I94" s="7" t="str">
        <f>RIGHT('DETALLE DE CONEXIONES'!M94,5)</f>
        <v>9seg.</v>
      </c>
      <c r="J94" s="7">
        <f>IF(C94="Saliente Local",(IFERROR((LIMPIA(H94,1)),0)),0)</f>
        <v>0</v>
      </c>
      <c r="K94" s="7">
        <f>IF(C94="Saliente Nacional",(IFERROR((LIMPIA(H94,1)),0)),0)</f>
        <v>0</v>
      </c>
      <c r="L94" s="7">
        <f>IF(C94="Saliente Internacional",(IFERROR((LIMPIA(H94,1)),0)),0)</f>
        <v>0</v>
      </c>
    </row>
    <row r="95" spans="1:12" x14ac:dyDescent="0.25">
      <c r="A95" s="11">
        <f>'DETALLE DE CONEXIONES'!P95</f>
        <v>0</v>
      </c>
      <c r="B95" s="7" t="str">
        <f>'DETALLE DE CONEXIONES'!I95</f>
        <v>SALIENTE</v>
      </c>
      <c r="C95" s="7" t="str">
        <f>'DETALLE DE CONEXIONES'!BB95</f>
        <v>Saliente Local</v>
      </c>
      <c r="D95" s="7" t="str">
        <f>'DETALLE DE CONEXIONES'!E95</f>
        <v>984XXX4189</v>
      </c>
      <c r="E95" s="7">
        <f>IFERROR(LIMPIA('DETALLE DE CONEXIONES'!N95,1),0)</f>
        <v>210</v>
      </c>
      <c r="F95" s="7" t="str">
        <f>LEFT('DETALLE DE CONEXIONES'!BE95,3)</f>
        <v>NOF</v>
      </c>
      <c r="G95" s="7" t="str">
        <f>RIGHT('DETALLE DE CONEXIONES'!AK95,2)</f>
        <v/>
      </c>
      <c r="H95" s="7" t="str">
        <f>LEFT('DETALLE DE CONEXIONES'!M95,3)</f>
        <v>2mi</v>
      </c>
      <c r="I95" s="7" t="str">
        <f>RIGHT('DETALLE DE CONEXIONES'!M95,5)</f>
        <v>0seg.</v>
      </c>
      <c r="J95" s="7">
        <f>IF(C95="Saliente Local",(IFERROR((LIMPIA(H95,1)),0)),0)</f>
        <v>2</v>
      </c>
      <c r="K95" s="7">
        <f>IF(C95="Saliente Nacional",(IFERROR((LIMPIA(H95,1)),0)),0)</f>
        <v>0</v>
      </c>
      <c r="L95" s="7">
        <f>IF(C95="Saliente Internacional",(IFERROR((LIMPIA(H95,1)),0)),0)</f>
        <v>0</v>
      </c>
    </row>
    <row r="96" spans="1:12" x14ac:dyDescent="0.25">
      <c r="A96" s="11">
        <f>'DETALLE DE CONEXIONES'!P96</f>
        <v>0</v>
      </c>
      <c r="B96" s="7" t="str">
        <f>'DETALLE DE CONEXIONES'!I96</f>
        <v>SALIENTE</v>
      </c>
      <c r="C96" s="7" t="str">
        <f>'DETALLE DE CONEXIONES'!BB96</f>
        <v>Saliente Internacional</v>
      </c>
      <c r="D96" s="7" t="str">
        <f>'DETALLE DE CONEXIONES'!E96</f>
        <v>001646XXX4430</v>
      </c>
      <c r="E96" s="7">
        <f>IFERROR(LIMPIA('DETALLE DE CONEXIONES'!N96,1),0)</f>
        <v>21</v>
      </c>
      <c r="F96" s="7" t="str">
        <f>LEFT('DETALLE DE CONEXIONES'!BE96,3)</f>
        <v>NOF</v>
      </c>
      <c r="G96" s="7" t="str">
        <f>RIGHT('DETALLE DE CONEXIONES'!AK96,2)</f>
        <v/>
      </c>
      <c r="H96" s="7" t="str">
        <f>LEFT('DETALLE DE CONEXIONES'!M96,3)</f>
        <v>0mi</v>
      </c>
      <c r="I96" s="7" t="str">
        <f>RIGHT('DETALLE DE CONEXIONES'!M96,5)</f>
        <v>1seg.</v>
      </c>
      <c r="J96" s="7">
        <f>IF(C96="Saliente Local",(IFERROR((LIMPIA(H96,1)),0)),0)</f>
        <v>0</v>
      </c>
      <c r="K96" s="7">
        <f>IF(C96="Saliente Nacional",(IFERROR((LIMPIA(H96,1)),0)),0)</f>
        <v>0</v>
      </c>
      <c r="L96" s="7">
        <f>IF(C96="Saliente Internacional",(IFERROR((LIMPIA(H96,1)),0)),0)</f>
        <v>0</v>
      </c>
    </row>
    <row r="97" spans="1:12" x14ac:dyDescent="0.25">
      <c r="A97" s="11">
        <f>'DETALLE DE CONEXIONES'!P97</f>
        <v>0</v>
      </c>
      <c r="B97" s="7" t="str">
        <f>'DETALLE DE CONEXIONES'!I97</f>
        <v>TRANSFERENCIA</v>
      </c>
      <c r="C97" s="7" t="str">
        <f>'DETALLE DE CONEXIONES'!BB97</f>
        <v>Desvio Nacional</v>
      </c>
      <c r="D97" s="7" t="str">
        <f>'DETALLE DE CONEXIONES'!E97</f>
        <v>984XXX3108</v>
      </c>
      <c r="E97" s="7">
        <f>IFERROR(LIMPIA('DETALLE DE CONEXIONES'!N97,1),0)</f>
        <v>1</v>
      </c>
      <c r="F97" s="7" t="str">
        <f>LEFT('DETALLE DE CONEXIONES'!BE97,3)</f>
        <v>SIU</v>
      </c>
      <c r="G97" s="7" t="str">
        <f>RIGHT('DETALLE DE CONEXIONES'!AK97,2)</f>
        <v/>
      </c>
      <c r="H97" s="7" t="str">
        <f>LEFT('DETALLE DE CONEXIONES'!M97,3)</f>
        <v>0mi</v>
      </c>
      <c r="I97" s="7" t="str">
        <f>RIGHT('DETALLE DE CONEXIONES'!M97,5)</f>
        <v>3seg.</v>
      </c>
      <c r="J97" s="7">
        <f>IF(C97="Saliente Local",(IFERROR((LIMPIA(H97,1)),0)),0)</f>
        <v>0</v>
      </c>
      <c r="K97" s="7">
        <f>IF(C97="Saliente Nacional",(IFERROR((LIMPIA(H97,1)),0)),0)</f>
        <v>0</v>
      </c>
      <c r="L97" s="7">
        <f>IF(C97="Saliente Internacional",(IFERROR((LIMPIA(H97,1)),0)),0)</f>
        <v>0</v>
      </c>
    </row>
    <row r="98" spans="1:12" x14ac:dyDescent="0.25">
      <c r="A98" s="11">
        <f>'DETALLE DE CONEXIONES'!P98</f>
        <v>0</v>
      </c>
      <c r="B98" s="7" t="str">
        <f>'DETALLE DE CONEXIONES'!I98</f>
        <v>SALIENTE</v>
      </c>
      <c r="C98" s="7" t="str">
        <f>'DETALLE DE CONEXIONES'!BB98</f>
        <v>Saliente Internacional</v>
      </c>
      <c r="D98" s="7" t="str">
        <f>'DETALLE DE CONEXIONES'!E98</f>
        <v>001865XXX9616</v>
      </c>
      <c r="E98" s="7">
        <f>IFERROR(LIMPIA('DETALLE DE CONEXIONES'!N98,1),0)</f>
        <v>31</v>
      </c>
      <c r="F98" s="7" t="str">
        <f>LEFT('DETALLE DE CONEXIONES'!BE98,3)</f>
        <v>NOF</v>
      </c>
      <c r="G98" s="7" t="str">
        <f>RIGHT('DETALLE DE CONEXIONES'!AK98,2)</f>
        <v/>
      </c>
      <c r="H98" s="7" t="str">
        <f>LEFT('DETALLE DE CONEXIONES'!M98,3)</f>
        <v>0mi</v>
      </c>
      <c r="I98" s="7" t="str">
        <f>RIGHT('DETALLE DE CONEXIONES'!M98,5)</f>
        <v>1seg.</v>
      </c>
      <c r="J98" s="7">
        <f>IF(C98="Saliente Local",(IFERROR((LIMPIA(H98,1)),0)),0)</f>
        <v>0</v>
      </c>
      <c r="K98" s="7">
        <f>IF(C98="Saliente Nacional",(IFERROR((LIMPIA(H98,1)),0)),0)</f>
        <v>0</v>
      </c>
      <c r="L98" s="7">
        <f>IF(C98="Saliente Internacional",(IFERROR((LIMPIA(H98,1)),0)),0)</f>
        <v>0</v>
      </c>
    </row>
    <row r="99" spans="1:12" x14ac:dyDescent="0.25">
      <c r="A99" s="11">
        <f>'DETALLE DE CONEXIONES'!P99</f>
        <v>0</v>
      </c>
      <c r="B99" s="7" t="str">
        <f>'DETALLE DE CONEXIONES'!I99</f>
        <v>SALIENTE</v>
      </c>
      <c r="C99" s="7" t="str">
        <f>'DETALLE DE CONEXIONES'!BB99</f>
        <v>Saliente Internacional</v>
      </c>
      <c r="D99" s="7" t="str">
        <f>'DETALLE DE CONEXIONES'!E99</f>
        <v>001865XXX9616</v>
      </c>
      <c r="E99" s="7">
        <f>IFERROR(LIMPIA('DETALLE DE CONEXIONES'!N99,1),0)</f>
        <v>214</v>
      </c>
      <c r="F99" s="7" t="str">
        <f>LEFT('DETALLE DE CONEXIONES'!BE99,3)</f>
        <v>NOF</v>
      </c>
      <c r="G99" s="7" t="str">
        <f>RIGHT('DETALLE DE CONEXIONES'!AK99,2)</f>
        <v/>
      </c>
      <c r="H99" s="7" t="str">
        <f>LEFT('DETALLE DE CONEXIONES'!M99,3)</f>
        <v>2mi</v>
      </c>
      <c r="I99" s="7" t="str">
        <f>RIGHT('DETALLE DE CONEXIONES'!M99,5)</f>
        <v>4seg.</v>
      </c>
      <c r="J99" s="7">
        <f>IF(C99="Saliente Local",(IFERROR((LIMPIA(H99,1)),0)),0)</f>
        <v>0</v>
      </c>
      <c r="K99" s="7">
        <f>IF(C99="Saliente Nacional",(IFERROR((LIMPIA(H99,1)),0)),0)</f>
        <v>0</v>
      </c>
      <c r="L99" s="7">
        <f>IF(C99="Saliente Internacional",(IFERROR((LIMPIA(H99,1)),0)),0)</f>
        <v>2</v>
      </c>
    </row>
    <row r="100" spans="1:12" x14ac:dyDescent="0.25">
      <c r="A100" s="11">
        <f>'DETALLE DE CONEXIONES'!P100</f>
        <v>0</v>
      </c>
      <c r="B100" s="7" t="str">
        <f>'DETALLE DE CONEXIONES'!I100</f>
        <v>SMOII</v>
      </c>
      <c r="C100" s="7" t="str">
        <f>'DETALLE DE CONEXIONES'!BB100</f>
        <v>SMS Enviado Otro OP</v>
      </c>
      <c r="D100" s="7" t="str">
        <f>'DETALLE DE CONEXIONES'!E100</f>
        <v>001865XXX9616</v>
      </c>
      <c r="E100" s="7">
        <f>IFERROR(LIMPIA('DETALLE DE CONEXIONES'!N100,1),0)</f>
        <v>0</v>
      </c>
      <c r="F100" s="7" t="str">
        <f>LEFT('DETALLE DE CONEXIONES'!BE100,3)</f>
        <v>0</v>
      </c>
      <c r="G100" s="7" t="str">
        <f>RIGHT('DETALLE DE CONEXIONES'!AK100,2)</f>
        <v/>
      </c>
      <c r="H100" s="7" t="str">
        <f>LEFT('DETALLE DE CONEXIONES'!M100,3)</f>
        <v>0mi</v>
      </c>
      <c r="I100" s="7" t="str">
        <f>RIGHT('DETALLE DE CONEXIONES'!M100,5)</f>
        <v xml:space="preserve">min. </v>
      </c>
      <c r="J100" s="7">
        <f>IF(C100="Saliente Local",(IFERROR((LIMPIA(H100,1)),0)),0)</f>
        <v>0</v>
      </c>
      <c r="K100" s="7">
        <f>IF(C100="Saliente Nacional",(IFERROR((LIMPIA(H100,1)),0)),0)</f>
        <v>0</v>
      </c>
      <c r="L100" s="7">
        <f>IF(C100="Saliente Internacional",(IFERROR((LIMPIA(H100,1)),0)),0)</f>
        <v>0</v>
      </c>
    </row>
    <row r="101" spans="1:12" x14ac:dyDescent="0.25">
      <c r="A101" s="11">
        <f>'DETALLE DE CONEXIONES'!P101</f>
        <v>0</v>
      </c>
      <c r="B101" s="7" t="str">
        <f>'DETALLE DE CONEXIONES'!I101</f>
        <v>SALIENTE</v>
      </c>
      <c r="C101" s="7" t="str">
        <f>'DETALLE DE CONEXIONES'!BB101</f>
        <v>Saliente Local</v>
      </c>
      <c r="D101" s="7" t="str">
        <f>'DETALLE DE CONEXIONES'!E101</f>
        <v>984XXX6667</v>
      </c>
      <c r="E101" s="7">
        <f>IFERROR(LIMPIA('DETALLE DE CONEXIONES'!N101,1),0)</f>
        <v>45</v>
      </c>
      <c r="F101" s="7" t="str">
        <f>LEFT('DETALLE DE CONEXIONES'!BE101,3)</f>
        <v>NOF</v>
      </c>
      <c r="G101" s="7" t="str">
        <f>RIGHT('DETALLE DE CONEXIONES'!AK101,2)</f>
        <v/>
      </c>
      <c r="H101" s="7" t="str">
        <f>LEFT('DETALLE DE CONEXIONES'!M101,3)</f>
        <v>0mi</v>
      </c>
      <c r="I101" s="7" t="str">
        <f>RIGHT('DETALLE DE CONEXIONES'!M101,5)</f>
        <v>5seg.</v>
      </c>
      <c r="J101" s="7">
        <f>IF(C101="Saliente Local",(IFERROR((LIMPIA(H101,1)),0)),0)</f>
        <v>0</v>
      </c>
      <c r="K101" s="7">
        <f>IF(C101="Saliente Nacional",(IFERROR((LIMPIA(H101,1)),0)),0)</f>
        <v>0</v>
      </c>
      <c r="L101" s="7">
        <f>IF(C101="Saliente Internacional",(IFERROR((LIMPIA(H101,1)),0)),0)</f>
        <v>0</v>
      </c>
    </row>
    <row r="102" spans="1:12" x14ac:dyDescent="0.25">
      <c r="A102" s="11">
        <f>'DETALLE DE CONEXIONES'!P102</f>
        <v>0</v>
      </c>
      <c r="B102" s="7" t="str">
        <f>'DETALLE DE CONEXIONES'!I102</f>
        <v>SALIENTE</v>
      </c>
      <c r="C102" s="7" t="str">
        <f>'DETALLE DE CONEXIONES'!BB102</f>
        <v>Saliente Internacional</v>
      </c>
      <c r="D102" s="7" t="str">
        <f>'DETALLE DE CONEXIONES'!E102</f>
        <v>001860XXX7037</v>
      </c>
      <c r="E102" s="7">
        <f>IFERROR(LIMPIA('DETALLE DE CONEXIONES'!N102,1),0)</f>
        <v>4159</v>
      </c>
      <c r="F102" s="7" t="str">
        <f>LEFT('DETALLE DE CONEXIONES'!BE102,3)</f>
        <v>NOF</v>
      </c>
      <c r="G102" s="7" t="str">
        <f>RIGHT('DETALLE DE CONEXIONES'!AK102,2)</f>
        <v/>
      </c>
      <c r="H102" s="7" t="str">
        <f>LEFT('DETALLE DE CONEXIONES'!M102,3)</f>
        <v>41m</v>
      </c>
      <c r="I102" s="7" t="str">
        <f>RIGHT('DETALLE DE CONEXIONES'!M102,5)</f>
        <v>9seg.</v>
      </c>
      <c r="J102" s="7">
        <f>IF(C102="Saliente Local",(IFERROR((LIMPIA(H102,1)),0)),0)</f>
        <v>0</v>
      </c>
      <c r="K102" s="7">
        <f>IF(C102="Saliente Nacional",(IFERROR((LIMPIA(H102,1)),0)),0)</f>
        <v>0</v>
      </c>
      <c r="L102" s="7">
        <f>IF(C102="Saliente Internacional",(IFERROR((LIMPIA(H102,1)),0)),0)</f>
        <v>41</v>
      </c>
    </row>
    <row r="103" spans="1:12" x14ac:dyDescent="0.25">
      <c r="A103" s="11">
        <f>'DETALLE DE CONEXIONES'!P103</f>
        <v>0</v>
      </c>
      <c r="B103" s="7" t="str">
        <f>'DETALLE DE CONEXIONES'!I103</f>
        <v>SALIENTE</v>
      </c>
      <c r="C103" s="7" t="str">
        <f>'DETALLE DE CONEXIONES'!BB103</f>
        <v>Saliente Internacional</v>
      </c>
      <c r="D103" s="7" t="str">
        <f>'DETALLE DE CONEXIONES'!E103</f>
        <v>001860XXX7037</v>
      </c>
      <c r="E103" s="7">
        <f>IFERROR(LIMPIA('DETALLE DE CONEXIONES'!N103,1),0)</f>
        <v>310</v>
      </c>
      <c r="F103" s="7" t="str">
        <f>LEFT('DETALLE DE CONEXIONES'!BE103,3)</f>
        <v>NOF</v>
      </c>
      <c r="G103" s="7" t="str">
        <f>RIGHT('DETALLE DE CONEXIONES'!AK103,2)</f>
        <v/>
      </c>
      <c r="H103" s="7" t="str">
        <f>LEFT('DETALLE DE CONEXIONES'!M103,3)</f>
        <v>3hr</v>
      </c>
      <c r="I103" s="7" t="str">
        <f>RIGHT('DETALLE DE CONEXIONES'!M103,5)</f>
        <v>2seg.</v>
      </c>
      <c r="J103" s="7">
        <f>IF(C103="Saliente Local",(IFERROR((LIMPIA(H103,1)),0)),0)</f>
        <v>0</v>
      </c>
      <c r="K103" s="7">
        <f>IF(C103="Saliente Nacional",(IFERROR((LIMPIA(H103,1)),0)),0)</f>
        <v>0</v>
      </c>
      <c r="L103" s="7">
        <f>IF(C103="Saliente Internacional",(IFERROR((LIMPIA(H103,1)),0)),0)</f>
        <v>3</v>
      </c>
    </row>
    <row r="104" spans="1:12" x14ac:dyDescent="0.25">
      <c r="A104" s="11">
        <f>'DETALLE DE CONEXIONES'!P104</f>
        <v>0</v>
      </c>
      <c r="B104" s="7" t="str">
        <f>'DETALLE DE CONEXIONES'!I104</f>
        <v>SALIENTE</v>
      </c>
      <c r="C104" s="7" t="str">
        <f>'DETALLE DE CONEXIONES'!BB104</f>
        <v>Saliente Internacional</v>
      </c>
      <c r="D104" s="7" t="str">
        <f>'DETALLE DE CONEXIONES'!E104</f>
        <v>001860XXX7037</v>
      </c>
      <c r="E104" s="7">
        <f>IFERROR(LIMPIA('DETALLE DE CONEXIONES'!N104,1),0)</f>
        <v>300</v>
      </c>
      <c r="F104" s="7" t="str">
        <f>LEFT('DETALLE DE CONEXIONES'!BE104,3)</f>
        <v/>
      </c>
      <c r="G104" s="7" t="str">
        <f>RIGHT('DETALLE DE CONEXIONES'!AK104,2)</f>
        <v/>
      </c>
      <c r="H104" s="7" t="str">
        <f>LEFT('DETALLE DE CONEXIONES'!M104,3)</f>
        <v>3hr</v>
      </c>
      <c r="I104" s="7" t="str">
        <f>RIGHT('DETALLE DE CONEXIONES'!M104,5)</f>
        <v>0seg.</v>
      </c>
      <c r="J104" s="7">
        <f>IF(C104="Saliente Local",(IFERROR((LIMPIA(H104,1)),0)),0)</f>
        <v>0</v>
      </c>
      <c r="K104" s="7">
        <f>IF(C104="Saliente Nacional",(IFERROR((LIMPIA(H104,1)),0)),0)</f>
        <v>0</v>
      </c>
      <c r="L104" s="7">
        <f>IF(C104="Saliente Internacional",(IFERROR((LIMPIA(H104,1)),0)),0)</f>
        <v>3</v>
      </c>
    </row>
    <row r="105" spans="1:12" x14ac:dyDescent="0.25">
      <c r="A105" s="11">
        <f>'DETALLE DE CONEXIONES'!P105</f>
        <v>0</v>
      </c>
      <c r="B105" s="7" t="str">
        <f>'DETALLE DE CONEXIONES'!I105</f>
        <v>SALIENTE</v>
      </c>
      <c r="C105" s="7" t="str">
        <f>'DETALLE DE CONEXIONES'!BB105</f>
        <v>Saliente Internacional</v>
      </c>
      <c r="D105" s="7" t="str">
        <f>'DETALLE DE CONEXIONES'!E105</f>
        <v>001646XXX4430</v>
      </c>
      <c r="E105" s="7">
        <f>IFERROR(LIMPIA('DETALLE DE CONEXIONES'!N105,1),0)</f>
        <v>52</v>
      </c>
      <c r="F105" s="7" t="str">
        <f>LEFT('DETALLE DE CONEXIONES'!BE105,3)</f>
        <v>NOF</v>
      </c>
      <c r="G105" s="7" t="str">
        <f>RIGHT('DETALLE DE CONEXIONES'!AK105,2)</f>
        <v/>
      </c>
      <c r="H105" s="7" t="str">
        <f>LEFT('DETALLE DE CONEXIONES'!M105,3)</f>
        <v>0mi</v>
      </c>
      <c r="I105" s="7" t="str">
        <f>RIGHT('DETALLE DE CONEXIONES'!M105,5)</f>
        <v>2seg.</v>
      </c>
      <c r="J105" s="7">
        <f>IF(C105="Saliente Local",(IFERROR((LIMPIA(H105,1)),0)),0)</f>
        <v>0</v>
      </c>
      <c r="K105" s="7">
        <f>IF(C105="Saliente Nacional",(IFERROR((LIMPIA(H105,1)),0)),0)</f>
        <v>0</v>
      </c>
      <c r="L105" s="7">
        <f>IF(C105="Saliente Internacional",(IFERROR((LIMPIA(H105,1)),0)),0)</f>
        <v>0</v>
      </c>
    </row>
    <row r="106" spans="1:12" x14ac:dyDescent="0.25">
      <c r="A106" s="11">
        <f>'DETALLE DE CONEXIONES'!P106</f>
        <v>0</v>
      </c>
      <c r="B106" s="7" t="str">
        <f>'DETALLE DE CONEXIONES'!I106</f>
        <v>SALIENTE</v>
      </c>
      <c r="C106" s="7" t="str">
        <f>'DETALLE DE CONEXIONES'!BB106</f>
        <v>Saliente Internacional</v>
      </c>
      <c r="D106" s="7" t="str">
        <f>'DETALLE DE CONEXIONES'!E106</f>
        <v>001646XXX4430</v>
      </c>
      <c r="E106" s="7">
        <f>IFERROR(LIMPIA('DETALLE DE CONEXIONES'!N106,1),0)</f>
        <v>1</v>
      </c>
      <c r="F106" s="7" t="str">
        <f>LEFT('DETALLE DE CONEXIONES'!BE106,3)</f>
        <v>NOF</v>
      </c>
      <c r="G106" s="7" t="str">
        <f>RIGHT('DETALLE DE CONEXIONES'!AK106,2)</f>
        <v/>
      </c>
      <c r="H106" s="7" t="str">
        <f>LEFT('DETALLE DE CONEXIONES'!M106,3)</f>
        <v>1mi</v>
      </c>
      <c r="I106" s="7" t="str">
        <f>RIGHT('DETALLE DE CONEXIONES'!M106,5)</f>
        <v xml:space="preserve">min. </v>
      </c>
      <c r="J106" s="7">
        <f>IF(C106="Saliente Local",(IFERROR((LIMPIA(H106,1)),0)),0)</f>
        <v>0</v>
      </c>
      <c r="K106" s="7">
        <f>IF(C106="Saliente Nacional",(IFERROR((LIMPIA(H106,1)),0)),0)</f>
        <v>0</v>
      </c>
      <c r="L106" s="7">
        <f>IF(C106="Saliente Internacional",(IFERROR((LIMPIA(H106,1)),0)),0)</f>
        <v>1</v>
      </c>
    </row>
    <row r="107" spans="1:12" x14ac:dyDescent="0.25">
      <c r="A107" s="11">
        <f>'DETALLE DE CONEXIONES'!P107</f>
        <v>0</v>
      </c>
      <c r="B107" s="7" t="str">
        <f>'DETALLE DE CONEXIONES'!I107</f>
        <v>SALIENTE</v>
      </c>
      <c r="C107" s="7" t="str">
        <f>'DETALLE DE CONEXIONES'!BB107</f>
        <v>Saliente Internacional</v>
      </c>
      <c r="D107" s="7" t="str">
        <f>'DETALLE DE CONEXIONES'!E107</f>
        <v>001646XXX4430</v>
      </c>
      <c r="E107" s="7">
        <f>IFERROR(LIMPIA('DETALLE DE CONEXIONES'!N107,1),0)</f>
        <v>43</v>
      </c>
      <c r="F107" s="7" t="str">
        <f>LEFT('DETALLE DE CONEXIONES'!BE107,3)</f>
        <v>NOF</v>
      </c>
      <c r="G107" s="7" t="str">
        <f>RIGHT('DETALLE DE CONEXIONES'!AK107,2)</f>
        <v/>
      </c>
      <c r="H107" s="7" t="str">
        <f>LEFT('DETALLE DE CONEXIONES'!M107,3)</f>
        <v>0mi</v>
      </c>
      <c r="I107" s="7" t="str">
        <f>RIGHT('DETALLE DE CONEXIONES'!M107,5)</f>
        <v>3seg.</v>
      </c>
      <c r="J107" s="7">
        <f>IF(C107="Saliente Local",(IFERROR((LIMPIA(H107,1)),0)),0)</f>
        <v>0</v>
      </c>
      <c r="K107" s="7">
        <f>IF(C107="Saliente Nacional",(IFERROR((LIMPIA(H107,1)),0)),0)</f>
        <v>0</v>
      </c>
      <c r="L107" s="7">
        <f>IF(C107="Saliente Internacional",(IFERROR((LIMPIA(H107,1)),0)),0)</f>
        <v>0</v>
      </c>
    </row>
    <row r="108" spans="1:12" x14ac:dyDescent="0.25">
      <c r="A108" s="11">
        <f>'DETALLE DE CONEXIONES'!P108</f>
        <v>0</v>
      </c>
      <c r="B108" s="7" t="str">
        <f>'DETALLE DE CONEXIONES'!I108</f>
        <v>SALIENTE</v>
      </c>
      <c r="C108" s="7" t="str">
        <f>'DETALLE DE CONEXIONES'!BB108</f>
        <v>Saliente Internacional</v>
      </c>
      <c r="D108" s="7" t="str">
        <f>'DETALLE DE CONEXIONES'!E108</f>
        <v>001646XXX4430</v>
      </c>
      <c r="E108" s="7">
        <f>IFERROR(LIMPIA('DETALLE DE CONEXIONES'!N108,1),0)</f>
        <v>148</v>
      </c>
      <c r="F108" s="7" t="str">
        <f>LEFT('DETALLE DE CONEXIONES'!BE108,3)</f>
        <v>NOF</v>
      </c>
      <c r="G108" s="7" t="str">
        <f>RIGHT('DETALLE DE CONEXIONES'!AK108,2)</f>
        <v/>
      </c>
      <c r="H108" s="7" t="str">
        <f>LEFT('DETALLE DE CONEXIONES'!M108,3)</f>
        <v>1mi</v>
      </c>
      <c r="I108" s="7" t="str">
        <f>RIGHT('DETALLE DE CONEXIONES'!M108,5)</f>
        <v>8seg.</v>
      </c>
      <c r="J108" s="7">
        <f>IF(C108="Saliente Local",(IFERROR((LIMPIA(H108,1)),0)),0)</f>
        <v>0</v>
      </c>
      <c r="K108" s="7">
        <f>IF(C108="Saliente Nacional",(IFERROR((LIMPIA(H108,1)),0)),0)</f>
        <v>0</v>
      </c>
      <c r="L108" s="7">
        <f>IF(C108="Saliente Internacional",(IFERROR((LIMPIA(H108,1)),0)),0)</f>
        <v>1</v>
      </c>
    </row>
    <row r="109" spans="1:12" x14ac:dyDescent="0.25">
      <c r="A109" s="11">
        <f>'DETALLE DE CONEXIONES'!P109</f>
        <v>0</v>
      </c>
      <c r="B109" s="7" t="str">
        <f>'DETALLE DE CONEXIONES'!I109</f>
        <v>SALIENTE</v>
      </c>
      <c r="C109" s="7" t="str">
        <f>'DETALLE DE CONEXIONES'!BB109</f>
        <v>Saliente Internacional</v>
      </c>
      <c r="D109" s="7" t="str">
        <f>'DETALLE DE CONEXIONES'!E109</f>
        <v>001646XXX4430</v>
      </c>
      <c r="E109" s="7">
        <f>IFERROR(LIMPIA('DETALLE DE CONEXIONES'!N109,1),0)</f>
        <v>18</v>
      </c>
      <c r="F109" s="7" t="str">
        <f>LEFT('DETALLE DE CONEXIONES'!BE109,3)</f>
        <v>NOF</v>
      </c>
      <c r="G109" s="7" t="str">
        <f>RIGHT('DETALLE DE CONEXIONES'!AK109,2)</f>
        <v/>
      </c>
      <c r="H109" s="7" t="str">
        <f>LEFT('DETALLE DE CONEXIONES'!M109,3)</f>
        <v>1mi</v>
      </c>
      <c r="I109" s="7" t="str">
        <f>RIGHT('DETALLE DE CONEXIONES'!M109,5)</f>
        <v>8seg.</v>
      </c>
      <c r="J109" s="7">
        <f>IF(C109="Saliente Local",(IFERROR((LIMPIA(H109,1)),0)),0)</f>
        <v>0</v>
      </c>
      <c r="K109" s="7">
        <f>IF(C109="Saliente Nacional",(IFERROR((LIMPIA(H109,1)),0)),0)</f>
        <v>0</v>
      </c>
      <c r="L109" s="7">
        <f>IF(C109="Saliente Internacional",(IFERROR((LIMPIA(H109,1)),0)),0)</f>
        <v>1</v>
      </c>
    </row>
    <row r="110" spans="1:12" x14ac:dyDescent="0.25">
      <c r="A110" s="11">
        <f>'DETALLE DE CONEXIONES'!P110</f>
        <v>0</v>
      </c>
      <c r="B110" s="7" t="str">
        <f>'DETALLE DE CONEXIONES'!I110</f>
        <v>SALIENTE</v>
      </c>
      <c r="C110" s="7" t="str">
        <f>'DETALLE DE CONEXIONES'!BB110</f>
        <v>Saliente Internacional</v>
      </c>
      <c r="D110" s="7" t="str">
        <f>'DETALLE DE CONEXIONES'!E110</f>
        <v>001865XXX9616</v>
      </c>
      <c r="E110" s="7">
        <f>IFERROR(LIMPIA('DETALLE DE CONEXIONES'!N110,1),0)</f>
        <v>29</v>
      </c>
      <c r="F110" s="7" t="str">
        <f>LEFT('DETALLE DE CONEXIONES'!BE110,3)</f>
        <v>NOF</v>
      </c>
      <c r="G110" s="7" t="str">
        <f>RIGHT('DETALLE DE CONEXIONES'!AK110,2)</f>
        <v/>
      </c>
      <c r="H110" s="7" t="str">
        <f>LEFT('DETALLE DE CONEXIONES'!M110,3)</f>
        <v>0mi</v>
      </c>
      <c r="I110" s="7" t="str">
        <f>RIGHT('DETALLE DE CONEXIONES'!M110,5)</f>
        <v>9seg.</v>
      </c>
      <c r="J110" s="7">
        <f>IF(C110="Saliente Local",(IFERROR((LIMPIA(H110,1)),0)),0)</f>
        <v>0</v>
      </c>
      <c r="K110" s="7">
        <f>IF(C110="Saliente Nacional",(IFERROR((LIMPIA(H110,1)),0)),0)</f>
        <v>0</v>
      </c>
      <c r="L110" s="7">
        <f>IF(C110="Saliente Internacional",(IFERROR((LIMPIA(H110,1)),0)),0)</f>
        <v>0</v>
      </c>
    </row>
    <row r="111" spans="1:12" x14ac:dyDescent="0.25">
      <c r="A111" s="11">
        <f>'DETALLE DE CONEXIONES'!P111</f>
        <v>0</v>
      </c>
      <c r="B111" s="7" t="str">
        <f>'DETALLE DE CONEXIONES'!I111</f>
        <v>ENTRANTE</v>
      </c>
      <c r="C111" s="7" t="str">
        <f>'DETALLE DE CONEXIONES'!BB111</f>
        <v>Entrante Local</v>
      </c>
      <c r="D111" s="7" t="str">
        <f>'DETALLE DE CONEXIONES'!E111</f>
        <v>984XXX3108</v>
      </c>
      <c r="E111" s="7">
        <f>IFERROR(LIMPIA('DETALLE DE CONEXIONES'!N111,1),0)</f>
        <v>1</v>
      </c>
      <c r="F111" s="7" t="str">
        <f>LEFT('DETALLE DE CONEXIONES'!BE111,3)</f>
        <v>NOF</v>
      </c>
      <c r="G111" s="7" t="str">
        <f>RIGHT('DETALLE DE CONEXIONES'!AK111,2)</f>
        <v/>
      </c>
      <c r="H111" s="7" t="str">
        <f>LEFT('DETALLE DE CONEXIONES'!M111,3)</f>
        <v>0mi</v>
      </c>
      <c r="I111" s="7" t="str">
        <f>RIGHT('DETALLE DE CONEXIONES'!M111,5)</f>
        <v>5seg.</v>
      </c>
      <c r="J111" s="7">
        <f>IF(C111="Saliente Local",(IFERROR((LIMPIA(H111,1)),0)),0)</f>
        <v>0</v>
      </c>
      <c r="K111" s="7">
        <f>IF(C111="Saliente Nacional",(IFERROR((LIMPIA(H111,1)),0)),0)</f>
        <v>0</v>
      </c>
      <c r="L111" s="7">
        <f>IF(C111="Saliente Internacional",(IFERROR((LIMPIA(H111,1)),0)),0)</f>
        <v>0</v>
      </c>
    </row>
    <row r="112" spans="1:12" x14ac:dyDescent="0.25">
      <c r="A112" s="11">
        <f>'DETALLE DE CONEXIONES'!P112</f>
        <v>0</v>
      </c>
      <c r="B112" s="7" t="str">
        <f>'DETALLE DE CONEXIONES'!I112</f>
        <v>ENTRANTE</v>
      </c>
      <c r="C112" s="7" t="str">
        <f>'DETALLE DE CONEXIONES'!BB112</f>
        <v>Entrante Local</v>
      </c>
      <c r="D112" s="7" t="str">
        <f>'DETALLE DE CONEXIONES'!E112</f>
        <v>984XXX3108</v>
      </c>
      <c r="E112" s="7">
        <f>IFERROR(LIMPIA('DETALLE DE CONEXIONES'!N112,1),0)</f>
        <v>1</v>
      </c>
      <c r="F112" s="7" t="str">
        <f>LEFT('DETALLE DE CONEXIONES'!BE112,3)</f>
        <v>NOF</v>
      </c>
      <c r="G112" s="7" t="str">
        <f>RIGHT('DETALLE DE CONEXIONES'!AK112,2)</f>
        <v/>
      </c>
      <c r="H112" s="7" t="str">
        <f>LEFT('DETALLE DE CONEXIONES'!M112,3)</f>
        <v>0mi</v>
      </c>
      <c r="I112" s="7" t="str">
        <f>RIGHT('DETALLE DE CONEXIONES'!M112,5)</f>
        <v>5seg.</v>
      </c>
      <c r="J112" s="7">
        <f>IF(C112="Saliente Local",(IFERROR((LIMPIA(H112,1)),0)),0)</f>
        <v>0</v>
      </c>
      <c r="K112" s="7">
        <f>IF(C112="Saliente Nacional",(IFERROR((LIMPIA(H112,1)),0)),0)</f>
        <v>0</v>
      </c>
      <c r="L112" s="7">
        <f>IF(C112="Saliente Internacional",(IFERROR((LIMPIA(H112,1)),0)),0)</f>
        <v>0</v>
      </c>
    </row>
    <row r="113" spans="1:12" x14ac:dyDescent="0.25">
      <c r="A113" s="11">
        <f>'DETALLE DE CONEXIONES'!P113</f>
        <v>0</v>
      </c>
      <c r="B113" s="7" t="str">
        <f>'DETALLE DE CONEXIONES'!I113</f>
        <v>SALIENTE</v>
      </c>
      <c r="C113" s="7" t="str">
        <f>'DETALLE DE CONEXIONES'!BB113</f>
        <v>Saliente Local</v>
      </c>
      <c r="D113" s="7" t="str">
        <f>'DETALLE DE CONEXIONES'!E113</f>
        <v>984XXX4189</v>
      </c>
      <c r="E113" s="7">
        <f>IFERROR(LIMPIA('DETALLE DE CONEXIONES'!N113,1),0)</f>
        <v>13</v>
      </c>
      <c r="F113" s="7" t="str">
        <f>LEFT('DETALLE DE CONEXIONES'!BE113,3)</f>
        <v>NOF</v>
      </c>
      <c r="G113" s="7" t="str">
        <f>RIGHT('DETALLE DE CONEXIONES'!AK113,2)</f>
        <v/>
      </c>
      <c r="H113" s="7" t="str">
        <f>LEFT('DETALLE DE CONEXIONES'!M113,3)</f>
        <v>1mi</v>
      </c>
      <c r="I113" s="7" t="str">
        <f>RIGHT('DETALLE DE CONEXIONES'!M113,5)</f>
        <v>3seg.</v>
      </c>
      <c r="J113" s="7">
        <f>IF(C113="Saliente Local",(IFERROR((LIMPIA(H113,1)),0)),0)</f>
        <v>1</v>
      </c>
      <c r="K113" s="7">
        <f>IF(C113="Saliente Nacional",(IFERROR((LIMPIA(H113,1)),0)),0)</f>
        <v>0</v>
      </c>
      <c r="L113" s="7">
        <f>IF(C113="Saliente Internacional",(IFERROR((LIMPIA(H113,1)),0)),0)</f>
        <v>0</v>
      </c>
    </row>
    <row r="114" spans="1:12" x14ac:dyDescent="0.25">
      <c r="A114" s="11">
        <f>'DETALLE DE CONEXIONES'!P114</f>
        <v>0</v>
      </c>
      <c r="B114" s="7" t="str">
        <f>'DETALLE DE CONEXIONES'!I114</f>
        <v>SALIENTE</v>
      </c>
      <c r="C114" s="7" t="str">
        <f>'DETALLE DE CONEXIONES'!BB114</f>
        <v>Saliente Internacional</v>
      </c>
      <c r="D114" s="7" t="str">
        <f>'DETALLE DE CONEXIONES'!E114</f>
        <v>001865XXX9616</v>
      </c>
      <c r="E114" s="7">
        <f>IFERROR(LIMPIA('DETALLE DE CONEXIONES'!N114,1),0)</f>
        <v>39</v>
      </c>
      <c r="F114" s="7" t="str">
        <f>LEFT('DETALLE DE CONEXIONES'!BE114,3)</f>
        <v>NOF</v>
      </c>
      <c r="G114" s="7" t="str">
        <f>RIGHT('DETALLE DE CONEXIONES'!AK114,2)</f>
        <v/>
      </c>
      <c r="H114" s="7" t="str">
        <f>LEFT('DETALLE DE CONEXIONES'!M114,3)</f>
        <v>0mi</v>
      </c>
      <c r="I114" s="7" t="str">
        <f>RIGHT('DETALLE DE CONEXIONES'!M114,5)</f>
        <v>9seg.</v>
      </c>
      <c r="J114" s="7">
        <f>IF(C114="Saliente Local",(IFERROR((LIMPIA(H114,1)),0)),0)</f>
        <v>0</v>
      </c>
      <c r="K114" s="7">
        <f>IF(C114="Saliente Nacional",(IFERROR((LIMPIA(H114,1)),0)),0)</f>
        <v>0</v>
      </c>
      <c r="L114" s="7">
        <f>IF(C114="Saliente Internacional",(IFERROR((LIMPIA(H114,1)),0)),0)</f>
        <v>0</v>
      </c>
    </row>
    <row r="115" spans="1:12" x14ac:dyDescent="0.25">
      <c r="A115" s="11">
        <f>'DETALLE DE CONEXIONES'!P115</f>
        <v>0</v>
      </c>
      <c r="B115" s="7" t="str">
        <f>'DETALLE DE CONEXIONES'!I115</f>
        <v>SALIENTE</v>
      </c>
      <c r="C115" s="7" t="str">
        <f>'DETALLE DE CONEXIONES'!BB115</f>
        <v>Saliente Internacional</v>
      </c>
      <c r="D115" s="7" t="str">
        <f>'DETALLE DE CONEXIONES'!E115</f>
        <v>001865XXX9616</v>
      </c>
      <c r="E115" s="7">
        <f>IFERROR(LIMPIA('DETALLE DE CONEXIONES'!N115,1),0)</f>
        <v>5</v>
      </c>
      <c r="F115" s="7" t="str">
        <f>LEFT('DETALLE DE CONEXIONES'!BE115,3)</f>
        <v>NOF</v>
      </c>
      <c r="G115" s="7" t="str">
        <f>RIGHT('DETALLE DE CONEXIONES'!AK115,2)</f>
        <v/>
      </c>
      <c r="H115" s="7" t="str">
        <f>LEFT('DETALLE DE CONEXIONES'!M115,3)</f>
        <v>0mi</v>
      </c>
      <c r="I115" s="7" t="str">
        <f>RIGHT('DETALLE DE CONEXIONES'!M115,5)</f>
        <v>5seg.</v>
      </c>
      <c r="J115" s="7">
        <f>IF(C115="Saliente Local",(IFERROR((LIMPIA(H115,1)),0)),0)</f>
        <v>0</v>
      </c>
      <c r="K115" s="7">
        <f>IF(C115="Saliente Nacional",(IFERROR((LIMPIA(H115,1)),0)),0)</f>
        <v>0</v>
      </c>
      <c r="L115" s="7">
        <f>IF(C115="Saliente Internacional",(IFERROR((LIMPIA(H115,1)),0)),0)</f>
        <v>0</v>
      </c>
    </row>
    <row r="116" spans="1:12" x14ac:dyDescent="0.25">
      <c r="A116" s="11">
        <f>'DETALLE DE CONEXIONES'!P116</f>
        <v>0</v>
      </c>
      <c r="B116" s="7" t="str">
        <f>'DETALLE DE CONEXIONES'!I116</f>
        <v>SALIENTE</v>
      </c>
      <c r="C116" s="7" t="str">
        <f>'DETALLE DE CONEXIONES'!BB116</f>
        <v>Saliente Internacional</v>
      </c>
      <c r="D116" s="7" t="str">
        <f>'DETALLE DE CONEXIONES'!E116</f>
        <v>001865XXX9616</v>
      </c>
      <c r="E116" s="7">
        <f>IFERROR(LIMPIA('DETALLE DE CONEXIONES'!N116,1),0)</f>
        <v>5</v>
      </c>
      <c r="F116" s="7" t="str">
        <f>LEFT('DETALLE DE CONEXIONES'!BE116,3)</f>
        <v>NOF</v>
      </c>
      <c r="G116" s="7" t="str">
        <f>RIGHT('DETALLE DE CONEXIONES'!AK116,2)</f>
        <v/>
      </c>
      <c r="H116" s="7" t="str">
        <f>LEFT('DETALLE DE CONEXIONES'!M116,3)</f>
        <v>0mi</v>
      </c>
      <c r="I116" s="7" t="str">
        <f>RIGHT('DETALLE DE CONEXIONES'!M116,5)</f>
        <v>5seg.</v>
      </c>
      <c r="J116" s="7">
        <f>IF(C116="Saliente Local",(IFERROR((LIMPIA(H116,1)),0)),0)</f>
        <v>0</v>
      </c>
      <c r="K116" s="7">
        <f>IF(C116="Saliente Nacional",(IFERROR((LIMPIA(H116,1)),0)),0)</f>
        <v>0</v>
      </c>
      <c r="L116" s="7">
        <f>IF(C116="Saliente Internacional",(IFERROR((LIMPIA(H116,1)),0)),0)</f>
        <v>0</v>
      </c>
    </row>
    <row r="117" spans="1:12" x14ac:dyDescent="0.25">
      <c r="A117" s="11">
        <f>'DETALLE DE CONEXIONES'!P117</f>
        <v>0</v>
      </c>
      <c r="B117" s="7" t="str">
        <f>'DETALLE DE CONEXIONES'!I117</f>
        <v>SALIENTE</v>
      </c>
      <c r="C117" s="7" t="str">
        <f>'DETALLE DE CONEXIONES'!BB117</f>
        <v>Saliente Local</v>
      </c>
      <c r="D117" s="7" t="str">
        <f>'DETALLE DE CONEXIONES'!E117</f>
        <v>984XXX2943</v>
      </c>
      <c r="E117" s="7">
        <f>IFERROR(LIMPIA('DETALLE DE CONEXIONES'!N117,1),0)</f>
        <v>14</v>
      </c>
      <c r="F117" s="7" t="str">
        <f>LEFT('DETALLE DE CONEXIONES'!BE117,3)</f>
        <v>NOF</v>
      </c>
      <c r="G117" s="7" t="str">
        <f>RIGHT('DETALLE DE CONEXIONES'!AK117,2)</f>
        <v/>
      </c>
      <c r="H117" s="7" t="str">
        <f>LEFT('DETALLE DE CONEXIONES'!M117,3)</f>
        <v>1mi</v>
      </c>
      <c r="I117" s="7" t="str">
        <f>RIGHT('DETALLE DE CONEXIONES'!M117,5)</f>
        <v>4seg.</v>
      </c>
      <c r="J117" s="7">
        <f>IF(C117="Saliente Local",(IFERROR((LIMPIA(H117,1)),0)),0)</f>
        <v>1</v>
      </c>
      <c r="K117" s="7">
        <f>IF(C117="Saliente Nacional",(IFERROR((LIMPIA(H117,1)),0)),0)</f>
        <v>0</v>
      </c>
      <c r="L117" s="7">
        <f>IF(C117="Saliente Internacional",(IFERROR((LIMPIA(H117,1)),0)),0)</f>
        <v>0</v>
      </c>
    </row>
    <row r="118" spans="1:12" x14ac:dyDescent="0.25">
      <c r="A118" s="11">
        <f>'DETALLE DE CONEXIONES'!P118</f>
        <v>0</v>
      </c>
      <c r="B118" s="7" t="str">
        <f>'DETALLE DE CONEXIONES'!I118</f>
        <v>SALIENTE</v>
      </c>
      <c r="C118" s="7" t="str">
        <f>'DETALLE DE CONEXIONES'!BB118</f>
        <v>Saliente Local</v>
      </c>
      <c r="D118" s="7" t="str">
        <f>'DETALLE DE CONEXIONES'!E118</f>
        <v>984XXX3256</v>
      </c>
      <c r="E118" s="7">
        <f>IFERROR(LIMPIA('DETALLE DE CONEXIONES'!N118,1),0)</f>
        <v>1</v>
      </c>
      <c r="F118" s="7" t="str">
        <f>LEFT('DETALLE DE CONEXIONES'!BE118,3)</f>
        <v>NOF</v>
      </c>
      <c r="G118" s="7" t="str">
        <f>RIGHT('DETALLE DE CONEXIONES'!AK118,2)</f>
        <v/>
      </c>
      <c r="H118" s="7" t="str">
        <f>LEFT('DETALLE DE CONEXIONES'!M118,3)</f>
        <v>1mi</v>
      </c>
      <c r="I118" s="7" t="str">
        <f>RIGHT('DETALLE DE CONEXIONES'!M118,5)</f>
        <v xml:space="preserve">min. </v>
      </c>
      <c r="J118" s="7">
        <f>IF(C118="Saliente Local",(IFERROR((LIMPIA(H118,1)),0)),0)</f>
        <v>1</v>
      </c>
      <c r="K118" s="7">
        <f>IF(C118="Saliente Nacional",(IFERROR((LIMPIA(H118,1)),0)),0)</f>
        <v>0</v>
      </c>
      <c r="L118" s="7">
        <f>IF(C118="Saliente Internacional",(IFERROR((LIMPIA(H118,1)),0)),0)</f>
        <v>0</v>
      </c>
    </row>
    <row r="119" spans="1:12" x14ac:dyDescent="0.25">
      <c r="A119" s="11">
        <f>'DETALLE DE CONEXIONES'!P119</f>
        <v>0</v>
      </c>
      <c r="B119" s="7" t="str">
        <f>'DETALLE DE CONEXIONES'!I119</f>
        <v>SALIENTE</v>
      </c>
      <c r="C119" s="7" t="str">
        <f>'DETALLE DE CONEXIONES'!BB119</f>
        <v>Saliente Internacional</v>
      </c>
      <c r="D119" s="7" t="str">
        <f>'DETALLE DE CONEXIONES'!E119</f>
        <v>001865XXX9616</v>
      </c>
      <c r="E119" s="7">
        <f>IFERROR(LIMPIA('DETALLE DE CONEXIONES'!N119,1),0)</f>
        <v>6</v>
      </c>
      <c r="F119" s="7" t="str">
        <f>LEFT('DETALLE DE CONEXIONES'!BE119,3)</f>
        <v>NOF</v>
      </c>
      <c r="G119" s="7" t="str">
        <f>RIGHT('DETALLE DE CONEXIONES'!AK119,2)</f>
        <v/>
      </c>
      <c r="H119" s="7" t="str">
        <f>LEFT('DETALLE DE CONEXIONES'!M119,3)</f>
        <v>0mi</v>
      </c>
      <c r="I119" s="7" t="str">
        <f>RIGHT('DETALLE DE CONEXIONES'!M119,5)</f>
        <v>6seg.</v>
      </c>
      <c r="J119" s="7">
        <f>IF(C119="Saliente Local",(IFERROR((LIMPIA(H119,1)),0)),0)</f>
        <v>0</v>
      </c>
      <c r="K119" s="7">
        <f>IF(C119="Saliente Nacional",(IFERROR((LIMPIA(H119,1)),0)),0)</f>
        <v>0</v>
      </c>
      <c r="L119" s="7">
        <f>IF(C119="Saliente Internacional",(IFERROR((LIMPIA(H119,1)),0)),0)</f>
        <v>0</v>
      </c>
    </row>
    <row r="120" spans="1:12" x14ac:dyDescent="0.25">
      <c r="A120" s="11">
        <f>'DETALLE DE CONEXIONES'!P120</f>
        <v>0</v>
      </c>
      <c r="B120" s="7" t="str">
        <f>'DETALLE DE CONEXIONES'!I120</f>
        <v>SALIENTE</v>
      </c>
      <c r="C120" s="7" t="str">
        <f>'DETALLE DE CONEXIONES'!BB120</f>
        <v>Saliente Internacional</v>
      </c>
      <c r="D120" s="7" t="str">
        <f>'DETALLE DE CONEXIONES'!E120</f>
        <v>001865XXX9616</v>
      </c>
      <c r="E120" s="7">
        <f>IFERROR(LIMPIA('DETALLE DE CONEXIONES'!N120,1),0)</f>
        <v>4</v>
      </c>
      <c r="F120" s="7" t="str">
        <f>LEFT('DETALLE DE CONEXIONES'!BE120,3)</f>
        <v>NOF</v>
      </c>
      <c r="G120" s="7" t="str">
        <f>RIGHT('DETALLE DE CONEXIONES'!AK120,2)</f>
        <v/>
      </c>
      <c r="H120" s="7" t="str">
        <f>LEFT('DETALLE DE CONEXIONES'!M120,3)</f>
        <v>0mi</v>
      </c>
      <c r="I120" s="7" t="str">
        <f>RIGHT('DETALLE DE CONEXIONES'!M120,5)</f>
        <v>4seg.</v>
      </c>
      <c r="J120" s="7">
        <f>IF(C120="Saliente Local",(IFERROR((LIMPIA(H120,1)),0)),0)</f>
        <v>0</v>
      </c>
      <c r="K120" s="7">
        <f>IF(C120="Saliente Nacional",(IFERROR((LIMPIA(H120,1)),0)),0)</f>
        <v>0</v>
      </c>
      <c r="L120" s="7">
        <f>IF(C120="Saliente Internacional",(IFERROR((LIMPIA(H120,1)),0)),0)</f>
        <v>0</v>
      </c>
    </row>
    <row r="121" spans="1:12" x14ac:dyDescent="0.25">
      <c r="A121" s="11">
        <f>'DETALLE DE CONEXIONES'!P121</f>
        <v>0</v>
      </c>
      <c r="B121" s="7" t="str">
        <f>'DETALLE DE CONEXIONES'!I121</f>
        <v>MENS.SALIENTE</v>
      </c>
      <c r="C121" s="7" t="str">
        <f>'DETALLE DE CONEXIONES'!BB121</f>
        <v>SMS Enviado</v>
      </c>
      <c r="D121" s="7">
        <f>'DETALLE DE CONEXIONES'!E121</f>
        <v>660910</v>
      </c>
      <c r="E121" s="7">
        <f>IFERROR(LIMPIA('DETALLE DE CONEXIONES'!N121,1),0)</f>
        <v>0</v>
      </c>
      <c r="F121" s="7" t="str">
        <f>LEFT('DETALLE DE CONEXIONES'!BE121,3)</f>
        <v>0</v>
      </c>
      <c r="G121" s="7" t="str">
        <f>RIGHT('DETALLE DE CONEXIONES'!AK121,2)</f>
        <v/>
      </c>
      <c r="H121" s="7" t="str">
        <f>LEFT('DETALLE DE CONEXIONES'!M121,3)</f>
        <v>0mi</v>
      </c>
      <c r="I121" s="7" t="str">
        <f>RIGHT('DETALLE DE CONEXIONES'!M121,5)</f>
        <v xml:space="preserve">min. </v>
      </c>
      <c r="J121" s="7">
        <f>IF(C121="Saliente Local",(IFERROR((LIMPIA(H121,1)),0)),0)</f>
        <v>0</v>
      </c>
      <c r="K121" s="7">
        <f>IF(C121="Saliente Nacional",(IFERROR((LIMPIA(H121,1)),0)),0)</f>
        <v>0</v>
      </c>
      <c r="L121" s="7">
        <f>IF(C121="Saliente Internacional",(IFERROR((LIMPIA(H121,1)),0)),0)</f>
        <v>0</v>
      </c>
    </row>
    <row r="122" spans="1:12" x14ac:dyDescent="0.25">
      <c r="A122" s="11">
        <f>'DETALLE DE CONEXIONES'!P122</f>
        <v>0</v>
      </c>
      <c r="B122" s="7" t="str">
        <f>'DETALLE DE CONEXIONES'!I122</f>
        <v>SALIENTE</v>
      </c>
      <c r="C122" s="7" t="str">
        <f>'DETALLE DE CONEXIONES'!BB122</f>
        <v>Saliente Internacional</v>
      </c>
      <c r="D122" s="7" t="str">
        <f>'DETALLE DE CONEXIONES'!E122</f>
        <v>001646XXX4430</v>
      </c>
      <c r="E122" s="7">
        <f>IFERROR(LIMPIA('DETALLE DE CONEXIONES'!N122,1),0)</f>
        <v>2341</v>
      </c>
      <c r="F122" s="7" t="str">
        <f>LEFT('DETALLE DE CONEXIONES'!BE122,3)</f>
        <v>NOF</v>
      </c>
      <c r="G122" s="7" t="str">
        <f>RIGHT('DETALLE DE CONEXIONES'!AK122,2)</f>
        <v/>
      </c>
      <c r="H122" s="7" t="str">
        <f>LEFT('DETALLE DE CONEXIONES'!M122,3)</f>
        <v>23m</v>
      </c>
      <c r="I122" s="7" t="str">
        <f>RIGHT('DETALLE DE CONEXIONES'!M122,5)</f>
        <v>1seg.</v>
      </c>
      <c r="J122" s="7">
        <f>IF(C122="Saliente Local",(IFERROR((LIMPIA(H122,1)),0)),0)</f>
        <v>0</v>
      </c>
      <c r="K122" s="7">
        <f>IF(C122="Saliente Nacional",(IFERROR((LIMPIA(H122,1)),0)),0)</f>
        <v>0</v>
      </c>
      <c r="L122" s="7">
        <f>IF(C122="Saliente Internacional",(IFERROR((LIMPIA(H122,1)),0)),0)</f>
        <v>23</v>
      </c>
    </row>
    <row r="123" spans="1:12" x14ac:dyDescent="0.25">
      <c r="A123" s="11">
        <f>'DETALLE DE CONEXIONES'!P123</f>
        <v>0</v>
      </c>
      <c r="B123" s="7" t="str">
        <f>'DETALLE DE CONEXIONES'!I123</f>
        <v>SALIENTE</v>
      </c>
      <c r="C123" s="7" t="str">
        <f>'DETALLE DE CONEXIONES'!BB123</f>
        <v>Saliente Internacional</v>
      </c>
      <c r="D123" s="7" t="str">
        <f>'DETALLE DE CONEXIONES'!E123</f>
        <v>001865XXX9616</v>
      </c>
      <c r="E123" s="7">
        <f>IFERROR(LIMPIA('DETALLE DE CONEXIONES'!N123,1),0)</f>
        <v>6</v>
      </c>
      <c r="F123" s="7" t="str">
        <f>LEFT('DETALLE DE CONEXIONES'!BE123,3)</f>
        <v>NOF</v>
      </c>
      <c r="G123" s="7" t="str">
        <f>RIGHT('DETALLE DE CONEXIONES'!AK123,2)</f>
        <v/>
      </c>
      <c r="H123" s="7" t="str">
        <f>LEFT('DETALLE DE CONEXIONES'!M123,3)</f>
        <v>0mi</v>
      </c>
      <c r="I123" s="7" t="str">
        <f>RIGHT('DETALLE DE CONEXIONES'!M123,5)</f>
        <v>6seg.</v>
      </c>
      <c r="J123" s="7">
        <f>IF(C123="Saliente Local",(IFERROR((LIMPIA(H123,1)),0)),0)</f>
        <v>0</v>
      </c>
      <c r="K123" s="7">
        <f>IF(C123="Saliente Nacional",(IFERROR((LIMPIA(H123,1)),0)),0)</f>
        <v>0</v>
      </c>
      <c r="L123" s="7">
        <f>IF(C123="Saliente Internacional",(IFERROR((LIMPIA(H123,1)),0)),0)</f>
        <v>0</v>
      </c>
    </row>
    <row r="124" spans="1:12" x14ac:dyDescent="0.25">
      <c r="A124" s="11">
        <f>'DETALLE DE CONEXIONES'!P124</f>
        <v>0</v>
      </c>
      <c r="B124" s="7" t="str">
        <f>'DETALLE DE CONEXIONES'!I124</f>
        <v>SALIENTE</v>
      </c>
      <c r="C124" s="7" t="str">
        <f>'DETALLE DE CONEXIONES'!BB124</f>
        <v>Saliente Internacional</v>
      </c>
      <c r="D124" s="7" t="str">
        <f>'DETALLE DE CONEXIONES'!E124</f>
        <v>001865XXX9616</v>
      </c>
      <c r="E124" s="7">
        <f>IFERROR(LIMPIA('DETALLE DE CONEXIONES'!N124,1),0)</f>
        <v>6</v>
      </c>
      <c r="F124" s="7" t="str">
        <f>LEFT('DETALLE DE CONEXIONES'!BE124,3)</f>
        <v>NOF</v>
      </c>
      <c r="G124" s="7" t="str">
        <f>RIGHT('DETALLE DE CONEXIONES'!AK124,2)</f>
        <v/>
      </c>
      <c r="H124" s="7" t="str">
        <f>LEFT('DETALLE DE CONEXIONES'!M124,3)</f>
        <v>0mi</v>
      </c>
      <c r="I124" s="7" t="str">
        <f>RIGHT('DETALLE DE CONEXIONES'!M124,5)</f>
        <v>6seg.</v>
      </c>
      <c r="J124" s="7">
        <f>IF(C124="Saliente Local",(IFERROR((LIMPIA(H124,1)),0)),0)</f>
        <v>0</v>
      </c>
      <c r="K124" s="7">
        <f>IF(C124="Saliente Nacional",(IFERROR((LIMPIA(H124,1)),0)),0)</f>
        <v>0</v>
      </c>
      <c r="L124" s="7">
        <f>IF(C124="Saliente Internacional",(IFERROR((LIMPIA(H124,1)),0)),0)</f>
        <v>0</v>
      </c>
    </row>
    <row r="125" spans="1:12" x14ac:dyDescent="0.25">
      <c r="A125" s="11">
        <f>'DETALLE DE CONEXIONES'!P125</f>
        <v>0</v>
      </c>
      <c r="B125" s="7" t="str">
        <f>'DETALLE DE CONEXIONES'!I125</f>
        <v>SALIENTE</v>
      </c>
      <c r="C125" s="7" t="str">
        <f>'DETALLE DE CONEXIONES'!BB125</f>
        <v>Saliente Internacional</v>
      </c>
      <c r="D125" s="7" t="str">
        <f>'DETALLE DE CONEXIONES'!E125</f>
        <v>001865XXX9616</v>
      </c>
      <c r="E125" s="7">
        <f>IFERROR(LIMPIA('DETALLE DE CONEXIONES'!N125,1),0)</f>
        <v>6</v>
      </c>
      <c r="F125" s="7" t="str">
        <f>LEFT('DETALLE DE CONEXIONES'!BE125,3)</f>
        <v>NOF</v>
      </c>
      <c r="G125" s="7" t="str">
        <f>RIGHT('DETALLE DE CONEXIONES'!AK125,2)</f>
        <v/>
      </c>
      <c r="H125" s="7" t="str">
        <f>LEFT('DETALLE DE CONEXIONES'!M125,3)</f>
        <v>0mi</v>
      </c>
      <c r="I125" s="7" t="str">
        <f>RIGHT('DETALLE DE CONEXIONES'!M125,5)</f>
        <v>6seg.</v>
      </c>
      <c r="J125" s="7">
        <f>IF(C125="Saliente Local",(IFERROR((LIMPIA(H125,1)),0)),0)</f>
        <v>0</v>
      </c>
      <c r="K125" s="7">
        <f>IF(C125="Saliente Nacional",(IFERROR((LIMPIA(H125,1)),0)),0)</f>
        <v>0</v>
      </c>
      <c r="L125" s="7">
        <f>IF(C125="Saliente Internacional",(IFERROR((LIMPIA(H125,1)),0)),0)</f>
        <v>0</v>
      </c>
    </row>
    <row r="126" spans="1:12" x14ac:dyDescent="0.25">
      <c r="A126" s="11">
        <f>'DETALLE DE CONEXIONES'!P126</f>
        <v>0</v>
      </c>
      <c r="B126" s="7" t="str">
        <f>'DETALLE DE CONEXIONES'!I126</f>
        <v>SALIENTE</v>
      </c>
      <c r="C126" s="7" t="str">
        <f>'DETALLE DE CONEXIONES'!BB126</f>
        <v>Saliente Internacional</v>
      </c>
      <c r="D126" s="7" t="str">
        <f>'DETALLE DE CONEXIONES'!E126</f>
        <v>001865XXX9616</v>
      </c>
      <c r="E126" s="7">
        <f>IFERROR(LIMPIA('DETALLE DE CONEXIONES'!N126,1),0)</f>
        <v>6</v>
      </c>
      <c r="F126" s="7" t="str">
        <f>LEFT('DETALLE DE CONEXIONES'!BE126,3)</f>
        <v>NOF</v>
      </c>
      <c r="G126" s="7" t="str">
        <f>RIGHT('DETALLE DE CONEXIONES'!AK126,2)</f>
        <v/>
      </c>
      <c r="H126" s="7" t="str">
        <f>LEFT('DETALLE DE CONEXIONES'!M126,3)</f>
        <v>0mi</v>
      </c>
      <c r="I126" s="7" t="str">
        <f>RIGHT('DETALLE DE CONEXIONES'!M126,5)</f>
        <v>6seg.</v>
      </c>
      <c r="J126" s="7">
        <f>IF(C126="Saliente Local",(IFERROR((LIMPIA(H126,1)),0)),0)</f>
        <v>0</v>
      </c>
      <c r="K126" s="7">
        <f>IF(C126="Saliente Nacional",(IFERROR((LIMPIA(H126,1)),0)),0)</f>
        <v>0</v>
      </c>
      <c r="L126" s="7">
        <f>IF(C126="Saliente Internacional",(IFERROR((LIMPIA(H126,1)),0)),0)</f>
        <v>0</v>
      </c>
    </row>
    <row r="127" spans="1:12" x14ac:dyDescent="0.25">
      <c r="A127" s="11">
        <f>'DETALLE DE CONEXIONES'!P127</f>
        <v>0</v>
      </c>
      <c r="B127" s="7" t="str">
        <f>'DETALLE DE CONEXIONES'!I127</f>
        <v>SALIENTE</v>
      </c>
      <c r="C127" s="7" t="str">
        <f>'DETALLE DE CONEXIONES'!BB127</f>
        <v>Saliente Internacional</v>
      </c>
      <c r="D127" s="7" t="str">
        <f>'DETALLE DE CONEXIONES'!E127</f>
        <v>001865XXX9616</v>
      </c>
      <c r="E127" s="7">
        <f>IFERROR(LIMPIA('DETALLE DE CONEXIONES'!N127,1),0)</f>
        <v>6</v>
      </c>
      <c r="F127" s="7" t="str">
        <f>LEFT('DETALLE DE CONEXIONES'!BE127,3)</f>
        <v>NOF</v>
      </c>
      <c r="G127" s="7" t="str">
        <f>RIGHT('DETALLE DE CONEXIONES'!AK127,2)</f>
        <v/>
      </c>
      <c r="H127" s="7" t="str">
        <f>LEFT('DETALLE DE CONEXIONES'!M127,3)</f>
        <v>0mi</v>
      </c>
      <c r="I127" s="7" t="str">
        <f>RIGHT('DETALLE DE CONEXIONES'!M127,5)</f>
        <v>6seg.</v>
      </c>
      <c r="J127" s="7">
        <f>IF(C127="Saliente Local",(IFERROR((LIMPIA(H127,1)),0)),0)</f>
        <v>0</v>
      </c>
      <c r="K127" s="7">
        <f>IF(C127="Saliente Nacional",(IFERROR((LIMPIA(H127,1)),0)),0)</f>
        <v>0</v>
      </c>
      <c r="L127" s="7">
        <f>IF(C127="Saliente Internacional",(IFERROR((LIMPIA(H127,1)),0)),0)</f>
        <v>0</v>
      </c>
    </row>
    <row r="128" spans="1:12" x14ac:dyDescent="0.25">
      <c r="A128" s="11">
        <f>'DETALLE DE CONEXIONES'!P128</f>
        <v>0</v>
      </c>
      <c r="B128" s="7" t="str">
        <f>'DETALLE DE CONEXIONES'!I128</f>
        <v>SALIENTE</v>
      </c>
      <c r="C128" s="7" t="str">
        <f>'DETALLE DE CONEXIONES'!BB128</f>
        <v>Saliente Internacional</v>
      </c>
      <c r="D128" s="7" t="str">
        <f>'DETALLE DE CONEXIONES'!E128</f>
        <v>001865XXX9616</v>
      </c>
      <c r="E128" s="7">
        <f>IFERROR(LIMPIA('DETALLE DE CONEXIONES'!N128,1),0)</f>
        <v>5</v>
      </c>
      <c r="F128" s="7" t="str">
        <f>LEFT('DETALLE DE CONEXIONES'!BE128,3)</f>
        <v>NOF</v>
      </c>
      <c r="G128" s="7" t="str">
        <f>RIGHT('DETALLE DE CONEXIONES'!AK128,2)</f>
        <v/>
      </c>
      <c r="H128" s="7" t="str">
        <f>LEFT('DETALLE DE CONEXIONES'!M128,3)</f>
        <v>0mi</v>
      </c>
      <c r="I128" s="7" t="str">
        <f>RIGHT('DETALLE DE CONEXIONES'!M128,5)</f>
        <v>5seg.</v>
      </c>
      <c r="J128" s="7">
        <f>IF(C128="Saliente Local",(IFERROR((LIMPIA(H128,1)),0)),0)</f>
        <v>0</v>
      </c>
      <c r="K128" s="7">
        <f>IF(C128="Saliente Nacional",(IFERROR((LIMPIA(H128,1)),0)),0)</f>
        <v>0</v>
      </c>
      <c r="L128" s="7">
        <f>IF(C128="Saliente Internacional",(IFERROR((LIMPIA(H128,1)),0)),0)</f>
        <v>0</v>
      </c>
    </row>
    <row r="129" spans="1:12" x14ac:dyDescent="0.25">
      <c r="A129" s="11">
        <f>'DETALLE DE CONEXIONES'!P129</f>
        <v>0</v>
      </c>
      <c r="B129" s="7" t="str">
        <f>'DETALLE DE CONEXIONES'!I129</f>
        <v>SALIENTE</v>
      </c>
      <c r="C129" s="7" t="str">
        <f>'DETALLE DE CONEXIONES'!BB129</f>
        <v>Saliente Internacional</v>
      </c>
      <c r="D129" s="7" t="str">
        <f>'DETALLE DE CONEXIONES'!E129</f>
        <v>001865XXX9616</v>
      </c>
      <c r="E129" s="7">
        <f>IFERROR(LIMPIA('DETALLE DE CONEXIONES'!N129,1),0)</f>
        <v>48</v>
      </c>
      <c r="F129" s="7" t="str">
        <f>LEFT('DETALLE DE CONEXIONES'!BE129,3)</f>
        <v>NOF</v>
      </c>
      <c r="G129" s="7" t="str">
        <f>RIGHT('DETALLE DE CONEXIONES'!AK129,2)</f>
        <v/>
      </c>
      <c r="H129" s="7" t="str">
        <f>LEFT('DETALLE DE CONEXIONES'!M129,3)</f>
        <v>0mi</v>
      </c>
      <c r="I129" s="7" t="str">
        <f>RIGHT('DETALLE DE CONEXIONES'!M129,5)</f>
        <v>8seg.</v>
      </c>
      <c r="J129" s="7">
        <f>IF(C129="Saliente Local",(IFERROR((LIMPIA(H129,1)),0)),0)</f>
        <v>0</v>
      </c>
      <c r="K129" s="7">
        <f>IF(C129="Saliente Nacional",(IFERROR((LIMPIA(H129,1)),0)),0)</f>
        <v>0</v>
      </c>
      <c r="L129" s="7">
        <f>IF(C129="Saliente Internacional",(IFERROR((LIMPIA(H129,1)),0)),0)</f>
        <v>0</v>
      </c>
    </row>
    <row r="130" spans="1:12" x14ac:dyDescent="0.25">
      <c r="A130" s="11">
        <f>'DETALLE DE CONEXIONES'!P130</f>
        <v>0</v>
      </c>
      <c r="B130" s="7" t="str">
        <f>'DETALLE DE CONEXIONES'!I130</f>
        <v>ENTRANTE</v>
      </c>
      <c r="C130" s="7" t="str">
        <f>'DETALLE DE CONEXIONES'!BB130</f>
        <v>Entrante Local</v>
      </c>
      <c r="D130" s="7" t="str">
        <f>'DETALLE DE CONEXIONES'!E130</f>
        <v>984XXX3108</v>
      </c>
      <c r="E130" s="7">
        <f>IFERROR(LIMPIA('DETALLE DE CONEXIONES'!N130,1),0)</f>
        <v>1</v>
      </c>
      <c r="F130" s="7" t="str">
        <f>LEFT('DETALLE DE CONEXIONES'!BE130,3)</f>
        <v>NOF</v>
      </c>
      <c r="G130" s="7" t="str">
        <f>RIGHT('DETALLE DE CONEXIONES'!AK130,2)</f>
        <v/>
      </c>
      <c r="H130" s="7" t="str">
        <f>LEFT('DETALLE DE CONEXIONES'!M130,3)</f>
        <v>0mi</v>
      </c>
      <c r="I130" s="7" t="str">
        <f>RIGHT('DETALLE DE CONEXIONES'!M130,5)</f>
        <v>1seg.</v>
      </c>
      <c r="J130" s="7">
        <f>IF(C130="Saliente Local",(IFERROR((LIMPIA(H130,1)),0)),0)</f>
        <v>0</v>
      </c>
      <c r="K130" s="7">
        <f>IF(C130="Saliente Nacional",(IFERROR((LIMPIA(H130,1)),0)),0)</f>
        <v>0</v>
      </c>
      <c r="L130" s="7">
        <f>IF(C130="Saliente Internacional",(IFERROR((LIMPIA(H130,1)),0)),0)</f>
        <v>0</v>
      </c>
    </row>
    <row r="131" spans="1:12" x14ac:dyDescent="0.25">
      <c r="A131" s="11">
        <f>'DETALLE DE CONEXIONES'!P131</f>
        <v>0</v>
      </c>
      <c r="B131" s="7" t="str">
        <f>'DETALLE DE CONEXIONES'!I131</f>
        <v>SMOII</v>
      </c>
      <c r="C131" s="7" t="str">
        <f>'DETALLE DE CONEXIONES'!BB131</f>
        <v>SMS Enviado Otro OP</v>
      </c>
      <c r="D131" s="7" t="str">
        <f>'DETALLE DE CONEXIONES'!E131</f>
        <v>001865XXX9616</v>
      </c>
      <c r="E131" s="7">
        <f>IFERROR(LIMPIA('DETALLE DE CONEXIONES'!N131,1),0)</f>
        <v>0</v>
      </c>
      <c r="F131" s="7" t="str">
        <f>LEFT('DETALLE DE CONEXIONES'!BE131,3)</f>
        <v>0</v>
      </c>
      <c r="G131" s="7" t="str">
        <f>RIGHT('DETALLE DE CONEXIONES'!AK131,2)</f>
        <v/>
      </c>
      <c r="H131" s="7" t="str">
        <f>LEFT('DETALLE DE CONEXIONES'!M131,3)</f>
        <v>0mi</v>
      </c>
      <c r="I131" s="7" t="str">
        <f>RIGHT('DETALLE DE CONEXIONES'!M131,5)</f>
        <v xml:space="preserve">min. </v>
      </c>
      <c r="J131" s="7">
        <f>IF(C131="Saliente Local",(IFERROR((LIMPIA(H131,1)),0)),0)</f>
        <v>0</v>
      </c>
      <c r="K131" s="7">
        <f>IF(C131="Saliente Nacional",(IFERROR((LIMPIA(H131,1)),0)),0)</f>
        <v>0</v>
      </c>
      <c r="L131" s="7">
        <f>IF(C131="Saliente Internacional",(IFERROR((LIMPIA(H131,1)),0)),0)</f>
        <v>0</v>
      </c>
    </row>
    <row r="132" spans="1:12" x14ac:dyDescent="0.25">
      <c r="A132" s="11">
        <f>'DETALLE DE CONEXIONES'!P132</f>
        <v>0</v>
      </c>
      <c r="B132" s="7" t="str">
        <f>'DETALLE DE CONEXIONES'!I132</f>
        <v>SMOII</v>
      </c>
      <c r="C132" s="7" t="str">
        <f>'DETALLE DE CONEXIONES'!BB132</f>
        <v>SMS Enviado Otro OP</v>
      </c>
      <c r="D132" s="7" t="str">
        <f>'DETALLE DE CONEXIONES'!E132</f>
        <v>001865XXX9616</v>
      </c>
      <c r="E132" s="7">
        <f>IFERROR(LIMPIA('DETALLE DE CONEXIONES'!N132,1),0)</f>
        <v>0</v>
      </c>
      <c r="F132" s="7" t="str">
        <f>LEFT('DETALLE DE CONEXIONES'!BE132,3)</f>
        <v>0</v>
      </c>
      <c r="G132" s="7" t="str">
        <f>RIGHT('DETALLE DE CONEXIONES'!AK132,2)</f>
        <v/>
      </c>
      <c r="H132" s="7" t="str">
        <f>LEFT('DETALLE DE CONEXIONES'!M132,3)</f>
        <v>0mi</v>
      </c>
      <c r="I132" s="7" t="str">
        <f>RIGHT('DETALLE DE CONEXIONES'!M132,5)</f>
        <v xml:space="preserve">min. </v>
      </c>
      <c r="J132" s="7">
        <f>IF(C132="Saliente Local",(IFERROR((LIMPIA(H132,1)),0)),0)</f>
        <v>0</v>
      </c>
      <c r="K132" s="7">
        <f>IF(C132="Saliente Nacional",(IFERROR((LIMPIA(H132,1)),0)),0)</f>
        <v>0</v>
      </c>
      <c r="L132" s="7">
        <f>IF(C132="Saliente Internacional",(IFERROR((LIMPIA(H132,1)),0)),0)</f>
        <v>0</v>
      </c>
    </row>
    <row r="133" spans="1:12" x14ac:dyDescent="0.25">
      <c r="A133" s="11">
        <f>'DETALLE DE CONEXIONES'!P133</f>
        <v>0</v>
      </c>
      <c r="B133" s="7" t="str">
        <f>'DETALLE DE CONEXIONES'!I133</f>
        <v>ENTRANTE</v>
      </c>
      <c r="C133" s="7" t="str">
        <f>'DETALLE DE CONEXIONES'!BB133</f>
        <v>Entrante Local</v>
      </c>
      <c r="D133" s="7" t="str">
        <f>'DETALLE DE CONEXIONES'!E133</f>
        <v>984XXX3108</v>
      </c>
      <c r="E133" s="7">
        <f>IFERROR(LIMPIA('DETALLE DE CONEXIONES'!N133,1),0)</f>
        <v>1</v>
      </c>
      <c r="F133" s="7" t="str">
        <f>LEFT('DETALLE DE CONEXIONES'!BE133,3)</f>
        <v>NOF</v>
      </c>
      <c r="G133" s="7" t="str">
        <f>RIGHT('DETALLE DE CONEXIONES'!AK133,2)</f>
        <v/>
      </c>
      <c r="H133" s="7" t="str">
        <f>LEFT('DETALLE DE CONEXIONES'!M133,3)</f>
        <v>0mi</v>
      </c>
      <c r="I133" s="7" t="str">
        <f>RIGHT('DETALLE DE CONEXIONES'!M133,5)</f>
        <v>7seg.</v>
      </c>
      <c r="J133" s="7">
        <f>IF(C133="Saliente Local",(IFERROR((LIMPIA(H133,1)),0)),0)</f>
        <v>0</v>
      </c>
      <c r="K133" s="7">
        <f>IF(C133="Saliente Nacional",(IFERROR((LIMPIA(H133,1)),0)),0)</f>
        <v>0</v>
      </c>
      <c r="L133" s="7">
        <f>IF(C133="Saliente Internacional",(IFERROR((LIMPIA(H133,1)),0)),0)</f>
        <v>0</v>
      </c>
    </row>
    <row r="134" spans="1:12" x14ac:dyDescent="0.25">
      <c r="A134" s="11">
        <f>'DETALLE DE CONEXIONES'!P134</f>
        <v>0</v>
      </c>
      <c r="B134" s="7" t="str">
        <f>'DETALLE DE CONEXIONES'!I134</f>
        <v>MENS.SALIENTE</v>
      </c>
      <c r="C134" s="7" t="str">
        <f>'DETALLE DE CONEXIONES'!BB134</f>
        <v>SMS Enviado</v>
      </c>
      <c r="D134" s="7" t="str">
        <f>'DETALLE DE CONEXIONES'!E134</f>
        <v>984XXX6275</v>
      </c>
      <c r="E134" s="7">
        <f>IFERROR(LIMPIA('DETALLE DE CONEXIONES'!N134,1),0)</f>
        <v>0</v>
      </c>
      <c r="F134" s="7" t="str">
        <f>LEFT('DETALLE DE CONEXIONES'!BE134,3)</f>
        <v>0</v>
      </c>
      <c r="G134" s="7" t="str">
        <f>RIGHT('DETALLE DE CONEXIONES'!AK134,2)</f>
        <v/>
      </c>
      <c r="H134" s="7" t="str">
        <f>LEFT('DETALLE DE CONEXIONES'!M134,3)</f>
        <v>0mi</v>
      </c>
      <c r="I134" s="7" t="str">
        <f>RIGHT('DETALLE DE CONEXIONES'!M134,5)</f>
        <v xml:space="preserve">min. </v>
      </c>
      <c r="J134" s="7">
        <f>IF(C134="Saliente Local",(IFERROR((LIMPIA(H134,1)),0)),0)</f>
        <v>0</v>
      </c>
      <c r="K134" s="7">
        <f>IF(C134="Saliente Nacional",(IFERROR((LIMPIA(H134,1)),0)),0)</f>
        <v>0</v>
      </c>
      <c r="L134" s="7">
        <f>IF(C134="Saliente Internacional",(IFERROR((LIMPIA(H134,1)),0)),0)</f>
        <v>0</v>
      </c>
    </row>
    <row r="135" spans="1:12" x14ac:dyDescent="0.25">
      <c r="A135" s="11">
        <f>'DETALLE DE CONEXIONES'!P135</f>
        <v>0</v>
      </c>
      <c r="B135" s="7" t="str">
        <f>'DETALLE DE CONEXIONES'!I135</f>
        <v>SMOII</v>
      </c>
      <c r="C135" s="7" t="str">
        <f>'DETALLE DE CONEXIONES'!BB135</f>
        <v>SMS Enviado Otro OP</v>
      </c>
      <c r="D135" s="7" t="str">
        <f>'DETALLE DE CONEXIONES'!E135</f>
        <v>001865XXX9616</v>
      </c>
      <c r="E135" s="7">
        <f>IFERROR(LIMPIA('DETALLE DE CONEXIONES'!N135,1),0)</f>
        <v>0</v>
      </c>
      <c r="F135" s="7" t="str">
        <f>LEFT('DETALLE DE CONEXIONES'!BE135,3)</f>
        <v>0</v>
      </c>
      <c r="G135" s="7" t="str">
        <f>RIGHT('DETALLE DE CONEXIONES'!AK135,2)</f>
        <v/>
      </c>
      <c r="H135" s="7" t="str">
        <f>LEFT('DETALLE DE CONEXIONES'!M135,3)</f>
        <v>0mi</v>
      </c>
      <c r="I135" s="7" t="str">
        <f>RIGHT('DETALLE DE CONEXIONES'!M135,5)</f>
        <v xml:space="preserve">min. </v>
      </c>
      <c r="J135" s="7">
        <f>IF(C135="Saliente Local",(IFERROR((LIMPIA(H135,1)),0)),0)</f>
        <v>0</v>
      </c>
      <c r="K135" s="7">
        <f>IF(C135="Saliente Nacional",(IFERROR((LIMPIA(H135,1)),0)),0)</f>
        <v>0</v>
      </c>
      <c r="L135" s="7">
        <f>IF(C135="Saliente Internacional",(IFERROR((LIMPIA(H135,1)),0)),0)</f>
        <v>0</v>
      </c>
    </row>
    <row r="136" spans="1:12" x14ac:dyDescent="0.25">
      <c r="A136" s="11">
        <f>'DETALLE DE CONEXIONES'!P136</f>
        <v>0</v>
      </c>
      <c r="B136" s="7" t="str">
        <f>'DETALLE DE CONEXIONES'!I136</f>
        <v>SMOII</v>
      </c>
      <c r="C136" s="7" t="str">
        <f>'DETALLE DE CONEXIONES'!BB136</f>
        <v>SMS Enviado Otro OP</v>
      </c>
      <c r="D136" s="7" t="str">
        <f>'DETALLE DE CONEXIONES'!E136</f>
        <v>001865XXX9616</v>
      </c>
      <c r="E136" s="7">
        <f>IFERROR(LIMPIA('DETALLE DE CONEXIONES'!N136,1),0)</f>
        <v>0</v>
      </c>
      <c r="F136" s="7" t="str">
        <f>LEFT('DETALLE DE CONEXIONES'!BE136,3)</f>
        <v>0</v>
      </c>
      <c r="G136" s="7" t="str">
        <f>RIGHT('DETALLE DE CONEXIONES'!AK136,2)</f>
        <v/>
      </c>
      <c r="H136" s="7" t="str">
        <f>LEFT('DETALLE DE CONEXIONES'!M136,3)</f>
        <v>0mi</v>
      </c>
      <c r="I136" s="7" t="str">
        <f>RIGHT('DETALLE DE CONEXIONES'!M136,5)</f>
        <v xml:space="preserve">min. </v>
      </c>
      <c r="J136" s="7">
        <f>IF(C136="Saliente Local",(IFERROR((LIMPIA(H136,1)),0)),0)</f>
        <v>0</v>
      </c>
      <c r="K136" s="7">
        <f>IF(C136="Saliente Nacional",(IFERROR((LIMPIA(H136,1)),0)),0)</f>
        <v>0</v>
      </c>
      <c r="L136" s="7">
        <f>IF(C136="Saliente Internacional",(IFERROR((LIMPIA(H136,1)),0)),0)</f>
        <v>0</v>
      </c>
    </row>
    <row r="137" spans="1:12" x14ac:dyDescent="0.25">
      <c r="A137" s="11">
        <f>'DETALLE DE CONEXIONES'!P137</f>
        <v>0</v>
      </c>
      <c r="B137" s="7" t="str">
        <f>'DETALLE DE CONEXIONES'!I137</f>
        <v>SMOII</v>
      </c>
      <c r="C137" s="7" t="str">
        <f>'DETALLE DE CONEXIONES'!BB137</f>
        <v>SMS Enviado Otro OP</v>
      </c>
      <c r="D137" s="7" t="str">
        <f>'DETALLE DE CONEXIONES'!E137</f>
        <v>001865XXX9616</v>
      </c>
      <c r="E137" s="7">
        <f>IFERROR(LIMPIA('DETALLE DE CONEXIONES'!N137,1),0)</f>
        <v>0</v>
      </c>
      <c r="F137" s="7" t="str">
        <f>LEFT('DETALLE DE CONEXIONES'!BE137,3)</f>
        <v>0</v>
      </c>
      <c r="G137" s="7" t="str">
        <f>RIGHT('DETALLE DE CONEXIONES'!AK137,2)</f>
        <v/>
      </c>
      <c r="H137" s="7" t="str">
        <f>LEFT('DETALLE DE CONEXIONES'!M137,3)</f>
        <v>0mi</v>
      </c>
      <c r="I137" s="7" t="str">
        <f>RIGHT('DETALLE DE CONEXIONES'!M137,5)</f>
        <v xml:space="preserve">min. </v>
      </c>
      <c r="J137" s="7">
        <f>IF(C137="Saliente Local",(IFERROR((LIMPIA(H137,1)),0)),0)</f>
        <v>0</v>
      </c>
      <c r="K137" s="7">
        <f>IF(C137="Saliente Nacional",(IFERROR((LIMPIA(H137,1)),0)),0)</f>
        <v>0</v>
      </c>
      <c r="L137" s="7">
        <f>IF(C137="Saliente Internacional",(IFERROR((LIMPIA(H137,1)),0)),0)</f>
        <v>0</v>
      </c>
    </row>
    <row r="138" spans="1:12" x14ac:dyDescent="0.25">
      <c r="A138" s="11">
        <f>'DETALLE DE CONEXIONES'!P138</f>
        <v>0</v>
      </c>
      <c r="B138" s="7" t="str">
        <f>'DETALLE DE CONEXIONES'!I138</f>
        <v>SMOII</v>
      </c>
      <c r="C138" s="7" t="str">
        <f>'DETALLE DE CONEXIONES'!BB138</f>
        <v>SMS Enviado Otro OP</v>
      </c>
      <c r="D138" s="7" t="str">
        <f>'DETALLE DE CONEXIONES'!E138</f>
        <v>001865XXX9616</v>
      </c>
      <c r="E138" s="7">
        <f>IFERROR(LIMPIA('DETALLE DE CONEXIONES'!N138,1),0)</f>
        <v>0</v>
      </c>
      <c r="F138" s="7" t="str">
        <f>LEFT('DETALLE DE CONEXIONES'!BE138,3)</f>
        <v>0</v>
      </c>
      <c r="G138" s="7" t="str">
        <f>RIGHT('DETALLE DE CONEXIONES'!AK138,2)</f>
        <v/>
      </c>
      <c r="H138" s="7" t="str">
        <f>LEFT('DETALLE DE CONEXIONES'!M138,3)</f>
        <v>0mi</v>
      </c>
      <c r="I138" s="7" t="str">
        <f>RIGHT('DETALLE DE CONEXIONES'!M138,5)</f>
        <v xml:space="preserve">min. </v>
      </c>
      <c r="J138" s="7">
        <f>IF(C138="Saliente Local",(IFERROR((LIMPIA(H138,1)),0)),0)</f>
        <v>0</v>
      </c>
      <c r="K138" s="7">
        <f>IF(C138="Saliente Nacional",(IFERROR((LIMPIA(H138,1)),0)),0)</f>
        <v>0</v>
      </c>
      <c r="L138" s="7">
        <f>IF(C138="Saliente Internacional",(IFERROR((LIMPIA(H138,1)),0)),0)</f>
        <v>0</v>
      </c>
    </row>
    <row r="139" spans="1:12" x14ac:dyDescent="0.25">
      <c r="A139" s="11">
        <f>'DETALLE DE CONEXIONES'!P139</f>
        <v>0</v>
      </c>
      <c r="B139" s="7" t="str">
        <f>'DETALLE DE CONEXIONES'!I139</f>
        <v>SALIENTE</v>
      </c>
      <c r="C139" s="7" t="str">
        <f>'DETALLE DE CONEXIONES'!BB139</f>
        <v>Saliente Local</v>
      </c>
      <c r="D139" s="7" t="str">
        <f>'DETALLE DE CONEXIONES'!E139</f>
        <v>984XXX6275</v>
      </c>
      <c r="E139" s="7">
        <f>IFERROR(LIMPIA('DETALLE DE CONEXIONES'!N139,1),0)</f>
        <v>14</v>
      </c>
      <c r="F139" s="7" t="str">
        <f>LEFT('DETALLE DE CONEXIONES'!BE139,3)</f>
        <v>NOF</v>
      </c>
      <c r="G139" s="7" t="str">
        <f>RIGHT('DETALLE DE CONEXIONES'!AK139,2)</f>
        <v/>
      </c>
      <c r="H139" s="7" t="str">
        <f>LEFT('DETALLE DE CONEXIONES'!M139,3)</f>
        <v>0mi</v>
      </c>
      <c r="I139" s="7" t="str">
        <f>RIGHT('DETALLE DE CONEXIONES'!M139,5)</f>
        <v>4seg.</v>
      </c>
      <c r="J139" s="7">
        <f>IF(C139="Saliente Local",(IFERROR((LIMPIA(H139,1)),0)),0)</f>
        <v>0</v>
      </c>
      <c r="K139" s="7">
        <f>IF(C139="Saliente Nacional",(IFERROR((LIMPIA(H139,1)),0)),0)</f>
        <v>0</v>
      </c>
      <c r="L139" s="7">
        <f>IF(C139="Saliente Internacional",(IFERROR((LIMPIA(H139,1)),0)),0)</f>
        <v>0</v>
      </c>
    </row>
    <row r="140" spans="1:12" x14ac:dyDescent="0.25">
      <c r="A140" s="11">
        <f>'DETALLE DE CONEXIONES'!P140</f>
        <v>0</v>
      </c>
      <c r="B140" s="7" t="str">
        <f>'DETALLE DE CONEXIONES'!I140</f>
        <v>SALIENTE</v>
      </c>
      <c r="C140" s="7" t="str">
        <f>'DETALLE DE CONEXIONES'!BB140</f>
        <v>Saliente Internacional</v>
      </c>
      <c r="D140" s="7" t="str">
        <f>'DETALLE DE CONEXIONES'!E140</f>
        <v>001865XXX9616</v>
      </c>
      <c r="E140" s="7">
        <f>IFERROR(LIMPIA('DETALLE DE CONEXIONES'!N140,1),0)</f>
        <v>1759</v>
      </c>
      <c r="F140" s="7" t="str">
        <f>LEFT('DETALLE DE CONEXIONES'!BE140,3)</f>
        <v>NOF</v>
      </c>
      <c r="G140" s="7" t="str">
        <f>RIGHT('DETALLE DE CONEXIONES'!AK140,2)</f>
        <v/>
      </c>
      <c r="H140" s="7" t="str">
        <f>LEFT('DETALLE DE CONEXIONES'!M140,3)</f>
        <v>17m</v>
      </c>
      <c r="I140" s="7" t="str">
        <f>RIGHT('DETALLE DE CONEXIONES'!M140,5)</f>
        <v>9seg.</v>
      </c>
      <c r="J140" s="7">
        <f>IF(C140="Saliente Local",(IFERROR((LIMPIA(H140,1)),0)),0)</f>
        <v>0</v>
      </c>
      <c r="K140" s="7">
        <f>IF(C140="Saliente Nacional",(IFERROR((LIMPIA(H140,1)),0)),0)</f>
        <v>0</v>
      </c>
      <c r="L140" s="7">
        <f>IF(C140="Saliente Internacional",(IFERROR((LIMPIA(H140,1)),0)),0)</f>
        <v>17</v>
      </c>
    </row>
    <row r="141" spans="1:12" x14ac:dyDescent="0.25">
      <c r="A141" s="11">
        <f>'DETALLE DE CONEXIONES'!P141</f>
        <v>0</v>
      </c>
      <c r="B141" s="7" t="str">
        <f>'DETALLE DE CONEXIONES'!I141</f>
        <v>SALIENTE</v>
      </c>
      <c r="C141" s="7" t="str">
        <f>'DETALLE DE CONEXIONES'!BB141</f>
        <v>Saliente Internacional</v>
      </c>
      <c r="D141" s="7" t="str">
        <f>'DETALLE DE CONEXIONES'!E141</f>
        <v>001865XXX9616</v>
      </c>
      <c r="E141" s="7">
        <f>IFERROR(LIMPIA('DETALLE DE CONEXIONES'!N141,1),0)</f>
        <v>3447</v>
      </c>
      <c r="F141" s="7" t="str">
        <f>LEFT('DETALLE DE CONEXIONES'!BE141,3)</f>
        <v>NOF</v>
      </c>
      <c r="G141" s="7" t="str">
        <f>RIGHT('DETALLE DE CONEXIONES'!AK141,2)</f>
        <v/>
      </c>
      <c r="H141" s="7" t="str">
        <f>LEFT('DETALLE DE CONEXIONES'!M141,3)</f>
        <v>34m</v>
      </c>
      <c r="I141" s="7" t="str">
        <f>RIGHT('DETALLE DE CONEXIONES'!M141,5)</f>
        <v>7seg.</v>
      </c>
      <c r="J141" s="7">
        <f>IF(C141="Saliente Local",(IFERROR((LIMPIA(H141,1)),0)),0)</f>
        <v>0</v>
      </c>
      <c r="K141" s="7">
        <f>IF(C141="Saliente Nacional",(IFERROR((LIMPIA(H141,1)),0)),0)</f>
        <v>0</v>
      </c>
      <c r="L141" s="7">
        <f>IF(C141="Saliente Internacional",(IFERROR((LIMPIA(H141,1)),0)),0)</f>
        <v>34</v>
      </c>
    </row>
    <row r="142" spans="1:12" x14ac:dyDescent="0.25">
      <c r="A142" s="11">
        <f>'DETALLE DE CONEXIONES'!P142</f>
        <v>0</v>
      </c>
      <c r="B142" s="7" t="str">
        <f>'DETALLE DE CONEXIONES'!I142</f>
        <v>ENTRANTE</v>
      </c>
      <c r="C142" s="7" t="str">
        <f>'DETALLE DE CONEXIONES'!BB142</f>
        <v>Entrante Local</v>
      </c>
      <c r="D142" s="7" t="str">
        <f>'DETALLE DE CONEXIONES'!E142</f>
        <v>984XXX3108</v>
      </c>
      <c r="E142" s="7">
        <f>IFERROR(LIMPIA('DETALLE DE CONEXIONES'!N142,1),0)</f>
        <v>38</v>
      </c>
      <c r="F142" s="7" t="str">
        <f>LEFT('DETALLE DE CONEXIONES'!BE142,3)</f>
        <v>NOF</v>
      </c>
      <c r="G142" s="7" t="str">
        <f>RIGHT('DETALLE DE CONEXIONES'!AK142,2)</f>
        <v/>
      </c>
      <c r="H142" s="7" t="str">
        <f>LEFT('DETALLE DE CONEXIONES'!M142,3)</f>
        <v>37m</v>
      </c>
      <c r="I142" s="7" t="str">
        <f>RIGHT('DETALLE DE CONEXIONES'!M142,5)</f>
        <v>2seg.</v>
      </c>
      <c r="J142" s="7">
        <f>IF(C142="Saliente Local",(IFERROR((LIMPIA(H142,1)),0)),0)</f>
        <v>0</v>
      </c>
      <c r="K142" s="7">
        <f>IF(C142="Saliente Nacional",(IFERROR((LIMPIA(H142,1)),0)),0)</f>
        <v>0</v>
      </c>
      <c r="L142" s="7">
        <f>IF(C142="Saliente Internacional",(IFERROR((LIMPIA(H142,1)),0)),0)</f>
        <v>0</v>
      </c>
    </row>
    <row r="143" spans="1:12" x14ac:dyDescent="0.25">
      <c r="A143" s="11">
        <f>'DETALLE DE CONEXIONES'!P143</f>
        <v>0</v>
      </c>
      <c r="B143" s="7" t="str">
        <f>'DETALLE DE CONEXIONES'!I143</f>
        <v>ENTRANTE</v>
      </c>
      <c r="C143" s="7" t="str">
        <f>'DETALLE DE CONEXIONES'!BB143</f>
        <v>Entrante Local</v>
      </c>
      <c r="D143" s="7" t="str">
        <f>'DETALLE DE CONEXIONES'!E143</f>
        <v>984XXX3108</v>
      </c>
      <c r="E143" s="7">
        <f>IFERROR(LIMPIA('DETALLE DE CONEXIONES'!N143,1),0)</f>
        <v>1</v>
      </c>
      <c r="F143" s="7" t="str">
        <f>LEFT('DETALLE DE CONEXIONES'!BE143,3)</f>
        <v>NOF</v>
      </c>
      <c r="G143" s="7" t="str">
        <f>RIGHT('DETALLE DE CONEXIONES'!AK143,2)</f>
        <v/>
      </c>
      <c r="H143" s="7" t="str">
        <f>LEFT('DETALLE DE CONEXIONES'!M143,3)</f>
        <v>0mi</v>
      </c>
      <c r="I143" s="7" t="str">
        <f>RIGHT('DETALLE DE CONEXIONES'!M143,5)</f>
        <v>5seg.</v>
      </c>
      <c r="J143" s="7">
        <f>IF(C143="Saliente Local",(IFERROR((LIMPIA(H143,1)),0)),0)</f>
        <v>0</v>
      </c>
      <c r="K143" s="7">
        <f>IF(C143="Saliente Nacional",(IFERROR((LIMPIA(H143,1)),0)),0)</f>
        <v>0</v>
      </c>
      <c r="L143" s="7">
        <f>IF(C143="Saliente Internacional",(IFERROR((LIMPIA(H143,1)),0)),0)</f>
        <v>0</v>
      </c>
    </row>
    <row r="144" spans="1:12" x14ac:dyDescent="0.25">
      <c r="A144" s="11">
        <f>'DETALLE DE CONEXIONES'!P144</f>
        <v>0</v>
      </c>
      <c r="B144" s="7" t="str">
        <f>'DETALLE DE CONEXIONES'!I144</f>
        <v>ENTRANTE</v>
      </c>
      <c r="C144" s="7" t="str">
        <f>'DETALLE DE CONEXIONES'!BB144</f>
        <v>Entrante Local</v>
      </c>
      <c r="D144" s="7" t="str">
        <f>'DETALLE DE CONEXIONES'!E144</f>
        <v>984XXX3108</v>
      </c>
      <c r="E144" s="7">
        <f>IFERROR(LIMPIA('DETALLE DE CONEXIONES'!N144,1),0)</f>
        <v>2</v>
      </c>
      <c r="F144" s="7" t="str">
        <f>LEFT('DETALLE DE CONEXIONES'!BE144,3)</f>
        <v>NOF</v>
      </c>
      <c r="G144" s="7" t="str">
        <f>RIGHT('DETALLE DE CONEXIONES'!AK144,2)</f>
        <v/>
      </c>
      <c r="H144" s="7" t="str">
        <f>LEFT('DETALLE DE CONEXIONES'!M144,3)</f>
        <v>1mi</v>
      </c>
      <c r="I144" s="7" t="str">
        <f>RIGHT('DETALLE DE CONEXIONES'!M144,5)</f>
        <v>6seg.</v>
      </c>
      <c r="J144" s="7">
        <f>IF(C144="Saliente Local",(IFERROR((LIMPIA(H144,1)),0)),0)</f>
        <v>0</v>
      </c>
      <c r="K144" s="7">
        <f>IF(C144="Saliente Nacional",(IFERROR((LIMPIA(H144,1)),0)),0)</f>
        <v>0</v>
      </c>
      <c r="L144" s="7">
        <f>IF(C144="Saliente Internacional",(IFERROR((LIMPIA(H144,1)),0)),0)</f>
        <v>0</v>
      </c>
    </row>
    <row r="145" spans="1:12" x14ac:dyDescent="0.25">
      <c r="A145" s="11">
        <f>'DETALLE DE CONEXIONES'!P145</f>
        <v>0</v>
      </c>
      <c r="B145" s="7" t="str">
        <f>'DETALLE DE CONEXIONES'!I145</f>
        <v>SALIENTE</v>
      </c>
      <c r="C145" s="7" t="str">
        <f>'DETALLE DE CONEXIONES'!BB145</f>
        <v>Saliente Local</v>
      </c>
      <c r="D145" s="7" t="str">
        <f>'DETALLE DE CONEXIONES'!E145</f>
        <v>984XXX0774</v>
      </c>
      <c r="E145" s="7">
        <f>IFERROR(LIMPIA('DETALLE DE CONEXIONES'!N145,1),0)</f>
        <v>940</v>
      </c>
      <c r="F145" s="7" t="str">
        <f>LEFT('DETALLE DE CONEXIONES'!BE145,3)</f>
        <v>NOF</v>
      </c>
      <c r="G145" s="7" t="str">
        <f>RIGHT('DETALLE DE CONEXIONES'!AK145,2)</f>
        <v/>
      </c>
      <c r="H145" s="7" t="str">
        <f>LEFT('DETALLE DE CONEXIONES'!M145,3)</f>
        <v>9mi</v>
      </c>
      <c r="I145" s="7" t="str">
        <f>RIGHT('DETALLE DE CONEXIONES'!M145,5)</f>
        <v>0seg.</v>
      </c>
      <c r="J145" s="7">
        <f>IF(C145="Saliente Local",(IFERROR((LIMPIA(H145,1)),0)),0)</f>
        <v>9</v>
      </c>
      <c r="K145" s="7">
        <f>IF(C145="Saliente Nacional",(IFERROR((LIMPIA(H145,1)),0)),0)</f>
        <v>0</v>
      </c>
      <c r="L145" s="7">
        <f>IF(C145="Saliente Internacional",(IFERROR((LIMPIA(H145,1)),0)),0)</f>
        <v>0</v>
      </c>
    </row>
    <row r="146" spans="1:12" x14ac:dyDescent="0.25">
      <c r="A146" s="11">
        <f>'DETALLE DE CONEXIONES'!P146</f>
        <v>0</v>
      </c>
      <c r="B146" s="7" t="str">
        <f>'DETALLE DE CONEXIONES'!I146</f>
        <v>SALIENTE</v>
      </c>
      <c r="C146" s="7" t="str">
        <f>'DETALLE DE CONEXIONES'!BB146</f>
        <v>Saliente Local</v>
      </c>
      <c r="D146" s="7" t="str">
        <f>'DETALLE DE CONEXIONES'!E146</f>
        <v>984XXX6275</v>
      </c>
      <c r="E146" s="7">
        <f>IFERROR(LIMPIA('DETALLE DE CONEXIONES'!N146,1),0)</f>
        <v>30</v>
      </c>
      <c r="F146" s="7" t="str">
        <f>LEFT('DETALLE DE CONEXIONES'!BE146,3)</f>
        <v>NOF</v>
      </c>
      <c r="G146" s="7" t="str">
        <f>RIGHT('DETALLE DE CONEXIONES'!AK146,2)</f>
        <v/>
      </c>
      <c r="H146" s="7" t="str">
        <f>LEFT('DETALLE DE CONEXIONES'!M146,3)</f>
        <v>0mi</v>
      </c>
      <c r="I146" s="7" t="str">
        <f>RIGHT('DETALLE DE CONEXIONES'!M146,5)</f>
        <v>0seg.</v>
      </c>
      <c r="J146" s="7">
        <f>IF(C146="Saliente Local",(IFERROR((LIMPIA(H146,1)),0)),0)</f>
        <v>0</v>
      </c>
      <c r="K146" s="7">
        <f>IF(C146="Saliente Nacional",(IFERROR((LIMPIA(H146,1)),0)),0)</f>
        <v>0</v>
      </c>
      <c r="L146" s="7">
        <f>IF(C146="Saliente Internacional",(IFERROR((LIMPIA(H146,1)),0)),0)</f>
        <v>0</v>
      </c>
    </row>
    <row r="147" spans="1:12" x14ac:dyDescent="0.25">
      <c r="A147" s="11">
        <f>'DETALLE DE CONEXIONES'!P147</f>
        <v>0</v>
      </c>
      <c r="B147" s="7" t="str">
        <f>'DETALLE DE CONEXIONES'!I147</f>
        <v>SALIENTE</v>
      </c>
      <c r="C147" s="7" t="str">
        <f>'DETALLE DE CONEXIONES'!BB147</f>
        <v>Saliente Local</v>
      </c>
      <c r="D147" s="7" t="str">
        <f>'DETALLE DE CONEXIONES'!E147</f>
        <v>984XXX6275</v>
      </c>
      <c r="E147" s="7">
        <f>IFERROR(LIMPIA('DETALLE DE CONEXIONES'!N147,1),0)</f>
        <v>148</v>
      </c>
      <c r="F147" s="7" t="str">
        <f>LEFT('DETALLE DE CONEXIONES'!BE147,3)</f>
        <v>NOF</v>
      </c>
      <c r="G147" s="7" t="str">
        <f>RIGHT('DETALLE DE CONEXIONES'!AK147,2)</f>
        <v/>
      </c>
      <c r="H147" s="7" t="str">
        <f>LEFT('DETALLE DE CONEXIONES'!M147,3)</f>
        <v>1mi</v>
      </c>
      <c r="I147" s="7" t="str">
        <f>RIGHT('DETALLE DE CONEXIONES'!M147,5)</f>
        <v>8seg.</v>
      </c>
      <c r="J147" s="7">
        <f>IF(C147="Saliente Local",(IFERROR((LIMPIA(H147,1)),0)),0)</f>
        <v>1</v>
      </c>
      <c r="K147" s="7">
        <f>IF(C147="Saliente Nacional",(IFERROR((LIMPIA(H147,1)),0)),0)</f>
        <v>0</v>
      </c>
      <c r="L147" s="7">
        <f>IF(C147="Saliente Internacional",(IFERROR((LIMPIA(H147,1)),0)),0)</f>
        <v>0</v>
      </c>
    </row>
    <row r="148" spans="1:12" x14ac:dyDescent="0.25">
      <c r="A148" s="11">
        <f>'DETALLE DE CONEXIONES'!P148</f>
        <v>0</v>
      </c>
      <c r="B148" s="7" t="str">
        <f>'DETALLE DE CONEXIONES'!I148</f>
        <v>SALIENTE</v>
      </c>
      <c r="C148" s="7" t="str">
        <f>'DETALLE DE CONEXIONES'!BB148</f>
        <v>Saliente Local</v>
      </c>
      <c r="D148" s="7" t="str">
        <f>'DETALLE DE CONEXIONES'!E148</f>
        <v>984XXX6275</v>
      </c>
      <c r="E148" s="7">
        <f>IFERROR(LIMPIA('DETALLE DE CONEXIONES'!N148,1),0)</f>
        <v>423</v>
      </c>
      <c r="F148" s="7" t="str">
        <f>LEFT('DETALLE DE CONEXIONES'!BE148,3)</f>
        <v>NOF</v>
      </c>
      <c r="G148" s="7" t="str">
        <f>RIGHT('DETALLE DE CONEXIONES'!AK148,2)</f>
        <v/>
      </c>
      <c r="H148" s="7" t="str">
        <f>LEFT('DETALLE DE CONEXIONES'!M148,3)</f>
        <v>4mi</v>
      </c>
      <c r="I148" s="7" t="str">
        <f>RIGHT('DETALLE DE CONEXIONES'!M148,5)</f>
        <v>3seg.</v>
      </c>
      <c r="J148" s="7">
        <f>IF(C148="Saliente Local",(IFERROR((LIMPIA(H148,1)),0)),0)</f>
        <v>4</v>
      </c>
      <c r="K148" s="7">
        <f>IF(C148="Saliente Nacional",(IFERROR((LIMPIA(H148,1)),0)),0)</f>
        <v>0</v>
      </c>
      <c r="L148" s="7">
        <f>IF(C148="Saliente Internacional",(IFERROR((LIMPIA(H148,1)),0)),0)</f>
        <v>0</v>
      </c>
    </row>
    <row r="149" spans="1:12" x14ac:dyDescent="0.25">
      <c r="A149" s="11">
        <f>'DETALLE DE CONEXIONES'!P149</f>
        <v>0</v>
      </c>
      <c r="B149" s="7" t="str">
        <f>'DETALLE DE CONEXIONES'!I149</f>
        <v>ENTRANTE</v>
      </c>
      <c r="C149" s="7" t="str">
        <f>'DETALLE DE CONEXIONES'!BB149</f>
        <v>Entrante Local</v>
      </c>
      <c r="D149" s="7" t="str">
        <f>'DETALLE DE CONEXIONES'!E149</f>
        <v>984XXX3108</v>
      </c>
      <c r="E149" s="7">
        <f>IFERROR(LIMPIA('DETALLE DE CONEXIONES'!N149,1),0)</f>
        <v>1</v>
      </c>
      <c r="F149" s="7" t="str">
        <f>LEFT('DETALLE DE CONEXIONES'!BE149,3)</f>
        <v>NOF</v>
      </c>
      <c r="G149" s="7" t="str">
        <f>RIGHT('DETALLE DE CONEXIONES'!AK149,2)</f>
        <v/>
      </c>
      <c r="H149" s="7" t="str">
        <f>LEFT('DETALLE DE CONEXIONES'!M149,3)</f>
        <v>0mi</v>
      </c>
      <c r="I149" s="7" t="str">
        <f>RIGHT('DETALLE DE CONEXIONES'!M149,5)</f>
        <v>5seg.</v>
      </c>
      <c r="J149" s="7">
        <f>IF(C149="Saliente Local",(IFERROR((LIMPIA(H149,1)),0)),0)</f>
        <v>0</v>
      </c>
      <c r="K149" s="7">
        <f>IF(C149="Saliente Nacional",(IFERROR((LIMPIA(H149,1)),0)),0)</f>
        <v>0</v>
      </c>
      <c r="L149" s="7">
        <f>IF(C149="Saliente Internacional",(IFERROR((LIMPIA(H149,1)),0)),0)</f>
        <v>0</v>
      </c>
    </row>
    <row r="150" spans="1:12" x14ac:dyDescent="0.25">
      <c r="A150" s="11">
        <f>'DETALLE DE CONEXIONES'!P150</f>
        <v>0</v>
      </c>
      <c r="B150" s="7" t="str">
        <f>'DETALLE DE CONEXIONES'!I150</f>
        <v>GPRS</v>
      </c>
      <c r="C150" s="7" t="str">
        <f>'DETALLE DE CONEXIONES'!BB150</f>
        <v>RS</v>
      </c>
      <c r="D150" s="7" t="str">
        <f>'DETALLE DE CONEXIONES'!E150</f>
        <v>internet.itelcel.coXXXGLTE</v>
      </c>
      <c r="E150" s="7">
        <f>IFERROR(LIMPIA('DETALLE DE CONEXIONES'!N150,1),0)</f>
        <v>0</v>
      </c>
      <c r="F150" s="7" t="str">
        <f>LEFT('DETALLE DE CONEXIONES'!BE150,3)</f>
        <v/>
      </c>
      <c r="G150" s="7" t="str">
        <f>RIGHT('DETALLE DE CONEXIONES'!AK150,2)</f>
        <v>-1</v>
      </c>
      <c r="H150" s="7" t="str">
        <f>LEFT('DETALLE DE CONEXIONES'!M150,3)</f>
        <v>0mi</v>
      </c>
      <c r="I150" s="7" t="str">
        <f>RIGHT('DETALLE DE CONEXIONES'!M150,5)</f>
        <v xml:space="preserve">min. </v>
      </c>
      <c r="J150" s="7">
        <f>IF(C150="Saliente Local",(IFERROR((LIMPIA(H150,1)),0)),0)</f>
        <v>0</v>
      </c>
      <c r="K150" s="7">
        <f>IF(C150="Saliente Nacional",(IFERROR((LIMPIA(H150,1)),0)),0)</f>
        <v>0</v>
      </c>
      <c r="L150" s="7">
        <f>IF(C150="Saliente Internacional",(IFERROR((LIMPIA(H150,1)),0)),0)</f>
        <v>0</v>
      </c>
    </row>
    <row r="151" spans="1:12" x14ac:dyDescent="0.25">
      <c r="A151" s="11">
        <f>'DETALLE DE CONEXIONES'!P151</f>
        <v>0</v>
      </c>
      <c r="B151" s="7" t="str">
        <f>'DETALLE DE CONEXIONES'!I151</f>
        <v>GPRS</v>
      </c>
      <c r="C151" s="7" t="str">
        <f>'DETALLE DE CONEXIONES'!BB151</f>
        <v>MENSAJERO</v>
      </c>
      <c r="D151" s="7" t="str">
        <f>'DETALLE DE CONEXIONES'!E151</f>
        <v>internet.itelcel.coXXXGLTE</v>
      </c>
      <c r="E151" s="7">
        <f>IFERROR(LIMPIA('DETALLE DE CONEXIONES'!N151,1),0)</f>
        <v>0</v>
      </c>
      <c r="F151" s="7" t="str">
        <f>LEFT('DETALLE DE CONEXIONES'!BE151,3)</f>
        <v/>
      </c>
      <c r="G151" s="7" t="str">
        <f>RIGHT('DETALLE DE CONEXIONES'!AK151,2)</f>
        <v>-1</v>
      </c>
      <c r="H151" s="7" t="str">
        <f>LEFT('DETALLE DE CONEXIONES'!M151,3)</f>
        <v>0mi</v>
      </c>
      <c r="I151" s="7" t="str">
        <f>RIGHT('DETALLE DE CONEXIONES'!M151,5)</f>
        <v xml:space="preserve">min. </v>
      </c>
      <c r="J151" s="7">
        <f>IF(C151="Saliente Local",(IFERROR((LIMPIA(H151,1)),0)),0)</f>
        <v>0</v>
      </c>
      <c r="K151" s="7">
        <f>IF(C151="Saliente Nacional",(IFERROR((LIMPIA(H151,1)),0)),0)</f>
        <v>0</v>
      </c>
      <c r="L151" s="7">
        <f>IF(C151="Saliente Internacional",(IFERROR((LIMPIA(H151,1)),0)),0)</f>
        <v>0</v>
      </c>
    </row>
    <row r="152" spans="1:12" x14ac:dyDescent="0.25">
      <c r="A152" s="11">
        <f>'DETALLE DE CONEXIONES'!P152</f>
        <v>0</v>
      </c>
      <c r="B152" s="7" t="str">
        <f>'DETALLE DE CONEXIONES'!I152</f>
        <v>GPRS</v>
      </c>
      <c r="C152" s="7" t="str">
        <f>'DETALLE DE CONEXIONES'!BB152</f>
        <v>RS</v>
      </c>
      <c r="D152" s="7" t="str">
        <f>'DETALLE DE CONEXIONES'!E152</f>
        <v>internet.itelcel.coXXXGLTE</v>
      </c>
      <c r="E152" s="7">
        <f>IFERROR(LIMPIA('DETALLE DE CONEXIONES'!N152,1),0)</f>
        <v>0</v>
      </c>
      <c r="F152" s="7" t="str">
        <f>LEFT('DETALLE DE CONEXIONES'!BE152,3)</f>
        <v/>
      </c>
      <c r="G152" s="7" t="str">
        <f>RIGHT('DETALLE DE CONEXIONES'!AK152,2)</f>
        <v>-1</v>
      </c>
      <c r="H152" s="7" t="str">
        <f>LEFT('DETALLE DE CONEXIONES'!M152,3)</f>
        <v>0mi</v>
      </c>
      <c r="I152" s="7" t="str">
        <f>RIGHT('DETALLE DE CONEXIONES'!M152,5)</f>
        <v xml:space="preserve">min. </v>
      </c>
      <c r="J152" s="7">
        <f>IF(C152="Saliente Local",(IFERROR((LIMPIA(H152,1)),0)),0)</f>
        <v>0</v>
      </c>
      <c r="K152" s="7">
        <f>IF(C152="Saliente Nacional",(IFERROR((LIMPIA(H152,1)),0)),0)</f>
        <v>0</v>
      </c>
      <c r="L152" s="7">
        <f>IF(C152="Saliente Internacional",(IFERROR((LIMPIA(H152,1)),0)),0)</f>
        <v>0</v>
      </c>
    </row>
    <row r="153" spans="1:12" x14ac:dyDescent="0.25">
      <c r="A153" s="11">
        <f>'DETALLE DE CONEXIONES'!P153</f>
        <v>0</v>
      </c>
      <c r="B153" s="7" t="str">
        <f>'DETALLE DE CONEXIONES'!I153</f>
        <v>GPRS</v>
      </c>
      <c r="C153" s="7" t="str">
        <f>'DETALLE DE CONEXIONES'!BB153</f>
        <v>INTERNET</v>
      </c>
      <c r="D153" s="7" t="str">
        <f>'DETALLE DE CONEXIONES'!E153</f>
        <v>internet.itelcel.coXXXGLTE</v>
      </c>
      <c r="E153" s="7">
        <f>IFERROR(LIMPIA('DETALLE DE CONEXIONES'!N153,1),0)</f>
        <v>0</v>
      </c>
      <c r="F153" s="7" t="str">
        <f>LEFT('DETALLE DE CONEXIONES'!BE153,3)</f>
        <v/>
      </c>
      <c r="G153" s="7" t="str">
        <f>RIGHT('DETALLE DE CONEXIONES'!AK153,2)</f>
        <v>-1</v>
      </c>
      <c r="H153" s="7" t="str">
        <f>LEFT('DETALLE DE CONEXIONES'!M153,3)</f>
        <v>0mi</v>
      </c>
      <c r="I153" s="7" t="str">
        <f>RIGHT('DETALLE DE CONEXIONES'!M153,5)</f>
        <v xml:space="preserve">min. </v>
      </c>
      <c r="J153" s="7">
        <f>IF(C153="Saliente Local",(IFERROR((LIMPIA(H153,1)),0)),0)</f>
        <v>0</v>
      </c>
      <c r="K153" s="7">
        <f>IF(C153="Saliente Nacional",(IFERROR((LIMPIA(H153,1)),0)),0)</f>
        <v>0</v>
      </c>
      <c r="L153" s="7">
        <f>IF(C153="Saliente Internacional",(IFERROR((LIMPIA(H153,1)),0)),0)</f>
        <v>0</v>
      </c>
    </row>
    <row r="154" spans="1:12" x14ac:dyDescent="0.25">
      <c r="A154" s="11">
        <f>'DETALLE DE CONEXIONES'!P154</f>
        <v>0</v>
      </c>
      <c r="B154" s="7" t="str">
        <f>'DETALLE DE CONEXIONES'!I154</f>
        <v>GPRS</v>
      </c>
      <c r="C154" s="7" t="str">
        <f>'DETALLE DE CONEXIONES'!BB154</f>
        <v>MENSAJERO</v>
      </c>
      <c r="D154" s="7" t="str">
        <f>'DETALLE DE CONEXIONES'!E154</f>
        <v>internet.itelcel.coXXXGLTE</v>
      </c>
      <c r="E154" s="7">
        <f>IFERROR(LIMPIA('DETALLE DE CONEXIONES'!N154,1),0)</f>
        <v>0</v>
      </c>
      <c r="F154" s="7" t="str">
        <f>LEFT('DETALLE DE CONEXIONES'!BE154,3)</f>
        <v/>
      </c>
      <c r="G154" s="7" t="str">
        <f>RIGHT('DETALLE DE CONEXIONES'!AK154,2)</f>
        <v>-1</v>
      </c>
      <c r="H154" s="7" t="str">
        <f>LEFT('DETALLE DE CONEXIONES'!M154,3)</f>
        <v>0mi</v>
      </c>
      <c r="I154" s="7" t="str">
        <f>RIGHT('DETALLE DE CONEXIONES'!M154,5)</f>
        <v xml:space="preserve">min. </v>
      </c>
      <c r="J154" s="7">
        <f>IF(C154="Saliente Local",(IFERROR((LIMPIA(H154,1)),0)),0)</f>
        <v>0</v>
      </c>
      <c r="K154" s="7">
        <f>IF(C154="Saliente Nacional",(IFERROR((LIMPIA(H154,1)),0)),0)</f>
        <v>0</v>
      </c>
      <c r="L154" s="7">
        <f>IF(C154="Saliente Internacional",(IFERROR((LIMPIA(H154,1)),0)),0)</f>
        <v>0</v>
      </c>
    </row>
    <row r="155" spans="1:12" x14ac:dyDescent="0.25">
      <c r="A155" s="11">
        <f>'DETALLE DE CONEXIONES'!P155</f>
        <v>0</v>
      </c>
      <c r="B155" s="7" t="str">
        <f>'DETALLE DE CONEXIONES'!I155</f>
        <v>GPRS</v>
      </c>
      <c r="C155" s="7" t="str">
        <f>'DETALLE DE CONEXIONES'!BB155</f>
        <v>INTERNET</v>
      </c>
      <c r="D155" s="7" t="str">
        <f>'DETALLE DE CONEXIONES'!E155</f>
        <v>internet.itelcel.coXXXGLTE</v>
      </c>
      <c r="E155" s="7">
        <f>IFERROR(LIMPIA('DETALLE DE CONEXIONES'!N155,1),0)</f>
        <v>0</v>
      </c>
      <c r="F155" s="7" t="str">
        <f>LEFT('DETALLE DE CONEXIONES'!BE155,3)</f>
        <v/>
      </c>
      <c r="G155" s="7" t="str">
        <f>RIGHT('DETALLE DE CONEXIONES'!AK155,2)</f>
        <v>-1</v>
      </c>
      <c r="H155" s="7" t="str">
        <f>LEFT('DETALLE DE CONEXIONES'!M155,3)</f>
        <v>0mi</v>
      </c>
      <c r="I155" s="7" t="str">
        <f>RIGHT('DETALLE DE CONEXIONES'!M155,5)</f>
        <v xml:space="preserve">min. </v>
      </c>
      <c r="J155" s="7">
        <f>IF(C155="Saliente Local",(IFERROR((LIMPIA(H155,1)),0)),0)</f>
        <v>0</v>
      </c>
      <c r="K155" s="7">
        <f>IF(C155="Saliente Nacional",(IFERROR((LIMPIA(H155,1)),0)),0)</f>
        <v>0</v>
      </c>
      <c r="L155" s="7">
        <f>IF(C155="Saliente Internacional",(IFERROR((LIMPIA(H155,1)),0)),0)</f>
        <v>0</v>
      </c>
    </row>
    <row r="156" spans="1:12" x14ac:dyDescent="0.25">
      <c r="A156" s="11">
        <f>'DETALLE DE CONEXIONES'!P156</f>
        <v>0</v>
      </c>
      <c r="B156" s="7" t="str">
        <f>'DETALLE DE CONEXIONES'!I156</f>
        <v>GPRS</v>
      </c>
      <c r="C156" s="7" t="str">
        <f>'DETALLE DE CONEXIONES'!BB156</f>
        <v>RS</v>
      </c>
      <c r="D156" s="7" t="str">
        <f>'DETALLE DE CONEXIONES'!E156</f>
        <v>internet.itelcel.coXXXGLTE</v>
      </c>
      <c r="E156" s="7">
        <f>IFERROR(LIMPIA('DETALLE DE CONEXIONES'!N156,1),0)</f>
        <v>0</v>
      </c>
      <c r="F156" s="7" t="str">
        <f>LEFT('DETALLE DE CONEXIONES'!BE156,3)</f>
        <v/>
      </c>
      <c r="G156" s="7" t="str">
        <f>RIGHT('DETALLE DE CONEXIONES'!AK156,2)</f>
        <v>-1</v>
      </c>
      <c r="H156" s="7" t="str">
        <f>LEFT('DETALLE DE CONEXIONES'!M156,3)</f>
        <v>0mi</v>
      </c>
      <c r="I156" s="7" t="str">
        <f>RIGHT('DETALLE DE CONEXIONES'!M156,5)</f>
        <v xml:space="preserve">min. </v>
      </c>
      <c r="J156" s="7">
        <f>IF(C156="Saliente Local",(IFERROR((LIMPIA(H156,1)),0)),0)</f>
        <v>0</v>
      </c>
      <c r="K156" s="7">
        <f>IF(C156="Saliente Nacional",(IFERROR((LIMPIA(H156,1)),0)),0)</f>
        <v>0</v>
      </c>
      <c r="L156" s="7">
        <f>IF(C156="Saliente Internacional",(IFERROR((LIMPIA(H156,1)),0)),0)</f>
        <v>0</v>
      </c>
    </row>
    <row r="157" spans="1:12" x14ac:dyDescent="0.25">
      <c r="A157" s="11">
        <f>'DETALLE DE CONEXIONES'!P157</f>
        <v>0</v>
      </c>
      <c r="B157" s="7" t="str">
        <f>'DETALLE DE CONEXIONES'!I157</f>
        <v>ENTRANTE</v>
      </c>
      <c r="C157" s="7" t="str">
        <f>'DETALLE DE CONEXIONES'!BB157</f>
        <v>Entrante Local</v>
      </c>
      <c r="D157" s="7" t="str">
        <f>'DETALLE DE CONEXIONES'!E157</f>
        <v>984XXX3108</v>
      </c>
      <c r="E157" s="7">
        <f>IFERROR(LIMPIA('DETALLE DE CONEXIONES'!N157,1),0)</f>
        <v>4</v>
      </c>
      <c r="F157" s="7" t="str">
        <f>LEFT('DETALLE DE CONEXIONES'!BE157,3)</f>
        <v>NOF</v>
      </c>
      <c r="G157" s="7" t="str">
        <f>RIGHT('DETALLE DE CONEXIONES'!AK157,2)</f>
        <v/>
      </c>
      <c r="H157" s="7" t="str">
        <f>LEFT('DETALLE DE CONEXIONES'!M157,3)</f>
        <v>3mi</v>
      </c>
      <c r="I157" s="7" t="str">
        <f>RIGHT('DETALLE DE CONEXIONES'!M157,5)</f>
        <v>7seg.</v>
      </c>
      <c r="J157" s="7">
        <f>IF(C157="Saliente Local",(IFERROR((LIMPIA(H157,1)),0)),0)</f>
        <v>0</v>
      </c>
      <c r="K157" s="7">
        <f>IF(C157="Saliente Nacional",(IFERROR((LIMPIA(H157,1)),0)),0)</f>
        <v>0</v>
      </c>
      <c r="L157" s="7">
        <f>IF(C157="Saliente Internacional",(IFERROR((LIMPIA(H157,1)),0)),0)</f>
        <v>0</v>
      </c>
    </row>
    <row r="158" spans="1:12" x14ac:dyDescent="0.25">
      <c r="A158" s="11">
        <f>'DETALLE DE CONEXIONES'!P158</f>
        <v>0</v>
      </c>
      <c r="B158" s="7" t="str">
        <f>'DETALLE DE CONEXIONES'!I158</f>
        <v>ENTRANTE</v>
      </c>
      <c r="C158" s="7" t="str">
        <f>'DETALLE DE CONEXIONES'!BB158</f>
        <v>Entrante Local</v>
      </c>
      <c r="D158" s="7" t="str">
        <f>'DETALLE DE CONEXIONES'!E158</f>
        <v>984XXX3108</v>
      </c>
      <c r="E158" s="7">
        <f>IFERROR(LIMPIA('DETALLE DE CONEXIONES'!N158,1),0)</f>
        <v>11</v>
      </c>
      <c r="F158" s="7" t="str">
        <f>LEFT('DETALLE DE CONEXIONES'!BE158,3)</f>
        <v>NOF</v>
      </c>
      <c r="G158" s="7" t="str">
        <f>RIGHT('DETALLE DE CONEXIONES'!AK158,2)</f>
        <v/>
      </c>
      <c r="H158" s="7" t="str">
        <f>LEFT('DETALLE DE CONEXIONES'!M158,3)</f>
        <v>10m</v>
      </c>
      <c r="I158" s="7" t="str">
        <f>RIGHT('DETALLE DE CONEXIONES'!M158,5)</f>
        <v>8seg.</v>
      </c>
      <c r="J158" s="7">
        <f>IF(C158="Saliente Local",(IFERROR((LIMPIA(H158,1)),0)),0)</f>
        <v>0</v>
      </c>
      <c r="K158" s="7">
        <f>IF(C158="Saliente Nacional",(IFERROR((LIMPIA(H158,1)),0)),0)</f>
        <v>0</v>
      </c>
      <c r="L158" s="7">
        <f>IF(C158="Saliente Internacional",(IFERROR((LIMPIA(H158,1)),0)),0)</f>
        <v>0</v>
      </c>
    </row>
    <row r="159" spans="1:12" x14ac:dyDescent="0.25">
      <c r="A159" s="11">
        <f>'DETALLE DE CONEXIONES'!P159</f>
        <v>0</v>
      </c>
      <c r="B159" s="7" t="str">
        <f>'DETALLE DE CONEXIONES'!I159</f>
        <v>ENTRANTE</v>
      </c>
      <c r="C159" s="7" t="str">
        <f>'DETALLE DE CONEXIONES'!BB159</f>
        <v>Entrante Local</v>
      </c>
      <c r="D159" s="7" t="str">
        <f>'DETALLE DE CONEXIONES'!E159</f>
        <v>984XXX3108</v>
      </c>
      <c r="E159" s="7">
        <f>IFERROR(LIMPIA('DETALLE DE CONEXIONES'!N159,1),0)</f>
        <v>2</v>
      </c>
      <c r="F159" s="7" t="str">
        <f>LEFT('DETALLE DE CONEXIONES'!BE159,3)</f>
        <v>NOF</v>
      </c>
      <c r="G159" s="7" t="str">
        <f>RIGHT('DETALLE DE CONEXIONES'!AK159,2)</f>
        <v/>
      </c>
      <c r="H159" s="7" t="str">
        <f>LEFT('DETALLE DE CONEXIONES'!M159,3)</f>
        <v>1mi</v>
      </c>
      <c r="I159" s="7" t="str">
        <f>RIGHT('DETALLE DE CONEXIONES'!M159,5)</f>
        <v>2seg.</v>
      </c>
      <c r="J159" s="7">
        <f>IF(C159="Saliente Local",(IFERROR((LIMPIA(H159,1)),0)),0)</f>
        <v>0</v>
      </c>
      <c r="K159" s="7">
        <f>IF(C159="Saliente Nacional",(IFERROR((LIMPIA(H159,1)),0)),0)</f>
        <v>0</v>
      </c>
      <c r="L159" s="7">
        <f>IF(C159="Saliente Internacional",(IFERROR((LIMPIA(H159,1)),0)),0)</f>
        <v>0</v>
      </c>
    </row>
    <row r="160" spans="1:12" x14ac:dyDescent="0.25">
      <c r="A160" s="11">
        <f>'DETALLE DE CONEXIONES'!P160</f>
        <v>0</v>
      </c>
      <c r="B160" s="7" t="str">
        <f>'DETALLE DE CONEXIONES'!I160</f>
        <v>SALIENTE</v>
      </c>
      <c r="C160" s="7" t="str">
        <f>'DETALLE DE CONEXIONES'!BB160</f>
        <v>Saliente Internacional</v>
      </c>
      <c r="D160" s="7" t="str">
        <f>'DETALLE DE CONEXIONES'!E160</f>
        <v>001865XXX9616</v>
      </c>
      <c r="E160" s="7">
        <f>IFERROR(LIMPIA('DETALLE DE CONEXIONES'!N160,1),0)</f>
        <v>11517</v>
      </c>
      <c r="F160" s="7" t="str">
        <f>LEFT('DETALLE DE CONEXIONES'!BE160,3)</f>
        <v>NOF</v>
      </c>
      <c r="G160" s="7" t="str">
        <f>RIGHT('DETALLE DE CONEXIONES'!AK160,2)</f>
        <v/>
      </c>
      <c r="H160" s="7" t="str">
        <f>LEFT('DETALLE DE CONEXIONES'!M160,3)</f>
        <v>1hr</v>
      </c>
      <c r="I160" s="7" t="str">
        <f>RIGHT('DETALLE DE CONEXIONES'!M160,5)</f>
        <v>7seg.</v>
      </c>
      <c r="J160" s="7">
        <f>IF(C160="Saliente Local",(IFERROR((LIMPIA(H160,1)),0)),0)</f>
        <v>0</v>
      </c>
      <c r="K160" s="7">
        <f>IF(C160="Saliente Nacional",(IFERROR((LIMPIA(H160,1)),0)),0)</f>
        <v>0</v>
      </c>
      <c r="L160" s="7">
        <f>IF(C160="Saliente Internacional",(IFERROR((LIMPIA(H160,1)),0)),0)</f>
        <v>1</v>
      </c>
    </row>
    <row r="161" spans="1:12" x14ac:dyDescent="0.25">
      <c r="A161" s="11">
        <f>'DETALLE DE CONEXIONES'!P161</f>
        <v>0</v>
      </c>
      <c r="B161" s="7" t="str">
        <f>'DETALLE DE CONEXIONES'!I161</f>
        <v>SALIENTE</v>
      </c>
      <c r="C161" s="7" t="str">
        <f>'DETALLE DE CONEXIONES'!BB161</f>
        <v>Saliente Internacional</v>
      </c>
      <c r="D161" s="7" t="str">
        <f>'DETALLE DE CONEXIONES'!E161</f>
        <v>001865XXX9616</v>
      </c>
      <c r="E161" s="7">
        <f>IFERROR(LIMPIA('DETALLE DE CONEXIONES'!N161,1),0)</f>
        <v>3145</v>
      </c>
      <c r="F161" s="7" t="str">
        <f>LEFT('DETALLE DE CONEXIONES'!BE161,3)</f>
        <v>NOF</v>
      </c>
      <c r="G161" s="7" t="str">
        <f>RIGHT('DETALLE DE CONEXIONES'!AK161,2)</f>
        <v/>
      </c>
      <c r="H161" s="7" t="str">
        <f>LEFT('DETALLE DE CONEXIONES'!M161,3)</f>
        <v>31m</v>
      </c>
      <c r="I161" s="7" t="str">
        <f>RIGHT('DETALLE DE CONEXIONES'!M161,5)</f>
        <v>5seg.</v>
      </c>
      <c r="J161" s="7">
        <f>IF(C161="Saliente Local",(IFERROR((LIMPIA(H161,1)),0)),0)</f>
        <v>0</v>
      </c>
      <c r="K161" s="7">
        <f>IF(C161="Saliente Nacional",(IFERROR((LIMPIA(H161,1)),0)),0)</f>
        <v>0</v>
      </c>
      <c r="L161" s="7">
        <f>IF(C161="Saliente Internacional",(IFERROR((LIMPIA(H161,1)),0)),0)</f>
        <v>31</v>
      </c>
    </row>
    <row r="162" spans="1:12" x14ac:dyDescent="0.25">
      <c r="A162" s="11">
        <f>'DETALLE DE CONEXIONES'!P162</f>
        <v>0</v>
      </c>
      <c r="B162" s="7" t="str">
        <f>'DETALLE DE CONEXIONES'!I162</f>
        <v>GPRS</v>
      </c>
      <c r="C162" s="7" t="str">
        <f>'DETALLE DE CONEXIONES'!BB162</f>
        <v>MENSAJERO</v>
      </c>
      <c r="D162" s="7" t="str">
        <f>'DETALLE DE CONEXIONES'!E162</f>
        <v>internet.itelcelXXXm-3G</v>
      </c>
      <c r="E162" s="7">
        <f>IFERROR(LIMPIA('DETALLE DE CONEXIONES'!N162,1),0)</f>
        <v>0</v>
      </c>
      <c r="F162" s="7" t="str">
        <f>LEFT('DETALLE DE CONEXIONES'!BE162,3)</f>
        <v/>
      </c>
      <c r="G162" s="7" t="str">
        <f>RIGHT('DETALLE DE CONEXIONES'!AK162,2)</f>
        <v>-1</v>
      </c>
      <c r="H162" s="7" t="str">
        <f>LEFT('DETALLE DE CONEXIONES'!M162,3)</f>
        <v>0mi</v>
      </c>
      <c r="I162" s="7" t="str">
        <f>RIGHT('DETALLE DE CONEXIONES'!M162,5)</f>
        <v xml:space="preserve">min. </v>
      </c>
      <c r="J162" s="7">
        <f>IF(C162="Saliente Local",(IFERROR((LIMPIA(H162,1)),0)),0)</f>
        <v>0</v>
      </c>
      <c r="K162" s="7">
        <f>IF(C162="Saliente Nacional",(IFERROR((LIMPIA(H162,1)),0)),0)</f>
        <v>0</v>
      </c>
      <c r="L162" s="7">
        <f>IF(C162="Saliente Internacional",(IFERROR((LIMPIA(H162,1)),0)),0)</f>
        <v>0</v>
      </c>
    </row>
    <row r="163" spans="1:12" x14ac:dyDescent="0.25">
      <c r="A163" s="11">
        <f>'DETALLE DE CONEXIONES'!P163</f>
        <v>0</v>
      </c>
      <c r="B163" s="7" t="str">
        <f>'DETALLE DE CONEXIONES'!I163</f>
        <v>GPRS</v>
      </c>
      <c r="C163" s="7" t="str">
        <f>'DETALLE DE CONEXIONES'!BB163</f>
        <v>RS</v>
      </c>
      <c r="D163" s="7" t="str">
        <f>'DETALLE DE CONEXIONES'!E163</f>
        <v>internet.itelcelXXXm-3G</v>
      </c>
      <c r="E163" s="7">
        <f>IFERROR(LIMPIA('DETALLE DE CONEXIONES'!N163,1),0)</f>
        <v>0</v>
      </c>
      <c r="F163" s="7" t="str">
        <f>LEFT('DETALLE DE CONEXIONES'!BE163,3)</f>
        <v/>
      </c>
      <c r="G163" s="7" t="str">
        <f>RIGHT('DETALLE DE CONEXIONES'!AK163,2)</f>
        <v>-1</v>
      </c>
      <c r="H163" s="7" t="str">
        <f>LEFT('DETALLE DE CONEXIONES'!M163,3)</f>
        <v>0mi</v>
      </c>
      <c r="I163" s="7" t="str">
        <f>RIGHT('DETALLE DE CONEXIONES'!M163,5)</f>
        <v xml:space="preserve">min. </v>
      </c>
      <c r="J163" s="7">
        <f>IF(C163="Saliente Local",(IFERROR((LIMPIA(H163,1)),0)),0)</f>
        <v>0</v>
      </c>
      <c r="K163" s="7">
        <f>IF(C163="Saliente Nacional",(IFERROR((LIMPIA(H163,1)),0)),0)</f>
        <v>0</v>
      </c>
      <c r="L163" s="7">
        <f>IF(C163="Saliente Internacional",(IFERROR((LIMPIA(H163,1)),0)),0)</f>
        <v>0</v>
      </c>
    </row>
    <row r="164" spans="1:12" x14ac:dyDescent="0.25">
      <c r="A164" s="11">
        <f>'DETALLE DE CONEXIONES'!P164</f>
        <v>0</v>
      </c>
      <c r="B164" s="7" t="str">
        <f>'DETALLE DE CONEXIONES'!I164</f>
        <v>GPRS</v>
      </c>
      <c r="C164" s="7" t="str">
        <f>'DETALLE DE CONEXIONES'!BB164</f>
        <v>INTERNET</v>
      </c>
      <c r="D164" s="7" t="str">
        <f>'DETALLE DE CONEXIONES'!E164</f>
        <v>internet.itelcel.coXXXGLTE</v>
      </c>
      <c r="E164" s="7">
        <f>IFERROR(LIMPIA('DETALLE DE CONEXIONES'!N164,1),0)</f>
        <v>0</v>
      </c>
      <c r="F164" s="7" t="str">
        <f>LEFT('DETALLE DE CONEXIONES'!BE164,3)</f>
        <v/>
      </c>
      <c r="G164" s="7" t="str">
        <f>RIGHT('DETALLE DE CONEXIONES'!AK164,2)</f>
        <v>-1</v>
      </c>
      <c r="H164" s="7" t="str">
        <f>LEFT('DETALLE DE CONEXIONES'!M164,3)</f>
        <v>0mi</v>
      </c>
      <c r="I164" s="7" t="str">
        <f>RIGHT('DETALLE DE CONEXIONES'!M164,5)</f>
        <v xml:space="preserve">min. </v>
      </c>
      <c r="J164" s="7">
        <f>IF(C164="Saliente Local",(IFERROR((LIMPIA(H164,1)),0)),0)</f>
        <v>0</v>
      </c>
      <c r="K164" s="7">
        <f>IF(C164="Saliente Nacional",(IFERROR((LIMPIA(H164,1)),0)),0)</f>
        <v>0</v>
      </c>
      <c r="L164" s="7">
        <f>IF(C164="Saliente Internacional",(IFERROR((LIMPIA(H164,1)),0)),0)</f>
        <v>0</v>
      </c>
    </row>
    <row r="165" spans="1:12" x14ac:dyDescent="0.25">
      <c r="A165" s="11">
        <f>'DETALLE DE CONEXIONES'!P165</f>
        <v>0</v>
      </c>
      <c r="B165" s="7" t="str">
        <f>'DETALLE DE CONEXIONES'!I165</f>
        <v>ENTRANTE</v>
      </c>
      <c r="C165" s="7" t="str">
        <f>'DETALLE DE CONEXIONES'!BB165</f>
        <v>Entrante Local</v>
      </c>
      <c r="D165" s="7" t="str">
        <f>'DETALLE DE CONEXIONES'!E165</f>
        <v>984XXX3108</v>
      </c>
      <c r="E165" s="7">
        <f>IFERROR(LIMPIA('DETALLE DE CONEXIONES'!N165,1),0)</f>
        <v>25</v>
      </c>
      <c r="F165" s="7" t="str">
        <f>LEFT('DETALLE DE CONEXIONES'!BE165,3)</f>
        <v>NOF</v>
      </c>
      <c r="G165" s="7" t="str">
        <f>RIGHT('DETALLE DE CONEXIONES'!AK165,2)</f>
        <v/>
      </c>
      <c r="H165" s="7" t="str">
        <f>LEFT('DETALLE DE CONEXIONES'!M165,3)</f>
        <v>24m</v>
      </c>
      <c r="I165" s="7" t="str">
        <f>RIGHT('DETALLE DE CONEXIONES'!M165,5)</f>
        <v>3seg.</v>
      </c>
      <c r="J165" s="7">
        <f>IF(C165="Saliente Local",(IFERROR((LIMPIA(H165,1)),0)),0)</f>
        <v>0</v>
      </c>
      <c r="K165" s="7">
        <f>IF(C165="Saliente Nacional",(IFERROR((LIMPIA(H165,1)),0)),0)</f>
        <v>0</v>
      </c>
      <c r="L165" s="7">
        <f>IF(C165="Saliente Internacional",(IFERROR((LIMPIA(H165,1)),0)),0)</f>
        <v>0</v>
      </c>
    </row>
    <row r="166" spans="1:12" x14ac:dyDescent="0.25">
      <c r="A166" s="11">
        <f>'DETALLE DE CONEXIONES'!P166</f>
        <v>0</v>
      </c>
      <c r="B166" s="7" t="str">
        <f>'DETALLE DE CONEXIONES'!I166</f>
        <v>SALIENTE</v>
      </c>
      <c r="C166" s="7" t="str">
        <f>'DETALLE DE CONEXIONES'!BB166</f>
        <v>Saliente Local</v>
      </c>
      <c r="D166" s="7" t="str">
        <f>'DETALLE DE CONEXIONES'!E166</f>
        <v>984XXX6275</v>
      </c>
      <c r="E166" s="7">
        <f>IFERROR(LIMPIA('DETALLE DE CONEXIONES'!N166,1),0)</f>
        <v>17</v>
      </c>
      <c r="F166" s="7" t="str">
        <f>LEFT('DETALLE DE CONEXIONES'!BE166,3)</f>
        <v>NOF</v>
      </c>
      <c r="G166" s="7" t="str">
        <f>RIGHT('DETALLE DE CONEXIONES'!AK166,2)</f>
        <v/>
      </c>
      <c r="H166" s="7" t="str">
        <f>LEFT('DETALLE DE CONEXIONES'!M166,3)</f>
        <v>0mi</v>
      </c>
      <c r="I166" s="7" t="str">
        <f>RIGHT('DETALLE DE CONEXIONES'!M166,5)</f>
        <v>7seg.</v>
      </c>
      <c r="J166" s="7">
        <f>IF(C166="Saliente Local",(IFERROR((LIMPIA(H166,1)),0)),0)</f>
        <v>0</v>
      </c>
      <c r="K166" s="7">
        <f>IF(C166="Saliente Nacional",(IFERROR((LIMPIA(H166,1)),0)),0)</f>
        <v>0</v>
      </c>
      <c r="L166" s="7">
        <f>IF(C166="Saliente Internacional",(IFERROR((LIMPIA(H166,1)),0)),0)</f>
        <v>0</v>
      </c>
    </row>
    <row r="167" spans="1:12" x14ac:dyDescent="0.25">
      <c r="A167" s="11">
        <f>'DETALLE DE CONEXIONES'!P167</f>
        <v>0</v>
      </c>
      <c r="B167" s="7" t="str">
        <f>'DETALLE DE CONEXIONES'!I167</f>
        <v>SALIENTE</v>
      </c>
      <c r="C167" s="7" t="str">
        <f>'DETALLE DE CONEXIONES'!BB167</f>
        <v>Saliente Internacional</v>
      </c>
      <c r="D167" s="7" t="str">
        <f>'DETALLE DE CONEXIONES'!E167</f>
        <v>001865XXX9616</v>
      </c>
      <c r="E167" s="7">
        <f>IFERROR(LIMPIA('DETALLE DE CONEXIONES'!N167,1),0)</f>
        <v>31</v>
      </c>
      <c r="F167" s="7" t="str">
        <f>LEFT('DETALLE DE CONEXIONES'!BE167,3)</f>
        <v>NOF</v>
      </c>
      <c r="G167" s="7" t="str">
        <f>RIGHT('DETALLE DE CONEXIONES'!AK167,2)</f>
        <v/>
      </c>
      <c r="H167" s="7" t="str">
        <f>LEFT('DETALLE DE CONEXIONES'!M167,3)</f>
        <v>0mi</v>
      </c>
      <c r="I167" s="7" t="str">
        <f>RIGHT('DETALLE DE CONEXIONES'!M167,5)</f>
        <v>1seg.</v>
      </c>
      <c r="J167" s="7">
        <f>IF(C167="Saliente Local",(IFERROR((LIMPIA(H167,1)),0)),0)</f>
        <v>0</v>
      </c>
      <c r="K167" s="7">
        <f>IF(C167="Saliente Nacional",(IFERROR((LIMPIA(H167,1)),0)),0)</f>
        <v>0</v>
      </c>
      <c r="L167" s="7">
        <f>IF(C167="Saliente Internacional",(IFERROR((LIMPIA(H167,1)),0)),0)</f>
        <v>0</v>
      </c>
    </row>
    <row r="168" spans="1:12" x14ac:dyDescent="0.25">
      <c r="A168" s="11">
        <f>'DETALLE DE CONEXIONES'!P168</f>
        <v>0</v>
      </c>
      <c r="B168" s="7" t="str">
        <f>'DETALLE DE CONEXIONES'!I168</f>
        <v>GPRS</v>
      </c>
      <c r="C168" s="7" t="str">
        <f>'DETALLE DE CONEXIONES'!BB168</f>
        <v>VIDEO</v>
      </c>
      <c r="D168" s="7" t="str">
        <f>'DETALLE DE CONEXIONES'!E168</f>
        <v>internet.itelcel.coXXXGLTE</v>
      </c>
      <c r="E168" s="7">
        <f>IFERROR(LIMPIA('DETALLE DE CONEXIONES'!N168,1),0)</f>
        <v>0</v>
      </c>
      <c r="F168" s="7" t="str">
        <f>LEFT('DETALLE DE CONEXIONES'!BE168,3)</f>
        <v/>
      </c>
      <c r="G168" s="7" t="str">
        <f>RIGHT('DETALLE DE CONEXIONES'!AK168,2)</f>
        <v>-1</v>
      </c>
      <c r="H168" s="7" t="str">
        <f>LEFT('DETALLE DE CONEXIONES'!M168,3)</f>
        <v>0mi</v>
      </c>
      <c r="I168" s="7" t="str">
        <f>RIGHT('DETALLE DE CONEXIONES'!M168,5)</f>
        <v xml:space="preserve">min. </v>
      </c>
      <c r="J168" s="7">
        <f>IF(C168="Saliente Local",(IFERROR((LIMPIA(H168,1)),0)),0)</f>
        <v>0</v>
      </c>
      <c r="K168" s="7">
        <f>IF(C168="Saliente Nacional",(IFERROR((LIMPIA(H168,1)),0)),0)</f>
        <v>0</v>
      </c>
      <c r="L168" s="7">
        <f>IF(C168="Saliente Internacional",(IFERROR((LIMPIA(H168,1)),0)),0)</f>
        <v>0</v>
      </c>
    </row>
    <row r="169" spans="1:12" x14ac:dyDescent="0.25">
      <c r="A169" s="11">
        <f>'DETALLE DE CONEXIONES'!P169</f>
        <v>0</v>
      </c>
      <c r="B169" s="7" t="str">
        <f>'DETALLE DE CONEXIONES'!I169</f>
        <v>GPRS</v>
      </c>
      <c r="C169" s="7" t="str">
        <f>'DETALLE DE CONEXIONES'!BB169</f>
        <v>VIDEO</v>
      </c>
      <c r="D169" s="7" t="str">
        <f>'DETALLE DE CONEXIONES'!E169</f>
        <v>internet.itelcel.coXXXGLTE</v>
      </c>
      <c r="E169" s="7">
        <f>IFERROR(LIMPIA('DETALLE DE CONEXIONES'!N169,1),0)</f>
        <v>0</v>
      </c>
      <c r="F169" s="7" t="str">
        <f>LEFT('DETALLE DE CONEXIONES'!BE169,3)</f>
        <v/>
      </c>
      <c r="G169" s="7" t="str">
        <f>RIGHT('DETALLE DE CONEXIONES'!AK169,2)</f>
        <v>-1</v>
      </c>
      <c r="H169" s="7" t="str">
        <f>LEFT('DETALLE DE CONEXIONES'!M169,3)</f>
        <v>0mi</v>
      </c>
      <c r="I169" s="7" t="str">
        <f>RIGHT('DETALLE DE CONEXIONES'!M169,5)</f>
        <v xml:space="preserve">min. </v>
      </c>
      <c r="J169" s="7">
        <f>IF(C169="Saliente Local",(IFERROR((LIMPIA(H169,1)),0)),0)</f>
        <v>0</v>
      </c>
      <c r="K169" s="7">
        <f>IF(C169="Saliente Nacional",(IFERROR((LIMPIA(H169,1)),0)),0)</f>
        <v>0</v>
      </c>
      <c r="L169" s="7">
        <f>IF(C169="Saliente Internacional",(IFERROR((LIMPIA(H169,1)),0)),0)</f>
        <v>0</v>
      </c>
    </row>
    <row r="170" spans="1:12" x14ac:dyDescent="0.25">
      <c r="A170" s="11">
        <f>'DETALLE DE CONEXIONES'!P170</f>
        <v>0</v>
      </c>
      <c r="B170" s="7" t="str">
        <f>'DETALLE DE CONEXIONES'!I170</f>
        <v>GPRS</v>
      </c>
      <c r="C170" s="7" t="str">
        <f>'DETALLE DE CONEXIONES'!BB170</f>
        <v>MENSAJERO</v>
      </c>
      <c r="D170" s="7" t="str">
        <f>'DETALLE DE CONEXIONES'!E170</f>
        <v>internet.itelcel.coXXXGLTE</v>
      </c>
      <c r="E170" s="7">
        <f>IFERROR(LIMPIA('DETALLE DE CONEXIONES'!N170,1),0)</f>
        <v>0</v>
      </c>
      <c r="F170" s="7" t="str">
        <f>LEFT('DETALLE DE CONEXIONES'!BE170,3)</f>
        <v/>
      </c>
      <c r="G170" s="7" t="str">
        <f>RIGHT('DETALLE DE CONEXIONES'!AK170,2)</f>
        <v>-1</v>
      </c>
      <c r="H170" s="7" t="str">
        <f>LEFT('DETALLE DE CONEXIONES'!M170,3)</f>
        <v>0mi</v>
      </c>
      <c r="I170" s="7" t="str">
        <f>RIGHT('DETALLE DE CONEXIONES'!M170,5)</f>
        <v xml:space="preserve">min. </v>
      </c>
      <c r="J170" s="7">
        <f>IF(C170="Saliente Local",(IFERROR((LIMPIA(H170,1)),0)),0)</f>
        <v>0</v>
      </c>
      <c r="K170" s="7">
        <f>IF(C170="Saliente Nacional",(IFERROR((LIMPIA(H170,1)),0)),0)</f>
        <v>0</v>
      </c>
      <c r="L170" s="7">
        <f>IF(C170="Saliente Internacional",(IFERROR((LIMPIA(H170,1)),0)),0)</f>
        <v>0</v>
      </c>
    </row>
    <row r="171" spans="1:12" x14ac:dyDescent="0.25">
      <c r="A171" s="11">
        <f>'DETALLE DE CONEXIONES'!P171</f>
        <v>0</v>
      </c>
      <c r="B171" s="7" t="str">
        <f>'DETALLE DE CONEXIONES'!I171</f>
        <v>GPRS</v>
      </c>
      <c r="C171" s="7" t="str">
        <f>'DETALLE DE CONEXIONES'!BB171</f>
        <v>RS</v>
      </c>
      <c r="D171" s="7" t="str">
        <f>'DETALLE DE CONEXIONES'!E171</f>
        <v>internet.itelcel.coXXXGLTE</v>
      </c>
      <c r="E171" s="7">
        <f>IFERROR(LIMPIA('DETALLE DE CONEXIONES'!N171,1),0)</f>
        <v>0</v>
      </c>
      <c r="F171" s="7" t="str">
        <f>LEFT('DETALLE DE CONEXIONES'!BE171,3)</f>
        <v/>
      </c>
      <c r="G171" s="7" t="str">
        <f>RIGHT('DETALLE DE CONEXIONES'!AK171,2)</f>
        <v>-1</v>
      </c>
      <c r="H171" s="7" t="str">
        <f>LEFT('DETALLE DE CONEXIONES'!M171,3)</f>
        <v>0mi</v>
      </c>
      <c r="I171" s="7" t="str">
        <f>RIGHT('DETALLE DE CONEXIONES'!M171,5)</f>
        <v xml:space="preserve">min. </v>
      </c>
      <c r="J171" s="7">
        <f>IF(C171="Saliente Local",(IFERROR((LIMPIA(H171,1)),0)),0)</f>
        <v>0</v>
      </c>
      <c r="K171" s="7">
        <f>IF(C171="Saliente Nacional",(IFERROR((LIMPIA(H171,1)),0)),0)</f>
        <v>0</v>
      </c>
      <c r="L171" s="7">
        <f>IF(C171="Saliente Internacional",(IFERROR((LIMPIA(H171,1)),0)),0)</f>
        <v>0</v>
      </c>
    </row>
    <row r="172" spans="1:12" x14ac:dyDescent="0.25">
      <c r="A172" s="11">
        <f>'DETALLE DE CONEXIONES'!P172</f>
        <v>0</v>
      </c>
      <c r="B172" s="7" t="str">
        <f>'DETALLE DE CONEXIONES'!I172</f>
        <v>GPRS</v>
      </c>
      <c r="C172" s="7" t="str">
        <f>'DETALLE DE CONEXIONES'!BB172</f>
        <v>INTERNET</v>
      </c>
      <c r="D172" s="7" t="str">
        <f>'DETALLE DE CONEXIONES'!E172</f>
        <v>internet.itelcel.coXXXGLTE</v>
      </c>
      <c r="E172" s="7">
        <f>IFERROR(LIMPIA('DETALLE DE CONEXIONES'!N172,1),0)</f>
        <v>0</v>
      </c>
      <c r="F172" s="7" t="str">
        <f>LEFT('DETALLE DE CONEXIONES'!BE172,3)</f>
        <v/>
      </c>
      <c r="G172" s="7" t="str">
        <f>RIGHT('DETALLE DE CONEXIONES'!AK172,2)</f>
        <v>-1</v>
      </c>
      <c r="H172" s="7" t="str">
        <f>LEFT('DETALLE DE CONEXIONES'!M172,3)</f>
        <v>0mi</v>
      </c>
      <c r="I172" s="7" t="str">
        <f>RIGHT('DETALLE DE CONEXIONES'!M172,5)</f>
        <v xml:space="preserve">min. </v>
      </c>
      <c r="J172" s="7">
        <f>IF(C172="Saliente Local",(IFERROR((LIMPIA(H172,1)),0)),0)</f>
        <v>0</v>
      </c>
      <c r="K172" s="7">
        <f>IF(C172="Saliente Nacional",(IFERROR((LIMPIA(H172,1)),0)),0)</f>
        <v>0</v>
      </c>
      <c r="L172" s="7">
        <f>IF(C172="Saliente Internacional",(IFERROR((LIMPIA(H172,1)),0)),0)</f>
        <v>0</v>
      </c>
    </row>
    <row r="173" spans="1:12" x14ac:dyDescent="0.25">
      <c r="A173" s="11">
        <f>'DETALLE DE CONEXIONES'!P173</f>
        <v>0</v>
      </c>
      <c r="B173" s="7" t="str">
        <f>'DETALLE DE CONEXIONES'!I173</f>
        <v>SALIENTE</v>
      </c>
      <c r="C173" s="7" t="str">
        <f>'DETALLE DE CONEXIONES'!BB173</f>
        <v>Saliente Local</v>
      </c>
      <c r="D173" s="7" t="str">
        <f>'DETALLE DE CONEXIONES'!E173</f>
        <v>984XXX6275</v>
      </c>
      <c r="E173" s="7">
        <f>IFERROR(LIMPIA('DETALLE DE CONEXIONES'!N173,1),0)</f>
        <v>438</v>
      </c>
      <c r="F173" s="7" t="str">
        <f>LEFT('DETALLE DE CONEXIONES'!BE173,3)</f>
        <v>NOF</v>
      </c>
      <c r="G173" s="7" t="str">
        <f>RIGHT('DETALLE DE CONEXIONES'!AK173,2)</f>
        <v/>
      </c>
      <c r="H173" s="7" t="str">
        <f>LEFT('DETALLE DE CONEXIONES'!M173,3)</f>
        <v>4mi</v>
      </c>
      <c r="I173" s="7" t="str">
        <f>RIGHT('DETALLE DE CONEXIONES'!M173,5)</f>
        <v>8seg.</v>
      </c>
      <c r="J173" s="7">
        <f>IF(C173="Saliente Local",(IFERROR((LIMPIA(H173,1)),0)),0)</f>
        <v>4</v>
      </c>
      <c r="K173" s="7">
        <f>IF(C173="Saliente Nacional",(IFERROR((LIMPIA(H173,1)),0)),0)</f>
        <v>0</v>
      </c>
      <c r="L173" s="7">
        <f>IF(C173="Saliente Internacional",(IFERROR((LIMPIA(H173,1)),0)),0)</f>
        <v>0</v>
      </c>
    </row>
    <row r="174" spans="1:12" x14ac:dyDescent="0.25">
      <c r="A174" s="11">
        <f>'DETALLE DE CONEXIONES'!P174</f>
        <v>0</v>
      </c>
      <c r="B174" s="7" t="str">
        <f>'DETALLE DE CONEXIONES'!I174</f>
        <v>ENTRANTE</v>
      </c>
      <c r="C174" s="7" t="str">
        <f>'DETALLE DE CONEXIONES'!BB174</f>
        <v>Entrante Local</v>
      </c>
      <c r="D174" s="7" t="str">
        <f>'DETALLE DE CONEXIONES'!E174</f>
        <v>984XXX3108</v>
      </c>
      <c r="E174" s="7">
        <f>IFERROR(LIMPIA('DETALLE DE CONEXIONES'!N174,1),0)</f>
        <v>1</v>
      </c>
      <c r="F174" s="7" t="str">
        <f>LEFT('DETALLE DE CONEXIONES'!BE174,3)</f>
        <v>NOF</v>
      </c>
      <c r="G174" s="7" t="str">
        <f>RIGHT('DETALLE DE CONEXIONES'!AK174,2)</f>
        <v/>
      </c>
      <c r="H174" s="7" t="str">
        <f>LEFT('DETALLE DE CONEXIONES'!M174,3)</f>
        <v>0mi</v>
      </c>
      <c r="I174" s="7" t="str">
        <f>RIGHT('DETALLE DE CONEXIONES'!M174,5)</f>
        <v>9seg.</v>
      </c>
      <c r="J174" s="7">
        <f>IF(C174="Saliente Local",(IFERROR((LIMPIA(H174,1)),0)),0)</f>
        <v>0</v>
      </c>
      <c r="K174" s="7">
        <f>IF(C174="Saliente Nacional",(IFERROR((LIMPIA(H174,1)),0)),0)</f>
        <v>0</v>
      </c>
      <c r="L174" s="7">
        <f>IF(C174="Saliente Internacional",(IFERROR((LIMPIA(H174,1)),0)),0)</f>
        <v>0</v>
      </c>
    </row>
    <row r="175" spans="1:12" x14ac:dyDescent="0.25">
      <c r="A175" s="11">
        <f>'DETALLE DE CONEXIONES'!P175</f>
        <v>0</v>
      </c>
      <c r="B175" s="7" t="str">
        <f>'DETALLE DE CONEXIONES'!I175</f>
        <v>SALIENTE</v>
      </c>
      <c r="C175" s="7" t="str">
        <f>'DETALLE DE CONEXIONES'!BB175</f>
        <v>Saliente Local</v>
      </c>
      <c r="D175" s="7" t="str">
        <f>'DETALLE DE CONEXIONES'!E175</f>
        <v>984XXX6667</v>
      </c>
      <c r="E175" s="7">
        <f>IFERROR(LIMPIA('DETALLE DE CONEXIONES'!N175,1),0)</f>
        <v>15</v>
      </c>
      <c r="F175" s="7" t="str">
        <f>LEFT('DETALLE DE CONEXIONES'!BE175,3)</f>
        <v>NOF</v>
      </c>
      <c r="G175" s="7" t="str">
        <f>RIGHT('DETALLE DE CONEXIONES'!AK175,2)</f>
        <v/>
      </c>
      <c r="H175" s="7" t="str">
        <f>LEFT('DETALLE DE CONEXIONES'!M175,3)</f>
        <v>1mi</v>
      </c>
      <c r="I175" s="7" t="str">
        <f>RIGHT('DETALLE DE CONEXIONES'!M175,5)</f>
        <v>5seg.</v>
      </c>
      <c r="J175" s="7">
        <f>IF(C175="Saliente Local",(IFERROR((LIMPIA(H175,1)),0)),0)</f>
        <v>1</v>
      </c>
      <c r="K175" s="7">
        <f>IF(C175="Saliente Nacional",(IFERROR((LIMPIA(H175,1)),0)),0)</f>
        <v>0</v>
      </c>
      <c r="L175" s="7">
        <f>IF(C175="Saliente Internacional",(IFERROR((LIMPIA(H175,1)),0)),0)</f>
        <v>0</v>
      </c>
    </row>
    <row r="176" spans="1:12" x14ac:dyDescent="0.25">
      <c r="A176" s="11">
        <f>'DETALLE DE CONEXIONES'!P176</f>
        <v>0</v>
      </c>
      <c r="B176" s="7" t="str">
        <f>'DETALLE DE CONEXIONES'!I176</f>
        <v>SALIENTE</v>
      </c>
      <c r="C176" s="7" t="str">
        <f>'DETALLE DE CONEXIONES'!BB176</f>
        <v>Saliente Internacional</v>
      </c>
      <c r="D176" s="7" t="str">
        <f>'DETALLE DE CONEXIONES'!E176</f>
        <v>001646XXX4392</v>
      </c>
      <c r="E176" s="7">
        <f>IFERROR(LIMPIA('DETALLE DE CONEXIONES'!N176,1),0)</f>
        <v>2836</v>
      </c>
      <c r="F176" s="7" t="str">
        <f>LEFT('DETALLE DE CONEXIONES'!BE176,3)</f>
        <v>NOF</v>
      </c>
      <c r="G176" s="7" t="str">
        <f>RIGHT('DETALLE DE CONEXIONES'!AK176,2)</f>
        <v/>
      </c>
      <c r="H176" s="7" t="str">
        <f>LEFT('DETALLE DE CONEXIONES'!M176,3)</f>
        <v>28m</v>
      </c>
      <c r="I176" s="7" t="str">
        <f>RIGHT('DETALLE DE CONEXIONES'!M176,5)</f>
        <v>6seg.</v>
      </c>
      <c r="J176" s="7">
        <f>IF(C176="Saliente Local",(IFERROR((LIMPIA(H176,1)),0)),0)</f>
        <v>0</v>
      </c>
      <c r="K176" s="7">
        <f>IF(C176="Saliente Nacional",(IFERROR((LIMPIA(H176,1)),0)),0)</f>
        <v>0</v>
      </c>
      <c r="L176" s="7">
        <f>IF(C176="Saliente Internacional",(IFERROR((LIMPIA(H176,1)),0)),0)</f>
        <v>28</v>
      </c>
    </row>
    <row r="177" spans="1:12" x14ac:dyDescent="0.25">
      <c r="A177" s="11">
        <f>'DETALLE DE CONEXIONES'!P177</f>
        <v>0</v>
      </c>
      <c r="B177" s="7" t="str">
        <f>'DETALLE DE CONEXIONES'!I177</f>
        <v>ENTRANTE</v>
      </c>
      <c r="C177" s="7" t="str">
        <f>'DETALLE DE CONEXIONES'!BB177</f>
        <v>Entrante Local</v>
      </c>
      <c r="D177" s="7" t="str">
        <f>'DETALLE DE CONEXIONES'!E177</f>
        <v>984XXX3108</v>
      </c>
      <c r="E177" s="7">
        <f>IFERROR(LIMPIA('DETALLE DE CONEXIONES'!N177,1),0)</f>
        <v>1</v>
      </c>
      <c r="F177" s="7" t="str">
        <f>LEFT('DETALLE DE CONEXIONES'!BE177,3)</f>
        <v>NOF</v>
      </c>
      <c r="G177" s="7" t="str">
        <f>RIGHT('DETALLE DE CONEXIONES'!AK177,2)</f>
        <v/>
      </c>
      <c r="H177" s="7" t="str">
        <f>LEFT('DETALLE DE CONEXIONES'!M177,3)</f>
        <v>0mi</v>
      </c>
      <c r="I177" s="7" t="str">
        <f>RIGHT('DETALLE DE CONEXIONES'!M177,5)</f>
        <v>5seg.</v>
      </c>
      <c r="J177" s="7">
        <f>IF(C177="Saliente Local",(IFERROR((LIMPIA(H177,1)),0)),0)</f>
        <v>0</v>
      </c>
      <c r="K177" s="7">
        <f>IF(C177="Saliente Nacional",(IFERROR((LIMPIA(H177,1)),0)),0)</f>
        <v>0</v>
      </c>
      <c r="L177" s="7">
        <f>IF(C177="Saliente Internacional",(IFERROR((LIMPIA(H177,1)),0)),0)</f>
        <v>0</v>
      </c>
    </row>
    <row r="178" spans="1:12" x14ac:dyDescent="0.25">
      <c r="A178" s="11">
        <f>'DETALLE DE CONEXIONES'!P178</f>
        <v>0</v>
      </c>
      <c r="B178" s="7" t="str">
        <f>'DETALLE DE CONEXIONES'!I178</f>
        <v>ENTRANTE</v>
      </c>
      <c r="C178" s="7" t="str">
        <f>'DETALLE DE CONEXIONES'!BB178</f>
        <v>Entrante Local</v>
      </c>
      <c r="D178" s="7" t="str">
        <f>'DETALLE DE CONEXIONES'!E178</f>
        <v>984XXX3108</v>
      </c>
      <c r="E178" s="7">
        <f>IFERROR(LIMPIA('DETALLE DE CONEXIONES'!N178,1),0)</f>
        <v>1</v>
      </c>
      <c r="F178" s="7" t="str">
        <f>LEFT('DETALLE DE CONEXIONES'!BE178,3)</f>
        <v>NOF</v>
      </c>
      <c r="G178" s="7" t="str">
        <f>RIGHT('DETALLE DE CONEXIONES'!AK178,2)</f>
        <v/>
      </c>
      <c r="H178" s="7" t="str">
        <f>LEFT('DETALLE DE CONEXIONES'!M178,3)</f>
        <v>0mi</v>
      </c>
      <c r="I178" s="7" t="str">
        <f>RIGHT('DETALLE DE CONEXIONES'!M178,5)</f>
        <v>2seg.</v>
      </c>
      <c r="J178" s="7">
        <f>IF(C178="Saliente Local",(IFERROR((LIMPIA(H178,1)),0)),0)</f>
        <v>0</v>
      </c>
      <c r="K178" s="7">
        <f>IF(C178="Saliente Nacional",(IFERROR((LIMPIA(H178,1)),0)),0)</f>
        <v>0</v>
      </c>
      <c r="L178" s="7">
        <f>IF(C178="Saliente Internacional",(IFERROR((LIMPIA(H178,1)),0)),0)</f>
        <v>0</v>
      </c>
    </row>
    <row r="179" spans="1:12" x14ac:dyDescent="0.25">
      <c r="A179" s="11">
        <f>'DETALLE DE CONEXIONES'!P179</f>
        <v>0</v>
      </c>
      <c r="B179" s="7" t="str">
        <f>'DETALLE DE CONEXIONES'!I179</f>
        <v>ENTRANTE</v>
      </c>
      <c r="C179" s="7" t="str">
        <f>'DETALLE DE CONEXIONES'!BB179</f>
        <v>Entrante Local</v>
      </c>
      <c r="D179" s="7" t="str">
        <f>'DETALLE DE CONEXIONES'!E179</f>
        <v>984XXX3108</v>
      </c>
      <c r="E179" s="7">
        <f>IFERROR(LIMPIA('DETALLE DE CONEXIONES'!N179,1),0)</f>
        <v>1</v>
      </c>
      <c r="F179" s="7" t="str">
        <f>LEFT('DETALLE DE CONEXIONES'!BE179,3)</f>
        <v>NOF</v>
      </c>
      <c r="G179" s="7" t="str">
        <f>RIGHT('DETALLE DE CONEXIONES'!AK179,2)</f>
        <v/>
      </c>
      <c r="H179" s="7" t="str">
        <f>LEFT('DETALLE DE CONEXIONES'!M179,3)</f>
        <v>0mi</v>
      </c>
      <c r="I179" s="7" t="str">
        <f>RIGHT('DETALLE DE CONEXIONES'!M179,5)</f>
        <v>8seg.</v>
      </c>
      <c r="J179" s="7">
        <f>IF(C179="Saliente Local",(IFERROR((LIMPIA(H179,1)),0)),0)</f>
        <v>0</v>
      </c>
      <c r="K179" s="7">
        <f>IF(C179="Saliente Nacional",(IFERROR((LIMPIA(H179,1)),0)),0)</f>
        <v>0</v>
      </c>
      <c r="L179" s="7">
        <f>IF(C179="Saliente Internacional",(IFERROR((LIMPIA(H179,1)),0)),0)</f>
        <v>0</v>
      </c>
    </row>
    <row r="180" spans="1:12" x14ac:dyDescent="0.25">
      <c r="A180" s="11">
        <f>'DETALLE DE CONEXIONES'!P180</f>
        <v>0</v>
      </c>
      <c r="B180" s="7" t="str">
        <f>'DETALLE DE CONEXIONES'!I180</f>
        <v>SALIENTE</v>
      </c>
      <c r="C180" s="7" t="str">
        <f>'DETALLE DE CONEXIONES'!BB180</f>
        <v>Saliente Local</v>
      </c>
      <c r="D180" s="7" t="str">
        <f>'DETALLE DE CONEXIONES'!E180</f>
        <v>984XXX0774</v>
      </c>
      <c r="E180" s="7">
        <f>IFERROR(LIMPIA('DETALLE DE CONEXIONES'!N180,1),0)</f>
        <v>326</v>
      </c>
      <c r="F180" s="7" t="str">
        <f>LEFT('DETALLE DE CONEXIONES'!BE180,3)</f>
        <v>NOF</v>
      </c>
      <c r="G180" s="7" t="str">
        <f>RIGHT('DETALLE DE CONEXIONES'!AK180,2)</f>
        <v/>
      </c>
      <c r="H180" s="7" t="str">
        <f>LEFT('DETALLE DE CONEXIONES'!M180,3)</f>
        <v>3mi</v>
      </c>
      <c r="I180" s="7" t="str">
        <f>RIGHT('DETALLE DE CONEXIONES'!M180,5)</f>
        <v>6seg.</v>
      </c>
      <c r="J180" s="7">
        <f>IF(C180="Saliente Local",(IFERROR((LIMPIA(H180,1)),0)),0)</f>
        <v>3</v>
      </c>
      <c r="K180" s="7">
        <f>IF(C180="Saliente Nacional",(IFERROR((LIMPIA(H180,1)),0)),0)</f>
        <v>0</v>
      </c>
      <c r="L180" s="7">
        <f>IF(C180="Saliente Internacional",(IFERROR((LIMPIA(H180,1)),0)),0)</f>
        <v>0</v>
      </c>
    </row>
    <row r="181" spans="1:12" x14ac:dyDescent="0.25">
      <c r="A181" s="11">
        <f>'DETALLE DE CONEXIONES'!P181</f>
        <v>0</v>
      </c>
      <c r="B181" s="7" t="str">
        <f>'DETALLE DE CONEXIONES'!I181</f>
        <v>SALIENTE</v>
      </c>
      <c r="C181" s="7" t="str">
        <f>'DETALLE DE CONEXIONES'!BB181</f>
        <v>Saliente Nacional</v>
      </c>
      <c r="D181" s="7" t="str">
        <f>'DETALLE DE CONEXIONES'!E181</f>
        <v>442XXX7414</v>
      </c>
      <c r="E181" s="7">
        <f>IFERROR(LIMPIA('DETALLE DE CONEXIONES'!N181,1),0)</f>
        <v>29</v>
      </c>
      <c r="F181" s="7" t="str">
        <f>LEFT('DETALLE DE CONEXIONES'!BE181,3)</f>
        <v>NOF</v>
      </c>
      <c r="G181" s="7" t="str">
        <f>RIGHT('DETALLE DE CONEXIONES'!AK181,2)</f>
        <v/>
      </c>
      <c r="H181" s="7" t="str">
        <f>LEFT('DETALLE DE CONEXIONES'!M181,3)</f>
        <v>0mi</v>
      </c>
      <c r="I181" s="7" t="str">
        <f>RIGHT('DETALLE DE CONEXIONES'!M181,5)</f>
        <v>9seg.</v>
      </c>
      <c r="J181" s="7">
        <f>IF(C181="Saliente Local",(IFERROR((LIMPIA(H181,1)),0)),0)</f>
        <v>0</v>
      </c>
      <c r="K181" s="7">
        <f>IF(C181="Saliente Nacional",(IFERROR((LIMPIA(H181,1)),0)),0)</f>
        <v>0</v>
      </c>
      <c r="L181" s="7">
        <f>IF(C181="Saliente Internacional",(IFERROR((LIMPIA(H181,1)),0)),0)</f>
        <v>0</v>
      </c>
    </row>
    <row r="182" spans="1:12" x14ac:dyDescent="0.25">
      <c r="A182" s="11">
        <f>'DETALLE DE CONEXIONES'!P182</f>
        <v>0</v>
      </c>
      <c r="B182" s="7" t="str">
        <f>'DETALLE DE CONEXIONES'!I182</f>
        <v>GPRS</v>
      </c>
      <c r="C182" s="7" t="str">
        <f>'DETALLE DE CONEXIONES'!BB182</f>
        <v>MENSAJERO</v>
      </c>
      <c r="D182" s="7" t="str">
        <f>'DETALLE DE CONEXIONES'!E182</f>
        <v>internet.itelcel.coXXXGLTE</v>
      </c>
      <c r="E182" s="7">
        <f>IFERROR(LIMPIA('DETALLE DE CONEXIONES'!N182,1),0)</f>
        <v>0</v>
      </c>
      <c r="F182" s="7" t="str">
        <f>LEFT('DETALLE DE CONEXIONES'!BE182,3)</f>
        <v/>
      </c>
      <c r="G182" s="7" t="str">
        <f>RIGHT('DETALLE DE CONEXIONES'!AK182,2)</f>
        <v>-1</v>
      </c>
      <c r="H182" s="7" t="str">
        <f>LEFT('DETALLE DE CONEXIONES'!M182,3)</f>
        <v>0mi</v>
      </c>
      <c r="I182" s="7" t="str">
        <f>RIGHT('DETALLE DE CONEXIONES'!M182,5)</f>
        <v xml:space="preserve">min. </v>
      </c>
      <c r="J182" s="7">
        <f>IF(C182="Saliente Local",(IFERROR((LIMPIA(H182,1)),0)),0)</f>
        <v>0</v>
      </c>
      <c r="K182" s="7">
        <f>IF(C182="Saliente Nacional",(IFERROR((LIMPIA(H182,1)),0)),0)</f>
        <v>0</v>
      </c>
      <c r="L182" s="7">
        <f>IF(C182="Saliente Internacional",(IFERROR((LIMPIA(H182,1)),0)),0)</f>
        <v>0</v>
      </c>
    </row>
    <row r="183" spans="1:12" x14ac:dyDescent="0.25">
      <c r="A183" s="11">
        <f>'DETALLE DE CONEXIONES'!P183</f>
        <v>0</v>
      </c>
      <c r="B183" s="7" t="str">
        <f>'DETALLE DE CONEXIONES'!I183</f>
        <v>SALIENTE</v>
      </c>
      <c r="C183" s="7" t="str">
        <f>'DETALLE DE CONEXIONES'!BB183</f>
        <v>Saliente Nacional</v>
      </c>
      <c r="D183" s="7" t="str">
        <f>'DETALLE DE CONEXIONES'!E183</f>
        <v>442XXX7414</v>
      </c>
      <c r="E183" s="7">
        <f>IFERROR(LIMPIA('DETALLE DE CONEXIONES'!N183,1),0)</f>
        <v>114</v>
      </c>
      <c r="F183" s="7" t="str">
        <f>LEFT('DETALLE DE CONEXIONES'!BE183,3)</f>
        <v>NOF</v>
      </c>
      <c r="G183" s="7" t="str">
        <f>RIGHT('DETALLE DE CONEXIONES'!AK183,2)</f>
        <v/>
      </c>
      <c r="H183" s="7" t="str">
        <f>LEFT('DETALLE DE CONEXIONES'!M183,3)</f>
        <v>1mi</v>
      </c>
      <c r="I183" s="7" t="str">
        <f>RIGHT('DETALLE DE CONEXIONES'!M183,5)</f>
        <v>4seg.</v>
      </c>
      <c r="J183" s="7">
        <f>IF(C183="Saliente Local",(IFERROR((LIMPIA(H183,1)),0)),0)</f>
        <v>0</v>
      </c>
      <c r="K183" s="7">
        <f>IF(C183="Saliente Nacional",(IFERROR((LIMPIA(H183,1)),0)),0)</f>
        <v>1</v>
      </c>
      <c r="L183" s="7">
        <f>IF(C183="Saliente Internacional",(IFERROR((LIMPIA(H183,1)),0)),0)</f>
        <v>0</v>
      </c>
    </row>
    <row r="184" spans="1:12" x14ac:dyDescent="0.25">
      <c r="A184" s="11">
        <f>'DETALLE DE CONEXIONES'!P184</f>
        <v>0</v>
      </c>
      <c r="B184" s="7" t="str">
        <f>'DETALLE DE CONEXIONES'!I184</f>
        <v>SALIENTE</v>
      </c>
      <c r="C184" s="7" t="str">
        <f>'DETALLE DE CONEXIONES'!BB184</f>
        <v>Saliente Nacional</v>
      </c>
      <c r="D184" s="7" t="str">
        <f>'DETALLE DE CONEXIONES'!E184</f>
        <v>331XXX5311</v>
      </c>
      <c r="E184" s="7">
        <f>IFERROR(LIMPIA('DETALLE DE CONEXIONES'!N184,1),0)</f>
        <v>17</v>
      </c>
      <c r="F184" s="7" t="str">
        <f>LEFT('DETALLE DE CONEXIONES'!BE184,3)</f>
        <v>NOF</v>
      </c>
      <c r="G184" s="7" t="str">
        <f>RIGHT('DETALLE DE CONEXIONES'!AK184,2)</f>
        <v/>
      </c>
      <c r="H184" s="7" t="str">
        <f>LEFT('DETALLE DE CONEXIONES'!M184,3)</f>
        <v>0mi</v>
      </c>
      <c r="I184" s="7" t="str">
        <f>RIGHT('DETALLE DE CONEXIONES'!M184,5)</f>
        <v>7seg.</v>
      </c>
      <c r="J184" s="7">
        <f>IF(C184="Saliente Local",(IFERROR((LIMPIA(H184,1)),0)),0)</f>
        <v>0</v>
      </c>
      <c r="K184" s="7">
        <f>IF(C184="Saliente Nacional",(IFERROR((LIMPIA(H184,1)),0)),0)</f>
        <v>0</v>
      </c>
      <c r="L184" s="7">
        <f>IF(C184="Saliente Internacional",(IFERROR((LIMPIA(H184,1)),0)),0)</f>
        <v>0</v>
      </c>
    </row>
    <row r="185" spans="1:12" x14ac:dyDescent="0.25">
      <c r="A185" s="11">
        <f>'DETALLE DE CONEXIONES'!P185</f>
        <v>0</v>
      </c>
      <c r="B185" s="7" t="str">
        <f>'DETALLE DE CONEXIONES'!I185</f>
        <v>SALIENTE</v>
      </c>
      <c r="C185" s="7" t="str">
        <f>'DETALLE DE CONEXIONES'!BB185</f>
        <v>Saliente Nacional</v>
      </c>
      <c r="D185" s="7" t="str">
        <f>'DETALLE DE CONEXIONES'!E185</f>
        <v>331XXX5311</v>
      </c>
      <c r="E185" s="7">
        <f>IFERROR(LIMPIA('DETALLE DE CONEXIONES'!N185,1),0)</f>
        <v>30</v>
      </c>
      <c r="F185" s="7" t="str">
        <f>LEFT('DETALLE DE CONEXIONES'!BE185,3)</f>
        <v>NOF</v>
      </c>
      <c r="G185" s="7" t="str">
        <f>RIGHT('DETALLE DE CONEXIONES'!AK185,2)</f>
        <v/>
      </c>
      <c r="H185" s="7" t="str">
        <f>LEFT('DETALLE DE CONEXIONES'!M185,3)</f>
        <v>0mi</v>
      </c>
      <c r="I185" s="7" t="str">
        <f>RIGHT('DETALLE DE CONEXIONES'!M185,5)</f>
        <v>0seg.</v>
      </c>
      <c r="J185" s="7">
        <f>IF(C185="Saliente Local",(IFERROR((LIMPIA(H185,1)),0)),0)</f>
        <v>0</v>
      </c>
      <c r="K185" s="7">
        <f>IF(C185="Saliente Nacional",(IFERROR((LIMPIA(H185,1)),0)),0)</f>
        <v>0</v>
      </c>
      <c r="L185" s="7">
        <f>IF(C185="Saliente Internacional",(IFERROR((LIMPIA(H185,1)),0)),0)</f>
        <v>0</v>
      </c>
    </row>
    <row r="186" spans="1:12" x14ac:dyDescent="0.25">
      <c r="A186" s="11">
        <f>'DETALLE DE CONEXIONES'!P186</f>
        <v>0</v>
      </c>
      <c r="B186" s="7" t="str">
        <f>'DETALLE DE CONEXIONES'!I186</f>
        <v>GPRS</v>
      </c>
      <c r="C186" s="7" t="str">
        <f>'DETALLE DE CONEXIONES'!BB186</f>
        <v>RS</v>
      </c>
      <c r="D186" s="7" t="str">
        <f>'DETALLE DE CONEXIONES'!E186</f>
        <v>internet.itelcel.coXXXGLTE</v>
      </c>
      <c r="E186" s="7">
        <f>IFERROR(LIMPIA('DETALLE DE CONEXIONES'!N186,1),0)</f>
        <v>0</v>
      </c>
      <c r="F186" s="7" t="str">
        <f>LEFT('DETALLE DE CONEXIONES'!BE186,3)</f>
        <v/>
      </c>
      <c r="G186" s="7" t="str">
        <f>RIGHT('DETALLE DE CONEXIONES'!AK186,2)</f>
        <v>-1</v>
      </c>
      <c r="H186" s="7" t="str">
        <f>LEFT('DETALLE DE CONEXIONES'!M186,3)</f>
        <v>0mi</v>
      </c>
      <c r="I186" s="7" t="str">
        <f>RIGHT('DETALLE DE CONEXIONES'!M186,5)</f>
        <v xml:space="preserve">min. </v>
      </c>
      <c r="J186" s="7">
        <f>IF(C186="Saliente Local",(IFERROR((LIMPIA(H186,1)),0)),0)</f>
        <v>0</v>
      </c>
      <c r="K186" s="7">
        <f>IF(C186="Saliente Nacional",(IFERROR((LIMPIA(H186,1)),0)),0)</f>
        <v>0</v>
      </c>
      <c r="L186" s="7">
        <f>IF(C186="Saliente Internacional",(IFERROR((LIMPIA(H186,1)),0)),0)</f>
        <v>0</v>
      </c>
    </row>
    <row r="187" spans="1:12" x14ac:dyDescent="0.25">
      <c r="A187" s="11">
        <f>'DETALLE DE CONEXIONES'!P187</f>
        <v>0</v>
      </c>
      <c r="B187" s="7" t="str">
        <f>'DETALLE DE CONEXIONES'!I187</f>
        <v>GPRS</v>
      </c>
      <c r="C187" s="7" t="str">
        <f>'DETALLE DE CONEXIONES'!BB187</f>
        <v>INTERNET</v>
      </c>
      <c r="D187" s="7" t="str">
        <f>'DETALLE DE CONEXIONES'!E187</f>
        <v>internet.itelcel.coXXXGLTE</v>
      </c>
      <c r="E187" s="7">
        <f>IFERROR(LIMPIA('DETALLE DE CONEXIONES'!N187,1),0)</f>
        <v>0</v>
      </c>
      <c r="F187" s="7" t="str">
        <f>LEFT('DETALLE DE CONEXIONES'!BE187,3)</f>
        <v/>
      </c>
      <c r="G187" s="7" t="str">
        <f>RIGHT('DETALLE DE CONEXIONES'!AK187,2)</f>
        <v>-1</v>
      </c>
      <c r="H187" s="7" t="str">
        <f>LEFT('DETALLE DE CONEXIONES'!M187,3)</f>
        <v>0mi</v>
      </c>
      <c r="I187" s="7" t="str">
        <f>RIGHT('DETALLE DE CONEXIONES'!M187,5)</f>
        <v xml:space="preserve">min. </v>
      </c>
      <c r="J187" s="7">
        <f>IF(C187="Saliente Local",(IFERROR((LIMPIA(H187,1)),0)),0)</f>
        <v>0</v>
      </c>
      <c r="K187" s="7">
        <f>IF(C187="Saliente Nacional",(IFERROR((LIMPIA(H187,1)),0)),0)</f>
        <v>0</v>
      </c>
      <c r="L187" s="7">
        <f>IF(C187="Saliente Internacional",(IFERROR((LIMPIA(H187,1)),0)),0)</f>
        <v>0</v>
      </c>
    </row>
    <row r="188" spans="1:12" x14ac:dyDescent="0.25">
      <c r="A188" s="11">
        <f>'DETALLE DE CONEXIONES'!P188</f>
        <v>0</v>
      </c>
      <c r="B188" s="7" t="str">
        <f>'DETALLE DE CONEXIONES'!I188</f>
        <v>SALIENTE</v>
      </c>
      <c r="C188" s="7" t="str">
        <f>'DETALLE DE CONEXIONES'!BB188</f>
        <v>Saliente Local</v>
      </c>
      <c r="D188" s="7" t="str">
        <f>'DETALLE DE CONEXIONES'!E188</f>
        <v>984XXX6275</v>
      </c>
      <c r="E188" s="7">
        <f>IFERROR(LIMPIA('DETALLE DE CONEXIONES'!N188,1),0)</f>
        <v>40</v>
      </c>
      <c r="F188" s="7" t="str">
        <f>LEFT('DETALLE DE CONEXIONES'!BE188,3)</f>
        <v>NOF</v>
      </c>
      <c r="G188" s="7" t="str">
        <f>RIGHT('DETALLE DE CONEXIONES'!AK188,2)</f>
        <v/>
      </c>
      <c r="H188" s="7" t="str">
        <f>LEFT('DETALLE DE CONEXIONES'!M188,3)</f>
        <v>0mi</v>
      </c>
      <c r="I188" s="7" t="str">
        <f>RIGHT('DETALLE DE CONEXIONES'!M188,5)</f>
        <v>0seg.</v>
      </c>
      <c r="J188" s="7">
        <f>IF(C188="Saliente Local",(IFERROR((LIMPIA(H188,1)),0)),0)</f>
        <v>0</v>
      </c>
      <c r="K188" s="7">
        <f>IF(C188="Saliente Nacional",(IFERROR((LIMPIA(H188,1)),0)),0)</f>
        <v>0</v>
      </c>
      <c r="L188" s="7">
        <f>IF(C188="Saliente Internacional",(IFERROR((LIMPIA(H188,1)),0)),0)</f>
        <v>0</v>
      </c>
    </row>
    <row r="189" spans="1:12" x14ac:dyDescent="0.25">
      <c r="A189" s="11">
        <f>'DETALLE DE CONEXIONES'!P189</f>
        <v>0</v>
      </c>
      <c r="B189" s="7" t="str">
        <f>'DETALLE DE CONEXIONES'!I189</f>
        <v>SALIENTE</v>
      </c>
      <c r="C189" s="7" t="str">
        <f>'DETALLE DE CONEXIONES'!BB189</f>
        <v>Saliente Local</v>
      </c>
      <c r="D189" s="7" t="str">
        <f>'DETALLE DE CONEXIONES'!E189</f>
        <v>984XXX6275</v>
      </c>
      <c r="E189" s="7">
        <f>IFERROR(LIMPIA('DETALLE DE CONEXIONES'!N189,1),0)</f>
        <v>251</v>
      </c>
      <c r="F189" s="7" t="str">
        <f>LEFT('DETALLE DE CONEXIONES'!BE189,3)</f>
        <v>NOF</v>
      </c>
      <c r="G189" s="7" t="str">
        <f>RIGHT('DETALLE DE CONEXIONES'!AK189,2)</f>
        <v/>
      </c>
      <c r="H189" s="7" t="str">
        <f>LEFT('DETALLE DE CONEXIONES'!M189,3)</f>
        <v>2mi</v>
      </c>
      <c r="I189" s="7" t="str">
        <f>RIGHT('DETALLE DE CONEXIONES'!M189,5)</f>
        <v>1seg.</v>
      </c>
      <c r="J189" s="7">
        <f>IF(C189="Saliente Local",(IFERROR((LIMPIA(H189,1)),0)),0)</f>
        <v>2</v>
      </c>
      <c r="K189" s="7">
        <f>IF(C189="Saliente Nacional",(IFERROR((LIMPIA(H189,1)),0)),0)</f>
        <v>0</v>
      </c>
      <c r="L189" s="7">
        <f>IF(C189="Saliente Internacional",(IFERROR((LIMPIA(H189,1)),0)),0)</f>
        <v>0</v>
      </c>
    </row>
    <row r="190" spans="1:12" x14ac:dyDescent="0.25">
      <c r="A190" s="11">
        <f>'DETALLE DE CONEXIONES'!P190</f>
        <v>0</v>
      </c>
      <c r="B190" s="7" t="str">
        <f>'DETALLE DE CONEXIONES'!I190</f>
        <v>SALIENTE</v>
      </c>
      <c r="C190" s="7" t="str">
        <f>'DETALLE DE CONEXIONES'!BB190</f>
        <v>Saliente Local</v>
      </c>
      <c r="D190" s="7" t="str">
        <f>'DETALLE DE CONEXIONES'!E190</f>
        <v>984XXX6667</v>
      </c>
      <c r="E190" s="7">
        <f>IFERROR(LIMPIA('DETALLE DE CONEXIONES'!N190,1),0)</f>
        <v>11</v>
      </c>
      <c r="F190" s="7" t="str">
        <f>LEFT('DETALLE DE CONEXIONES'!BE190,3)</f>
        <v>NOF</v>
      </c>
      <c r="G190" s="7" t="str">
        <f>RIGHT('DETALLE DE CONEXIONES'!AK190,2)</f>
        <v/>
      </c>
      <c r="H190" s="7" t="str">
        <f>LEFT('DETALLE DE CONEXIONES'!M190,3)</f>
        <v>0mi</v>
      </c>
      <c r="I190" s="7" t="str">
        <f>RIGHT('DETALLE DE CONEXIONES'!M190,5)</f>
        <v>1seg.</v>
      </c>
      <c r="J190" s="7">
        <f>IF(C190="Saliente Local",(IFERROR((LIMPIA(H190,1)),0)),0)</f>
        <v>0</v>
      </c>
      <c r="K190" s="7">
        <f>IF(C190="Saliente Nacional",(IFERROR((LIMPIA(H190,1)),0)),0)</f>
        <v>0</v>
      </c>
      <c r="L190" s="7">
        <f>IF(C190="Saliente Internacional",(IFERROR((LIMPIA(H190,1)),0)),0)</f>
        <v>0</v>
      </c>
    </row>
    <row r="191" spans="1:12" x14ac:dyDescent="0.25">
      <c r="A191" s="11">
        <f>'DETALLE DE CONEXIONES'!P191</f>
        <v>0</v>
      </c>
      <c r="B191" s="7" t="str">
        <f>'DETALLE DE CONEXIONES'!I191</f>
        <v>ENTRANTE</v>
      </c>
      <c r="C191" s="7" t="str">
        <f>'DETALLE DE CONEXIONES'!BB191</f>
        <v>Entrante Local</v>
      </c>
      <c r="D191" s="7" t="str">
        <f>'DETALLE DE CONEXIONES'!E191</f>
        <v>984XXX3108</v>
      </c>
      <c r="E191" s="7">
        <f>IFERROR(LIMPIA('DETALLE DE CONEXIONES'!N191,1),0)</f>
        <v>1</v>
      </c>
      <c r="F191" s="7" t="str">
        <f>LEFT('DETALLE DE CONEXIONES'!BE191,3)</f>
        <v>NOF</v>
      </c>
      <c r="G191" s="7" t="str">
        <f>RIGHT('DETALLE DE CONEXIONES'!AK191,2)</f>
        <v/>
      </c>
      <c r="H191" s="7" t="str">
        <f>LEFT('DETALLE DE CONEXIONES'!M191,3)</f>
        <v>0mi</v>
      </c>
      <c r="I191" s="7" t="str">
        <f>RIGHT('DETALLE DE CONEXIONES'!M191,5)</f>
        <v>3seg.</v>
      </c>
      <c r="J191" s="7">
        <f>IF(C191="Saliente Local",(IFERROR((LIMPIA(H191,1)),0)),0)</f>
        <v>0</v>
      </c>
      <c r="K191" s="7">
        <f>IF(C191="Saliente Nacional",(IFERROR((LIMPIA(H191,1)),0)),0)</f>
        <v>0</v>
      </c>
      <c r="L191" s="7">
        <f>IF(C191="Saliente Internacional",(IFERROR((LIMPIA(H191,1)),0)),0)</f>
        <v>0</v>
      </c>
    </row>
    <row r="192" spans="1:12" x14ac:dyDescent="0.25">
      <c r="A192" s="11">
        <f>'DETALLE DE CONEXIONES'!P192</f>
        <v>0</v>
      </c>
      <c r="B192" s="7" t="str">
        <f>'DETALLE DE CONEXIONES'!I192</f>
        <v>GPRS</v>
      </c>
      <c r="C192" s="7" t="str">
        <f>'DETALLE DE CONEXIONES'!BB192</f>
        <v>INTERNET</v>
      </c>
      <c r="D192" s="7" t="str">
        <f>'DETALLE DE CONEXIONES'!E192</f>
        <v>internet.itelcel.coXXXGLTE</v>
      </c>
      <c r="E192" s="7">
        <f>IFERROR(LIMPIA('DETALLE DE CONEXIONES'!N192,1),0)</f>
        <v>0</v>
      </c>
      <c r="F192" s="7" t="str">
        <f>LEFT('DETALLE DE CONEXIONES'!BE192,3)</f>
        <v/>
      </c>
      <c r="G192" s="7" t="str">
        <f>RIGHT('DETALLE DE CONEXIONES'!AK192,2)</f>
        <v>-1</v>
      </c>
      <c r="H192" s="7" t="str">
        <f>LEFT('DETALLE DE CONEXIONES'!M192,3)</f>
        <v>0mi</v>
      </c>
      <c r="I192" s="7" t="str">
        <f>RIGHT('DETALLE DE CONEXIONES'!M192,5)</f>
        <v xml:space="preserve">min. </v>
      </c>
      <c r="J192" s="7">
        <f>IF(C192="Saliente Local",(IFERROR((LIMPIA(H192,1)),0)),0)</f>
        <v>0</v>
      </c>
      <c r="K192" s="7">
        <f>IF(C192="Saliente Nacional",(IFERROR((LIMPIA(H192,1)),0)),0)</f>
        <v>0</v>
      </c>
      <c r="L192" s="7">
        <f>IF(C192="Saliente Internacional",(IFERROR((LIMPIA(H192,1)),0)),0)</f>
        <v>0</v>
      </c>
    </row>
    <row r="193" spans="1:12" x14ac:dyDescent="0.25">
      <c r="A193" s="11">
        <f>'DETALLE DE CONEXIONES'!P193</f>
        <v>0</v>
      </c>
      <c r="B193" s="7" t="str">
        <f>'DETALLE DE CONEXIONES'!I193</f>
        <v>GPRS</v>
      </c>
      <c r="C193" s="7" t="str">
        <f>'DETALLE DE CONEXIONES'!BB193</f>
        <v>VIDEO</v>
      </c>
      <c r="D193" s="7" t="str">
        <f>'DETALLE DE CONEXIONES'!E193</f>
        <v>internet.itelcel.coXXXGLTE</v>
      </c>
      <c r="E193" s="7">
        <f>IFERROR(LIMPIA('DETALLE DE CONEXIONES'!N193,1),0)</f>
        <v>0</v>
      </c>
      <c r="F193" s="7" t="str">
        <f>LEFT('DETALLE DE CONEXIONES'!BE193,3)</f>
        <v/>
      </c>
      <c r="G193" s="7" t="str">
        <f>RIGHT('DETALLE DE CONEXIONES'!AK193,2)</f>
        <v>-1</v>
      </c>
      <c r="H193" s="7" t="str">
        <f>LEFT('DETALLE DE CONEXIONES'!M193,3)</f>
        <v>0mi</v>
      </c>
      <c r="I193" s="7" t="str">
        <f>RIGHT('DETALLE DE CONEXIONES'!M193,5)</f>
        <v xml:space="preserve">min. </v>
      </c>
      <c r="J193" s="7">
        <f>IF(C193="Saliente Local",(IFERROR((LIMPIA(H193,1)),0)),0)</f>
        <v>0</v>
      </c>
      <c r="K193" s="7">
        <f>IF(C193="Saliente Nacional",(IFERROR((LIMPIA(H193,1)),0)),0)</f>
        <v>0</v>
      </c>
      <c r="L193" s="7">
        <f>IF(C193="Saliente Internacional",(IFERROR((LIMPIA(H193,1)),0)),0)</f>
        <v>0</v>
      </c>
    </row>
    <row r="194" spans="1:12" x14ac:dyDescent="0.25">
      <c r="A194" s="11">
        <f>'DETALLE DE CONEXIONES'!P194</f>
        <v>0</v>
      </c>
      <c r="B194" s="7" t="str">
        <f>'DETALLE DE CONEXIONES'!I194</f>
        <v>GPRS</v>
      </c>
      <c r="C194" s="7" t="str">
        <f>'DETALLE DE CONEXIONES'!BB194</f>
        <v>RS</v>
      </c>
      <c r="D194" s="7" t="str">
        <f>'DETALLE DE CONEXIONES'!E194</f>
        <v>internet.itelcel.coXXXGLTE</v>
      </c>
      <c r="E194" s="7">
        <f>IFERROR(LIMPIA('DETALLE DE CONEXIONES'!N194,1),0)</f>
        <v>0</v>
      </c>
      <c r="F194" s="7" t="str">
        <f>LEFT('DETALLE DE CONEXIONES'!BE194,3)</f>
        <v/>
      </c>
      <c r="G194" s="7" t="str">
        <f>RIGHT('DETALLE DE CONEXIONES'!AK194,2)</f>
        <v>-1</v>
      </c>
      <c r="H194" s="7" t="str">
        <f>LEFT('DETALLE DE CONEXIONES'!M194,3)</f>
        <v>0mi</v>
      </c>
      <c r="I194" s="7" t="str">
        <f>RIGHT('DETALLE DE CONEXIONES'!M194,5)</f>
        <v xml:space="preserve">min. </v>
      </c>
      <c r="J194" s="7">
        <f>IF(C194="Saliente Local",(IFERROR((LIMPIA(H194,1)),0)),0)</f>
        <v>0</v>
      </c>
      <c r="K194" s="7">
        <f>IF(C194="Saliente Nacional",(IFERROR((LIMPIA(H194,1)),0)),0)</f>
        <v>0</v>
      </c>
      <c r="L194" s="7">
        <f>IF(C194="Saliente Internacional",(IFERROR((LIMPIA(H194,1)),0)),0)</f>
        <v>0</v>
      </c>
    </row>
    <row r="195" spans="1:12" x14ac:dyDescent="0.25">
      <c r="A195" s="11">
        <f>'DETALLE DE CONEXIONES'!P195</f>
        <v>0</v>
      </c>
      <c r="B195" s="7" t="str">
        <f>'DETALLE DE CONEXIONES'!I195</f>
        <v>GPRS</v>
      </c>
      <c r="C195" s="7" t="str">
        <f>'DETALLE DE CONEXIONES'!BB195</f>
        <v>MENSAJERO</v>
      </c>
      <c r="D195" s="7" t="str">
        <f>'DETALLE DE CONEXIONES'!E195</f>
        <v>internet.itelcel.coXXXGLTE</v>
      </c>
      <c r="E195" s="7">
        <f>IFERROR(LIMPIA('DETALLE DE CONEXIONES'!N195,1),0)</f>
        <v>0</v>
      </c>
      <c r="F195" s="7" t="str">
        <f>LEFT('DETALLE DE CONEXIONES'!BE195,3)</f>
        <v/>
      </c>
      <c r="G195" s="7" t="str">
        <f>RIGHT('DETALLE DE CONEXIONES'!AK195,2)</f>
        <v>-1</v>
      </c>
      <c r="H195" s="7" t="str">
        <f>LEFT('DETALLE DE CONEXIONES'!M195,3)</f>
        <v>0mi</v>
      </c>
      <c r="I195" s="7" t="str">
        <f>RIGHT('DETALLE DE CONEXIONES'!M195,5)</f>
        <v xml:space="preserve">min. </v>
      </c>
      <c r="J195" s="7">
        <f>IF(C195="Saliente Local",(IFERROR((LIMPIA(H195,1)),0)),0)</f>
        <v>0</v>
      </c>
      <c r="K195" s="7">
        <f>IF(C195="Saliente Nacional",(IFERROR((LIMPIA(H195,1)),0)),0)</f>
        <v>0</v>
      </c>
      <c r="L195" s="7">
        <f>IF(C195="Saliente Internacional",(IFERROR((LIMPIA(H195,1)),0)),0)</f>
        <v>0</v>
      </c>
    </row>
    <row r="196" spans="1:12" x14ac:dyDescent="0.25">
      <c r="A196" s="11">
        <f>'DETALLE DE CONEXIONES'!P196</f>
        <v>0</v>
      </c>
      <c r="B196" s="7" t="str">
        <f>'DETALLE DE CONEXIONES'!I196</f>
        <v>GPRS</v>
      </c>
      <c r="C196" s="7" t="str">
        <f>'DETALLE DE CONEXIONES'!BB196</f>
        <v>RS</v>
      </c>
      <c r="D196" s="7" t="str">
        <f>'DETALLE DE CONEXIONES'!E196</f>
        <v>internet.itelcel.coXXXGLTE</v>
      </c>
      <c r="E196" s="7">
        <f>IFERROR(LIMPIA('DETALLE DE CONEXIONES'!N196,1),0)</f>
        <v>0</v>
      </c>
      <c r="F196" s="7" t="str">
        <f>LEFT('DETALLE DE CONEXIONES'!BE196,3)</f>
        <v/>
      </c>
      <c r="G196" s="7" t="str">
        <f>RIGHT('DETALLE DE CONEXIONES'!AK196,2)</f>
        <v>-0</v>
      </c>
      <c r="H196" s="7" t="str">
        <f>LEFT('DETALLE DE CONEXIONES'!M196,3)</f>
        <v>0mi</v>
      </c>
      <c r="I196" s="7" t="str">
        <f>RIGHT('DETALLE DE CONEXIONES'!M196,5)</f>
        <v xml:space="preserve">min. </v>
      </c>
      <c r="J196" s="7">
        <f>IF(C196="Saliente Local",(IFERROR((LIMPIA(H196,1)),0)),0)</f>
        <v>0</v>
      </c>
      <c r="K196" s="7">
        <f>IF(C196="Saliente Nacional",(IFERROR((LIMPIA(H196,1)),0)),0)</f>
        <v>0</v>
      </c>
      <c r="L196" s="7">
        <f>IF(C196="Saliente Internacional",(IFERROR((LIMPIA(H196,1)),0)),0)</f>
        <v>0</v>
      </c>
    </row>
    <row r="197" spans="1:12" x14ac:dyDescent="0.25">
      <c r="A197" s="11">
        <f>'DETALLE DE CONEXIONES'!P197</f>
        <v>0</v>
      </c>
      <c r="B197" s="7" t="str">
        <f>'DETALLE DE CONEXIONES'!I197</f>
        <v>GPRS</v>
      </c>
      <c r="C197" s="7" t="str">
        <f>'DETALLE DE CONEXIONES'!BB197</f>
        <v>MENSAJERO</v>
      </c>
      <c r="D197" s="7" t="str">
        <f>'DETALLE DE CONEXIONES'!E197</f>
        <v>internet.itelcel.coXXXGLTE</v>
      </c>
      <c r="E197" s="7">
        <f>IFERROR(LIMPIA('DETALLE DE CONEXIONES'!N197,1),0)</f>
        <v>0</v>
      </c>
      <c r="F197" s="7" t="str">
        <f>LEFT('DETALLE DE CONEXIONES'!BE197,3)</f>
        <v/>
      </c>
      <c r="G197" s="7" t="str">
        <f>RIGHT('DETALLE DE CONEXIONES'!AK197,2)</f>
        <v>-0</v>
      </c>
      <c r="H197" s="7" t="str">
        <f>LEFT('DETALLE DE CONEXIONES'!M197,3)</f>
        <v>0mi</v>
      </c>
      <c r="I197" s="7" t="str">
        <f>RIGHT('DETALLE DE CONEXIONES'!M197,5)</f>
        <v xml:space="preserve">min. </v>
      </c>
      <c r="J197" s="7">
        <f>IF(C197="Saliente Local",(IFERROR((LIMPIA(H197,1)),0)),0)</f>
        <v>0</v>
      </c>
      <c r="K197" s="7">
        <f>IF(C197="Saliente Nacional",(IFERROR((LIMPIA(H197,1)),0)),0)</f>
        <v>0</v>
      </c>
      <c r="L197" s="7">
        <f>IF(C197="Saliente Internacional",(IFERROR((LIMPIA(H197,1)),0)),0)</f>
        <v>0</v>
      </c>
    </row>
    <row r="198" spans="1:12" x14ac:dyDescent="0.25">
      <c r="A198" s="11">
        <f>'DETALLE DE CONEXIONES'!P198</f>
        <v>0</v>
      </c>
      <c r="B198" s="7" t="str">
        <f>'DETALLE DE CONEXIONES'!I198</f>
        <v>GPRS</v>
      </c>
      <c r="C198" s="7" t="str">
        <f>'DETALLE DE CONEXIONES'!BB198</f>
        <v>INTERNET</v>
      </c>
      <c r="D198" s="7" t="str">
        <f>'DETALLE DE CONEXIONES'!E198</f>
        <v>internet.itelcel.coXXXGLTE</v>
      </c>
      <c r="E198" s="7">
        <f>IFERROR(LIMPIA('DETALLE DE CONEXIONES'!N198,1),0)</f>
        <v>0</v>
      </c>
      <c r="F198" s="7" t="str">
        <f>LEFT('DETALLE DE CONEXIONES'!BE198,3)</f>
        <v/>
      </c>
      <c r="G198" s="7" t="str">
        <f>RIGHT('DETALLE DE CONEXIONES'!AK198,2)</f>
        <v>-1</v>
      </c>
      <c r="H198" s="7" t="str">
        <f>LEFT('DETALLE DE CONEXIONES'!M198,3)</f>
        <v>0mi</v>
      </c>
      <c r="I198" s="7" t="str">
        <f>RIGHT('DETALLE DE CONEXIONES'!M198,5)</f>
        <v xml:space="preserve">min. </v>
      </c>
      <c r="J198" s="7">
        <f>IF(C198="Saliente Local",(IFERROR((LIMPIA(H198,1)),0)),0)</f>
        <v>0</v>
      </c>
      <c r="K198" s="7">
        <f>IF(C198="Saliente Nacional",(IFERROR((LIMPIA(H198,1)),0)),0)</f>
        <v>0</v>
      </c>
      <c r="L198" s="7">
        <f>IF(C198="Saliente Internacional",(IFERROR((LIMPIA(H198,1)),0)),0)</f>
        <v>0</v>
      </c>
    </row>
    <row r="199" spans="1:12" x14ac:dyDescent="0.25">
      <c r="A199" s="11">
        <f>'DETALLE DE CONEXIONES'!P199</f>
        <v>0</v>
      </c>
      <c r="B199" s="7" t="str">
        <f>'DETALLE DE CONEXIONES'!I199</f>
        <v>GPRS</v>
      </c>
      <c r="C199" s="7" t="str">
        <f>'DETALLE DE CONEXIONES'!BB199</f>
        <v>INTERNET</v>
      </c>
      <c r="D199" s="7" t="str">
        <f>'DETALLE DE CONEXIONES'!E199</f>
        <v>internet.itelcel.coXXXGLTE</v>
      </c>
      <c r="E199" s="7">
        <f>IFERROR(LIMPIA('DETALLE DE CONEXIONES'!N199,1),0)</f>
        <v>0</v>
      </c>
      <c r="F199" s="7" t="str">
        <f>LEFT('DETALLE DE CONEXIONES'!BE199,3)</f>
        <v/>
      </c>
      <c r="G199" s="7" t="str">
        <f>RIGHT('DETALLE DE CONEXIONES'!AK199,2)</f>
        <v>-1</v>
      </c>
      <c r="H199" s="7" t="str">
        <f>LEFT('DETALLE DE CONEXIONES'!M199,3)</f>
        <v>0mi</v>
      </c>
      <c r="I199" s="7" t="str">
        <f>RIGHT('DETALLE DE CONEXIONES'!M199,5)</f>
        <v xml:space="preserve">min. </v>
      </c>
      <c r="J199" s="7">
        <f>IF(C199="Saliente Local",(IFERROR((LIMPIA(H199,1)),0)),0)</f>
        <v>0</v>
      </c>
      <c r="K199" s="7">
        <f>IF(C199="Saliente Nacional",(IFERROR((LIMPIA(H199,1)),0)),0)</f>
        <v>0</v>
      </c>
      <c r="L199" s="7">
        <f>IF(C199="Saliente Internacional",(IFERROR((LIMPIA(H199,1)),0)),0)</f>
        <v>0</v>
      </c>
    </row>
    <row r="200" spans="1:12" x14ac:dyDescent="0.25">
      <c r="A200" s="11">
        <f>'DETALLE DE CONEXIONES'!P200</f>
        <v>0</v>
      </c>
      <c r="B200" s="7" t="str">
        <f>'DETALLE DE CONEXIONES'!I200</f>
        <v>GPRS</v>
      </c>
      <c r="C200" s="7" t="str">
        <f>'DETALLE DE CONEXIONES'!BB200</f>
        <v>MENSAJERO</v>
      </c>
      <c r="D200" s="7" t="str">
        <f>'DETALLE DE CONEXIONES'!E200</f>
        <v>internet.itelcel.coXXXGLTE</v>
      </c>
      <c r="E200" s="7">
        <f>IFERROR(LIMPIA('DETALLE DE CONEXIONES'!N200,1),0)</f>
        <v>0</v>
      </c>
      <c r="F200" s="7" t="str">
        <f>LEFT('DETALLE DE CONEXIONES'!BE200,3)</f>
        <v/>
      </c>
      <c r="G200" s="7" t="str">
        <f>RIGHT('DETALLE DE CONEXIONES'!AK200,2)</f>
        <v>-1</v>
      </c>
      <c r="H200" s="7" t="str">
        <f>LEFT('DETALLE DE CONEXIONES'!M200,3)</f>
        <v>0mi</v>
      </c>
      <c r="I200" s="7" t="str">
        <f>RIGHT('DETALLE DE CONEXIONES'!M200,5)</f>
        <v xml:space="preserve">min. </v>
      </c>
      <c r="J200" s="7">
        <f>IF(C200="Saliente Local",(IFERROR((LIMPIA(H200,1)),0)),0)</f>
        <v>0</v>
      </c>
      <c r="K200" s="7">
        <f>IF(C200="Saliente Nacional",(IFERROR((LIMPIA(H200,1)),0)),0)</f>
        <v>0</v>
      </c>
      <c r="L200" s="7">
        <f>IF(C200="Saliente Internacional",(IFERROR((LIMPIA(H200,1)),0)),0)</f>
        <v>0</v>
      </c>
    </row>
    <row r="201" spans="1:12" x14ac:dyDescent="0.25">
      <c r="A201" s="11">
        <f>'DETALLE DE CONEXIONES'!P201</f>
        <v>0</v>
      </c>
      <c r="B201" s="7" t="str">
        <f>'DETALLE DE CONEXIONES'!I201</f>
        <v>GPRS</v>
      </c>
      <c r="C201" s="7" t="str">
        <f>'DETALLE DE CONEXIONES'!BB201</f>
        <v>RS</v>
      </c>
      <c r="D201" s="7" t="str">
        <f>'DETALLE DE CONEXIONES'!E201</f>
        <v>internet.itelcel.coXXXGLTE</v>
      </c>
      <c r="E201" s="7">
        <f>IFERROR(LIMPIA('DETALLE DE CONEXIONES'!N201,1),0)</f>
        <v>0</v>
      </c>
      <c r="F201" s="7" t="str">
        <f>LEFT('DETALLE DE CONEXIONES'!BE201,3)</f>
        <v/>
      </c>
      <c r="G201" s="7" t="str">
        <f>RIGHT('DETALLE DE CONEXIONES'!AK201,2)</f>
        <v>-1</v>
      </c>
      <c r="H201" s="7" t="str">
        <f>LEFT('DETALLE DE CONEXIONES'!M201,3)</f>
        <v>0mi</v>
      </c>
      <c r="I201" s="7" t="str">
        <f>RIGHT('DETALLE DE CONEXIONES'!M201,5)</f>
        <v xml:space="preserve">min. </v>
      </c>
      <c r="J201" s="7">
        <f>IF(C201="Saliente Local",(IFERROR((LIMPIA(H201,1)),0)),0)</f>
        <v>0</v>
      </c>
      <c r="K201" s="7">
        <f>IF(C201="Saliente Nacional",(IFERROR((LIMPIA(H201,1)),0)),0)</f>
        <v>0</v>
      </c>
      <c r="L201" s="7">
        <f>IF(C201="Saliente Internacional",(IFERROR((LIMPIA(H201,1)),0)),0)</f>
        <v>0</v>
      </c>
    </row>
    <row r="202" spans="1:12" x14ac:dyDescent="0.25">
      <c r="A202" s="11">
        <f>'DETALLE DE CONEXIONES'!P202</f>
        <v>0</v>
      </c>
      <c r="B202" s="7" t="str">
        <f>'DETALLE DE CONEXIONES'!I202</f>
        <v>SALIENTE</v>
      </c>
      <c r="C202" s="7" t="str">
        <f>'DETALLE DE CONEXIONES'!BB202</f>
        <v>Saliente Local</v>
      </c>
      <c r="D202" s="7" t="str">
        <f>'DETALLE DE CONEXIONES'!E202</f>
        <v>984XXX6667</v>
      </c>
      <c r="E202" s="7">
        <f>IFERROR(LIMPIA('DETALLE DE CONEXIONES'!N202,1),0)</f>
        <v>132</v>
      </c>
      <c r="F202" s="7" t="str">
        <f>LEFT('DETALLE DE CONEXIONES'!BE202,3)</f>
        <v>NOF</v>
      </c>
      <c r="G202" s="7" t="str">
        <f>RIGHT('DETALLE DE CONEXIONES'!AK202,2)</f>
        <v/>
      </c>
      <c r="H202" s="7" t="str">
        <f>LEFT('DETALLE DE CONEXIONES'!M202,3)</f>
        <v>1mi</v>
      </c>
      <c r="I202" s="7" t="str">
        <f>RIGHT('DETALLE DE CONEXIONES'!M202,5)</f>
        <v>2seg.</v>
      </c>
      <c r="J202" s="7">
        <f>IF(C202="Saliente Local",(IFERROR((LIMPIA(H202,1)),0)),0)</f>
        <v>1</v>
      </c>
      <c r="K202" s="7">
        <f>IF(C202="Saliente Nacional",(IFERROR((LIMPIA(H202,1)),0)),0)</f>
        <v>0</v>
      </c>
      <c r="L202" s="7">
        <f>IF(C202="Saliente Internacional",(IFERROR((LIMPIA(H202,1)),0)),0)</f>
        <v>0</v>
      </c>
    </row>
    <row r="203" spans="1:12" x14ac:dyDescent="0.25">
      <c r="A203" s="11">
        <f>'DETALLE DE CONEXIONES'!P203</f>
        <v>0</v>
      </c>
      <c r="B203" s="7" t="str">
        <f>'DETALLE DE CONEXIONES'!I203</f>
        <v>ENTRANTE</v>
      </c>
      <c r="C203" s="7" t="str">
        <f>'DETALLE DE CONEXIONES'!BB203</f>
        <v>Entrante Local</v>
      </c>
      <c r="D203" s="7" t="str">
        <f>'DETALLE DE CONEXIONES'!E203</f>
        <v>984XXX3108</v>
      </c>
      <c r="E203" s="7">
        <f>IFERROR(LIMPIA('DETALLE DE CONEXIONES'!N203,1),0)</f>
        <v>2</v>
      </c>
      <c r="F203" s="7" t="str">
        <f>LEFT('DETALLE DE CONEXIONES'!BE203,3)</f>
        <v>NOF</v>
      </c>
      <c r="G203" s="7" t="str">
        <f>RIGHT('DETALLE DE CONEXIONES'!AK203,2)</f>
        <v/>
      </c>
      <c r="H203" s="7" t="str">
        <f>LEFT('DETALLE DE CONEXIONES'!M203,3)</f>
        <v>1mi</v>
      </c>
      <c r="I203" s="7" t="str">
        <f>RIGHT('DETALLE DE CONEXIONES'!M203,5)</f>
        <v>8seg.</v>
      </c>
      <c r="J203" s="7">
        <f>IF(C203="Saliente Local",(IFERROR((LIMPIA(H203,1)),0)),0)</f>
        <v>0</v>
      </c>
      <c r="K203" s="7">
        <f>IF(C203="Saliente Nacional",(IFERROR((LIMPIA(H203,1)),0)),0)</f>
        <v>0</v>
      </c>
      <c r="L203" s="7">
        <f>IF(C203="Saliente Internacional",(IFERROR((LIMPIA(H203,1)),0)),0)</f>
        <v>0</v>
      </c>
    </row>
    <row r="204" spans="1:12" x14ac:dyDescent="0.25">
      <c r="A204" s="11">
        <f>'DETALLE DE CONEXIONES'!P204</f>
        <v>0</v>
      </c>
      <c r="B204" s="7" t="str">
        <f>'DETALLE DE CONEXIONES'!I204</f>
        <v>SALIENTE</v>
      </c>
      <c r="C204" s="7" t="str">
        <f>'DETALLE DE CONEXIONES'!BB204</f>
        <v>Saliente Local</v>
      </c>
      <c r="D204" s="7" t="str">
        <f>'DETALLE DE CONEXIONES'!E204</f>
        <v>984XXX0774</v>
      </c>
      <c r="E204" s="7">
        <f>IFERROR(LIMPIA('DETALLE DE CONEXIONES'!N204,1),0)</f>
        <v>158</v>
      </c>
      <c r="F204" s="7" t="str">
        <f>LEFT('DETALLE DE CONEXIONES'!BE204,3)</f>
        <v>NOF</v>
      </c>
      <c r="G204" s="7" t="str">
        <f>RIGHT('DETALLE DE CONEXIONES'!AK204,2)</f>
        <v/>
      </c>
      <c r="H204" s="7" t="str">
        <f>LEFT('DETALLE DE CONEXIONES'!M204,3)</f>
        <v>1mi</v>
      </c>
      <c r="I204" s="7" t="str">
        <f>RIGHT('DETALLE DE CONEXIONES'!M204,5)</f>
        <v>8seg.</v>
      </c>
      <c r="J204" s="7">
        <f>IF(C204="Saliente Local",(IFERROR((LIMPIA(H204,1)),0)),0)</f>
        <v>1</v>
      </c>
      <c r="K204" s="7">
        <f>IF(C204="Saliente Nacional",(IFERROR((LIMPIA(H204,1)),0)),0)</f>
        <v>0</v>
      </c>
      <c r="L204" s="7">
        <f>IF(C204="Saliente Internacional",(IFERROR((LIMPIA(H204,1)),0)),0)</f>
        <v>0</v>
      </c>
    </row>
    <row r="205" spans="1:12" x14ac:dyDescent="0.25">
      <c r="A205" s="11">
        <f>'DETALLE DE CONEXIONES'!P205</f>
        <v>0</v>
      </c>
      <c r="B205" s="7" t="str">
        <f>'DETALLE DE CONEXIONES'!I205</f>
        <v>SALIENTE</v>
      </c>
      <c r="C205" s="7" t="str">
        <f>'DETALLE DE CONEXIONES'!BB205</f>
        <v>Saliente Local</v>
      </c>
      <c r="D205" s="7" t="str">
        <f>'DETALLE DE CONEXIONES'!E205</f>
        <v>984XXX6275</v>
      </c>
      <c r="E205" s="7">
        <f>IFERROR(LIMPIA('DETALLE DE CONEXIONES'!N205,1),0)</f>
        <v>13</v>
      </c>
      <c r="F205" s="7" t="str">
        <f>LEFT('DETALLE DE CONEXIONES'!BE205,3)</f>
        <v>NOF</v>
      </c>
      <c r="G205" s="7" t="str">
        <f>RIGHT('DETALLE DE CONEXIONES'!AK205,2)</f>
        <v/>
      </c>
      <c r="H205" s="7" t="str">
        <f>LEFT('DETALLE DE CONEXIONES'!M205,3)</f>
        <v>0mi</v>
      </c>
      <c r="I205" s="7" t="str">
        <f>RIGHT('DETALLE DE CONEXIONES'!M205,5)</f>
        <v>3seg.</v>
      </c>
      <c r="J205" s="7">
        <f>IF(C205="Saliente Local",(IFERROR((LIMPIA(H205,1)),0)),0)</f>
        <v>0</v>
      </c>
      <c r="K205" s="7">
        <f>IF(C205="Saliente Nacional",(IFERROR((LIMPIA(H205,1)),0)),0)</f>
        <v>0</v>
      </c>
      <c r="L205" s="7">
        <f>IF(C205="Saliente Internacional",(IFERROR((LIMPIA(H205,1)),0)),0)</f>
        <v>0</v>
      </c>
    </row>
    <row r="206" spans="1:12" x14ac:dyDescent="0.25">
      <c r="A206" s="11">
        <f>'DETALLE DE CONEXIONES'!P206</f>
        <v>0</v>
      </c>
      <c r="B206" s="7" t="str">
        <f>'DETALLE DE CONEXIONES'!I206</f>
        <v>SALIENTE</v>
      </c>
      <c r="C206" s="7" t="str">
        <f>'DETALLE DE CONEXIONES'!BB206</f>
        <v>Saliente Local</v>
      </c>
      <c r="D206" s="7" t="str">
        <f>'DETALLE DE CONEXIONES'!E206</f>
        <v>984XXX6275</v>
      </c>
      <c r="E206" s="7">
        <f>IFERROR(LIMPIA('DETALLE DE CONEXIONES'!N206,1),0)</f>
        <v>20</v>
      </c>
      <c r="F206" s="7" t="str">
        <f>LEFT('DETALLE DE CONEXIONES'!BE206,3)</f>
        <v>NOF</v>
      </c>
      <c r="G206" s="7" t="str">
        <f>RIGHT('DETALLE DE CONEXIONES'!AK206,2)</f>
        <v/>
      </c>
      <c r="H206" s="7" t="str">
        <f>LEFT('DETALLE DE CONEXIONES'!M206,3)</f>
        <v>0mi</v>
      </c>
      <c r="I206" s="7" t="str">
        <f>RIGHT('DETALLE DE CONEXIONES'!M206,5)</f>
        <v>0seg.</v>
      </c>
      <c r="J206" s="7">
        <f>IF(C206="Saliente Local",(IFERROR((LIMPIA(H206,1)),0)),0)</f>
        <v>0</v>
      </c>
      <c r="K206" s="7">
        <f>IF(C206="Saliente Nacional",(IFERROR((LIMPIA(H206,1)),0)),0)</f>
        <v>0</v>
      </c>
      <c r="L206" s="7">
        <f>IF(C206="Saliente Internacional",(IFERROR((LIMPIA(H206,1)),0)),0)</f>
        <v>0</v>
      </c>
    </row>
    <row r="207" spans="1:12" x14ac:dyDescent="0.25">
      <c r="A207" s="11">
        <f>'DETALLE DE CONEXIONES'!P207</f>
        <v>0</v>
      </c>
      <c r="B207" s="7" t="str">
        <f>'DETALLE DE CONEXIONES'!I207</f>
        <v>SALIENTE</v>
      </c>
      <c r="C207" s="7" t="str">
        <f>'DETALLE DE CONEXIONES'!BB207</f>
        <v>Saliente Local</v>
      </c>
      <c r="D207" s="7" t="str">
        <f>'DETALLE DE CONEXIONES'!E207</f>
        <v>984XXX6275</v>
      </c>
      <c r="E207" s="7">
        <f>IFERROR(LIMPIA('DETALLE DE CONEXIONES'!N207,1),0)</f>
        <v>136</v>
      </c>
      <c r="F207" s="7" t="str">
        <f>LEFT('DETALLE DE CONEXIONES'!BE207,3)</f>
        <v>NOF</v>
      </c>
      <c r="G207" s="7" t="str">
        <f>RIGHT('DETALLE DE CONEXIONES'!AK207,2)</f>
        <v/>
      </c>
      <c r="H207" s="7" t="str">
        <f>LEFT('DETALLE DE CONEXIONES'!M207,3)</f>
        <v>1mi</v>
      </c>
      <c r="I207" s="7" t="str">
        <f>RIGHT('DETALLE DE CONEXIONES'!M207,5)</f>
        <v>6seg.</v>
      </c>
      <c r="J207" s="7">
        <f>IF(C207="Saliente Local",(IFERROR((LIMPIA(H207,1)),0)),0)</f>
        <v>1</v>
      </c>
      <c r="K207" s="7">
        <f>IF(C207="Saliente Nacional",(IFERROR((LIMPIA(H207,1)),0)),0)</f>
        <v>0</v>
      </c>
      <c r="L207" s="7">
        <f>IF(C207="Saliente Internacional",(IFERROR((LIMPIA(H207,1)),0)),0)</f>
        <v>0</v>
      </c>
    </row>
    <row r="208" spans="1:12" x14ac:dyDescent="0.25">
      <c r="A208" s="11">
        <f>'DETALLE DE CONEXIONES'!P208</f>
        <v>0</v>
      </c>
      <c r="B208" s="7" t="str">
        <f>'DETALLE DE CONEXIONES'!I208</f>
        <v>SALIENTE</v>
      </c>
      <c r="C208" s="7" t="str">
        <f>'DETALLE DE CONEXIONES'!BB208</f>
        <v>Saliente Local</v>
      </c>
      <c r="D208" s="7" t="str">
        <f>'DETALLE DE CONEXIONES'!E208</f>
        <v>984XXX0774</v>
      </c>
      <c r="E208" s="7">
        <f>IFERROR(LIMPIA('DETALLE DE CONEXIONES'!N208,1),0)</f>
        <v>423</v>
      </c>
      <c r="F208" s="7" t="str">
        <f>LEFT('DETALLE DE CONEXIONES'!BE208,3)</f>
        <v>NOF</v>
      </c>
      <c r="G208" s="7" t="str">
        <f>RIGHT('DETALLE DE CONEXIONES'!AK208,2)</f>
        <v/>
      </c>
      <c r="H208" s="7" t="str">
        <f>LEFT('DETALLE DE CONEXIONES'!M208,3)</f>
        <v>4mi</v>
      </c>
      <c r="I208" s="7" t="str">
        <f>RIGHT('DETALLE DE CONEXIONES'!M208,5)</f>
        <v>3seg.</v>
      </c>
      <c r="J208" s="7">
        <f>IF(C208="Saliente Local",(IFERROR((LIMPIA(H208,1)),0)),0)</f>
        <v>4</v>
      </c>
      <c r="K208" s="7">
        <f>IF(C208="Saliente Nacional",(IFERROR((LIMPIA(H208,1)),0)),0)</f>
        <v>0</v>
      </c>
      <c r="L208" s="7">
        <f>IF(C208="Saliente Internacional",(IFERROR((LIMPIA(H208,1)),0)),0)</f>
        <v>0</v>
      </c>
    </row>
    <row r="209" spans="1:12" x14ac:dyDescent="0.25">
      <c r="A209" s="11">
        <f>'DETALLE DE CONEXIONES'!P209</f>
        <v>0</v>
      </c>
      <c r="B209" s="7" t="str">
        <f>'DETALLE DE CONEXIONES'!I209</f>
        <v>SALIENTE</v>
      </c>
      <c r="C209" s="7" t="str">
        <f>'DETALLE DE CONEXIONES'!BB209</f>
        <v>Saliente Local</v>
      </c>
      <c r="D209" s="7" t="str">
        <f>'DETALLE DE CONEXIONES'!E209</f>
        <v>984XXX6275</v>
      </c>
      <c r="E209" s="7">
        <f>IFERROR(LIMPIA('DETALLE DE CONEXIONES'!N209,1),0)</f>
        <v>29</v>
      </c>
      <c r="F209" s="7" t="str">
        <f>LEFT('DETALLE DE CONEXIONES'!BE209,3)</f>
        <v>NOF</v>
      </c>
      <c r="G209" s="7" t="str">
        <f>RIGHT('DETALLE DE CONEXIONES'!AK209,2)</f>
        <v/>
      </c>
      <c r="H209" s="7" t="str">
        <f>LEFT('DETALLE DE CONEXIONES'!M209,3)</f>
        <v>0mi</v>
      </c>
      <c r="I209" s="7" t="str">
        <f>RIGHT('DETALLE DE CONEXIONES'!M209,5)</f>
        <v>9seg.</v>
      </c>
      <c r="J209" s="7">
        <f>IF(C209="Saliente Local",(IFERROR((LIMPIA(H209,1)),0)),0)</f>
        <v>0</v>
      </c>
      <c r="K209" s="7">
        <f>IF(C209="Saliente Nacional",(IFERROR((LIMPIA(H209,1)),0)),0)</f>
        <v>0</v>
      </c>
      <c r="L209" s="7">
        <f>IF(C209="Saliente Internacional",(IFERROR((LIMPIA(H209,1)),0)),0)</f>
        <v>0</v>
      </c>
    </row>
    <row r="210" spans="1:12" x14ac:dyDescent="0.25">
      <c r="A210" s="11">
        <f>'DETALLE DE CONEXIONES'!P210</f>
        <v>0</v>
      </c>
      <c r="B210" s="7" t="str">
        <f>'DETALLE DE CONEXIONES'!I210</f>
        <v>ENTRANTE</v>
      </c>
      <c r="C210" s="7" t="str">
        <f>'DETALLE DE CONEXIONES'!BB210</f>
        <v>Entrante Local</v>
      </c>
      <c r="D210" s="7" t="str">
        <f>'DETALLE DE CONEXIONES'!E210</f>
        <v>984XXX3108</v>
      </c>
      <c r="E210" s="7">
        <f>IFERROR(LIMPIA('DETALLE DE CONEXIONES'!N210,1),0)</f>
        <v>1</v>
      </c>
      <c r="F210" s="7" t="str">
        <f>LEFT('DETALLE DE CONEXIONES'!BE210,3)</f>
        <v>NOF</v>
      </c>
      <c r="G210" s="7" t="str">
        <f>RIGHT('DETALLE DE CONEXIONES'!AK210,2)</f>
        <v/>
      </c>
      <c r="H210" s="7" t="str">
        <f>LEFT('DETALLE DE CONEXIONES'!M210,3)</f>
        <v>0mi</v>
      </c>
      <c r="I210" s="7" t="str">
        <f>RIGHT('DETALLE DE CONEXIONES'!M210,5)</f>
        <v>4seg.</v>
      </c>
      <c r="J210" s="7">
        <f>IF(C210="Saliente Local",(IFERROR((LIMPIA(H210,1)),0)),0)</f>
        <v>0</v>
      </c>
      <c r="K210" s="7">
        <f>IF(C210="Saliente Nacional",(IFERROR((LIMPIA(H210,1)),0)),0)</f>
        <v>0</v>
      </c>
      <c r="L210" s="7">
        <f>IF(C210="Saliente Internacional",(IFERROR((LIMPIA(H210,1)),0)),0)</f>
        <v>0</v>
      </c>
    </row>
    <row r="211" spans="1:12" x14ac:dyDescent="0.25">
      <c r="A211" s="11">
        <f>'DETALLE DE CONEXIONES'!P211</f>
        <v>0</v>
      </c>
      <c r="B211" s="7" t="str">
        <f>'DETALLE DE CONEXIONES'!I211</f>
        <v>ENTRANTE</v>
      </c>
      <c r="C211" s="7" t="str">
        <f>'DETALLE DE CONEXIONES'!BB211</f>
        <v>Entrante Local</v>
      </c>
      <c r="D211" s="7" t="str">
        <f>'DETALLE DE CONEXIONES'!E211</f>
        <v>984XXX3108</v>
      </c>
      <c r="E211" s="7">
        <f>IFERROR(LIMPIA('DETALLE DE CONEXIONES'!N211,1),0)</f>
        <v>1</v>
      </c>
      <c r="F211" s="7" t="str">
        <f>LEFT('DETALLE DE CONEXIONES'!BE211,3)</f>
        <v>NOF</v>
      </c>
      <c r="G211" s="7" t="str">
        <f>RIGHT('DETALLE DE CONEXIONES'!AK211,2)</f>
        <v/>
      </c>
      <c r="H211" s="7" t="str">
        <f>LEFT('DETALLE DE CONEXIONES'!M211,3)</f>
        <v>0mi</v>
      </c>
      <c r="I211" s="7" t="str">
        <f>RIGHT('DETALLE DE CONEXIONES'!M211,5)</f>
        <v>1seg.</v>
      </c>
      <c r="J211" s="7">
        <f>IF(C211="Saliente Local",(IFERROR((LIMPIA(H211,1)),0)),0)</f>
        <v>0</v>
      </c>
      <c r="K211" s="7">
        <f>IF(C211="Saliente Nacional",(IFERROR((LIMPIA(H211,1)),0)),0)</f>
        <v>0</v>
      </c>
      <c r="L211" s="7">
        <f>IF(C211="Saliente Internacional",(IFERROR((LIMPIA(H211,1)),0)),0)</f>
        <v>0</v>
      </c>
    </row>
    <row r="212" spans="1:12" x14ac:dyDescent="0.25">
      <c r="A212" s="11">
        <f>'DETALLE DE CONEXIONES'!P212</f>
        <v>0</v>
      </c>
      <c r="B212" s="7" t="str">
        <f>'DETALLE DE CONEXIONES'!I212</f>
        <v>MENS.SALIENTE</v>
      </c>
      <c r="C212" s="7" t="str">
        <f>'DETALLE DE CONEXIONES'!BB212</f>
        <v>SMS Enviado</v>
      </c>
      <c r="D212" s="7" t="str">
        <f>'DETALLE DE CONEXIONES'!E212</f>
        <v>984XXX6275</v>
      </c>
      <c r="E212" s="7">
        <f>IFERROR(LIMPIA('DETALLE DE CONEXIONES'!N212,1),0)</f>
        <v>0</v>
      </c>
      <c r="F212" s="7" t="str">
        <f>LEFT('DETALLE DE CONEXIONES'!BE212,3)</f>
        <v>0</v>
      </c>
      <c r="G212" s="7" t="str">
        <f>RIGHT('DETALLE DE CONEXIONES'!AK212,2)</f>
        <v/>
      </c>
      <c r="H212" s="7" t="str">
        <f>LEFT('DETALLE DE CONEXIONES'!M212,3)</f>
        <v>0mi</v>
      </c>
      <c r="I212" s="7" t="str">
        <f>RIGHT('DETALLE DE CONEXIONES'!M212,5)</f>
        <v xml:space="preserve">min. </v>
      </c>
      <c r="J212" s="7">
        <f>IF(C212="Saliente Local",(IFERROR((LIMPIA(H212,1)),0)),0)</f>
        <v>0</v>
      </c>
      <c r="K212" s="7">
        <f>IF(C212="Saliente Nacional",(IFERROR((LIMPIA(H212,1)),0)),0)</f>
        <v>0</v>
      </c>
      <c r="L212" s="7">
        <f>IF(C212="Saliente Internacional",(IFERROR((LIMPIA(H212,1)),0)),0)</f>
        <v>0</v>
      </c>
    </row>
    <row r="213" spans="1:12" x14ac:dyDescent="0.25">
      <c r="A213" s="11">
        <f>'DETALLE DE CONEXIONES'!P213</f>
        <v>0</v>
      </c>
      <c r="B213" s="7" t="str">
        <f>'DETALLE DE CONEXIONES'!I213</f>
        <v>SALIENTE</v>
      </c>
      <c r="C213" s="7" t="str">
        <f>'DETALLE DE CONEXIONES'!BB213</f>
        <v>Saliente Local</v>
      </c>
      <c r="D213" s="7" t="str">
        <f>'DETALLE DE CONEXIONES'!E213</f>
        <v>984XXX6275</v>
      </c>
      <c r="E213" s="7">
        <f>IFERROR(LIMPIA('DETALLE DE CONEXIONES'!N213,1),0)</f>
        <v>22</v>
      </c>
      <c r="F213" s="7" t="str">
        <f>LEFT('DETALLE DE CONEXIONES'!BE213,3)</f>
        <v>NOF</v>
      </c>
      <c r="G213" s="7" t="str">
        <f>RIGHT('DETALLE DE CONEXIONES'!AK213,2)</f>
        <v/>
      </c>
      <c r="H213" s="7" t="str">
        <f>LEFT('DETALLE DE CONEXIONES'!M213,3)</f>
        <v>0mi</v>
      </c>
      <c r="I213" s="7" t="str">
        <f>RIGHT('DETALLE DE CONEXIONES'!M213,5)</f>
        <v>2seg.</v>
      </c>
      <c r="J213" s="7">
        <f>IF(C213="Saliente Local",(IFERROR((LIMPIA(H213,1)),0)),0)</f>
        <v>0</v>
      </c>
      <c r="K213" s="7">
        <f>IF(C213="Saliente Nacional",(IFERROR((LIMPIA(H213,1)),0)),0)</f>
        <v>0</v>
      </c>
      <c r="L213" s="7">
        <f>IF(C213="Saliente Internacional",(IFERROR((LIMPIA(H213,1)),0)),0)</f>
        <v>0</v>
      </c>
    </row>
    <row r="214" spans="1:12" x14ac:dyDescent="0.25">
      <c r="A214" s="11">
        <f>'DETALLE DE CONEXIONES'!P214</f>
        <v>0</v>
      </c>
      <c r="B214" s="7" t="str">
        <f>'DETALLE DE CONEXIONES'!I214</f>
        <v>GPRS</v>
      </c>
      <c r="C214" s="7" t="str">
        <f>'DETALLE DE CONEXIONES'!BB214</f>
        <v>MENSAJERO</v>
      </c>
      <c r="D214" s="7" t="str">
        <f>'DETALLE DE CONEXIONES'!E214</f>
        <v>internet.itelcelXXXm-3G</v>
      </c>
      <c r="E214" s="7">
        <f>IFERROR(LIMPIA('DETALLE DE CONEXIONES'!N214,1),0)</f>
        <v>0</v>
      </c>
      <c r="F214" s="7" t="str">
        <f>LEFT('DETALLE DE CONEXIONES'!BE214,3)</f>
        <v/>
      </c>
      <c r="G214" s="7" t="str">
        <f>RIGHT('DETALLE DE CONEXIONES'!AK214,2)</f>
        <v>-1</v>
      </c>
      <c r="H214" s="7" t="str">
        <f>LEFT('DETALLE DE CONEXIONES'!M214,3)</f>
        <v>0mi</v>
      </c>
      <c r="I214" s="7" t="str">
        <f>RIGHT('DETALLE DE CONEXIONES'!M214,5)</f>
        <v xml:space="preserve">min. </v>
      </c>
      <c r="J214" s="7">
        <f>IF(C214="Saliente Local",(IFERROR((LIMPIA(H214,1)),0)),0)</f>
        <v>0</v>
      </c>
      <c r="K214" s="7">
        <f>IF(C214="Saliente Nacional",(IFERROR((LIMPIA(H214,1)),0)),0)</f>
        <v>0</v>
      </c>
      <c r="L214" s="7">
        <f>IF(C214="Saliente Internacional",(IFERROR((LIMPIA(H214,1)),0)),0)</f>
        <v>0</v>
      </c>
    </row>
    <row r="215" spans="1:12" x14ac:dyDescent="0.25">
      <c r="A215" s="11">
        <f>'DETALLE DE CONEXIONES'!P215</f>
        <v>0</v>
      </c>
      <c r="B215" s="7" t="str">
        <f>'DETALLE DE CONEXIONES'!I215</f>
        <v>GPRS</v>
      </c>
      <c r="C215" s="7" t="str">
        <f>'DETALLE DE CONEXIONES'!BB215</f>
        <v>RS</v>
      </c>
      <c r="D215" s="7" t="str">
        <f>'DETALLE DE CONEXIONES'!E215</f>
        <v>internet.itelcelXXXm-3G</v>
      </c>
      <c r="E215" s="7">
        <f>IFERROR(LIMPIA('DETALLE DE CONEXIONES'!N215,1),0)</f>
        <v>0</v>
      </c>
      <c r="F215" s="7" t="str">
        <f>LEFT('DETALLE DE CONEXIONES'!BE215,3)</f>
        <v/>
      </c>
      <c r="G215" s="7" t="str">
        <f>RIGHT('DETALLE DE CONEXIONES'!AK215,2)</f>
        <v>-1</v>
      </c>
      <c r="H215" s="7" t="str">
        <f>LEFT('DETALLE DE CONEXIONES'!M215,3)</f>
        <v>0mi</v>
      </c>
      <c r="I215" s="7" t="str">
        <f>RIGHT('DETALLE DE CONEXIONES'!M215,5)</f>
        <v xml:space="preserve">min. </v>
      </c>
      <c r="J215" s="7">
        <f>IF(C215="Saliente Local",(IFERROR((LIMPIA(H215,1)),0)),0)</f>
        <v>0</v>
      </c>
      <c r="K215" s="7">
        <f>IF(C215="Saliente Nacional",(IFERROR((LIMPIA(H215,1)),0)),0)</f>
        <v>0</v>
      </c>
      <c r="L215" s="7">
        <f>IF(C215="Saliente Internacional",(IFERROR((LIMPIA(H215,1)),0)),0)</f>
        <v>0</v>
      </c>
    </row>
    <row r="216" spans="1:12" x14ac:dyDescent="0.25">
      <c r="A216" s="11">
        <f>'DETALLE DE CONEXIONES'!P216</f>
        <v>0</v>
      </c>
      <c r="B216" s="7" t="str">
        <f>'DETALLE DE CONEXIONES'!I216</f>
        <v>GPRS</v>
      </c>
      <c r="C216" s="7" t="str">
        <f>'DETALLE DE CONEXIONES'!BB216</f>
        <v>INTERNET</v>
      </c>
      <c r="D216" s="7" t="str">
        <f>'DETALLE DE CONEXIONES'!E216</f>
        <v>internet.itelcel.coXXXGLTE</v>
      </c>
      <c r="E216" s="7">
        <f>IFERROR(LIMPIA('DETALLE DE CONEXIONES'!N216,1),0)</f>
        <v>0</v>
      </c>
      <c r="F216" s="7" t="str">
        <f>LEFT('DETALLE DE CONEXIONES'!BE216,3)</f>
        <v/>
      </c>
      <c r="G216" s="7" t="str">
        <f>RIGHT('DETALLE DE CONEXIONES'!AK216,2)</f>
        <v>-1</v>
      </c>
      <c r="H216" s="7" t="str">
        <f>LEFT('DETALLE DE CONEXIONES'!M216,3)</f>
        <v>0mi</v>
      </c>
      <c r="I216" s="7" t="str">
        <f>RIGHT('DETALLE DE CONEXIONES'!M216,5)</f>
        <v xml:space="preserve">min. </v>
      </c>
      <c r="J216" s="7">
        <f>IF(C216="Saliente Local",(IFERROR((LIMPIA(H216,1)),0)),0)</f>
        <v>0</v>
      </c>
      <c r="K216" s="7">
        <f>IF(C216="Saliente Nacional",(IFERROR((LIMPIA(H216,1)),0)),0)</f>
        <v>0</v>
      </c>
      <c r="L216" s="7">
        <f>IF(C216="Saliente Internacional",(IFERROR((LIMPIA(H216,1)),0)),0)</f>
        <v>0</v>
      </c>
    </row>
    <row r="217" spans="1:12" x14ac:dyDescent="0.25">
      <c r="A217" s="11">
        <f>'DETALLE DE CONEXIONES'!P217</f>
        <v>0</v>
      </c>
      <c r="B217" s="7" t="str">
        <f>'DETALLE DE CONEXIONES'!I217</f>
        <v>GPRS</v>
      </c>
      <c r="C217" s="7" t="str">
        <f>'DETALLE DE CONEXIONES'!BB217</f>
        <v>VIDEO</v>
      </c>
      <c r="D217" s="7" t="str">
        <f>'DETALLE DE CONEXIONES'!E217</f>
        <v>internet.itelcel.coXXXGLTE</v>
      </c>
      <c r="E217" s="7">
        <f>IFERROR(LIMPIA('DETALLE DE CONEXIONES'!N217,1),0)</f>
        <v>0</v>
      </c>
      <c r="F217" s="7" t="str">
        <f>LEFT('DETALLE DE CONEXIONES'!BE217,3)</f>
        <v/>
      </c>
      <c r="G217" s="7" t="str">
        <f>RIGHT('DETALLE DE CONEXIONES'!AK217,2)</f>
        <v>-1</v>
      </c>
      <c r="H217" s="7" t="str">
        <f>LEFT('DETALLE DE CONEXIONES'!M217,3)</f>
        <v>0mi</v>
      </c>
      <c r="I217" s="7" t="str">
        <f>RIGHT('DETALLE DE CONEXIONES'!M217,5)</f>
        <v xml:space="preserve">min. </v>
      </c>
      <c r="J217" s="7">
        <f>IF(C217="Saliente Local",(IFERROR((LIMPIA(H217,1)),0)),0)</f>
        <v>0</v>
      </c>
      <c r="K217" s="7">
        <f>IF(C217="Saliente Nacional",(IFERROR((LIMPIA(H217,1)),0)),0)</f>
        <v>0</v>
      </c>
      <c r="L217" s="7">
        <f>IF(C217="Saliente Internacional",(IFERROR((LIMPIA(H217,1)),0)),0)</f>
        <v>0</v>
      </c>
    </row>
    <row r="218" spans="1:12" x14ac:dyDescent="0.25">
      <c r="A218" s="11">
        <f>'DETALLE DE CONEXIONES'!P218</f>
        <v>0</v>
      </c>
      <c r="B218" s="7" t="str">
        <f>'DETALLE DE CONEXIONES'!I218</f>
        <v>GPRS</v>
      </c>
      <c r="C218" s="7" t="str">
        <f>'DETALLE DE CONEXIONES'!BB218</f>
        <v>MENSAJERO</v>
      </c>
      <c r="D218" s="7" t="str">
        <f>'DETALLE DE CONEXIONES'!E218</f>
        <v>internet.itelcel.coXXXGLTE</v>
      </c>
      <c r="E218" s="7">
        <f>IFERROR(LIMPIA('DETALLE DE CONEXIONES'!N218,1),0)</f>
        <v>0</v>
      </c>
      <c r="F218" s="7" t="str">
        <f>LEFT('DETALLE DE CONEXIONES'!BE218,3)</f>
        <v/>
      </c>
      <c r="G218" s="7" t="str">
        <f>RIGHT('DETALLE DE CONEXIONES'!AK218,2)</f>
        <v>-1</v>
      </c>
      <c r="H218" s="7" t="str">
        <f>LEFT('DETALLE DE CONEXIONES'!M218,3)</f>
        <v>0mi</v>
      </c>
      <c r="I218" s="7" t="str">
        <f>RIGHT('DETALLE DE CONEXIONES'!M218,5)</f>
        <v xml:space="preserve">min. </v>
      </c>
      <c r="J218" s="7">
        <f>IF(C218="Saliente Local",(IFERROR((LIMPIA(H218,1)),0)),0)</f>
        <v>0</v>
      </c>
      <c r="K218" s="7">
        <f>IF(C218="Saliente Nacional",(IFERROR((LIMPIA(H218,1)),0)),0)</f>
        <v>0</v>
      </c>
      <c r="L218" s="7">
        <f>IF(C218="Saliente Internacional",(IFERROR((LIMPIA(H218,1)),0)),0)</f>
        <v>0</v>
      </c>
    </row>
    <row r="219" spans="1:12" x14ac:dyDescent="0.25">
      <c r="A219" s="11">
        <f>'DETALLE DE CONEXIONES'!P219</f>
        <v>0</v>
      </c>
      <c r="B219" s="7" t="str">
        <f>'DETALLE DE CONEXIONES'!I219</f>
        <v>GPRS</v>
      </c>
      <c r="C219" s="7" t="str">
        <f>'DETALLE DE CONEXIONES'!BB219</f>
        <v>INTERNET</v>
      </c>
      <c r="D219" s="7" t="str">
        <f>'DETALLE DE CONEXIONES'!E219</f>
        <v>internet.itelcel.coXXXGLTE</v>
      </c>
      <c r="E219" s="7">
        <f>IFERROR(LIMPIA('DETALLE DE CONEXIONES'!N219,1),0)</f>
        <v>0</v>
      </c>
      <c r="F219" s="7" t="str">
        <f>LEFT('DETALLE DE CONEXIONES'!BE219,3)</f>
        <v/>
      </c>
      <c r="G219" s="7" t="str">
        <f>RIGHT('DETALLE DE CONEXIONES'!AK219,2)</f>
        <v>-1</v>
      </c>
      <c r="H219" s="7" t="str">
        <f>LEFT('DETALLE DE CONEXIONES'!M219,3)</f>
        <v>0mi</v>
      </c>
      <c r="I219" s="7" t="str">
        <f>RIGHT('DETALLE DE CONEXIONES'!M219,5)</f>
        <v xml:space="preserve">min. </v>
      </c>
      <c r="J219" s="7">
        <f>IF(C219="Saliente Local",(IFERROR((LIMPIA(H219,1)),0)),0)</f>
        <v>0</v>
      </c>
      <c r="K219" s="7">
        <f>IF(C219="Saliente Nacional",(IFERROR((LIMPIA(H219,1)),0)),0)</f>
        <v>0</v>
      </c>
      <c r="L219" s="7">
        <f>IF(C219="Saliente Internacional",(IFERROR((LIMPIA(H219,1)),0)),0)</f>
        <v>0</v>
      </c>
    </row>
    <row r="220" spans="1:12" x14ac:dyDescent="0.25">
      <c r="A220" s="11">
        <f>'DETALLE DE CONEXIONES'!P220</f>
        <v>0</v>
      </c>
      <c r="B220" s="7" t="str">
        <f>'DETALLE DE CONEXIONES'!I220</f>
        <v>GPRS</v>
      </c>
      <c r="C220" s="7" t="str">
        <f>'DETALLE DE CONEXIONES'!BB220</f>
        <v>RS</v>
      </c>
      <c r="D220" s="7" t="str">
        <f>'DETALLE DE CONEXIONES'!E220</f>
        <v>internet.itelcel.coXXXGLTE</v>
      </c>
      <c r="E220" s="7">
        <f>IFERROR(LIMPIA('DETALLE DE CONEXIONES'!N220,1),0)</f>
        <v>0</v>
      </c>
      <c r="F220" s="7" t="str">
        <f>LEFT('DETALLE DE CONEXIONES'!BE220,3)</f>
        <v/>
      </c>
      <c r="G220" s="7" t="str">
        <f>RIGHT('DETALLE DE CONEXIONES'!AK220,2)</f>
        <v>-1</v>
      </c>
      <c r="H220" s="7" t="str">
        <f>LEFT('DETALLE DE CONEXIONES'!M220,3)</f>
        <v>0mi</v>
      </c>
      <c r="I220" s="7" t="str">
        <f>RIGHT('DETALLE DE CONEXIONES'!M220,5)</f>
        <v xml:space="preserve">min. </v>
      </c>
      <c r="J220" s="7">
        <f>IF(C220="Saliente Local",(IFERROR((LIMPIA(H220,1)),0)),0)</f>
        <v>0</v>
      </c>
      <c r="K220" s="7">
        <f>IF(C220="Saliente Nacional",(IFERROR((LIMPIA(H220,1)),0)),0)</f>
        <v>0</v>
      </c>
      <c r="L220" s="7">
        <f>IF(C220="Saliente Internacional",(IFERROR((LIMPIA(H220,1)),0)),0)</f>
        <v>0</v>
      </c>
    </row>
    <row r="221" spans="1:12" x14ac:dyDescent="0.25">
      <c r="A221" s="11">
        <f>'DETALLE DE CONEXIONES'!P221</f>
        <v>0</v>
      </c>
      <c r="B221" s="7">
        <f>'DETALLE DE CONEXIONES'!I221</f>
        <v>0</v>
      </c>
      <c r="C221" s="7">
        <f>'DETALLE DE CONEXIONES'!BB221</f>
        <v>0</v>
      </c>
      <c r="D221" s="7">
        <f>'DETALLE DE CONEXIONES'!E221</f>
        <v>0</v>
      </c>
      <c r="E221" s="7">
        <f>IFERROR(LIMPIA('DETALLE DE CONEXIONES'!N221,1),0)</f>
        <v>0</v>
      </c>
      <c r="F221" s="7" t="str">
        <f>LEFT('DETALLE DE CONEXIONES'!BE221,3)</f>
        <v/>
      </c>
      <c r="G221" s="7" t="str">
        <f>RIGHT('DETALLE DE CONEXIONES'!AK221,2)</f>
        <v/>
      </c>
      <c r="H221" s="7" t="str">
        <f>LEFT('DETALLE DE CONEXIONES'!M221,3)</f>
        <v/>
      </c>
      <c r="I221" s="7" t="str">
        <f>RIGHT('DETALLE DE CONEXIONES'!M221,5)</f>
        <v/>
      </c>
      <c r="J221" s="7">
        <f>IF(C221="Saliente Local",(IFERROR((LIMPIA(H221,1)),0)),0)</f>
        <v>0</v>
      </c>
      <c r="K221" s="7">
        <f>IF(C221="Saliente Nacional",(IFERROR((LIMPIA(H221,1)),0)),0)</f>
        <v>0</v>
      </c>
      <c r="L221" s="7">
        <f>IF(C221="Saliente Internacional",(IFERROR((LIMPIA(H221,1)),0)),0)</f>
        <v>0</v>
      </c>
    </row>
    <row r="222" spans="1:12" x14ac:dyDescent="0.25">
      <c r="A222" s="11">
        <f>'DETALLE DE CONEXIONES'!P222</f>
        <v>0</v>
      </c>
      <c r="B222" s="7">
        <f>'DETALLE DE CONEXIONES'!I222</f>
        <v>0</v>
      </c>
      <c r="C222" s="7">
        <f>'DETALLE DE CONEXIONES'!BB222</f>
        <v>0</v>
      </c>
      <c r="D222" s="7">
        <f>'DETALLE DE CONEXIONES'!E222</f>
        <v>0</v>
      </c>
      <c r="E222" s="7">
        <f>IFERROR(LIMPIA('DETALLE DE CONEXIONES'!N222,1),0)</f>
        <v>0</v>
      </c>
      <c r="F222" s="7" t="str">
        <f>LEFT('DETALLE DE CONEXIONES'!BE222,3)</f>
        <v/>
      </c>
      <c r="G222" s="7" t="str">
        <f>RIGHT('DETALLE DE CONEXIONES'!AK222,2)</f>
        <v/>
      </c>
      <c r="H222" s="7" t="str">
        <f>LEFT('DETALLE DE CONEXIONES'!M222,3)</f>
        <v/>
      </c>
      <c r="I222" s="7" t="str">
        <f>RIGHT('DETALLE DE CONEXIONES'!M222,5)</f>
        <v/>
      </c>
      <c r="J222" s="7">
        <f>IF(C222="Saliente Local",(IFERROR((LIMPIA(H222,1)),0)),0)</f>
        <v>0</v>
      </c>
      <c r="K222" s="7">
        <f>IF(C222="Saliente Nacional",(IFERROR((LIMPIA(H222,1)),0)),0)</f>
        <v>0</v>
      </c>
      <c r="L222" s="7">
        <f>IF(C222="Saliente Internacional",(IFERROR((LIMPIA(H222,1)),0)),0)</f>
        <v>0</v>
      </c>
    </row>
    <row r="223" spans="1:12" x14ac:dyDescent="0.25">
      <c r="A223" s="11">
        <f>'DETALLE DE CONEXIONES'!P223</f>
        <v>0</v>
      </c>
      <c r="B223" s="7">
        <f>'DETALLE DE CONEXIONES'!I223</f>
        <v>0</v>
      </c>
      <c r="C223" s="7">
        <f>'DETALLE DE CONEXIONES'!BB223</f>
        <v>0</v>
      </c>
      <c r="D223" s="7">
        <f>'DETALLE DE CONEXIONES'!E223</f>
        <v>0</v>
      </c>
      <c r="E223" s="7">
        <f>IFERROR(LIMPIA('DETALLE DE CONEXIONES'!N223,1),0)</f>
        <v>0</v>
      </c>
      <c r="F223" s="7" t="str">
        <f>LEFT('DETALLE DE CONEXIONES'!BE223,3)</f>
        <v/>
      </c>
      <c r="G223" s="7" t="str">
        <f>RIGHT('DETALLE DE CONEXIONES'!AK223,2)</f>
        <v/>
      </c>
      <c r="H223" s="7" t="str">
        <f>LEFT('DETALLE DE CONEXIONES'!M223,3)</f>
        <v/>
      </c>
      <c r="I223" s="7" t="str">
        <f>RIGHT('DETALLE DE CONEXIONES'!M223,5)</f>
        <v/>
      </c>
      <c r="J223" s="7">
        <f>IF(C223="Saliente Local",(IFERROR((LIMPIA(H223,1)),0)),0)</f>
        <v>0</v>
      </c>
      <c r="K223" s="7">
        <f>IF(C223="Saliente Nacional",(IFERROR((LIMPIA(H223,1)),0)),0)</f>
        <v>0</v>
      </c>
      <c r="L223" s="7">
        <f>IF(C223="Saliente Internacional",(IFERROR((LIMPIA(H223,1)),0)),0)</f>
        <v>0</v>
      </c>
    </row>
    <row r="224" spans="1:12" x14ac:dyDescent="0.25">
      <c r="A224" s="11">
        <f>'DETALLE DE CONEXIONES'!P224</f>
        <v>0</v>
      </c>
      <c r="B224" s="7">
        <f>'DETALLE DE CONEXIONES'!I224</f>
        <v>0</v>
      </c>
      <c r="C224" s="7">
        <f>'DETALLE DE CONEXIONES'!BB224</f>
        <v>0</v>
      </c>
      <c r="D224" s="7">
        <f>'DETALLE DE CONEXIONES'!E224</f>
        <v>0</v>
      </c>
      <c r="E224" s="7">
        <f>IFERROR(LIMPIA('DETALLE DE CONEXIONES'!N224,1),0)</f>
        <v>0</v>
      </c>
      <c r="F224" s="7" t="str">
        <f>LEFT('DETALLE DE CONEXIONES'!BE224,3)</f>
        <v/>
      </c>
      <c r="G224" s="7" t="str">
        <f>RIGHT('DETALLE DE CONEXIONES'!AK224,2)</f>
        <v/>
      </c>
      <c r="H224" s="7" t="str">
        <f>LEFT('DETALLE DE CONEXIONES'!M224,3)</f>
        <v/>
      </c>
      <c r="I224" s="7" t="str">
        <f>RIGHT('DETALLE DE CONEXIONES'!M224,5)</f>
        <v/>
      </c>
      <c r="J224" s="7">
        <f>IF(C224="Saliente Local",(IFERROR((LIMPIA(H224,1)),0)),0)</f>
        <v>0</v>
      </c>
      <c r="K224" s="7">
        <f>IF(C224="Saliente Nacional",(IFERROR((LIMPIA(H224,1)),0)),0)</f>
        <v>0</v>
      </c>
      <c r="L224" s="7">
        <f>IF(C224="Saliente Internacional",(IFERROR((LIMPIA(H224,1)),0)),0)</f>
        <v>0</v>
      </c>
    </row>
    <row r="225" spans="1:12" x14ac:dyDescent="0.25">
      <c r="A225" s="11">
        <f>'DETALLE DE CONEXIONES'!P225</f>
        <v>0</v>
      </c>
      <c r="B225" s="7">
        <f>'DETALLE DE CONEXIONES'!I225</f>
        <v>0</v>
      </c>
      <c r="C225" s="7">
        <f>'DETALLE DE CONEXIONES'!BB225</f>
        <v>0</v>
      </c>
      <c r="D225" s="7">
        <f>'DETALLE DE CONEXIONES'!E225</f>
        <v>0</v>
      </c>
      <c r="E225" s="7">
        <f>IFERROR(LIMPIA('DETALLE DE CONEXIONES'!N225,1),0)</f>
        <v>0</v>
      </c>
      <c r="F225" s="7" t="str">
        <f>LEFT('DETALLE DE CONEXIONES'!BE225,3)</f>
        <v/>
      </c>
      <c r="G225" s="7" t="str">
        <f>RIGHT('DETALLE DE CONEXIONES'!AK225,2)</f>
        <v/>
      </c>
      <c r="H225" s="7" t="str">
        <f>LEFT('DETALLE DE CONEXIONES'!M225,3)</f>
        <v/>
      </c>
      <c r="I225" s="7" t="str">
        <f>RIGHT('DETALLE DE CONEXIONES'!M225,5)</f>
        <v/>
      </c>
      <c r="J225" s="7">
        <f>IF(C225="Saliente Local",(IFERROR((LIMPIA(H225,1)),0)),0)</f>
        <v>0</v>
      </c>
      <c r="K225" s="7">
        <f>IF(C225="Saliente Nacional",(IFERROR((LIMPIA(H225,1)),0)),0)</f>
        <v>0</v>
      </c>
      <c r="L225" s="7">
        <f>IF(C225="Saliente Internacional",(IFERROR((LIMPIA(H225,1)),0)),0)</f>
        <v>0</v>
      </c>
    </row>
    <row r="226" spans="1:12" x14ac:dyDescent="0.25">
      <c r="A226" s="11">
        <f>'DETALLE DE CONEXIONES'!P226</f>
        <v>0</v>
      </c>
      <c r="B226" s="7">
        <f>'DETALLE DE CONEXIONES'!I226</f>
        <v>0</v>
      </c>
      <c r="C226" s="7">
        <f>'DETALLE DE CONEXIONES'!BB226</f>
        <v>0</v>
      </c>
      <c r="D226" s="7">
        <f>'DETALLE DE CONEXIONES'!E226</f>
        <v>0</v>
      </c>
      <c r="E226" s="7">
        <f>IFERROR(LIMPIA('DETALLE DE CONEXIONES'!N226,1),0)</f>
        <v>0</v>
      </c>
      <c r="F226" s="7" t="str">
        <f>LEFT('DETALLE DE CONEXIONES'!BE226,3)</f>
        <v/>
      </c>
      <c r="G226" s="7" t="str">
        <f>RIGHT('DETALLE DE CONEXIONES'!AK226,2)</f>
        <v/>
      </c>
      <c r="H226" s="7" t="str">
        <f>LEFT('DETALLE DE CONEXIONES'!M226,3)</f>
        <v/>
      </c>
      <c r="I226" s="7" t="str">
        <f>RIGHT('DETALLE DE CONEXIONES'!M226,5)</f>
        <v/>
      </c>
      <c r="J226" s="7">
        <f>IF(C226="Saliente Local",(IFERROR((LIMPIA(H226,1)),0)),0)</f>
        <v>0</v>
      </c>
      <c r="K226" s="7">
        <f>IF(C226="Saliente Nacional",(IFERROR((LIMPIA(H226,1)),0)),0)</f>
        <v>0</v>
      </c>
      <c r="L226" s="7">
        <f>IF(C226="Saliente Internacional",(IFERROR((LIMPIA(H226,1)),0)),0)</f>
        <v>0</v>
      </c>
    </row>
    <row r="227" spans="1:12" x14ac:dyDescent="0.25">
      <c r="A227" s="11">
        <f>'DETALLE DE CONEXIONES'!P227</f>
        <v>0</v>
      </c>
      <c r="B227" s="7">
        <f>'DETALLE DE CONEXIONES'!I227</f>
        <v>0</v>
      </c>
      <c r="C227" s="7">
        <f>'DETALLE DE CONEXIONES'!BB227</f>
        <v>0</v>
      </c>
      <c r="D227" s="7">
        <f>'DETALLE DE CONEXIONES'!E227</f>
        <v>0</v>
      </c>
      <c r="E227" s="7">
        <f>IFERROR(LIMPIA('DETALLE DE CONEXIONES'!N227,1),0)</f>
        <v>0</v>
      </c>
      <c r="F227" s="7" t="str">
        <f>LEFT('DETALLE DE CONEXIONES'!BE227,3)</f>
        <v/>
      </c>
      <c r="G227" s="7" t="str">
        <f>RIGHT('DETALLE DE CONEXIONES'!AK227,2)</f>
        <v/>
      </c>
      <c r="H227" s="7" t="str">
        <f>LEFT('DETALLE DE CONEXIONES'!M227,3)</f>
        <v/>
      </c>
      <c r="I227" s="7" t="str">
        <f>RIGHT('DETALLE DE CONEXIONES'!M227,5)</f>
        <v/>
      </c>
      <c r="J227" s="7">
        <f>IF(C227="Saliente Local",(IFERROR((LIMPIA(H227,1)),0)),0)</f>
        <v>0</v>
      </c>
      <c r="K227" s="7">
        <f>IF(C227="Saliente Nacional",(IFERROR((LIMPIA(H227,1)),0)),0)</f>
        <v>0</v>
      </c>
      <c r="L227" s="7">
        <f>IF(C227="Saliente Internacional",(IFERROR((LIMPIA(H227,1)),0)),0)</f>
        <v>0</v>
      </c>
    </row>
    <row r="228" spans="1:12" x14ac:dyDescent="0.25">
      <c r="A228" s="11">
        <f>'DETALLE DE CONEXIONES'!P228</f>
        <v>0</v>
      </c>
      <c r="B228" s="7">
        <f>'DETALLE DE CONEXIONES'!I228</f>
        <v>0</v>
      </c>
      <c r="C228" s="7">
        <f>'DETALLE DE CONEXIONES'!BB228</f>
        <v>0</v>
      </c>
      <c r="D228" s="7">
        <f>'DETALLE DE CONEXIONES'!E228</f>
        <v>0</v>
      </c>
      <c r="E228" s="7">
        <f>IFERROR(LIMPIA('DETALLE DE CONEXIONES'!N228,1),0)</f>
        <v>0</v>
      </c>
      <c r="F228" s="7" t="str">
        <f>LEFT('DETALLE DE CONEXIONES'!BE228,3)</f>
        <v/>
      </c>
      <c r="G228" s="7" t="str">
        <f>RIGHT('DETALLE DE CONEXIONES'!AK228,2)</f>
        <v/>
      </c>
      <c r="H228" s="7" t="str">
        <f>LEFT('DETALLE DE CONEXIONES'!M228,3)</f>
        <v/>
      </c>
      <c r="I228" s="7" t="str">
        <f>RIGHT('DETALLE DE CONEXIONES'!M228,5)</f>
        <v/>
      </c>
      <c r="J228" s="7">
        <f>IF(C228="Saliente Local",(IFERROR((LIMPIA(H228,1)),0)),0)</f>
        <v>0</v>
      </c>
      <c r="K228" s="7">
        <f>IF(C228="Saliente Nacional",(IFERROR((LIMPIA(H228,1)),0)),0)</f>
        <v>0</v>
      </c>
      <c r="L228" s="7">
        <f>IF(C228="Saliente Internacional",(IFERROR((LIMPIA(H228,1)),0)),0)</f>
        <v>0</v>
      </c>
    </row>
    <row r="229" spans="1:12" x14ac:dyDescent="0.25">
      <c r="A229" s="11">
        <f>'DETALLE DE CONEXIONES'!P229</f>
        <v>0</v>
      </c>
      <c r="B229" s="7">
        <f>'DETALLE DE CONEXIONES'!I229</f>
        <v>0</v>
      </c>
      <c r="C229" s="7">
        <f>'DETALLE DE CONEXIONES'!BB229</f>
        <v>0</v>
      </c>
      <c r="D229" s="7">
        <f>'DETALLE DE CONEXIONES'!E229</f>
        <v>0</v>
      </c>
      <c r="E229" s="7">
        <f>IFERROR(LIMPIA('DETALLE DE CONEXIONES'!N229,1),0)</f>
        <v>0</v>
      </c>
      <c r="F229" s="7" t="str">
        <f>LEFT('DETALLE DE CONEXIONES'!BE229,3)</f>
        <v/>
      </c>
      <c r="G229" s="7" t="str">
        <f>RIGHT('DETALLE DE CONEXIONES'!AK229,2)</f>
        <v/>
      </c>
      <c r="H229" s="7" t="str">
        <f>LEFT('DETALLE DE CONEXIONES'!M229,3)</f>
        <v/>
      </c>
      <c r="I229" s="7" t="str">
        <f>RIGHT('DETALLE DE CONEXIONES'!M229,5)</f>
        <v/>
      </c>
      <c r="J229" s="7">
        <f>IF(C229="Saliente Local",(IFERROR((LIMPIA(H229,1)),0)),0)</f>
        <v>0</v>
      </c>
      <c r="K229" s="7">
        <f>IF(C229="Saliente Nacional",(IFERROR((LIMPIA(H229,1)),0)),0)</f>
        <v>0</v>
      </c>
      <c r="L229" s="7">
        <f>IF(C229="Saliente Internacional",(IFERROR((LIMPIA(H229,1)),0)),0)</f>
        <v>0</v>
      </c>
    </row>
    <row r="230" spans="1:12" x14ac:dyDescent="0.25">
      <c r="A230" s="11">
        <f>'DETALLE DE CONEXIONES'!P230</f>
        <v>0</v>
      </c>
      <c r="B230" s="7">
        <f>'DETALLE DE CONEXIONES'!I230</f>
        <v>0</v>
      </c>
      <c r="C230" s="7">
        <f>'DETALLE DE CONEXIONES'!BB230</f>
        <v>0</v>
      </c>
      <c r="D230" s="7">
        <f>'DETALLE DE CONEXIONES'!E230</f>
        <v>0</v>
      </c>
      <c r="E230" s="7">
        <f>IFERROR(LIMPIA('DETALLE DE CONEXIONES'!N230,1),0)</f>
        <v>0</v>
      </c>
      <c r="F230" s="7" t="str">
        <f>LEFT('DETALLE DE CONEXIONES'!BE230,3)</f>
        <v/>
      </c>
      <c r="G230" s="7" t="str">
        <f>RIGHT('DETALLE DE CONEXIONES'!AK230,2)</f>
        <v/>
      </c>
      <c r="H230" s="7" t="str">
        <f>LEFT('DETALLE DE CONEXIONES'!M230,3)</f>
        <v/>
      </c>
      <c r="I230" s="7" t="str">
        <f>RIGHT('DETALLE DE CONEXIONES'!M230,5)</f>
        <v/>
      </c>
      <c r="J230" s="7">
        <f>IF(C230="Saliente Local",(IFERROR((LIMPIA(H230,1)),0)),0)</f>
        <v>0</v>
      </c>
      <c r="K230" s="7">
        <f>IF(C230="Saliente Nacional",(IFERROR((LIMPIA(H230,1)),0)),0)</f>
        <v>0</v>
      </c>
      <c r="L230" s="7">
        <f>IF(C230="Saliente Internacional",(IFERROR((LIMPIA(H230,1)),0)),0)</f>
        <v>0</v>
      </c>
    </row>
    <row r="231" spans="1:12" x14ac:dyDescent="0.25">
      <c r="A231" s="11">
        <f>'DETALLE DE CONEXIONES'!P231</f>
        <v>0</v>
      </c>
      <c r="B231" s="7">
        <f>'DETALLE DE CONEXIONES'!I231</f>
        <v>0</v>
      </c>
      <c r="C231" s="7">
        <f>'DETALLE DE CONEXIONES'!BB231</f>
        <v>0</v>
      </c>
      <c r="D231" s="7">
        <f>'DETALLE DE CONEXIONES'!E231</f>
        <v>0</v>
      </c>
      <c r="E231" s="7">
        <f>IFERROR(LIMPIA('DETALLE DE CONEXIONES'!N231,1),0)</f>
        <v>0</v>
      </c>
      <c r="F231" s="7" t="str">
        <f>LEFT('DETALLE DE CONEXIONES'!BE231,3)</f>
        <v/>
      </c>
      <c r="G231" s="7" t="str">
        <f>RIGHT('DETALLE DE CONEXIONES'!AK231,2)</f>
        <v/>
      </c>
      <c r="H231" s="7" t="str">
        <f>LEFT('DETALLE DE CONEXIONES'!M231,3)</f>
        <v/>
      </c>
      <c r="I231" s="7" t="str">
        <f>RIGHT('DETALLE DE CONEXIONES'!M231,5)</f>
        <v/>
      </c>
      <c r="J231" s="7">
        <f>IF(C231="Saliente Local",(IFERROR((LIMPIA(H231,1)),0)),0)</f>
        <v>0</v>
      </c>
      <c r="K231" s="7">
        <f>IF(C231="Saliente Nacional",(IFERROR((LIMPIA(H231,1)),0)),0)</f>
        <v>0</v>
      </c>
      <c r="L231" s="7">
        <f>IF(C231="Saliente Internacional",(IFERROR((LIMPIA(H231,1)),0)),0)</f>
        <v>0</v>
      </c>
    </row>
    <row r="232" spans="1:12" x14ac:dyDescent="0.25">
      <c r="A232" s="11">
        <f>'DETALLE DE CONEXIONES'!P232</f>
        <v>0</v>
      </c>
      <c r="B232" s="7">
        <f>'DETALLE DE CONEXIONES'!I232</f>
        <v>0</v>
      </c>
      <c r="C232" s="7">
        <f>'DETALLE DE CONEXIONES'!BB232</f>
        <v>0</v>
      </c>
      <c r="D232" s="7">
        <f>'DETALLE DE CONEXIONES'!E232</f>
        <v>0</v>
      </c>
      <c r="E232" s="7">
        <f>IFERROR(LIMPIA('DETALLE DE CONEXIONES'!N232,1),0)</f>
        <v>0</v>
      </c>
      <c r="F232" s="7" t="str">
        <f>LEFT('DETALLE DE CONEXIONES'!BE232,3)</f>
        <v/>
      </c>
      <c r="G232" s="7" t="str">
        <f>RIGHT('DETALLE DE CONEXIONES'!AK232,2)</f>
        <v/>
      </c>
      <c r="H232" s="7" t="str">
        <f>LEFT('DETALLE DE CONEXIONES'!M232,3)</f>
        <v/>
      </c>
      <c r="I232" s="7" t="str">
        <f>RIGHT('DETALLE DE CONEXIONES'!M232,5)</f>
        <v/>
      </c>
      <c r="J232" s="7">
        <f>IF(C232="Saliente Local",(IFERROR((LIMPIA(H232,1)),0)),0)</f>
        <v>0</v>
      </c>
      <c r="K232" s="7">
        <f>IF(C232="Saliente Nacional",(IFERROR((LIMPIA(H232,1)),0)),0)</f>
        <v>0</v>
      </c>
      <c r="L232" s="7">
        <f>IF(C232="Saliente Internacional",(IFERROR((LIMPIA(H232,1)),0)),0)</f>
        <v>0</v>
      </c>
    </row>
    <row r="233" spans="1:12" x14ac:dyDescent="0.25">
      <c r="A233" s="11">
        <f>'DETALLE DE CONEXIONES'!P233</f>
        <v>0</v>
      </c>
      <c r="B233" s="7">
        <f>'DETALLE DE CONEXIONES'!I233</f>
        <v>0</v>
      </c>
      <c r="C233" s="7">
        <f>'DETALLE DE CONEXIONES'!BB233</f>
        <v>0</v>
      </c>
      <c r="D233" s="7">
        <f>'DETALLE DE CONEXIONES'!E233</f>
        <v>0</v>
      </c>
      <c r="E233" s="7">
        <f>IFERROR(LIMPIA('DETALLE DE CONEXIONES'!N233,1),0)</f>
        <v>0</v>
      </c>
      <c r="F233" s="7" t="str">
        <f>LEFT('DETALLE DE CONEXIONES'!BE233,3)</f>
        <v/>
      </c>
      <c r="G233" s="7" t="str">
        <f>RIGHT('DETALLE DE CONEXIONES'!AK233,2)</f>
        <v/>
      </c>
      <c r="H233" s="7" t="str">
        <f>LEFT('DETALLE DE CONEXIONES'!M233,3)</f>
        <v/>
      </c>
      <c r="I233" s="7" t="str">
        <f>RIGHT('DETALLE DE CONEXIONES'!M233,5)</f>
        <v/>
      </c>
      <c r="J233" s="7">
        <f>IF(C233="Saliente Local",(IFERROR((LIMPIA(H233,1)),0)),0)</f>
        <v>0</v>
      </c>
      <c r="K233" s="7">
        <f>IF(C233="Saliente Nacional",(IFERROR((LIMPIA(H233,1)),0)),0)</f>
        <v>0</v>
      </c>
      <c r="L233" s="7">
        <f>IF(C233="Saliente Internacional",(IFERROR((LIMPIA(H233,1)),0)),0)</f>
        <v>0</v>
      </c>
    </row>
    <row r="234" spans="1:12" x14ac:dyDescent="0.25">
      <c r="A234" s="11">
        <f>'DETALLE DE CONEXIONES'!P234</f>
        <v>0</v>
      </c>
      <c r="B234" s="7">
        <f>'DETALLE DE CONEXIONES'!I234</f>
        <v>0</v>
      </c>
      <c r="C234" s="7">
        <f>'DETALLE DE CONEXIONES'!BB234</f>
        <v>0</v>
      </c>
      <c r="D234" s="7">
        <f>'DETALLE DE CONEXIONES'!E234</f>
        <v>0</v>
      </c>
      <c r="E234" s="7">
        <f>IFERROR(LIMPIA('DETALLE DE CONEXIONES'!N234,1),0)</f>
        <v>0</v>
      </c>
      <c r="F234" s="7" t="str">
        <f>LEFT('DETALLE DE CONEXIONES'!BE234,3)</f>
        <v/>
      </c>
      <c r="G234" s="7" t="str">
        <f>RIGHT('DETALLE DE CONEXIONES'!AK234,2)</f>
        <v/>
      </c>
      <c r="H234" s="7" t="str">
        <f>LEFT('DETALLE DE CONEXIONES'!M234,3)</f>
        <v/>
      </c>
      <c r="I234" s="7" t="str">
        <f>RIGHT('DETALLE DE CONEXIONES'!M234,5)</f>
        <v/>
      </c>
      <c r="J234" s="7">
        <f>IF(C234="Saliente Local",(IFERROR((LIMPIA(H234,1)),0)),0)</f>
        <v>0</v>
      </c>
      <c r="K234" s="7">
        <f>IF(C234="Saliente Nacional",(IFERROR((LIMPIA(H234,1)),0)),0)</f>
        <v>0</v>
      </c>
      <c r="L234" s="7">
        <f>IF(C234="Saliente Internacional",(IFERROR((LIMPIA(H234,1)),0)),0)</f>
        <v>0</v>
      </c>
    </row>
    <row r="235" spans="1:12" x14ac:dyDescent="0.25">
      <c r="A235" s="11">
        <f>'DETALLE DE CONEXIONES'!P235</f>
        <v>0</v>
      </c>
      <c r="B235" s="7">
        <f>'DETALLE DE CONEXIONES'!I235</f>
        <v>0</v>
      </c>
      <c r="C235" s="7">
        <f>'DETALLE DE CONEXIONES'!BB235</f>
        <v>0</v>
      </c>
      <c r="D235" s="7">
        <f>'DETALLE DE CONEXIONES'!E235</f>
        <v>0</v>
      </c>
      <c r="E235" s="7">
        <f>IFERROR(LIMPIA('DETALLE DE CONEXIONES'!N235,1),0)</f>
        <v>0</v>
      </c>
      <c r="F235" s="7" t="str">
        <f>LEFT('DETALLE DE CONEXIONES'!BE235,3)</f>
        <v/>
      </c>
      <c r="G235" s="7" t="str">
        <f>RIGHT('DETALLE DE CONEXIONES'!AK235,2)</f>
        <v/>
      </c>
      <c r="H235" s="7" t="str">
        <f>LEFT('DETALLE DE CONEXIONES'!M235,3)</f>
        <v/>
      </c>
      <c r="I235" s="7" t="str">
        <f>RIGHT('DETALLE DE CONEXIONES'!M235,5)</f>
        <v/>
      </c>
      <c r="J235" s="7">
        <f>IF(C235="Saliente Local",(IFERROR((LIMPIA(H235,1)),0)),0)</f>
        <v>0</v>
      </c>
      <c r="K235" s="7">
        <f>IF(C235="Saliente Nacional",(IFERROR((LIMPIA(H235,1)),0)),0)</f>
        <v>0</v>
      </c>
      <c r="L235" s="7">
        <f>IF(C235="Saliente Internacional",(IFERROR((LIMPIA(H235,1)),0)),0)</f>
        <v>0</v>
      </c>
    </row>
    <row r="236" spans="1:12" x14ac:dyDescent="0.25">
      <c r="A236" s="11">
        <f>'DETALLE DE CONEXIONES'!P236</f>
        <v>0</v>
      </c>
      <c r="B236" s="7">
        <f>'DETALLE DE CONEXIONES'!I236</f>
        <v>0</v>
      </c>
      <c r="C236" s="7">
        <f>'DETALLE DE CONEXIONES'!BB236</f>
        <v>0</v>
      </c>
      <c r="D236" s="7">
        <f>'DETALLE DE CONEXIONES'!E236</f>
        <v>0</v>
      </c>
      <c r="E236" s="7">
        <f>IFERROR(LIMPIA('DETALLE DE CONEXIONES'!N236,1),0)</f>
        <v>0</v>
      </c>
      <c r="F236" s="7" t="str">
        <f>LEFT('DETALLE DE CONEXIONES'!BE236,3)</f>
        <v/>
      </c>
      <c r="G236" s="7" t="str">
        <f>RIGHT('DETALLE DE CONEXIONES'!AK236,2)</f>
        <v/>
      </c>
      <c r="H236" s="7" t="str">
        <f>LEFT('DETALLE DE CONEXIONES'!M236,3)</f>
        <v/>
      </c>
      <c r="I236" s="7" t="str">
        <f>RIGHT('DETALLE DE CONEXIONES'!M236,5)</f>
        <v/>
      </c>
      <c r="J236" s="7">
        <f>IF(C236="Saliente Local",(IFERROR((LIMPIA(H236,1)),0)),0)</f>
        <v>0</v>
      </c>
      <c r="K236" s="7">
        <f>IF(C236="Saliente Nacional",(IFERROR((LIMPIA(H236,1)),0)),0)</f>
        <v>0</v>
      </c>
      <c r="L236" s="7">
        <f>IF(C236="Saliente Internacional",(IFERROR((LIMPIA(H236,1)),0)),0)</f>
        <v>0</v>
      </c>
    </row>
    <row r="237" spans="1:12" x14ac:dyDescent="0.25">
      <c r="A237" s="11">
        <f>'DETALLE DE CONEXIONES'!P237</f>
        <v>0</v>
      </c>
      <c r="B237" s="7">
        <f>'DETALLE DE CONEXIONES'!I237</f>
        <v>0</v>
      </c>
      <c r="C237" s="7">
        <f>'DETALLE DE CONEXIONES'!BB237</f>
        <v>0</v>
      </c>
      <c r="D237" s="7">
        <f>'DETALLE DE CONEXIONES'!E237</f>
        <v>0</v>
      </c>
      <c r="E237" s="7">
        <f>IFERROR(LIMPIA('DETALLE DE CONEXIONES'!N237,1),0)</f>
        <v>0</v>
      </c>
      <c r="F237" s="7" t="str">
        <f>LEFT('DETALLE DE CONEXIONES'!BE237,3)</f>
        <v/>
      </c>
      <c r="G237" s="7" t="str">
        <f>RIGHT('DETALLE DE CONEXIONES'!AK237,2)</f>
        <v/>
      </c>
      <c r="H237" s="7" t="str">
        <f>LEFT('DETALLE DE CONEXIONES'!M237,3)</f>
        <v/>
      </c>
      <c r="I237" s="7" t="str">
        <f>RIGHT('DETALLE DE CONEXIONES'!M237,5)</f>
        <v/>
      </c>
      <c r="J237" s="7">
        <f>IF(C237="Saliente Local",(IFERROR((LIMPIA(H237,1)),0)),0)</f>
        <v>0</v>
      </c>
      <c r="K237" s="7">
        <f>IF(C237="Saliente Nacional",(IFERROR((LIMPIA(H237,1)),0)),0)</f>
        <v>0</v>
      </c>
      <c r="L237" s="7">
        <f>IF(C237="Saliente Internacional",(IFERROR((LIMPIA(H237,1)),0)),0)</f>
        <v>0</v>
      </c>
    </row>
    <row r="238" spans="1:12" x14ac:dyDescent="0.25">
      <c r="A238" s="11">
        <f>'DETALLE DE CONEXIONES'!P238</f>
        <v>0</v>
      </c>
      <c r="B238" s="7">
        <f>'DETALLE DE CONEXIONES'!I238</f>
        <v>0</v>
      </c>
      <c r="C238" s="7">
        <f>'DETALLE DE CONEXIONES'!BB238</f>
        <v>0</v>
      </c>
      <c r="D238" s="7">
        <f>'DETALLE DE CONEXIONES'!E238</f>
        <v>0</v>
      </c>
      <c r="E238" s="7">
        <f>IFERROR(LIMPIA('DETALLE DE CONEXIONES'!N238,1),0)</f>
        <v>0</v>
      </c>
      <c r="F238" s="7" t="str">
        <f>LEFT('DETALLE DE CONEXIONES'!BE238,3)</f>
        <v/>
      </c>
      <c r="G238" s="7" t="str">
        <f>RIGHT('DETALLE DE CONEXIONES'!AK238,2)</f>
        <v/>
      </c>
      <c r="H238" s="7" t="str">
        <f>LEFT('DETALLE DE CONEXIONES'!M238,3)</f>
        <v/>
      </c>
      <c r="I238" s="7" t="str">
        <f>RIGHT('DETALLE DE CONEXIONES'!M238,5)</f>
        <v/>
      </c>
      <c r="J238" s="7">
        <f>IF(C238="Saliente Local",(IFERROR((LIMPIA(H238,1)),0)),0)</f>
        <v>0</v>
      </c>
      <c r="K238" s="7">
        <f>IF(C238="Saliente Nacional",(IFERROR((LIMPIA(H238,1)),0)),0)</f>
        <v>0</v>
      </c>
      <c r="L238" s="7">
        <f>IF(C238="Saliente Internacional",(IFERROR((LIMPIA(H238,1)),0)),0)</f>
        <v>0</v>
      </c>
    </row>
    <row r="239" spans="1:12" x14ac:dyDescent="0.25">
      <c r="A239" s="11">
        <f>'DETALLE DE CONEXIONES'!P239</f>
        <v>0</v>
      </c>
      <c r="B239" s="7">
        <f>'DETALLE DE CONEXIONES'!I239</f>
        <v>0</v>
      </c>
      <c r="C239" s="7">
        <f>'DETALLE DE CONEXIONES'!BB239</f>
        <v>0</v>
      </c>
      <c r="D239" s="7">
        <f>'DETALLE DE CONEXIONES'!E239</f>
        <v>0</v>
      </c>
      <c r="E239" s="7">
        <f>IFERROR(LIMPIA('DETALLE DE CONEXIONES'!N239,1),0)</f>
        <v>0</v>
      </c>
      <c r="F239" s="7" t="str">
        <f>LEFT('DETALLE DE CONEXIONES'!BE239,3)</f>
        <v/>
      </c>
      <c r="G239" s="7" t="str">
        <f>RIGHT('DETALLE DE CONEXIONES'!AK239,2)</f>
        <v/>
      </c>
      <c r="H239" s="7" t="str">
        <f>LEFT('DETALLE DE CONEXIONES'!M239,3)</f>
        <v/>
      </c>
      <c r="I239" s="7" t="str">
        <f>RIGHT('DETALLE DE CONEXIONES'!M239,5)</f>
        <v/>
      </c>
      <c r="J239" s="7">
        <f>IF(C239="Saliente Local",(IFERROR((LIMPIA(H239,1)),0)),0)</f>
        <v>0</v>
      </c>
      <c r="K239" s="7">
        <f>IF(C239="Saliente Nacional",(IFERROR((LIMPIA(H239,1)),0)),0)</f>
        <v>0</v>
      </c>
      <c r="L239" s="7">
        <f>IF(C239="Saliente Internacional",(IFERROR((LIMPIA(H239,1)),0)),0)</f>
        <v>0</v>
      </c>
    </row>
    <row r="240" spans="1:12" x14ac:dyDescent="0.25">
      <c r="A240" s="11">
        <f>'DETALLE DE CONEXIONES'!P240</f>
        <v>0</v>
      </c>
      <c r="B240" s="7">
        <f>'DETALLE DE CONEXIONES'!I240</f>
        <v>0</v>
      </c>
      <c r="C240" s="7">
        <f>'DETALLE DE CONEXIONES'!BB240</f>
        <v>0</v>
      </c>
      <c r="D240" s="7">
        <f>'DETALLE DE CONEXIONES'!E240</f>
        <v>0</v>
      </c>
      <c r="E240" s="7">
        <f>IFERROR(LIMPIA('DETALLE DE CONEXIONES'!N240,1),0)</f>
        <v>0</v>
      </c>
      <c r="F240" s="7" t="str">
        <f>LEFT('DETALLE DE CONEXIONES'!BE240,3)</f>
        <v/>
      </c>
      <c r="G240" s="7" t="str">
        <f>RIGHT('DETALLE DE CONEXIONES'!AK240,2)</f>
        <v/>
      </c>
      <c r="H240" s="7" t="str">
        <f>LEFT('DETALLE DE CONEXIONES'!M240,3)</f>
        <v/>
      </c>
      <c r="I240" s="7" t="str">
        <f>RIGHT('DETALLE DE CONEXIONES'!M240,5)</f>
        <v/>
      </c>
      <c r="J240" s="7">
        <f>IF(C240="Saliente Local",(IFERROR((LIMPIA(H240,1)),0)),0)</f>
        <v>0</v>
      </c>
      <c r="K240" s="7">
        <f>IF(C240="Saliente Nacional",(IFERROR((LIMPIA(H240,1)),0)),0)</f>
        <v>0</v>
      </c>
      <c r="L240" s="7">
        <f>IF(C240="Saliente Internacional",(IFERROR((LIMPIA(H240,1)),0)),0)</f>
        <v>0</v>
      </c>
    </row>
    <row r="241" spans="1:12" x14ac:dyDescent="0.25">
      <c r="A241" s="11">
        <f>'DETALLE DE CONEXIONES'!P241</f>
        <v>0</v>
      </c>
      <c r="B241" s="7">
        <f>'DETALLE DE CONEXIONES'!I241</f>
        <v>0</v>
      </c>
      <c r="C241" s="7">
        <f>'DETALLE DE CONEXIONES'!BB241</f>
        <v>0</v>
      </c>
      <c r="D241" s="7">
        <f>'DETALLE DE CONEXIONES'!E241</f>
        <v>0</v>
      </c>
      <c r="E241" s="7">
        <f>IFERROR(LIMPIA('DETALLE DE CONEXIONES'!N241,1),0)</f>
        <v>0</v>
      </c>
      <c r="F241" s="7" t="str">
        <f>LEFT('DETALLE DE CONEXIONES'!BE241,3)</f>
        <v/>
      </c>
      <c r="G241" s="7" t="str">
        <f>RIGHT('DETALLE DE CONEXIONES'!AK241,2)</f>
        <v/>
      </c>
      <c r="H241" s="7" t="str">
        <f>LEFT('DETALLE DE CONEXIONES'!M241,3)</f>
        <v/>
      </c>
      <c r="I241" s="7" t="str">
        <f>RIGHT('DETALLE DE CONEXIONES'!M241,5)</f>
        <v/>
      </c>
      <c r="J241" s="7">
        <f>IF(C241="Saliente Local",(IFERROR((LIMPIA(H241,1)),0)),0)</f>
        <v>0</v>
      </c>
      <c r="K241" s="7">
        <f>IF(C241="Saliente Nacional",(IFERROR((LIMPIA(H241,1)),0)),0)</f>
        <v>0</v>
      </c>
      <c r="L241" s="7">
        <f>IF(C241="Saliente Internacional",(IFERROR((LIMPIA(H241,1)),0)),0)</f>
        <v>0</v>
      </c>
    </row>
    <row r="242" spans="1:12" x14ac:dyDescent="0.25">
      <c r="A242" s="11">
        <f>'DETALLE DE CONEXIONES'!P242</f>
        <v>0</v>
      </c>
      <c r="B242" s="7">
        <f>'DETALLE DE CONEXIONES'!I242</f>
        <v>0</v>
      </c>
      <c r="C242" s="7">
        <f>'DETALLE DE CONEXIONES'!BB242</f>
        <v>0</v>
      </c>
      <c r="D242" s="7">
        <f>'DETALLE DE CONEXIONES'!E242</f>
        <v>0</v>
      </c>
      <c r="E242" s="7">
        <f>IFERROR(LIMPIA('DETALLE DE CONEXIONES'!N242,1),0)</f>
        <v>0</v>
      </c>
      <c r="F242" s="7" t="str">
        <f>LEFT('DETALLE DE CONEXIONES'!BE242,3)</f>
        <v/>
      </c>
      <c r="G242" s="7" t="str">
        <f>RIGHT('DETALLE DE CONEXIONES'!AK242,2)</f>
        <v/>
      </c>
      <c r="H242" s="7" t="str">
        <f>LEFT('DETALLE DE CONEXIONES'!M242,3)</f>
        <v/>
      </c>
      <c r="I242" s="7" t="str">
        <f>RIGHT('DETALLE DE CONEXIONES'!M242,5)</f>
        <v/>
      </c>
      <c r="J242" s="7">
        <f>IF(C242="Saliente Local",(IFERROR((LIMPIA(H242,1)),0)),0)</f>
        <v>0</v>
      </c>
      <c r="K242" s="7">
        <f>IF(C242="Saliente Nacional",(IFERROR((LIMPIA(H242,1)),0)),0)</f>
        <v>0</v>
      </c>
      <c r="L242" s="7">
        <f>IF(C242="Saliente Internacional",(IFERROR((LIMPIA(H242,1)),0)),0)</f>
        <v>0</v>
      </c>
    </row>
    <row r="243" spans="1:12" x14ac:dyDescent="0.25">
      <c r="A243" s="11">
        <f>'DETALLE DE CONEXIONES'!P243</f>
        <v>0</v>
      </c>
      <c r="B243" s="7">
        <f>'DETALLE DE CONEXIONES'!I243</f>
        <v>0</v>
      </c>
      <c r="C243" s="7">
        <f>'DETALLE DE CONEXIONES'!BB243</f>
        <v>0</v>
      </c>
      <c r="D243" s="7">
        <f>'DETALLE DE CONEXIONES'!E243</f>
        <v>0</v>
      </c>
      <c r="E243" s="7">
        <f>IFERROR(LIMPIA('DETALLE DE CONEXIONES'!N243,1),0)</f>
        <v>0</v>
      </c>
      <c r="F243" s="7" t="str">
        <f>LEFT('DETALLE DE CONEXIONES'!BE243,3)</f>
        <v/>
      </c>
      <c r="G243" s="7" t="str">
        <f>RIGHT('DETALLE DE CONEXIONES'!AK243,2)</f>
        <v/>
      </c>
      <c r="H243" s="7" t="str">
        <f>LEFT('DETALLE DE CONEXIONES'!M243,3)</f>
        <v/>
      </c>
      <c r="I243" s="7" t="str">
        <f>RIGHT('DETALLE DE CONEXIONES'!M243,5)</f>
        <v/>
      </c>
      <c r="J243" s="7">
        <f>IF(C243="Saliente Local",(IFERROR((LIMPIA(H243,1)),0)),0)</f>
        <v>0</v>
      </c>
      <c r="K243" s="7">
        <f>IF(C243="Saliente Nacional",(IFERROR((LIMPIA(H243,1)),0)),0)</f>
        <v>0</v>
      </c>
      <c r="L243" s="7">
        <f>IF(C243="Saliente Internacional",(IFERROR((LIMPIA(H243,1)),0)),0)</f>
        <v>0</v>
      </c>
    </row>
    <row r="244" spans="1:12" x14ac:dyDescent="0.25">
      <c r="A244" s="11">
        <f>'DETALLE DE CONEXIONES'!P244</f>
        <v>0</v>
      </c>
      <c r="B244" s="7">
        <f>'DETALLE DE CONEXIONES'!I244</f>
        <v>0</v>
      </c>
      <c r="C244" s="7">
        <f>'DETALLE DE CONEXIONES'!BB244</f>
        <v>0</v>
      </c>
      <c r="D244" s="7">
        <f>'DETALLE DE CONEXIONES'!E244</f>
        <v>0</v>
      </c>
      <c r="E244" s="7">
        <f>IFERROR(LIMPIA('DETALLE DE CONEXIONES'!N244,1),0)</f>
        <v>0</v>
      </c>
      <c r="F244" s="7" t="str">
        <f>LEFT('DETALLE DE CONEXIONES'!BE244,3)</f>
        <v/>
      </c>
      <c r="G244" s="7" t="str">
        <f>RIGHT('DETALLE DE CONEXIONES'!AK244,2)</f>
        <v/>
      </c>
      <c r="H244" s="7" t="str">
        <f>LEFT('DETALLE DE CONEXIONES'!M244,3)</f>
        <v/>
      </c>
      <c r="I244" s="7" t="str">
        <f>RIGHT('DETALLE DE CONEXIONES'!M244,5)</f>
        <v/>
      </c>
      <c r="J244" s="7">
        <f>IF(C244="Saliente Local",(IFERROR((LIMPIA(H244,1)),0)),0)</f>
        <v>0</v>
      </c>
      <c r="K244" s="7">
        <f>IF(C244="Saliente Nacional",(IFERROR((LIMPIA(H244,1)),0)),0)</f>
        <v>0</v>
      </c>
      <c r="L244" s="7">
        <f>IF(C244="Saliente Internacional",(IFERROR((LIMPIA(H244,1)),0)),0)</f>
        <v>0</v>
      </c>
    </row>
    <row r="245" spans="1:12" x14ac:dyDescent="0.25">
      <c r="A245" s="11">
        <f>'DETALLE DE CONEXIONES'!P245</f>
        <v>0</v>
      </c>
      <c r="B245" s="7">
        <f>'DETALLE DE CONEXIONES'!I245</f>
        <v>0</v>
      </c>
      <c r="C245" s="7">
        <f>'DETALLE DE CONEXIONES'!BB245</f>
        <v>0</v>
      </c>
      <c r="D245" s="7">
        <f>'DETALLE DE CONEXIONES'!E245</f>
        <v>0</v>
      </c>
      <c r="E245" s="7">
        <f>IFERROR(LIMPIA('DETALLE DE CONEXIONES'!N245,1),0)</f>
        <v>0</v>
      </c>
      <c r="F245" s="7" t="str">
        <f>LEFT('DETALLE DE CONEXIONES'!BE245,3)</f>
        <v/>
      </c>
      <c r="G245" s="7" t="str">
        <f>RIGHT('DETALLE DE CONEXIONES'!AK245,2)</f>
        <v/>
      </c>
      <c r="H245" s="7" t="str">
        <f>LEFT('DETALLE DE CONEXIONES'!M245,3)</f>
        <v/>
      </c>
      <c r="I245" s="7" t="str">
        <f>RIGHT('DETALLE DE CONEXIONES'!M245,5)</f>
        <v/>
      </c>
      <c r="J245" s="7">
        <f>IF(C245="Saliente Local",(IFERROR((LIMPIA(H245,1)),0)),0)</f>
        <v>0</v>
      </c>
      <c r="K245" s="7">
        <f>IF(C245="Saliente Nacional",(IFERROR((LIMPIA(H245,1)),0)),0)</f>
        <v>0</v>
      </c>
      <c r="L245" s="7">
        <f>IF(C245="Saliente Internacional",(IFERROR((LIMPIA(H245,1)),0)),0)</f>
        <v>0</v>
      </c>
    </row>
    <row r="246" spans="1:12" x14ac:dyDescent="0.25">
      <c r="A246" s="11">
        <f>'DETALLE DE CONEXIONES'!P246</f>
        <v>0</v>
      </c>
      <c r="B246" s="7">
        <f>'DETALLE DE CONEXIONES'!I246</f>
        <v>0</v>
      </c>
      <c r="C246" s="7">
        <f>'DETALLE DE CONEXIONES'!BB246</f>
        <v>0</v>
      </c>
      <c r="D246" s="7">
        <f>'DETALLE DE CONEXIONES'!E246</f>
        <v>0</v>
      </c>
      <c r="E246" s="7">
        <f>IFERROR(LIMPIA('DETALLE DE CONEXIONES'!N246,1),0)</f>
        <v>0</v>
      </c>
      <c r="F246" s="7" t="str">
        <f>LEFT('DETALLE DE CONEXIONES'!BE246,3)</f>
        <v/>
      </c>
      <c r="G246" s="7" t="str">
        <f>RIGHT('DETALLE DE CONEXIONES'!AK246,2)</f>
        <v/>
      </c>
      <c r="H246" s="7" t="str">
        <f>LEFT('DETALLE DE CONEXIONES'!M246,3)</f>
        <v/>
      </c>
      <c r="I246" s="7" t="str">
        <f>RIGHT('DETALLE DE CONEXIONES'!M246,5)</f>
        <v/>
      </c>
      <c r="J246" s="7">
        <f>IF(C246="Saliente Local",(IFERROR((LIMPIA(H246,1)),0)),0)</f>
        <v>0</v>
      </c>
      <c r="K246" s="7">
        <f>IF(C246="Saliente Nacional",(IFERROR((LIMPIA(H246,1)),0)),0)</f>
        <v>0</v>
      </c>
      <c r="L246" s="7">
        <f>IF(C246="Saliente Internacional",(IFERROR((LIMPIA(H246,1)),0)),0)</f>
        <v>0</v>
      </c>
    </row>
    <row r="247" spans="1:12" x14ac:dyDescent="0.25">
      <c r="A247" s="11">
        <f>'DETALLE DE CONEXIONES'!P247</f>
        <v>0</v>
      </c>
      <c r="B247" s="7">
        <f>'DETALLE DE CONEXIONES'!I247</f>
        <v>0</v>
      </c>
      <c r="C247" s="7">
        <f>'DETALLE DE CONEXIONES'!BB247</f>
        <v>0</v>
      </c>
      <c r="D247" s="7">
        <f>'DETALLE DE CONEXIONES'!E247</f>
        <v>0</v>
      </c>
      <c r="E247" s="7">
        <f>IFERROR(LIMPIA('DETALLE DE CONEXIONES'!N247,1),0)</f>
        <v>0</v>
      </c>
      <c r="F247" s="7" t="str">
        <f>LEFT('DETALLE DE CONEXIONES'!BE247,3)</f>
        <v/>
      </c>
      <c r="G247" s="7" t="str">
        <f>RIGHT('DETALLE DE CONEXIONES'!AK247,2)</f>
        <v/>
      </c>
      <c r="H247" s="7" t="str">
        <f>LEFT('DETALLE DE CONEXIONES'!M247,3)</f>
        <v/>
      </c>
      <c r="I247" s="7" t="str">
        <f>RIGHT('DETALLE DE CONEXIONES'!M247,5)</f>
        <v/>
      </c>
      <c r="J247" s="7">
        <f>IF(C247="Saliente Local",(IFERROR((LIMPIA(H247,1)),0)),0)</f>
        <v>0</v>
      </c>
      <c r="K247" s="7">
        <f>IF(C247="Saliente Nacional",(IFERROR((LIMPIA(H247,1)),0)),0)</f>
        <v>0</v>
      </c>
      <c r="L247" s="7">
        <f>IF(C247="Saliente Internacional",(IFERROR((LIMPIA(H247,1)),0)),0)</f>
        <v>0</v>
      </c>
    </row>
    <row r="248" spans="1:12" x14ac:dyDescent="0.25">
      <c r="A248" s="11">
        <f>'DETALLE DE CONEXIONES'!P248</f>
        <v>0</v>
      </c>
      <c r="B248" s="7">
        <f>'DETALLE DE CONEXIONES'!I248</f>
        <v>0</v>
      </c>
      <c r="C248" s="7">
        <f>'DETALLE DE CONEXIONES'!BB248</f>
        <v>0</v>
      </c>
      <c r="D248" s="7">
        <f>'DETALLE DE CONEXIONES'!E248</f>
        <v>0</v>
      </c>
      <c r="E248" s="7">
        <f>IFERROR(LIMPIA('DETALLE DE CONEXIONES'!N248,1),0)</f>
        <v>0</v>
      </c>
      <c r="F248" s="7" t="str">
        <f>LEFT('DETALLE DE CONEXIONES'!BE248,3)</f>
        <v/>
      </c>
      <c r="G248" s="7" t="str">
        <f>RIGHT('DETALLE DE CONEXIONES'!AK248,2)</f>
        <v/>
      </c>
      <c r="H248" s="7" t="str">
        <f>LEFT('DETALLE DE CONEXIONES'!M248,3)</f>
        <v/>
      </c>
      <c r="I248" s="7" t="str">
        <f>RIGHT('DETALLE DE CONEXIONES'!M248,5)</f>
        <v/>
      </c>
      <c r="J248" s="7">
        <f>IF(C248="Saliente Local",(IFERROR((LIMPIA(H248,1)),0)),0)</f>
        <v>0</v>
      </c>
      <c r="K248" s="7">
        <f>IF(C248="Saliente Nacional",(IFERROR((LIMPIA(H248,1)),0)),0)</f>
        <v>0</v>
      </c>
      <c r="L248" s="7">
        <f>IF(C248="Saliente Internacional",(IFERROR((LIMPIA(H248,1)),0)),0)</f>
        <v>0</v>
      </c>
    </row>
    <row r="249" spans="1:12" x14ac:dyDescent="0.25">
      <c r="A249" s="11">
        <f>'DETALLE DE CONEXIONES'!P249</f>
        <v>0</v>
      </c>
      <c r="B249" s="7">
        <f>'DETALLE DE CONEXIONES'!I249</f>
        <v>0</v>
      </c>
      <c r="C249" s="7">
        <f>'DETALLE DE CONEXIONES'!BB249</f>
        <v>0</v>
      </c>
      <c r="D249" s="7">
        <f>'DETALLE DE CONEXIONES'!E249</f>
        <v>0</v>
      </c>
      <c r="E249" s="7">
        <f>IFERROR(LIMPIA('DETALLE DE CONEXIONES'!N249,1),0)</f>
        <v>0</v>
      </c>
      <c r="F249" s="7" t="str">
        <f>LEFT('DETALLE DE CONEXIONES'!BE249,3)</f>
        <v/>
      </c>
      <c r="G249" s="7" t="str">
        <f>RIGHT('DETALLE DE CONEXIONES'!AK249,2)</f>
        <v/>
      </c>
      <c r="H249" s="7" t="str">
        <f>LEFT('DETALLE DE CONEXIONES'!M249,3)</f>
        <v/>
      </c>
      <c r="I249" s="7" t="str">
        <f>RIGHT('DETALLE DE CONEXIONES'!M249,5)</f>
        <v/>
      </c>
      <c r="J249" s="7">
        <f>IF(C249="Saliente Local",(IFERROR((LIMPIA(H249,1)),0)),0)</f>
        <v>0</v>
      </c>
      <c r="K249" s="7">
        <f>IF(C249="Saliente Nacional",(IFERROR((LIMPIA(H249,1)),0)),0)</f>
        <v>0</v>
      </c>
      <c r="L249" s="7">
        <f>IF(C249="Saliente Internacional",(IFERROR((LIMPIA(H249,1)),0)),0)</f>
        <v>0</v>
      </c>
    </row>
    <row r="250" spans="1:12" x14ac:dyDescent="0.25">
      <c r="A250" s="11">
        <f>'DETALLE DE CONEXIONES'!P250</f>
        <v>0</v>
      </c>
      <c r="B250" s="7">
        <f>'DETALLE DE CONEXIONES'!I250</f>
        <v>0</v>
      </c>
      <c r="C250" s="7">
        <f>'DETALLE DE CONEXIONES'!BB250</f>
        <v>0</v>
      </c>
      <c r="D250" s="7">
        <f>'DETALLE DE CONEXIONES'!E250</f>
        <v>0</v>
      </c>
      <c r="E250" s="7">
        <f>IFERROR(LIMPIA('DETALLE DE CONEXIONES'!N250,1),0)</f>
        <v>0</v>
      </c>
      <c r="F250" s="7" t="str">
        <f>LEFT('DETALLE DE CONEXIONES'!BE250,3)</f>
        <v/>
      </c>
      <c r="G250" s="7" t="str">
        <f>RIGHT('DETALLE DE CONEXIONES'!AK250,2)</f>
        <v/>
      </c>
      <c r="H250" s="7" t="str">
        <f>LEFT('DETALLE DE CONEXIONES'!M250,3)</f>
        <v/>
      </c>
      <c r="I250" s="7" t="str">
        <f>RIGHT('DETALLE DE CONEXIONES'!M250,5)</f>
        <v/>
      </c>
      <c r="J250" s="7">
        <f>IF(C250="Saliente Local",(IFERROR((LIMPIA(H250,1)),0)),0)</f>
        <v>0</v>
      </c>
      <c r="K250" s="7">
        <f>IF(C250="Saliente Nacional",(IFERROR((LIMPIA(H250,1)),0)),0)</f>
        <v>0</v>
      </c>
      <c r="L250" s="7">
        <f>IF(C250="Saliente Internacional",(IFERROR((LIMPIA(H250,1)),0)),0)</f>
        <v>0</v>
      </c>
    </row>
    <row r="251" spans="1:12" x14ac:dyDescent="0.25">
      <c r="A251" s="11">
        <f>'DETALLE DE CONEXIONES'!P251</f>
        <v>0</v>
      </c>
      <c r="B251" s="7">
        <f>'DETALLE DE CONEXIONES'!I251</f>
        <v>0</v>
      </c>
      <c r="C251" s="7">
        <f>'DETALLE DE CONEXIONES'!BB251</f>
        <v>0</v>
      </c>
      <c r="D251" s="7">
        <f>'DETALLE DE CONEXIONES'!E251</f>
        <v>0</v>
      </c>
      <c r="E251" s="7">
        <f>IFERROR(LIMPIA('DETALLE DE CONEXIONES'!N251,1),0)</f>
        <v>0</v>
      </c>
      <c r="F251" s="7" t="str">
        <f>LEFT('DETALLE DE CONEXIONES'!BE251,3)</f>
        <v/>
      </c>
      <c r="G251" s="7" t="str">
        <f>RIGHT('DETALLE DE CONEXIONES'!AK251,2)</f>
        <v/>
      </c>
      <c r="H251" s="7" t="str">
        <f>LEFT('DETALLE DE CONEXIONES'!M251,3)</f>
        <v/>
      </c>
      <c r="I251" s="7" t="str">
        <f>RIGHT('DETALLE DE CONEXIONES'!M251,5)</f>
        <v/>
      </c>
      <c r="J251" s="7">
        <f>IF(C251="Saliente Local",(IFERROR((LIMPIA(H251,1)),0)),0)</f>
        <v>0</v>
      </c>
      <c r="K251" s="7">
        <f>IF(C251="Saliente Nacional",(IFERROR((LIMPIA(H251,1)),0)),0)</f>
        <v>0</v>
      </c>
      <c r="L251" s="7">
        <f>IF(C251="Saliente Internacional",(IFERROR((LIMPIA(H251,1)),0)),0)</f>
        <v>0</v>
      </c>
    </row>
    <row r="252" spans="1:12" x14ac:dyDescent="0.25">
      <c r="A252" s="11">
        <f>'DETALLE DE CONEXIONES'!P252</f>
        <v>0</v>
      </c>
      <c r="B252" s="7">
        <f>'DETALLE DE CONEXIONES'!I252</f>
        <v>0</v>
      </c>
      <c r="C252" s="7">
        <f>'DETALLE DE CONEXIONES'!BB252</f>
        <v>0</v>
      </c>
      <c r="D252" s="7">
        <f>'DETALLE DE CONEXIONES'!E252</f>
        <v>0</v>
      </c>
      <c r="E252" s="7">
        <f>IFERROR(LIMPIA('DETALLE DE CONEXIONES'!N252,1),0)</f>
        <v>0</v>
      </c>
      <c r="F252" s="7" t="str">
        <f>LEFT('DETALLE DE CONEXIONES'!BE252,3)</f>
        <v/>
      </c>
      <c r="G252" s="7" t="str">
        <f>RIGHT('DETALLE DE CONEXIONES'!AK252,2)</f>
        <v/>
      </c>
      <c r="H252" s="7" t="str">
        <f>LEFT('DETALLE DE CONEXIONES'!M252,3)</f>
        <v/>
      </c>
      <c r="I252" s="7" t="str">
        <f>RIGHT('DETALLE DE CONEXIONES'!M252,5)</f>
        <v/>
      </c>
      <c r="J252" s="7">
        <f>IF(C252="Saliente Local",(IFERROR((LIMPIA(H252,1)),0)),0)</f>
        <v>0</v>
      </c>
      <c r="K252" s="7">
        <f>IF(C252="Saliente Nacional",(IFERROR((LIMPIA(H252,1)),0)),0)</f>
        <v>0</v>
      </c>
      <c r="L252" s="7">
        <f>IF(C252="Saliente Internacional",(IFERROR((LIMPIA(H252,1)),0)),0)</f>
        <v>0</v>
      </c>
    </row>
    <row r="253" spans="1:12" x14ac:dyDescent="0.25">
      <c r="A253" s="11">
        <f>'DETALLE DE CONEXIONES'!P253</f>
        <v>0</v>
      </c>
      <c r="B253" s="7">
        <f>'DETALLE DE CONEXIONES'!I253</f>
        <v>0</v>
      </c>
      <c r="C253" s="7">
        <f>'DETALLE DE CONEXIONES'!BB253</f>
        <v>0</v>
      </c>
      <c r="D253" s="7">
        <f>'DETALLE DE CONEXIONES'!E253</f>
        <v>0</v>
      </c>
      <c r="E253" s="7">
        <f>IFERROR(LIMPIA('DETALLE DE CONEXIONES'!N253,1),0)</f>
        <v>0</v>
      </c>
      <c r="F253" s="7" t="str">
        <f>LEFT('DETALLE DE CONEXIONES'!BE253,3)</f>
        <v/>
      </c>
      <c r="G253" s="7" t="str">
        <f>RIGHT('DETALLE DE CONEXIONES'!AK253,2)</f>
        <v/>
      </c>
      <c r="H253" s="7" t="str">
        <f>LEFT('DETALLE DE CONEXIONES'!M253,3)</f>
        <v/>
      </c>
      <c r="I253" s="7" t="str">
        <f>RIGHT('DETALLE DE CONEXIONES'!M253,5)</f>
        <v/>
      </c>
      <c r="J253" s="7">
        <f>IF(C253="Saliente Local",(IFERROR((LIMPIA(H253,1)),0)),0)</f>
        <v>0</v>
      </c>
      <c r="K253" s="7">
        <f>IF(C253="Saliente Nacional",(IFERROR((LIMPIA(H253,1)),0)),0)</f>
        <v>0</v>
      </c>
      <c r="L253" s="7">
        <f>IF(C253="Saliente Internacional",(IFERROR((LIMPIA(H253,1)),0)),0)</f>
        <v>0</v>
      </c>
    </row>
    <row r="254" spans="1:12" x14ac:dyDescent="0.25">
      <c r="A254" s="11">
        <f>'DETALLE DE CONEXIONES'!P254</f>
        <v>0</v>
      </c>
      <c r="B254" s="7">
        <f>'DETALLE DE CONEXIONES'!I254</f>
        <v>0</v>
      </c>
      <c r="C254" s="7">
        <f>'DETALLE DE CONEXIONES'!BB254</f>
        <v>0</v>
      </c>
      <c r="D254" s="7">
        <f>'DETALLE DE CONEXIONES'!E254</f>
        <v>0</v>
      </c>
      <c r="E254" s="7">
        <f>IFERROR(LIMPIA('DETALLE DE CONEXIONES'!N254,1),0)</f>
        <v>0</v>
      </c>
      <c r="F254" s="7" t="str">
        <f>LEFT('DETALLE DE CONEXIONES'!BE254,3)</f>
        <v/>
      </c>
      <c r="G254" s="7" t="str">
        <f>RIGHT('DETALLE DE CONEXIONES'!AK254,2)</f>
        <v/>
      </c>
      <c r="H254" s="7" t="str">
        <f>LEFT('DETALLE DE CONEXIONES'!M254,3)</f>
        <v/>
      </c>
      <c r="I254" s="7" t="str">
        <f>RIGHT('DETALLE DE CONEXIONES'!M254,5)</f>
        <v/>
      </c>
      <c r="J254" s="7">
        <f>IF(C254="Saliente Local",(IFERROR((LIMPIA(H254,1)),0)),0)</f>
        <v>0</v>
      </c>
      <c r="K254" s="7">
        <f>IF(C254="Saliente Nacional",(IFERROR((LIMPIA(H254,1)),0)),0)</f>
        <v>0</v>
      </c>
      <c r="L254" s="7">
        <f>IF(C254="Saliente Internacional",(IFERROR((LIMPIA(H254,1)),0)),0)</f>
        <v>0</v>
      </c>
    </row>
    <row r="255" spans="1:12" x14ac:dyDescent="0.25">
      <c r="A255" s="11">
        <f>'DETALLE DE CONEXIONES'!P255</f>
        <v>0</v>
      </c>
      <c r="B255" s="7">
        <f>'DETALLE DE CONEXIONES'!I255</f>
        <v>0</v>
      </c>
      <c r="C255" s="7">
        <f>'DETALLE DE CONEXIONES'!BB255</f>
        <v>0</v>
      </c>
      <c r="D255" s="7">
        <f>'DETALLE DE CONEXIONES'!E255</f>
        <v>0</v>
      </c>
      <c r="E255" s="7">
        <f>IFERROR(LIMPIA('DETALLE DE CONEXIONES'!N255,1),0)</f>
        <v>0</v>
      </c>
      <c r="F255" s="7" t="str">
        <f>LEFT('DETALLE DE CONEXIONES'!BE255,3)</f>
        <v/>
      </c>
      <c r="G255" s="7" t="str">
        <f>RIGHT('DETALLE DE CONEXIONES'!AK255,2)</f>
        <v/>
      </c>
      <c r="H255" s="7" t="str">
        <f>LEFT('DETALLE DE CONEXIONES'!M255,3)</f>
        <v/>
      </c>
      <c r="I255" s="7" t="str">
        <f>RIGHT('DETALLE DE CONEXIONES'!M255,5)</f>
        <v/>
      </c>
      <c r="J255" s="7">
        <f>IF(C255="Saliente Local",(IFERROR((LIMPIA(H255,1)),0)),0)</f>
        <v>0</v>
      </c>
      <c r="K255" s="7">
        <f>IF(C255="Saliente Nacional",(IFERROR((LIMPIA(H255,1)),0)),0)</f>
        <v>0</v>
      </c>
      <c r="L255" s="7">
        <f>IF(C255="Saliente Internacional",(IFERROR((LIMPIA(H255,1)),0)),0)</f>
        <v>0</v>
      </c>
    </row>
    <row r="256" spans="1:12" x14ac:dyDescent="0.25">
      <c r="A256" s="11">
        <f>'DETALLE DE CONEXIONES'!P256</f>
        <v>0</v>
      </c>
      <c r="B256" s="7">
        <f>'DETALLE DE CONEXIONES'!I256</f>
        <v>0</v>
      </c>
      <c r="C256" s="7">
        <f>'DETALLE DE CONEXIONES'!BB256</f>
        <v>0</v>
      </c>
      <c r="D256" s="7">
        <f>'DETALLE DE CONEXIONES'!E256</f>
        <v>0</v>
      </c>
      <c r="E256" s="7">
        <f>IFERROR(LIMPIA('DETALLE DE CONEXIONES'!N256,1),0)</f>
        <v>0</v>
      </c>
      <c r="F256" s="7" t="str">
        <f>LEFT('DETALLE DE CONEXIONES'!BE256,3)</f>
        <v/>
      </c>
      <c r="G256" s="7" t="str">
        <f>RIGHT('DETALLE DE CONEXIONES'!AK256,2)</f>
        <v/>
      </c>
      <c r="H256" s="7" t="str">
        <f>LEFT('DETALLE DE CONEXIONES'!M256,3)</f>
        <v/>
      </c>
      <c r="I256" s="7" t="str">
        <f>RIGHT('DETALLE DE CONEXIONES'!M256,5)</f>
        <v/>
      </c>
      <c r="J256" s="7">
        <f>IF(C256="Saliente Local",(IFERROR((LIMPIA(H256,1)),0)),0)</f>
        <v>0</v>
      </c>
      <c r="K256" s="7">
        <f>IF(C256="Saliente Nacional",(IFERROR((LIMPIA(H256,1)),0)),0)</f>
        <v>0</v>
      </c>
      <c r="L256" s="7">
        <f>IF(C256="Saliente Internacional",(IFERROR((LIMPIA(H256,1)),0)),0)</f>
        <v>0</v>
      </c>
    </row>
    <row r="257" spans="1:12" x14ac:dyDescent="0.25">
      <c r="A257" s="11">
        <f>'DETALLE DE CONEXIONES'!P257</f>
        <v>0</v>
      </c>
      <c r="B257" s="7">
        <f>'DETALLE DE CONEXIONES'!I257</f>
        <v>0</v>
      </c>
      <c r="C257" s="7">
        <f>'DETALLE DE CONEXIONES'!BB257</f>
        <v>0</v>
      </c>
      <c r="D257" s="7">
        <f>'DETALLE DE CONEXIONES'!E257</f>
        <v>0</v>
      </c>
      <c r="E257" s="7">
        <f>IFERROR(LIMPIA('DETALLE DE CONEXIONES'!N257,1),0)</f>
        <v>0</v>
      </c>
      <c r="F257" s="7" t="str">
        <f>LEFT('DETALLE DE CONEXIONES'!BE257,3)</f>
        <v/>
      </c>
      <c r="G257" s="7" t="str">
        <f>RIGHT('DETALLE DE CONEXIONES'!AK257,2)</f>
        <v/>
      </c>
      <c r="H257" s="7" t="str">
        <f>LEFT('DETALLE DE CONEXIONES'!M257,3)</f>
        <v/>
      </c>
      <c r="I257" s="7" t="str">
        <f>RIGHT('DETALLE DE CONEXIONES'!M257,5)</f>
        <v/>
      </c>
      <c r="J257" s="7">
        <f>IF(C257="Saliente Local",(IFERROR((LIMPIA(H257,1)),0)),0)</f>
        <v>0</v>
      </c>
      <c r="K257" s="7">
        <f>IF(C257="Saliente Nacional",(IFERROR((LIMPIA(H257,1)),0)),0)</f>
        <v>0</v>
      </c>
      <c r="L257" s="7">
        <f>IF(C257="Saliente Internacional",(IFERROR((LIMPIA(H257,1)),0)),0)</f>
        <v>0</v>
      </c>
    </row>
    <row r="258" spans="1:12" x14ac:dyDescent="0.25">
      <c r="A258" s="11">
        <f>'DETALLE DE CONEXIONES'!P258</f>
        <v>0</v>
      </c>
      <c r="B258" s="7">
        <f>'DETALLE DE CONEXIONES'!I258</f>
        <v>0</v>
      </c>
      <c r="C258" s="7">
        <f>'DETALLE DE CONEXIONES'!BB258</f>
        <v>0</v>
      </c>
      <c r="D258" s="7">
        <f>'DETALLE DE CONEXIONES'!E258</f>
        <v>0</v>
      </c>
      <c r="E258" s="7">
        <f>IFERROR(LIMPIA('DETALLE DE CONEXIONES'!N258,1),0)</f>
        <v>0</v>
      </c>
      <c r="F258" s="7" t="str">
        <f>LEFT('DETALLE DE CONEXIONES'!BE258,3)</f>
        <v/>
      </c>
      <c r="G258" s="7" t="str">
        <f>RIGHT('DETALLE DE CONEXIONES'!AK258,2)</f>
        <v/>
      </c>
      <c r="H258" s="7" t="str">
        <f>LEFT('DETALLE DE CONEXIONES'!M258,3)</f>
        <v/>
      </c>
      <c r="I258" s="7" t="str">
        <f>RIGHT('DETALLE DE CONEXIONES'!M258,5)</f>
        <v/>
      </c>
      <c r="J258" s="7">
        <f>IF(C258="Saliente Local",(IFERROR((LIMPIA(H258,1)),0)),0)</f>
        <v>0</v>
      </c>
      <c r="K258" s="7">
        <f>IF(C258="Saliente Nacional",(IFERROR((LIMPIA(H258,1)),0)),0)</f>
        <v>0</v>
      </c>
      <c r="L258" s="7">
        <f>IF(C258="Saliente Internacional",(IFERROR((LIMPIA(H258,1)),0)),0)</f>
        <v>0</v>
      </c>
    </row>
    <row r="259" spans="1:12" x14ac:dyDescent="0.25">
      <c r="A259" s="11">
        <f>'DETALLE DE CONEXIONES'!P259</f>
        <v>0</v>
      </c>
      <c r="B259" s="7">
        <f>'DETALLE DE CONEXIONES'!I259</f>
        <v>0</v>
      </c>
      <c r="C259" s="7">
        <f>'DETALLE DE CONEXIONES'!BB259</f>
        <v>0</v>
      </c>
      <c r="D259" s="7">
        <f>'DETALLE DE CONEXIONES'!E259</f>
        <v>0</v>
      </c>
      <c r="E259" s="7">
        <f>IFERROR(LIMPIA('DETALLE DE CONEXIONES'!N259,1),0)</f>
        <v>0</v>
      </c>
      <c r="F259" s="7" t="str">
        <f>LEFT('DETALLE DE CONEXIONES'!BE259,3)</f>
        <v/>
      </c>
      <c r="G259" s="7" t="str">
        <f>RIGHT('DETALLE DE CONEXIONES'!AK259,2)</f>
        <v/>
      </c>
      <c r="H259" s="7" t="str">
        <f>LEFT('DETALLE DE CONEXIONES'!M259,3)</f>
        <v/>
      </c>
      <c r="I259" s="7" t="str">
        <f>RIGHT('DETALLE DE CONEXIONES'!M259,5)</f>
        <v/>
      </c>
      <c r="J259" s="7">
        <f>IF(C259="Saliente Local",(IFERROR((LIMPIA(H259,1)),0)),0)</f>
        <v>0</v>
      </c>
      <c r="K259" s="7">
        <f>IF(C259="Saliente Nacional",(IFERROR((LIMPIA(H259,1)),0)),0)</f>
        <v>0</v>
      </c>
      <c r="L259" s="7">
        <f>IF(C259="Saliente Internacional",(IFERROR((LIMPIA(H259,1)),0)),0)</f>
        <v>0</v>
      </c>
    </row>
    <row r="260" spans="1:12" x14ac:dyDescent="0.25">
      <c r="A260" s="11">
        <f>'DETALLE DE CONEXIONES'!P260</f>
        <v>0</v>
      </c>
      <c r="B260" s="7">
        <f>'DETALLE DE CONEXIONES'!I260</f>
        <v>0</v>
      </c>
      <c r="C260" s="7">
        <f>'DETALLE DE CONEXIONES'!BB260</f>
        <v>0</v>
      </c>
      <c r="D260" s="7">
        <f>'DETALLE DE CONEXIONES'!E260</f>
        <v>0</v>
      </c>
      <c r="E260" s="7">
        <f>IFERROR(LIMPIA('DETALLE DE CONEXIONES'!N260,1),0)</f>
        <v>0</v>
      </c>
      <c r="F260" s="7" t="str">
        <f>LEFT('DETALLE DE CONEXIONES'!BE260,3)</f>
        <v/>
      </c>
      <c r="G260" s="7" t="str">
        <f>RIGHT('DETALLE DE CONEXIONES'!AK260,2)</f>
        <v/>
      </c>
      <c r="H260" s="7" t="str">
        <f>LEFT('DETALLE DE CONEXIONES'!M260,3)</f>
        <v/>
      </c>
      <c r="I260" s="7" t="str">
        <f>RIGHT('DETALLE DE CONEXIONES'!M260,5)</f>
        <v/>
      </c>
      <c r="J260" s="7">
        <f>IF(C260="Saliente Local",(IFERROR((LIMPIA(H260,1)),0)),0)</f>
        <v>0</v>
      </c>
      <c r="K260" s="7">
        <f>IF(C260="Saliente Nacional",(IFERROR((LIMPIA(H260,1)),0)),0)</f>
        <v>0</v>
      </c>
      <c r="L260" s="7">
        <f>IF(C260="Saliente Internacional",(IFERROR((LIMPIA(H260,1)),0)),0)</f>
        <v>0</v>
      </c>
    </row>
    <row r="261" spans="1:12" x14ac:dyDescent="0.25">
      <c r="A261" s="11">
        <f>'DETALLE DE CONEXIONES'!P261</f>
        <v>0</v>
      </c>
      <c r="B261" s="7">
        <f>'DETALLE DE CONEXIONES'!I261</f>
        <v>0</v>
      </c>
      <c r="C261" s="7">
        <f>'DETALLE DE CONEXIONES'!BB261</f>
        <v>0</v>
      </c>
      <c r="D261" s="7">
        <f>'DETALLE DE CONEXIONES'!E261</f>
        <v>0</v>
      </c>
      <c r="E261" s="7">
        <f>IFERROR(LIMPIA('DETALLE DE CONEXIONES'!N261,1),0)</f>
        <v>0</v>
      </c>
      <c r="F261" s="7" t="str">
        <f>LEFT('DETALLE DE CONEXIONES'!BE261,3)</f>
        <v/>
      </c>
      <c r="G261" s="7" t="str">
        <f>RIGHT('DETALLE DE CONEXIONES'!AK261,2)</f>
        <v/>
      </c>
      <c r="H261" s="7" t="str">
        <f>LEFT('DETALLE DE CONEXIONES'!M261,3)</f>
        <v/>
      </c>
      <c r="I261" s="7" t="str">
        <f>RIGHT('DETALLE DE CONEXIONES'!M261,5)</f>
        <v/>
      </c>
      <c r="J261" s="7">
        <f>IF(C261="Saliente Local",(IFERROR((LIMPIA(H261,1)),0)),0)</f>
        <v>0</v>
      </c>
      <c r="K261" s="7">
        <f>IF(C261="Saliente Nacional",(IFERROR((LIMPIA(H261,1)),0)),0)</f>
        <v>0</v>
      </c>
      <c r="L261" s="7">
        <f>IF(C261="Saliente Internacional",(IFERROR((LIMPIA(H261,1)),0)),0)</f>
        <v>0</v>
      </c>
    </row>
    <row r="262" spans="1:12" x14ac:dyDescent="0.25">
      <c r="A262" s="11">
        <f>'DETALLE DE CONEXIONES'!P262</f>
        <v>0</v>
      </c>
      <c r="B262" s="7">
        <f>'DETALLE DE CONEXIONES'!I262</f>
        <v>0</v>
      </c>
      <c r="C262" s="7">
        <f>'DETALLE DE CONEXIONES'!BB262</f>
        <v>0</v>
      </c>
      <c r="D262" s="7">
        <f>'DETALLE DE CONEXIONES'!E262</f>
        <v>0</v>
      </c>
      <c r="E262" s="7">
        <f>IFERROR(LIMPIA('DETALLE DE CONEXIONES'!N262,1),0)</f>
        <v>0</v>
      </c>
      <c r="F262" s="7" t="str">
        <f>LEFT('DETALLE DE CONEXIONES'!BE262,3)</f>
        <v/>
      </c>
      <c r="G262" s="7" t="str">
        <f>RIGHT('DETALLE DE CONEXIONES'!AK262,2)</f>
        <v/>
      </c>
      <c r="H262" s="7" t="str">
        <f>LEFT('DETALLE DE CONEXIONES'!M262,3)</f>
        <v/>
      </c>
      <c r="I262" s="7" t="str">
        <f>RIGHT('DETALLE DE CONEXIONES'!M262,5)</f>
        <v/>
      </c>
      <c r="J262" s="7">
        <f>IF(C262="Saliente Local",(IFERROR((LIMPIA(H262,1)),0)),0)</f>
        <v>0</v>
      </c>
      <c r="K262" s="7">
        <f>IF(C262="Saliente Nacional",(IFERROR((LIMPIA(H262,1)),0)),0)</f>
        <v>0</v>
      </c>
      <c r="L262" s="7">
        <f>IF(C262="Saliente Internacional",(IFERROR((LIMPIA(H262,1)),0)),0)</f>
        <v>0</v>
      </c>
    </row>
    <row r="263" spans="1:12" x14ac:dyDescent="0.25">
      <c r="A263" s="11">
        <f>'DETALLE DE CONEXIONES'!P263</f>
        <v>0</v>
      </c>
      <c r="B263" s="7">
        <f>'DETALLE DE CONEXIONES'!I263</f>
        <v>0</v>
      </c>
      <c r="C263" s="7">
        <f>'DETALLE DE CONEXIONES'!BB263</f>
        <v>0</v>
      </c>
      <c r="D263" s="7">
        <f>'DETALLE DE CONEXIONES'!E263</f>
        <v>0</v>
      </c>
      <c r="E263" s="7">
        <f>IFERROR(LIMPIA('DETALLE DE CONEXIONES'!N263,1),0)</f>
        <v>0</v>
      </c>
      <c r="F263" s="7" t="str">
        <f>LEFT('DETALLE DE CONEXIONES'!BE263,3)</f>
        <v/>
      </c>
      <c r="G263" s="7" t="str">
        <f>RIGHT('DETALLE DE CONEXIONES'!AK263,2)</f>
        <v/>
      </c>
      <c r="H263" s="7" t="str">
        <f>LEFT('DETALLE DE CONEXIONES'!M263,3)</f>
        <v/>
      </c>
      <c r="I263" s="7" t="str">
        <f>RIGHT('DETALLE DE CONEXIONES'!M263,5)</f>
        <v/>
      </c>
      <c r="J263" s="7">
        <f>IF(C263="Saliente Local",(IFERROR((LIMPIA(H263,1)),0)),0)</f>
        <v>0</v>
      </c>
      <c r="K263" s="7">
        <f>IF(C263="Saliente Nacional",(IFERROR((LIMPIA(H263,1)),0)),0)</f>
        <v>0</v>
      </c>
      <c r="L263" s="7">
        <f>IF(C263="Saliente Internacional",(IFERROR((LIMPIA(H263,1)),0)),0)</f>
        <v>0</v>
      </c>
    </row>
    <row r="264" spans="1:12" x14ac:dyDescent="0.25">
      <c r="A264" s="11">
        <f>'DETALLE DE CONEXIONES'!P264</f>
        <v>0</v>
      </c>
      <c r="B264" s="7">
        <f>'DETALLE DE CONEXIONES'!I264</f>
        <v>0</v>
      </c>
      <c r="C264" s="7">
        <f>'DETALLE DE CONEXIONES'!BB264</f>
        <v>0</v>
      </c>
      <c r="D264" s="7">
        <f>'DETALLE DE CONEXIONES'!E264</f>
        <v>0</v>
      </c>
      <c r="E264" s="7">
        <f>IFERROR(LIMPIA('DETALLE DE CONEXIONES'!N264,1),0)</f>
        <v>0</v>
      </c>
      <c r="F264" s="7" t="str">
        <f>LEFT('DETALLE DE CONEXIONES'!BE264,3)</f>
        <v/>
      </c>
      <c r="G264" s="7" t="str">
        <f>RIGHT('DETALLE DE CONEXIONES'!AK264,2)</f>
        <v/>
      </c>
      <c r="H264" s="7" t="str">
        <f>LEFT('DETALLE DE CONEXIONES'!M264,3)</f>
        <v/>
      </c>
      <c r="I264" s="7" t="str">
        <f>RIGHT('DETALLE DE CONEXIONES'!M264,5)</f>
        <v/>
      </c>
      <c r="J264" s="7">
        <f>IF(C264="Saliente Local",(IFERROR((LIMPIA(H264,1)),0)),0)</f>
        <v>0</v>
      </c>
      <c r="K264" s="7">
        <f>IF(C264="Saliente Nacional",(IFERROR((LIMPIA(H264,1)),0)),0)</f>
        <v>0</v>
      </c>
      <c r="L264" s="7">
        <f>IF(C264="Saliente Internacional",(IFERROR((LIMPIA(H264,1)),0)),0)</f>
        <v>0</v>
      </c>
    </row>
    <row r="265" spans="1:12" x14ac:dyDescent="0.25">
      <c r="A265" s="11">
        <f>'DETALLE DE CONEXIONES'!P265</f>
        <v>0</v>
      </c>
      <c r="B265" s="7">
        <f>'DETALLE DE CONEXIONES'!I265</f>
        <v>0</v>
      </c>
      <c r="C265" s="7">
        <f>'DETALLE DE CONEXIONES'!BB265</f>
        <v>0</v>
      </c>
      <c r="D265" s="7">
        <f>'DETALLE DE CONEXIONES'!E265</f>
        <v>0</v>
      </c>
      <c r="E265" s="7">
        <f>IFERROR(LIMPIA('DETALLE DE CONEXIONES'!N265,1),0)</f>
        <v>0</v>
      </c>
      <c r="F265" s="7" t="str">
        <f>LEFT('DETALLE DE CONEXIONES'!BE265,3)</f>
        <v/>
      </c>
      <c r="G265" s="7" t="str">
        <f>RIGHT('DETALLE DE CONEXIONES'!AK265,2)</f>
        <v/>
      </c>
      <c r="H265" s="7" t="str">
        <f>LEFT('DETALLE DE CONEXIONES'!M265,3)</f>
        <v/>
      </c>
      <c r="I265" s="7" t="str">
        <f>RIGHT('DETALLE DE CONEXIONES'!M265,5)</f>
        <v/>
      </c>
      <c r="J265" s="7">
        <f>IF(C265="Saliente Local",(IFERROR((LIMPIA(H265,1)),0)),0)</f>
        <v>0</v>
      </c>
      <c r="K265" s="7">
        <f>IF(C265="Saliente Nacional",(IFERROR((LIMPIA(H265,1)),0)),0)</f>
        <v>0</v>
      </c>
      <c r="L265" s="7">
        <f>IF(C265="Saliente Internacional",(IFERROR((LIMPIA(H265,1)),0)),0)</f>
        <v>0</v>
      </c>
    </row>
    <row r="266" spans="1:12" x14ac:dyDescent="0.25">
      <c r="A266" s="11">
        <f>'DETALLE DE CONEXIONES'!P266</f>
        <v>0</v>
      </c>
      <c r="B266" s="7">
        <f>'DETALLE DE CONEXIONES'!I266</f>
        <v>0</v>
      </c>
      <c r="C266" s="7">
        <f>'DETALLE DE CONEXIONES'!BB266</f>
        <v>0</v>
      </c>
      <c r="D266" s="7">
        <f>'DETALLE DE CONEXIONES'!E266</f>
        <v>0</v>
      </c>
      <c r="E266" s="7">
        <f>IFERROR(LIMPIA('DETALLE DE CONEXIONES'!N266,1),0)</f>
        <v>0</v>
      </c>
      <c r="F266" s="7" t="str">
        <f>LEFT('DETALLE DE CONEXIONES'!BE266,3)</f>
        <v/>
      </c>
      <c r="G266" s="7" t="str">
        <f>RIGHT('DETALLE DE CONEXIONES'!AK266,2)</f>
        <v/>
      </c>
      <c r="H266" s="7" t="str">
        <f>LEFT('DETALLE DE CONEXIONES'!M266,3)</f>
        <v/>
      </c>
      <c r="I266" s="7" t="str">
        <f>RIGHT('DETALLE DE CONEXIONES'!M266,5)</f>
        <v/>
      </c>
      <c r="J266" s="7">
        <f>IF(C266="Saliente Local",(IFERROR((LIMPIA(H266,1)),0)),0)</f>
        <v>0</v>
      </c>
      <c r="K266" s="7">
        <f>IF(C266="Saliente Nacional",(IFERROR((LIMPIA(H266,1)),0)),0)</f>
        <v>0</v>
      </c>
      <c r="L266" s="7">
        <f>IF(C266="Saliente Internacional",(IFERROR((LIMPIA(H266,1)),0)),0)</f>
        <v>0</v>
      </c>
    </row>
    <row r="267" spans="1:12" x14ac:dyDescent="0.25">
      <c r="A267" s="11">
        <f>'DETALLE DE CONEXIONES'!P267</f>
        <v>0</v>
      </c>
      <c r="B267" s="7">
        <f>'DETALLE DE CONEXIONES'!I267</f>
        <v>0</v>
      </c>
      <c r="C267" s="7">
        <f>'DETALLE DE CONEXIONES'!BB267</f>
        <v>0</v>
      </c>
      <c r="D267" s="7">
        <f>'DETALLE DE CONEXIONES'!E267</f>
        <v>0</v>
      </c>
      <c r="E267" s="7">
        <f>IFERROR(LIMPIA('DETALLE DE CONEXIONES'!N267,1),0)</f>
        <v>0</v>
      </c>
      <c r="F267" s="7" t="str">
        <f>LEFT('DETALLE DE CONEXIONES'!BE267,3)</f>
        <v/>
      </c>
      <c r="G267" s="7" t="str">
        <f>RIGHT('DETALLE DE CONEXIONES'!AK267,2)</f>
        <v/>
      </c>
      <c r="H267" s="7" t="str">
        <f>LEFT('DETALLE DE CONEXIONES'!M267,3)</f>
        <v/>
      </c>
      <c r="I267" s="7" t="str">
        <f>RIGHT('DETALLE DE CONEXIONES'!M267,5)</f>
        <v/>
      </c>
      <c r="J267" s="7">
        <f>IF(C267="Saliente Local",(IFERROR((LIMPIA(H267,1)),0)),0)</f>
        <v>0</v>
      </c>
      <c r="K267" s="7">
        <f>IF(C267="Saliente Nacional",(IFERROR((LIMPIA(H267,1)),0)),0)</f>
        <v>0</v>
      </c>
      <c r="L267" s="7">
        <f>IF(C267="Saliente Internacional",(IFERROR((LIMPIA(H267,1)),0)),0)</f>
        <v>0</v>
      </c>
    </row>
    <row r="268" spans="1:12" x14ac:dyDescent="0.25">
      <c r="A268" s="11">
        <f>'DETALLE DE CONEXIONES'!P268</f>
        <v>0</v>
      </c>
      <c r="B268" s="7">
        <f>'DETALLE DE CONEXIONES'!I268</f>
        <v>0</v>
      </c>
      <c r="C268" s="7">
        <f>'DETALLE DE CONEXIONES'!BB268</f>
        <v>0</v>
      </c>
      <c r="D268" s="7">
        <f>'DETALLE DE CONEXIONES'!E268</f>
        <v>0</v>
      </c>
      <c r="E268" s="7">
        <f>IFERROR(LIMPIA('DETALLE DE CONEXIONES'!N268,1),0)</f>
        <v>0</v>
      </c>
      <c r="F268" s="7" t="str">
        <f>LEFT('DETALLE DE CONEXIONES'!BE268,3)</f>
        <v/>
      </c>
      <c r="G268" s="7" t="str">
        <f>RIGHT('DETALLE DE CONEXIONES'!AK268,2)</f>
        <v/>
      </c>
      <c r="H268" s="7" t="str">
        <f>LEFT('DETALLE DE CONEXIONES'!M268,3)</f>
        <v/>
      </c>
      <c r="I268" s="7" t="str">
        <f>RIGHT('DETALLE DE CONEXIONES'!M268,5)</f>
        <v/>
      </c>
      <c r="J268" s="7">
        <f>IF(C268="Saliente Local",(IFERROR((LIMPIA(H268,1)),0)),0)</f>
        <v>0</v>
      </c>
      <c r="K268" s="7">
        <f>IF(C268="Saliente Nacional",(IFERROR((LIMPIA(H268,1)),0)),0)</f>
        <v>0</v>
      </c>
      <c r="L268" s="7">
        <f>IF(C268="Saliente Internacional",(IFERROR((LIMPIA(H268,1)),0)),0)</f>
        <v>0</v>
      </c>
    </row>
    <row r="269" spans="1:12" x14ac:dyDescent="0.25">
      <c r="A269" s="11">
        <f>'DETALLE DE CONEXIONES'!P269</f>
        <v>0</v>
      </c>
      <c r="B269" s="7">
        <f>'DETALLE DE CONEXIONES'!I269</f>
        <v>0</v>
      </c>
      <c r="C269" s="7">
        <f>'DETALLE DE CONEXIONES'!BB269</f>
        <v>0</v>
      </c>
      <c r="D269" s="7">
        <f>'DETALLE DE CONEXIONES'!E269</f>
        <v>0</v>
      </c>
      <c r="E269" s="7">
        <f>IFERROR(LIMPIA('DETALLE DE CONEXIONES'!N269,1),0)</f>
        <v>0</v>
      </c>
      <c r="F269" s="7" t="str">
        <f>LEFT('DETALLE DE CONEXIONES'!BE269,3)</f>
        <v/>
      </c>
      <c r="G269" s="7" t="str">
        <f>RIGHT('DETALLE DE CONEXIONES'!AK269,2)</f>
        <v/>
      </c>
      <c r="H269" s="7" t="str">
        <f>LEFT('DETALLE DE CONEXIONES'!M269,3)</f>
        <v/>
      </c>
      <c r="I269" s="7" t="str">
        <f>RIGHT('DETALLE DE CONEXIONES'!M269,5)</f>
        <v/>
      </c>
      <c r="J269" s="7">
        <f>IF(C269="Saliente Local",(IFERROR((LIMPIA(H269,1)),0)),0)</f>
        <v>0</v>
      </c>
      <c r="K269" s="7">
        <f>IF(C269="Saliente Nacional",(IFERROR((LIMPIA(H269,1)),0)),0)</f>
        <v>0</v>
      </c>
      <c r="L269" s="7">
        <f>IF(C269="Saliente Internacional",(IFERROR((LIMPIA(H269,1)),0)),0)</f>
        <v>0</v>
      </c>
    </row>
    <row r="270" spans="1:12" x14ac:dyDescent="0.25">
      <c r="A270" s="11">
        <f>'DETALLE DE CONEXIONES'!P270</f>
        <v>0</v>
      </c>
      <c r="B270" s="7">
        <f>'DETALLE DE CONEXIONES'!I270</f>
        <v>0</v>
      </c>
      <c r="C270" s="7">
        <f>'DETALLE DE CONEXIONES'!BB270</f>
        <v>0</v>
      </c>
      <c r="D270" s="7">
        <f>'DETALLE DE CONEXIONES'!E270</f>
        <v>0</v>
      </c>
      <c r="E270" s="7">
        <f>IFERROR(LIMPIA('DETALLE DE CONEXIONES'!N270,1),0)</f>
        <v>0</v>
      </c>
      <c r="F270" s="7" t="str">
        <f>LEFT('DETALLE DE CONEXIONES'!BE270,3)</f>
        <v/>
      </c>
      <c r="G270" s="7" t="str">
        <f>RIGHT('DETALLE DE CONEXIONES'!AK270,2)</f>
        <v/>
      </c>
      <c r="H270" s="7" t="str">
        <f>LEFT('DETALLE DE CONEXIONES'!M270,3)</f>
        <v/>
      </c>
      <c r="I270" s="7" t="str">
        <f>RIGHT('DETALLE DE CONEXIONES'!M270,5)</f>
        <v/>
      </c>
      <c r="J270" s="7">
        <f>IF(C270="Saliente Local",(IFERROR((LIMPIA(H270,1)),0)),0)</f>
        <v>0</v>
      </c>
      <c r="K270" s="7">
        <f>IF(C270="Saliente Nacional",(IFERROR((LIMPIA(H270,1)),0)),0)</f>
        <v>0</v>
      </c>
      <c r="L270" s="7">
        <f>IF(C270="Saliente Internacional",(IFERROR((LIMPIA(H270,1)),0)),0)</f>
        <v>0</v>
      </c>
    </row>
    <row r="271" spans="1:12" x14ac:dyDescent="0.25">
      <c r="A271" s="11">
        <f>'DETALLE DE CONEXIONES'!P271</f>
        <v>0</v>
      </c>
      <c r="B271" s="7">
        <f>'DETALLE DE CONEXIONES'!I271</f>
        <v>0</v>
      </c>
      <c r="C271" s="7">
        <f>'DETALLE DE CONEXIONES'!BB271</f>
        <v>0</v>
      </c>
      <c r="D271" s="7">
        <f>'DETALLE DE CONEXIONES'!E271</f>
        <v>0</v>
      </c>
      <c r="E271" s="7">
        <f>IFERROR(LIMPIA('DETALLE DE CONEXIONES'!N271,1),0)</f>
        <v>0</v>
      </c>
      <c r="F271" s="7" t="str">
        <f>LEFT('DETALLE DE CONEXIONES'!BE271,3)</f>
        <v/>
      </c>
      <c r="G271" s="7" t="str">
        <f>RIGHT('DETALLE DE CONEXIONES'!AK271,2)</f>
        <v/>
      </c>
      <c r="H271" s="7" t="str">
        <f>LEFT('DETALLE DE CONEXIONES'!M271,3)</f>
        <v/>
      </c>
      <c r="I271" s="7" t="str">
        <f>RIGHT('DETALLE DE CONEXIONES'!M271,5)</f>
        <v/>
      </c>
      <c r="J271" s="7">
        <f>IF(C271="Saliente Local",(IFERROR((LIMPIA(H271,1)),0)),0)</f>
        <v>0</v>
      </c>
      <c r="K271" s="7">
        <f>IF(C271="Saliente Nacional",(IFERROR((LIMPIA(H271,1)),0)),0)</f>
        <v>0</v>
      </c>
      <c r="L271" s="7">
        <f>IF(C271="Saliente Internacional",(IFERROR((LIMPIA(H271,1)),0)),0)</f>
        <v>0</v>
      </c>
    </row>
    <row r="272" spans="1:12" x14ac:dyDescent="0.25">
      <c r="A272" s="11">
        <f>'DETALLE DE CONEXIONES'!P272</f>
        <v>0</v>
      </c>
      <c r="B272" s="7">
        <f>'DETALLE DE CONEXIONES'!I272</f>
        <v>0</v>
      </c>
      <c r="C272" s="7">
        <f>'DETALLE DE CONEXIONES'!BB272</f>
        <v>0</v>
      </c>
      <c r="D272" s="7">
        <f>'DETALLE DE CONEXIONES'!E272</f>
        <v>0</v>
      </c>
      <c r="E272" s="7">
        <f>IFERROR(LIMPIA('DETALLE DE CONEXIONES'!N272,1),0)</f>
        <v>0</v>
      </c>
      <c r="F272" s="7" t="str">
        <f>LEFT('DETALLE DE CONEXIONES'!BE272,3)</f>
        <v/>
      </c>
      <c r="G272" s="7" t="str">
        <f>RIGHT('DETALLE DE CONEXIONES'!AK272,2)</f>
        <v/>
      </c>
      <c r="H272" s="7" t="str">
        <f>LEFT('DETALLE DE CONEXIONES'!M272,3)</f>
        <v/>
      </c>
      <c r="I272" s="7" t="str">
        <f>RIGHT('DETALLE DE CONEXIONES'!M272,5)</f>
        <v/>
      </c>
      <c r="J272" s="7">
        <f>IF(C272="Saliente Local",(IFERROR((LIMPIA(H272,1)),0)),0)</f>
        <v>0</v>
      </c>
      <c r="K272" s="7">
        <f>IF(C272="Saliente Nacional",(IFERROR((LIMPIA(H272,1)),0)),0)</f>
        <v>0</v>
      </c>
      <c r="L272" s="7">
        <f>IF(C272="Saliente Internacional",(IFERROR((LIMPIA(H272,1)),0)),0)</f>
        <v>0</v>
      </c>
    </row>
    <row r="273" spans="1:12" x14ac:dyDescent="0.25">
      <c r="A273" s="11">
        <f>'DETALLE DE CONEXIONES'!P273</f>
        <v>0</v>
      </c>
      <c r="B273" s="7">
        <f>'DETALLE DE CONEXIONES'!I273</f>
        <v>0</v>
      </c>
      <c r="C273" s="7">
        <f>'DETALLE DE CONEXIONES'!BB273</f>
        <v>0</v>
      </c>
      <c r="D273" s="7">
        <f>'DETALLE DE CONEXIONES'!E273</f>
        <v>0</v>
      </c>
      <c r="E273" s="7">
        <f>IFERROR(LIMPIA('DETALLE DE CONEXIONES'!N273,1),0)</f>
        <v>0</v>
      </c>
      <c r="F273" s="7" t="str">
        <f>LEFT('DETALLE DE CONEXIONES'!BE273,3)</f>
        <v/>
      </c>
      <c r="G273" s="7" t="str">
        <f>RIGHT('DETALLE DE CONEXIONES'!AK273,2)</f>
        <v/>
      </c>
      <c r="H273" s="7" t="str">
        <f>LEFT('DETALLE DE CONEXIONES'!M273,3)</f>
        <v/>
      </c>
      <c r="I273" s="7" t="str">
        <f>RIGHT('DETALLE DE CONEXIONES'!M273,5)</f>
        <v/>
      </c>
      <c r="J273" s="7">
        <f>IF(C273="Saliente Local",(IFERROR((LIMPIA(H273,1)),0)),0)</f>
        <v>0</v>
      </c>
      <c r="K273" s="7">
        <f>IF(C273="Saliente Nacional",(IFERROR((LIMPIA(H273,1)),0)),0)</f>
        <v>0</v>
      </c>
      <c r="L273" s="7">
        <f>IF(C273="Saliente Internacional",(IFERROR((LIMPIA(H273,1)),0)),0)</f>
        <v>0</v>
      </c>
    </row>
    <row r="274" spans="1:12" x14ac:dyDescent="0.25">
      <c r="A274" s="11">
        <f>'DETALLE DE CONEXIONES'!P274</f>
        <v>0</v>
      </c>
      <c r="B274" s="7">
        <f>'DETALLE DE CONEXIONES'!I274</f>
        <v>0</v>
      </c>
      <c r="C274" s="7">
        <f>'DETALLE DE CONEXIONES'!BB274</f>
        <v>0</v>
      </c>
      <c r="D274" s="7">
        <f>'DETALLE DE CONEXIONES'!E274</f>
        <v>0</v>
      </c>
      <c r="E274" s="7">
        <f>IFERROR(LIMPIA('DETALLE DE CONEXIONES'!N274,1),0)</f>
        <v>0</v>
      </c>
      <c r="F274" s="7" t="str">
        <f>LEFT('DETALLE DE CONEXIONES'!BE274,3)</f>
        <v/>
      </c>
      <c r="G274" s="7" t="str">
        <f>RIGHT('DETALLE DE CONEXIONES'!AK274,2)</f>
        <v/>
      </c>
      <c r="H274" s="7" t="str">
        <f>LEFT('DETALLE DE CONEXIONES'!M274,3)</f>
        <v/>
      </c>
      <c r="I274" s="7" t="str">
        <f>RIGHT('DETALLE DE CONEXIONES'!M274,5)</f>
        <v/>
      </c>
      <c r="J274" s="7">
        <f>IF(C274="Saliente Local",(IFERROR((LIMPIA(H274,1)),0)),0)</f>
        <v>0</v>
      </c>
      <c r="K274" s="7">
        <f>IF(C274="Saliente Nacional",(IFERROR((LIMPIA(H274,1)),0)),0)</f>
        <v>0</v>
      </c>
      <c r="L274" s="7">
        <f>IF(C274="Saliente Internacional",(IFERROR((LIMPIA(H274,1)),0)),0)</f>
        <v>0</v>
      </c>
    </row>
    <row r="275" spans="1:12" x14ac:dyDescent="0.25">
      <c r="A275" s="11">
        <f>'DETALLE DE CONEXIONES'!P275</f>
        <v>0</v>
      </c>
      <c r="B275" s="7">
        <f>'DETALLE DE CONEXIONES'!I275</f>
        <v>0</v>
      </c>
      <c r="C275" s="7">
        <f>'DETALLE DE CONEXIONES'!BB275</f>
        <v>0</v>
      </c>
      <c r="D275" s="7">
        <f>'DETALLE DE CONEXIONES'!E275</f>
        <v>0</v>
      </c>
      <c r="E275" s="7">
        <f>IFERROR(LIMPIA('DETALLE DE CONEXIONES'!N275,1),0)</f>
        <v>0</v>
      </c>
      <c r="F275" s="7" t="str">
        <f>LEFT('DETALLE DE CONEXIONES'!BE275,3)</f>
        <v/>
      </c>
      <c r="G275" s="7" t="str">
        <f>RIGHT('DETALLE DE CONEXIONES'!AK275,2)</f>
        <v/>
      </c>
      <c r="H275" s="7" t="str">
        <f>LEFT('DETALLE DE CONEXIONES'!M275,3)</f>
        <v/>
      </c>
      <c r="I275" s="7" t="str">
        <f>RIGHT('DETALLE DE CONEXIONES'!M275,5)</f>
        <v/>
      </c>
      <c r="J275" s="7">
        <f>IF(C275="Saliente Local",(IFERROR((LIMPIA(H275,1)),0)),0)</f>
        <v>0</v>
      </c>
      <c r="K275" s="7">
        <f>IF(C275="Saliente Nacional",(IFERROR((LIMPIA(H275,1)),0)),0)</f>
        <v>0</v>
      </c>
      <c r="L275" s="7">
        <f>IF(C275="Saliente Internacional",(IFERROR((LIMPIA(H275,1)),0)),0)</f>
        <v>0</v>
      </c>
    </row>
    <row r="276" spans="1:12" x14ac:dyDescent="0.25">
      <c r="A276" s="11">
        <f>'DETALLE DE CONEXIONES'!P276</f>
        <v>0</v>
      </c>
      <c r="B276" s="7">
        <f>'DETALLE DE CONEXIONES'!I276</f>
        <v>0</v>
      </c>
      <c r="C276" s="7">
        <f>'DETALLE DE CONEXIONES'!BB276</f>
        <v>0</v>
      </c>
      <c r="D276" s="7">
        <f>'DETALLE DE CONEXIONES'!E276</f>
        <v>0</v>
      </c>
      <c r="E276" s="7">
        <f>IFERROR(LIMPIA('DETALLE DE CONEXIONES'!N276,1),0)</f>
        <v>0</v>
      </c>
      <c r="F276" s="7" t="str">
        <f>LEFT('DETALLE DE CONEXIONES'!BE276,3)</f>
        <v/>
      </c>
      <c r="G276" s="7" t="str">
        <f>RIGHT('DETALLE DE CONEXIONES'!AK276,2)</f>
        <v/>
      </c>
      <c r="H276" s="7" t="str">
        <f>LEFT('DETALLE DE CONEXIONES'!M276,3)</f>
        <v/>
      </c>
      <c r="I276" s="7" t="str">
        <f>RIGHT('DETALLE DE CONEXIONES'!M276,5)</f>
        <v/>
      </c>
      <c r="J276" s="7">
        <f>IF(C276="Saliente Local",(IFERROR((LIMPIA(H276,1)),0)),0)</f>
        <v>0</v>
      </c>
      <c r="K276" s="7">
        <f>IF(C276="Saliente Nacional",(IFERROR((LIMPIA(H276,1)),0)),0)</f>
        <v>0</v>
      </c>
      <c r="L276" s="7">
        <f>IF(C276="Saliente Internacional",(IFERROR((LIMPIA(H276,1)),0)),0)</f>
        <v>0</v>
      </c>
    </row>
    <row r="277" spans="1:12" x14ac:dyDescent="0.25">
      <c r="A277" s="11">
        <f>'DETALLE DE CONEXIONES'!P277</f>
        <v>0</v>
      </c>
      <c r="B277" s="7">
        <f>'DETALLE DE CONEXIONES'!I277</f>
        <v>0</v>
      </c>
      <c r="C277" s="7">
        <f>'DETALLE DE CONEXIONES'!BB277</f>
        <v>0</v>
      </c>
      <c r="D277" s="7">
        <f>'DETALLE DE CONEXIONES'!E277</f>
        <v>0</v>
      </c>
      <c r="E277" s="7">
        <f>IFERROR(LIMPIA('DETALLE DE CONEXIONES'!N277,1),0)</f>
        <v>0</v>
      </c>
      <c r="F277" s="7" t="str">
        <f>LEFT('DETALLE DE CONEXIONES'!BE277,3)</f>
        <v/>
      </c>
      <c r="G277" s="7" t="str">
        <f>RIGHT('DETALLE DE CONEXIONES'!AK277,2)</f>
        <v/>
      </c>
      <c r="H277" s="7" t="str">
        <f>LEFT('DETALLE DE CONEXIONES'!M277,3)</f>
        <v/>
      </c>
      <c r="I277" s="7" t="str">
        <f>RIGHT('DETALLE DE CONEXIONES'!M277,5)</f>
        <v/>
      </c>
      <c r="J277" s="7">
        <f>IF(C277="Saliente Local",(IFERROR((LIMPIA(H277,1)),0)),0)</f>
        <v>0</v>
      </c>
      <c r="K277" s="7">
        <f>IF(C277="Saliente Nacional",(IFERROR((LIMPIA(H277,1)),0)),0)</f>
        <v>0</v>
      </c>
      <c r="L277" s="7">
        <f>IF(C277="Saliente Internacional",(IFERROR((LIMPIA(H277,1)),0)),0)</f>
        <v>0</v>
      </c>
    </row>
    <row r="278" spans="1:12" x14ac:dyDescent="0.25">
      <c r="A278" s="11">
        <f>'DETALLE DE CONEXIONES'!P278</f>
        <v>0</v>
      </c>
      <c r="B278" s="7">
        <f>'DETALLE DE CONEXIONES'!I278</f>
        <v>0</v>
      </c>
      <c r="C278" s="7">
        <f>'DETALLE DE CONEXIONES'!BB278</f>
        <v>0</v>
      </c>
      <c r="D278" s="7">
        <f>'DETALLE DE CONEXIONES'!E278</f>
        <v>0</v>
      </c>
      <c r="E278" s="7">
        <f>IFERROR(LIMPIA('DETALLE DE CONEXIONES'!N278,1),0)</f>
        <v>0</v>
      </c>
      <c r="F278" s="7" t="str">
        <f>LEFT('DETALLE DE CONEXIONES'!BE278,3)</f>
        <v/>
      </c>
      <c r="G278" s="7" t="str">
        <f>RIGHT('DETALLE DE CONEXIONES'!AK278,2)</f>
        <v/>
      </c>
      <c r="H278" s="7" t="str">
        <f>LEFT('DETALLE DE CONEXIONES'!M278,3)</f>
        <v/>
      </c>
      <c r="I278" s="7" t="str">
        <f>RIGHT('DETALLE DE CONEXIONES'!M278,5)</f>
        <v/>
      </c>
      <c r="J278" s="7">
        <f>IF(C278="Saliente Local",(IFERROR((LIMPIA(H278,1)),0)),0)</f>
        <v>0</v>
      </c>
      <c r="K278" s="7">
        <f>IF(C278="Saliente Nacional",(IFERROR((LIMPIA(H278,1)),0)),0)</f>
        <v>0</v>
      </c>
      <c r="L278" s="7">
        <f>IF(C278="Saliente Internacional",(IFERROR((LIMPIA(H278,1)),0)),0)</f>
        <v>0</v>
      </c>
    </row>
    <row r="279" spans="1:12" x14ac:dyDescent="0.25">
      <c r="A279" s="11">
        <f>'DETALLE DE CONEXIONES'!P279</f>
        <v>0</v>
      </c>
      <c r="B279" s="7">
        <f>'DETALLE DE CONEXIONES'!I279</f>
        <v>0</v>
      </c>
      <c r="C279" s="7">
        <f>'DETALLE DE CONEXIONES'!BB279</f>
        <v>0</v>
      </c>
      <c r="D279" s="7">
        <f>'DETALLE DE CONEXIONES'!E279</f>
        <v>0</v>
      </c>
      <c r="E279" s="7">
        <f>IFERROR(LIMPIA('DETALLE DE CONEXIONES'!N279,1),0)</f>
        <v>0</v>
      </c>
      <c r="F279" s="7" t="str">
        <f>LEFT('DETALLE DE CONEXIONES'!BE279,3)</f>
        <v/>
      </c>
      <c r="G279" s="7" t="str">
        <f>RIGHT('DETALLE DE CONEXIONES'!AK279,2)</f>
        <v/>
      </c>
      <c r="H279" s="7" t="str">
        <f>LEFT('DETALLE DE CONEXIONES'!M279,3)</f>
        <v/>
      </c>
      <c r="I279" s="7" t="str">
        <f>RIGHT('DETALLE DE CONEXIONES'!M279,5)</f>
        <v/>
      </c>
      <c r="J279" s="7">
        <f>IF(C279="Saliente Local",(IFERROR((LIMPIA(H279,1)),0)),0)</f>
        <v>0</v>
      </c>
      <c r="K279" s="7">
        <f>IF(C279="Saliente Nacional",(IFERROR((LIMPIA(H279,1)),0)),0)</f>
        <v>0</v>
      </c>
      <c r="L279" s="7">
        <f>IF(C279="Saliente Internacional",(IFERROR((LIMPIA(H279,1)),0)),0)</f>
        <v>0</v>
      </c>
    </row>
    <row r="280" spans="1:12" x14ac:dyDescent="0.25">
      <c r="A280" s="11">
        <f>'DETALLE DE CONEXIONES'!P280</f>
        <v>0</v>
      </c>
      <c r="B280" s="7">
        <f>'DETALLE DE CONEXIONES'!I280</f>
        <v>0</v>
      </c>
      <c r="C280" s="7">
        <f>'DETALLE DE CONEXIONES'!BB280</f>
        <v>0</v>
      </c>
      <c r="D280" s="7">
        <f>'DETALLE DE CONEXIONES'!E280</f>
        <v>0</v>
      </c>
      <c r="E280" s="7">
        <f>IFERROR(LIMPIA('DETALLE DE CONEXIONES'!N280,1),0)</f>
        <v>0</v>
      </c>
      <c r="F280" s="7" t="str">
        <f>LEFT('DETALLE DE CONEXIONES'!BE280,3)</f>
        <v/>
      </c>
      <c r="G280" s="7" t="str">
        <f>RIGHT('DETALLE DE CONEXIONES'!AK280,2)</f>
        <v/>
      </c>
      <c r="H280" s="7" t="str">
        <f>LEFT('DETALLE DE CONEXIONES'!M280,3)</f>
        <v/>
      </c>
      <c r="I280" s="7" t="str">
        <f>RIGHT('DETALLE DE CONEXIONES'!M280,5)</f>
        <v/>
      </c>
      <c r="J280" s="7">
        <f>IF(C280="Saliente Local",(IFERROR((LIMPIA(H280,1)),0)),0)</f>
        <v>0</v>
      </c>
      <c r="K280" s="7">
        <f>IF(C280="Saliente Nacional",(IFERROR((LIMPIA(H280,1)),0)),0)</f>
        <v>0</v>
      </c>
      <c r="L280" s="7">
        <f>IF(C280="Saliente Internacional",(IFERROR((LIMPIA(H280,1)),0)),0)</f>
        <v>0</v>
      </c>
    </row>
    <row r="281" spans="1:12" x14ac:dyDescent="0.25">
      <c r="A281" s="11">
        <f>'DETALLE DE CONEXIONES'!P281</f>
        <v>0</v>
      </c>
      <c r="B281" s="7">
        <f>'DETALLE DE CONEXIONES'!I281</f>
        <v>0</v>
      </c>
      <c r="C281" s="7">
        <f>'DETALLE DE CONEXIONES'!BB281</f>
        <v>0</v>
      </c>
      <c r="D281" s="7">
        <f>'DETALLE DE CONEXIONES'!E281</f>
        <v>0</v>
      </c>
      <c r="E281" s="7">
        <f>IFERROR(LIMPIA('DETALLE DE CONEXIONES'!N281,1),0)</f>
        <v>0</v>
      </c>
      <c r="F281" s="7" t="str">
        <f>LEFT('DETALLE DE CONEXIONES'!BE281,3)</f>
        <v/>
      </c>
      <c r="G281" s="7" t="str">
        <f>RIGHT('DETALLE DE CONEXIONES'!AK281,2)</f>
        <v/>
      </c>
      <c r="H281" s="7" t="str">
        <f>LEFT('DETALLE DE CONEXIONES'!M281,3)</f>
        <v/>
      </c>
      <c r="I281" s="7" t="str">
        <f>RIGHT('DETALLE DE CONEXIONES'!M281,5)</f>
        <v/>
      </c>
      <c r="J281" s="7">
        <f>IF(C281="Saliente Local",(IFERROR((LIMPIA(H281,1)),0)),0)</f>
        <v>0</v>
      </c>
      <c r="K281" s="7">
        <f>IF(C281="Saliente Nacional",(IFERROR((LIMPIA(H281,1)),0)),0)</f>
        <v>0</v>
      </c>
      <c r="L281" s="7">
        <f>IF(C281="Saliente Internacional",(IFERROR((LIMPIA(H281,1)),0)),0)</f>
        <v>0</v>
      </c>
    </row>
    <row r="282" spans="1:12" x14ac:dyDescent="0.25">
      <c r="A282" s="11">
        <f>'DETALLE DE CONEXIONES'!P282</f>
        <v>0</v>
      </c>
      <c r="B282" s="7">
        <f>'DETALLE DE CONEXIONES'!I282</f>
        <v>0</v>
      </c>
      <c r="C282" s="7">
        <f>'DETALLE DE CONEXIONES'!BB282</f>
        <v>0</v>
      </c>
      <c r="D282" s="7">
        <f>'DETALLE DE CONEXIONES'!E282</f>
        <v>0</v>
      </c>
      <c r="E282" s="7">
        <f>IFERROR(LIMPIA('DETALLE DE CONEXIONES'!N282,1),0)</f>
        <v>0</v>
      </c>
      <c r="F282" s="7" t="str">
        <f>LEFT('DETALLE DE CONEXIONES'!BE282,3)</f>
        <v/>
      </c>
      <c r="G282" s="7" t="str">
        <f>RIGHT('DETALLE DE CONEXIONES'!AK282,2)</f>
        <v/>
      </c>
      <c r="H282" s="7" t="str">
        <f>LEFT('DETALLE DE CONEXIONES'!M282,3)</f>
        <v/>
      </c>
      <c r="I282" s="7" t="str">
        <f>RIGHT('DETALLE DE CONEXIONES'!M282,5)</f>
        <v/>
      </c>
      <c r="J282" s="7">
        <f>IF(C282="Saliente Local",(IFERROR((LIMPIA(H282,1)),0)),0)</f>
        <v>0</v>
      </c>
      <c r="K282" s="7">
        <f>IF(C282="Saliente Nacional",(IFERROR((LIMPIA(H282,1)),0)),0)</f>
        <v>0</v>
      </c>
      <c r="L282" s="7">
        <f>IF(C282="Saliente Internacional",(IFERROR((LIMPIA(H282,1)),0)),0)</f>
        <v>0</v>
      </c>
    </row>
    <row r="283" spans="1:12" x14ac:dyDescent="0.25">
      <c r="A283" s="11">
        <f>'DETALLE DE CONEXIONES'!P283</f>
        <v>0</v>
      </c>
      <c r="B283" s="7">
        <f>'DETALLE DE CONEXIONES'!I283</f>
        <v>0</v>
      </c>
      <c r="C283" s="7">
        <f>'DETALLE DE CONEXIONES'!BB283</f>
        <v>0</v>
      </c>
      <c r="D283" s="7">
        <f>'DETALLE DE CONEXIONES'!E283</f>
        <v>0</v>
      </c>
      <c r="E283" s="7">
        <f>IFERROR(LIMPIA('DETALLE DE CONEXIONES'!N283,1),0)</f>
        <v>0</v>
      </c>
      <c r="F283" s="7" t="str">
        <f>LEFT('DETALLE DE CONEXIONES'!BE283,3)</f>
        <v/>
      </c>
      <c r="G283" s="7" t="str">
        <f>RIGHT('DETALLE DE CONEXIONES'!AK283,2)</f>
        <v/>
      </c>
      <c r="H283" s="7" t="str">
        <f>LEFT('DETALLE DE CONEXIONES'!M283,3)</f>
        <v/>
      </c>
      <c r="I283" s="7" t="str">
        <f>RIGHT('DETALLE DE CONEXIONES'!M283,5)</f>
        <v/>
      </c>
      <c r="J283" s="7">
        <f>IF(C283="Saliente Local",(IFERROR((LIMPIA(H283,1)),0)),0)</f>
        <v>0</v>
      </c>
      <c r="K283" s="7">
        <f>IF(C283="Saliente Nacional",(IFERROR((LIMPIA(H283,1)),0)),0)</f>
        <v>0</v>
      </c>
      <c r="L283" s="7">
        <f>IF(C283="Saliente Internacional",(IFERROR((LIMPIA(H283,1)),0)),0)</f>
        <v>0</v>
      </c>
    </row>
    <row r="284" spans="1:12" x14ac:dyDescent="0.25">
      <c r="A284" s="11">
        <f>'DETALLE DE CONEXIONES'!P284</f>
        <v>0</v>
      </c>
      <c r="B284" s="7">
        <f>'DETALLE DE CONEXIONES'!I284</f>
        <v>0</v>
      </c>
      <c r="C284" s="7">
        <f>'DETALLE DE CONEXIONES'!BB284</f>
        <v>0</v>
      </c>
      <c r="D284" s="7">
        <f>'DETALLE DE CONEXIONES'!E284</f>
        <v>0</v>
      </c>
      <c r="E284" s="7">
        <f>IFERROR(LIMPIA('DETALLE DE CONEXIONES'!N284,1),0)</f>
        <v>0</v>
      </c>
      <c r="F284" s="7" t="str">
        <f>LEFT('DETALLE DE CONEXIONES'!BE284,3)</f>
        <v/>
      </c>
      <c r="G284" s="7" t="str">
        <f>RIGHT('DETALLE DE CONEXIONES'!AK284,2)</f>
        <v/>
      </c>
      <c r="H284" s="7" t="str">
        <f>LEFT('DETALLE DE CONEXIONES'!M284,3)</f>
        <v/>
      </c>
      <c r="I284" s="7" t="str">
        <f>RIGHT('DETALLE DE CONEXIONES'!M284,5)</f>
        <v/>
      </c>
      <c r="J284" s="7">
        <f>IF(C284="Saliente Local",(IFERROR((LIMPIA(H284,1)),0)),0)</f>
        <v>0</v>
      </c>
      <c r="K284" s="7">
        <f>IF(C284="Saliente Nacional",(IFERROR((LIMPIA(H284,1)),0)),0)</f>
        <v>0</v>
      </c>
      <c r="L284" s="7">
        <f>IF(C284="Saliente Internacional",(IFERROR((LIMPIA(H284,1)),0)),0)</f>
        <v>0</v>
      </c>
    </row>
    <row r="285" spans="1:12" x14ac:dyDescent="0.25">
      <c r="A285" s="11">
        <f>'DETALLE DE CONEXIONES'!P285</f>
        <v>0</v>
      </c>
      <c r="B285" s="7">
        <f>'DETALLE DE CONEXIONES'!I285</f>
        <v>0</v>
      </c>
      <c r="C285" s="7">
        <f>'DETALLE DE CONEXIONES'!BB285</f>
        <v>0</v>
      </c>
      <c r="D285" s="7">
        <f>'DETALLE DE CONEXIONES'!E285</f>
        <v>0</v>
      </c>
      <c r="E285" s="7">
        <f>IFERROR(LIMPIA('DETALLE DE CONEXIONES'!N285,1),0)</f>
        <v>0</v>
      </c>
      <c r="F285" s="7" t="str">
        <f>LEFT('DETALLE DE CONEXIONES'!BE285,3)</f>
        <v/>
      </c>
      <c r="G285" s="7" t="str">
        <f>RIGHT('DETALLE DE CONEXIONES'!AK285,2)</f>
        <v/>
      </c>
      <c r="H285" s="7" t="str">
        <f>LEFT('DETALLE DE CONEXIONES'!M285,3)</f>
        <v/>
      </c>
      <c r="I285" s="7" t="str">
        <f>RIGHT('DETALLE DE CONEXIONES'!M285,5)</f>
        <v/>
      </c>
      <c r="J285" s="7">
        <f>IF(C285="Saliente Local",(IFERROR((LIMPIA(H285,1)),0)),0)</f>
        <v>0</v>
      </c>
      <c r="K285" s="7">
        <f>IF(C285="Saliente Nacional",(IFERROR((LIMPIA(H285,1)),0)),0)</f>
        <v>0</v>
      </c>
      <c r="L285" s="7">
        <f>IF(C285="Saliente Internacional",(IFERROR((LIMPIA(H285,1)),0)),0)</f>
        <v>0</v>
      </c>
    </row>
    <row r="286" spans="1:12" x14ac:dyDescent="0.25">
      <c r="A286" s="11">
        <f>'DETALLE DE CONEXIONES'!P286</f>
        <v>0</v>
      </c>
      <c r="B286" s="7">
        <f>'DETALLE DE CONEXIONES'!I286</f>
        <v>0</v>
      </c>
      <c r="C286" s="7">
        <f>'DETALLE DE CONEXIONES'!BB286</f>
        <v>0</v>
      </c>
      <c r="D286" s="7">
        <f>'DETALLE DE CONEXIONES'!E286</f>
        <v>0</v>
      </c>
      <c r="E286" s="7">
        <f>IFERROR(LIMPIA('DETALLE DE CONEXIONES'!N286,1),0)</f>
        <v>0</v>
      </c>
      <c r="F286" s="7" t="str">
        <f>LEFT('DETALLE DE CONEXIONES'!BE286,3)</f>
        <v/>
      </c>
      <c r="G286" s="7" t="str">
        <f>RIGHT('DETALLE DE CONEXIONES'!AK286,2)</f>
        <v/>
      </c>
      <c r="H286" s="7" t="str">
        <f>LEFT('DETALLE DE CONEXIONES'!M286,3)</f>
        <v/>
      </c>
      <c r="I286" s="7" t="str">
        <f>RIGHT('DETALLE DE CONEXIONES'!M286,5)</f>
        <v/>
      </c>
      <c r="J286" s="7">
        <f>IF(C286="Saliente Local",(IFERROR((LIMPIA(H286,1)),0)),0)</f>
        <v>0</v>
      </c>
      <c r="K286" s="7">
        <f>IF(C286="Saliente Nacional",(IFERROR((LIMPIA(H286,1)),0)),0)</f>
        <v>0</v>
      </c>
      <c r="L286" s="7">
        <f>IF(C286="Saliente Internacional",(IFERROR((LIMPIA(H286,1)),0)),0)</f>
        <v>0</v>
      </c>
    </row>
    <row r="287" spans="1:12" x14ac:dyDescent="0.25">
      <c r="A287" s="11">
        <f>'DETALLE DE CONEXIONES'!P287</f>
        <v>0</v>
      </c>
      <c r="B287" s="7">
        <f>'DETALLE DE CONEXIONES'!I287</f>
        <v>0</v>
      </c>
      <c r="C287" s="7">
        <f>'DETALLE DE CONEXIONES'!BB287</f>
        <v>0</v>
      </c>
      <c r="D287" s="7">
        <f>'DETALLE DE CONEXIONES'!E287</f>
        <v>0</v>
      </c>
      <c r="E287" s="7">
        <f>IFERROR(LIMPIA('DETALLE DE CONEXIONES'!N287,1),0)</f>
        <v>0</v>
      </c>
      <c r="F287" s="7" t="str">
        <f>LEFT('DETALLE DE CONEXIONES'!BE287,3)</f>
        <v/>
      </c>
      <c r="G287" s="7" t="str">
        <f>RIGHT('DETALLE DE CONEXIONES'!AK287,2)</f>
        <v/>
      </c>
      <c r="H287" s="7" t="str">
        <f>LEFT('DETALLE DE CONEXIONES'!M287,3)</f>
        <v/>
      </c>
      <c r="I287" s="7" t="str">
        <f>RIGHT('DETALLE DE CONEXIONES'!M287,5)</f>
        <v/>
      </c>
      <c r="J287" s="7">
        <f>IF(C287="Saliente Local",(IFERROR((LIMPIA(H287,1)),0)),0)</f>
        <v>0</v>
      </c>
      <c r="K287" s="7">
        <f>IF(C287="Saliente Nacional",(IFERROR((LIMPIA(H287,1)),0)),0)</f>
        <v>0</v>
      </c>
      <c r="L287" s="7">
        <f>IF(C287="Saliente Internacional",(IFERROR((LIMPIA(H287,1)),0)),0)</f>
        <v>0</v>
      </c>
    </row>
    <row r="288" spans="1:12" x14ac:dyDescent="0.25">
      <c r="A288" s="11">
        <f>'DETALLE DE CONEXIONES'!P288</f>
        <v>0</v>
      </c>
      <c r="B288" s="7">
        <f>'DETALLE DE CONEXIONES'!I288</f>
        <v>0</v>
      </c>
      <c r="C288" s="7">
        <f>'DETALLE DE CONEXIONES'!BB288</f>
        <v>0</v>
      </c>
      <c r="D288" s="7">
        <f>'DETALLE DE CONEXIONES'!E288</f>
        <v>0</v>
      </c>
      <c r="E288" s="7">
        <f>IFERROR(LIMPIA('DETALLE DE CONEXIONES'!N288,1),0)</f>
        <v>0</v>
      </c>
      <c r="F288" s="7" t="str">
        <f>LEFT('DETALLE DE CONEXIONES'!BE288,3)</f>
        <v/>
      </c>
      <c r="G288" s="7" t="str">
        <f>RIGHT('DETALLE DE CONEXIONES'!AK288,2)</f>
        <v/>
      </c>
      <c r="H288" s="7" t="str">
        <f>LEFT('DETALLE DE CONEXIONES'!M288,3)</f>
        <v/>
      </c>
      <c r="I288" s="7" t="str">
        <f>RIGHT('DETALLE DE CONEXIONES'!M288,5)</f>
        <v/>
      </c>
      <c r="J288" s="7">
        <f>IF(C288="Saliente Local",(IFERROR((LIMPIA(H288,1)),0)),0)</f>
        <v>0</v>
      </c>
      <c r="K288" s="7">
        <f>IF(C288="Saliente Nacional",(IFERROR((LIMPIA(H288,1)),0)),0)</f>
        <v>0</v>
      </c>
      <c r="L288" s="7">
        <f>IF(C288="Saliente Internacional",(IFERROR((LIMPIA(H288,1)),0)),0)</f>
        <v>0</v>
      </c>
    </row>
    <row r="289" spans="1:12" x14ac:dyDescent="0.25">
      <c r="A289" s="11">
        <f>'DETALLE DE CONEXIONES'!P289</f>
        <v>0</v>
      </c>
      <c r="B289" s="7">
        <f>'DETALLE DE CONEXIONES'!I289</f>
        <v>0</v>
      </c>
      <c r="C289" s="7">
        <f>'DETALLE DE CONEXIONES'!BB289</f>
        <v>0</v>
      </c>
      <c r="D289" s="7">
        <f>'DETALLE DE CONEXIONES'!E289</f>
        <v>0</v>
      </c>
      <c r="E289" s="7">
        <f>IFERROR(LIMPIA('DETALLE DE CONEXIONES'!N289,1),0)</f>
        <v>0</v>
      </c>
      <c r="F289" s="7" t="str">
        <f>LEFT('DETALLE DE CONEXIONES'!BE289,3)</f>
        <v/>
      </c>
      <c r="G289" s="7" t="str">
        <f>RIGHT('DETALLE DE CONEXIONES'!AK289,2)</f>
        <v/>
      </c>
      <c r="H289" s="7" t="str">
        <f>LEFT('DETALLE DE CONEXIONES'!M289,3)</f>
        <v/>
      </c>
      <c r="I289" s="7" t="str">
        <f>RIGHT('DETALLE DE CONEXIONES'!M289,5)</f>
        <v/>
      </c>
      <c r="J289" s="7">
        <f>IF(C289="Saliente Local",(IFERROR((LIMPIA(H289,1)),0)),0)</f>
        <v>0</v>
      </c>
      <c r="K289" s="7">
        <f>IF(C289="Saliente Nacional",(IFERROR((LIMPIA(H289,1)),0)),0)</f>
        <v>0</v>
      </c>
      <c r="L289" s="7">
        <f>IF(C289="Saliente Internacional",(IFERROR((LIMPIA(H289,1)),0)),0)</f>
        <v>0</v>
      </c>
    </row>
    <row r="290" spans="1:12" x14ac:dyDescent="0.25">
      <c r="A290" s="11">
        <f>'DETALLE DE CONEXIONES'!P290</f>
        <v>0</v>
      </c>
      <c r="B290" s="7">
        <f>'DETALLE DE CONEXIONES'!I290</f>
        <v>0</v>
      </c>
      <c r="C290" s="7">
        <f>'DETALLE DE CONEXIONES'!BB290</f>
        <v>0</v>
      </c>
      <c r="D290" s="7">
        <f>'DETALLE DE CONEXIONES'!E290</f>
        <v>0</v>
      </c>
      <c r="E290" s="7">
        <f>IFERROR(LIMPIA('DETALLE DE CONEXIONES'!N290,1),0)</f>
        <v>0</v>
      </c>
      <c r="F290" s="7" t="str">
        <f>LEFT('DETALLE DE CONEXIONES'!BE290,3)</f>
        <v/>
      </c>
      <c r="G290" s="7" t="str">
        <f>RIGHT('DETALLE DE CONEXIONES'!AK290,2)</f>
        <v/>
      </c>
      <c r="H290" s="7" t="str">
        <f>LEFT('DETALLE DE CONEXIONES'!M290,3)</f>
        <v/>
      </c>
      <c r="I290" s="7" t="str">
        <f>RIGHT('DETALLE DE CONEXIONES'!M290,5)</f>
        <v/>
      </c>
      <c r="J290" s="7">
        <f>IF(C290="Saliente Local",(IFERROR((LIMPIA(H290,1)),0)),0)</f>
        <v>0</v>
      </c>
      <c r="K290" s="7">
        <f>IF(C290="Saliente Nacional",(IFERROR((LIMPIA(H290,1)),0)),0)</f>
        <v>0</v>
      </c>
      <c r="L290" s="7">
        <f>IF(C290="Saliente Internacional",(IFERROR((LIMPIA(H290,1)),0)),0)</f>
        <v>0</v>
      </c>
    </row>
    <row r="291" spans="1:12" x14ac:dyDescent="0.25">
      <c r="A291" s="11">
        <f>'DETALLE DE CONEXIONES'!P291</f>
        <v>0</v>
      </c>
      <c r="B291" s="7">
        <f>'DETALLE DE CONEXIONES'!I291</f>
        <v>0</v>
      </c>
      <c r="C291" s="7">
        <f>'DETALLE DE CONEXIONES'!BB291</f>
        <v>0</v>
      </c>
      <c r="D291" s="7">
        <f>'DETALLE DE CONEXIONES'!E291</f>
        <v>0</v>
      </c>
      <c r="E291" s="7">
        <f>IFERROR(LIMPIA('DETALLE DE CONEXIONES'!N291,1),0)</f>
        <v>0</v>
      </c>
      <c r="F291" s="7" t="str">
        <f>LEFT('DETALLE DE CONEXIONES'!BE291,3)</f>
        <v/>
      </c>
      <c r="G291" s="7" t="str">
        <f>RIGHT('DETALLE DE CONEXIONES'!AK291,2)</f>
        <v/>
      </c>
      <c r="H291" s="7" t="str">
        <f>LEFT('DETALLE DE CONEXIONES'!M291,3)</f>
        <v/>
      </c>
      <c r="I291" s="7" t="str">
        <f>RIGHT('DETALLE DE CONEXIONES'!M291,5)</f>
        <v/>
      </c>
      <c r="J291" s="7">
        <f>IF(C291="Saliente Local",(IFERROR((LIMPIA(H291,1)),0)),0)</f>
        <v>0</v>
      </c>
      <c r="K291" s="7">
        <f>IF(C291="Saliente Nacional",(IFERROR((LIMPIA(H291,1)),0)),0)</f>
        <v>0</v>
      </c>
      <c r="L291" s="7">
        <f>IF(C291="Saliente Internacional",(IFERROR((LIMPIA(H291,1)),0)),0)</f>
        <v>0</v>
      </c>
    </row>
    <row r="292" spans="1:12" x14ac:dyDescent="0.25">
      <c r="A292" s="11">
        <f>'DETALLE DE CONEXIONES'!P292</f>
        <v>0</v>
      </c>
      <c r="B292" s="7">
        <f>'DETALLE DE CONEXIONES'!I292</f>
        <v>0</v>
      </c>
      <c r="C292" s="7">
        <f>'DETALLE DE CONEXIONES'!BB292</f>
        <v>0</v>
      </c>
      <c r="D292" s="7">
        <f>'DETALLE DE CONEXIONES'!E292</f>
        <v>0</v>
      </c>
      <c r="E292" s="7">
        <f>IFERROR(LIMPIA('DETALLE DE CONEXIONES'!N292,1),0)</f>
        <v>0</v>
      </c>
      <c r="F292" s="7" t="str">
        <f>LEFT('DETALLE DE CONEXIONES'!BE292,3)</f>
        <v/>
      </c>
      <c r="G292" s="7" t="str">
        <f>RIGHT('DETALLE DE CONEXIONES'!AK292,2)</f>
        <v/>
      </c>
      <c r="H292" s="7" t="str">
        <f>LEFT('DETALLE DE CONEXIONES'!M292,3)</f>
        <v/>
      </c>
      <c r="I292" s="7" t="str">
        <f>RIGHT('DETALLE DE CONEXIONES'!M292,5)</f>
        <v/>
      </c>
      <c r="J292" s="7">
        <f>IF(C292="Saliente Local",(IFERROR((LIMPIA(H292,1)),0)),0)</f>
        <v>0</v>
      </c>
      <c r="K292" s="7">
        <f>IF(C292="Saliente Nacional",(IFERROR((LIMPIA(H292,1)),0)),0)</f>
        <v>0</v>
      </c>
      <c r="L292" s="7">
        <f>IF(C292="Saliente Internacional",(IFERROR((LIMPIA(H292,1)),0)),0)</f>
        <v>0</v>
      </c>
    </row>
    <row r="293" spans="1:12" x14ac:dyDescent="0.25">
      <c r="A293" s="11">
        <f>'DETALLE DE CONEXIONES'!P293</f>
        <v>0</v>
      </c>
      <c r="B293" s="7">
        <f>'DETALLE DE CONEXIONES'!I293</f>
        <v>0</v>
      </c>
      <c r="C293" s="7">
        <f>'DETALLE DE CONEXIONES'!BB293</f>
        <v>0</v>
      </c>
      <c r="D293" s="7">
        <f>'DETALLE DE CONEXIONES'!E293</f>
        <v>0</v>
      </c>
      <c r="E293" s="7">
        <f>IFERROR(LIMPIA('DETALLE DE CONEXIONES'!N293,1),0)</f>
        <v>0</v>
      </c>
      <c r="F293" s="7" t="str">
        <f>LEFT('DETALLE DE CONEXIONES'!BE293,3)</f>
        <v/>
      </c>
      <c r="G293" s="7" t="str">
        <f>RIGHT('DETALLE DE CONEXIONES'!AK293,2)</f>
        <v/>
      </c>
      <c r="H293" s="7" t="str">
        <f>LEFT('DETALLE DE CONEXIONES'!M293,3)</f>
        <v/>
      </c>
      <c r="I293" s="7" t="str">
        <f>RIGHT('DETALLE DE CONEXIONES'!M293,5)</f>
        <v/>
      </c>
      <c r="J293" s="7">
        <f>IF(C293="Saliente Local",(IFERROR((LIMPIA(H293,1)),0)),0)</f>
        <v>0</v>
      </c>
      <c r="K293" s="7">
        <f>IF(C293="Saliente Nacional",(IFERROR((LIMPIA(H293,1)),0)),0)</f>
        <v>0</v>
      </c>
      <c r="L293" s="7">
        <f>IF(C293="Saliente Internacional",(IFERROR((LIMPIA(H293,1)),0)),0)</f>
        <v>0</v>
      </c>
    </row>
    <row r="294" spans="1:12" x14ac:dyDescent="0.25">
      <c r="A294" s="11">
        <f>'DETALLE DE CONEXIONES'!P294</f>
        <v>0</v>
      </c>
      <c r="B294" s="7">
        <f>'DETALLE DE CONEXIONES'!I294</f>
        <v>0</v>
      </c>
      <c r="C294" s="7">
        <f>'DETALLE DE CONEXIONES'!BB294</f>
        <v>0</v>
      </c>
      <c r="D294" s="7">
        <f>'DETALLE DE CONEXIONES'!E294</f>
        <v>0</v>
      </c>
      <c r="E294" s="7">
        <f>IFERROR(LIMPIA('DETALLE DE CONEXIONES'!N294,1),0)</f>
        <v>0</v>
      </c>
      <c r="F294" s="7" t="str">
        <f>LEFT('DETALLE DE CONEXIONES'!BE294,3)</f>
        <v/>
      </c>
      <c r="G294" s="7" t="str">
        <f>RIGHT('DETALLE DE CONEXIONES'!AK294,2)</f>
        <v/>
      </c>
      <c r="H294" s="7" t="str">
        <f>LEFT('DETALLE DE CONEXIONES'!M294,3)</f>
        <v/>
      </c>
      <c r="I294" s="7" t="str">
        <f>RIGHT('DETALLE DE CONEXIONES'!M294,5)</f>
        <v/>
      </c>
      <c r="J294" s="7">
        <f>IF(C294="Saliente Local",(IFERROR((LIMPIA(H294,1)),0)),0)</f>
        <v>0</v>
      </c>
      <c r="K294" s="7">
        <f>IF(C294="Saliente Nacional",(IFERROR((LIMPIA(H294,1)),0)),0)</f>
        <v>0</v>
      </c>
      <c r="L294" s="7">
        <f>IF(C294="Saliente Internacional",(IFERROR((LIMPIA(H294,1)),0)),0)</f>
        <v>0</v>
      </c>
    </row>
    <row r="295" spans="1:12" x14ac:dyDescent="0.25">
      <c r="A295" s="11">
        <f>'DETALLE DE CONEXIONES'!P295</f>
        <v>0</v>
      </c>
      <c r="B295" s="7">
        <f>'DETALLE DE CONEXIONES'!I295</f>
        <v>0</v>
      </c>
      <c r="C295" s="7">
        <f>'DETALLE DE CONEXIONES'!BB295</f>
        <v>0</v>
      </c>
      <c r="D295" s="7">
        <f>'DETALLE DE CONEXIONES'!E295</f>
        <v>0</v>
      </c>
      <c r="E295" s="7">
        <f>IFERROR(LIMPIA('DETALLE DE CONEXIONES'!N295,1),0)</f>
        <v>0</v>
      </c>
      <c r="F295" s="7" t="str">
        <f>LEFT('DETALLE DE CONEXIONES'!BE295,3)</f>
        <v/>
      </c>
      <c r="G295" s="7" t="str">
        <f>RIGHT('DETALLE DE CONEXIONES'!AK295,2)</f>
        <v/>
      </c>
      <c r="H295" s="7" t="str">
        <f>LEFT('DETALLE DE CONEXIONES'!M295,3)</f>
        <v/>
      </c>
      <c r="I295" s="7" t="str">
        <f>RIGHT('DETALLE DE CONEXIONES'!M295,5)</f>
        <v/>
      </c>
      <c r="J295" s="7">
        <f>IF(C295="Saliente Local",(IFERROR((LIMPIA(H295,1)),0)),0)</f>
        <v>0</v>
      </c>
      <c r="K295" s="7">
        <f>IF(C295="Saliente Nacional",(IFERROR((LIMPIA(H295,1)),0)),0)</f>
        <v>0</v>
      </c>
      <c r="L295" s="7">
        <f>IF(C295="Saliente Internacional",(IFERROR((LIMPIA(H295,1)),0)),0)</f>
        <v>0</v>
      </c>
    </row>
    <row r="296" spans="1:12" x14ac:dyDescent="0.25">
      <c r="A296" s="11">
        <f>'DETALLE DE CONEXIONES'!P296</f>
        <v>0</v>
      </c>
      <c r="B296" s="7">
        <f>'DETALLE DE CONEXIONES'!I296</f>
        <v>0</v>
      </c>
      <c r="C296" s="7">
        <f>'DETALLE DE CONEXIONES'!BB296</f>
        <v>0</v>
      </c>
      <c r="D296" s="7">
        <f>'DETALLE DE CONEXIONES'!E296</f>
        <v>0</v>
      </c>
      <c r="E296" s="7">
        <f>IFERROR(LIMPIA('DETALLE DE CONEXIONES'!N296,1),0)</f>
        <v>0</v>
      </c>
      <c r="F296" s="7" t="str">
        <f>LEFT('DETALLE DE CONEXIONES'!BE296,3)</f>
        <v/>
      </c>
      <c r="G296" s="7" t="str">
        <f>RIGHT('DETALLE DE CONEXIONES'!AK296,2)</f>
        <v/>
      </c>
      <c r="H296" s="7" t="str">
        <f>LEFT('DETALLE DE CONEXIONES'!M296,3)</f>
        <v/>
      </c>
      <c r="I296" s="7" t="str">
        <f>RIGHT('DETALLE DE CONEXIONES'!M296,5)</f>
        <v/>
      </c>
      <c r="J296" s="7">
        <f>IF(C296="Saliente Local",(IFERROR((LIMPIA(H296,1)),0)),0)</f>
        <v>0</v>
      </c>
      <c r="K296" s="7">
        <f>IF(C296="Saliente Nacional",(IFERROR((LIMPIA(H296,1)),0)),0)</f>
        <v>0</v>
      </c>
      <c r="L296" s="7">
        <f>IF(C296="Saliente Internacional",(IFERROR((LIMPIA(H296,1)),0)),0)</f>
        <v>0</v>
      </c>
    </row>
    <row r="297" spans="1:12" x14ac:dyDescent="0.25">
      <c r="A297" s="11">
        <f>'DETALLE DE CONEXIONES'!P297</f>
        <v>0</v>
      </c>
      <c r="B297" s="7">
        <f>'DETALLE DE CONEXIONES'!I297</f>
        <v>0</v>
      </c>
      <c r="C297" s="7">
        <f>'DETALLE DE CONEXIONES'!BB297</f>
        <v>0</v>
      </c>
      <c r="D297" s="7">
        <f>'DETALLE DE CONEXIONES'!E297</f>
        <v>0</v>
      </c>
      <c r="E297" s="7">
        <f>IFERROR(LIMPIA('DETALLE DE CONEXIONES'!N297,1),0)</f>
        <v>0</v>
      </c>
      <c r="F297" s="7" t="str">
        <f>LEFT('DETALLE DE CONEXIONES'!BE297,3)</f>
        <v/>
      </c>
      <c r="G297" s="7" t="str">
        <f>RIGHT('DETALLE DE CONEXIONES'!AK297,2)</f>
        <v/>
      </c>
      <c r="H297" s="7" t="str">
        <f>LEFT('DETALLE DE CONEXIONES'!M297,3)</f>
        <v/>
      </c>
      <c r="I297" s="7" t="str">
        <f>RIGHT('DETALLE DE CONEXIONES'!M297,5)</f>
        <v/>
      </c>
      <c r="J297" s="7">
        <f>IF(C297="Saliente Local",(IFERROR((LIMPIA(H297,1)),0)),0)</f>
        <v>0</v>
      </c>
      <c r="K297" s="7">
        <f>IF(C297="Saliente Nacional",(IFERROR((LIMPIA(H297,1)),0)),0)</f>
        <v>0</v>
      </c>
      <c r="L297" s="7">
        <f>IF(C297="Saliente Internacional",(IFERROR((LIMPIA(H297,1)),0)),0)</f>
        <v>0</v>
      </c>
    </row>
    <row r="298" spans="1:12" x14ac:dyDescent="0.25">
      <c r="A298" s="11">
        <f>'DETALLE DE CONEXIONES'!P298</f>
        <v>0</v>
      </c>
      <c r="B298" s="7">
        <f>'DETALLE DE CONEXIONES'!I298</f>
        <v>0</v>
      </c>
      <c r="C298" s="7">
        <f>'DETALLE DE CONEXIONES'!BB298</f>
        <v>0</v>
      </c>
      <c r="D298" s="7">
        <f>'DETALLE DE CONEXIONES'!E298</f>
        <v>0</v>
      </c>
      <c r="E298" s="7">
        <f>IFERROR(LIMPIA('DETALLE DE CONEXIONES'!N298,1),0)</f>
        <v>0</v>
      </c>
      <c r="F298" s="7" t="str">
        <f>LEFT('DETALLE DE CONEXIONES'!BE298,3)</f>
        <v/>
      </c>
      <c r="G298" s="7" t="str">
        <f>RIGHT('DETALLE DE CONEXIONES'!AK298,2)</f>
        <v/>
      </c>
      <c r="H298" s="7" t="str">
        <f>LEFT('DETALLE DE CONEXIONES'!M298,3)</f>
        <v/>
      </c>
      <c r="I298" s="7" t="str">
        <f>RIGHT('DETALLE DE CONEXIONES'!M298,5)</f>
        <v/>
      </c>
      <c r="J298" s="7">
        <f>IF(C298="Saliente Local",(IFERROR((LIMPIA(H298,1)),0)),0)</f>
        <v>0</v>
      </c>
      <c r="K298" s="7">
        <f>IF(C298="Saliente Nacional",(IFERROR((LIMPIA(H298,1)),0)),0)</f>
        <v>0</v>
      </c>
      <c r="L298" s="7">
        <f>IF(C298="Saliente Internacional",(IFERROR((LIMPIA(H298,1)),0)),0)</f>
        <v>0</v>
      </c>
    </row>
    <row r="299" spans="1:12" x14ac:dyDescent="0.25">
      <c r="A299" s="11">
        <f>'DETALLE DE CONEXIONES'!P299</f>
        <v>0</v>
      </c>
      <c r="B299" s="7">
        <f>'DETALLE DE CONEXIONES'!I299</f>
        <v>0</v>
      </c>
      <c r="C299" s="7">
        <f>'DETALLE DE CONEXIONES'!BB299</f>
        <v>0</v>
      </c>
      <c r="D299" s="7">
        <f>'DETALLE DE CONEXIONES'!E299</f>
        <v>0</v>
      </c>
      <c r="E299" s="7">
        <f>IFERROR(LIMPIA('DETALLE DE CONEXIONES'!N299,1),0)</f>
        <v>0</v>
      </c>
      <c r="F299" s="7" t="str">
        <f>LEFT('DETALLE DE CONEXIONES'!BE299,3)</f>
        <v/>
      </c>
      <c r="G299" s="7" t="str">
        <f>RIGHT('DETALLE DE CONEXIONES'!AK299,2)</f>
        <v/>
      </c>
      <c r="H299" s="7" t="str">
        <f>LEFT('DETALLE DE CONEXIONES'!M299,3)</f>
        <v/>
      </c>
      <c r="I299" s="7" t="str">
        <f>RIGHT('DETALLE DE CONEXIONES'!M299,5)</f>
        <v/>
      </c>
      <c r="J299" s="7">
        <f>IF(C299="Saliente Local",(IFERROR((LIMPIA(H299,1)),0)),0)</f>
        <v>0</v>
      </c>
      <c r="K299" s="7">
        <f>IF(C299="Saliente Nacional",(IFERROR((LIMPIA(H299,1)),0)),0)</f>
        <v>0</v>
      </c>
      <c r="L299" s="7">
        <f>IF(C299="Saliente Internacional",(IFERROR((LIMPIA(H299,1)),0)),0)</f>
        <v>0</v>
      </c>
    </row>
    <row r="300" spans="1:12" x14ac:dyDescent="0.25">
      <c r="A300" s="11">
        <f>'DETALLE DE CONEXIONES'!P300</f>
        <v>0</v>
      </c>
      <c r="B300" s="7">
        <f>'DETALLE DE CONEXIONES'!I300</f>
        <v>0</v>
      </c>
      <c r="C300" s="7">
        <f>'DETALLE DE CONEXIONES'!BB300</f>
        <v>0</v>
      </c>
      <c r="D300" s="7">
        <f>'DETALLE DE CONEXIONES'!E300</f>
        <v>0</v>
      </c>
      <c r="E300" s="7">
        <f>IFERROR(LIMPIA('DETALLE DE CONEXIONES'!N300,1),0)</f>
        <v>0</v>
      </c>
      <c r="F300" s="7" t="str">
        <f>LEFT('DETALLE DE CONEXIONES'!BE300,3)</f>
        <v/>
      </c>
      <c r="G300" s="7" t="str">
        <f>RIGHT('DETALLE DE CONEXIONES'!AK300,2)</f>
        <v/>
      </c>
      <c r="H300" s="7" t="str">
        <f>LEFT('DETALLE DE CONEXIONES'!M300,3)</f>
        <v/>
      </c>
      <c r="I300" s="7" t="str">
        <f>RIGHT('DETALLE DE CONEXIONES'!M300,5)</f>
        <v/>
      </c>
      <c r="J300" s="7">
        <f>IF(C300="Saliente Local",(IFERROR((LIMPIA(H300,1)),0)),0)</f>
        <v>0</v>
      </c>
      <c r="K300" s="7">
        <f>IF(C300="Saliente Nacional",(IFERROR((LIMPIA(H300,1)),0)),0)</f>
        <v>0</v>
      </c>
      <c r="L300" s="7">
        <f>IF(C300="Saliente Internacional",(IFERROR((LIMPIA(H300,1)),0)),0)</f>
        <v>0</v>
      </c>
    </row>
    <row r="301" spans="1:12" x14ac:dyDescent="0.25">
      <c r="A301" s="11">
        <f>'DETALLE DE CONEXIONES'!P301</f>
        <v>0</v>
      </c>
      <c r="B301" s="7">
        <f>'DETALLE DE CONEXIONES'!I301</f>
        <v>0</v>
      </c>
      <c r="C301" s="7">
        <f>'DETALLE DE CONEXIONES'!BB301</f>
        <v>0</v>
      </c>
      <c r="D301" s="7">
        <f>'DETALLE DE CONEXIONES'!E301</f>
        <v>0</v>
      </c>
      <c r="E301" s="7">
        <f>IFERROR(LIMPIA('DETALLE DE CONEXIONES'!N301,1),0)</f>
        <v>0</v>
      </c>
      <c r="F301" s="7" t="str">
        <f>LEFT('DETALLE DE CONEXIONES'!BE301,3)</f>
        <v/>
      </c>
      <c r="G301" s="7" t="str">
        <f>RIGHT('DETALLE DE CONEXIONES'!AK301,2)</f>
        <v/>
      </c>
      <c r="H301" s="7" t="str">
        <f>LEFT('DETALLE DE CONEXIONES'!M301,3)</f>
        <v/>
      </c>
      <c r="I301" s="7" t="str">
        <f>RIGHT('DETALLE DE CONEXIONES'!M301,5)</f>
        <v/>
      </c>
      <c r="J301" s="7">
        <f>IF(C301="Saliente Local",(IFERROR((LIMPIA(H301,1)),0)),0)</f>
        <v>0</v>
      </c>
      <c r="K301" s="7">
        <f>IF(C301="Saliente Nacional",(IFERROR((LIMPIA(H301,1)),0)),0)</f>
        <v>0</v>
      </c>
      <c r="L301" s="7">
        <f>IF(C301="Saliente Internacional",(IFERROR((LIMPIA(H301,1)),0)),0)</f>
        <v>0</v>
      </c>
    </row>
    <row r="302" spans="1:12" x14ac:dyDescent="0.25">
      <c r="A302" s="11">
        <f>'DETALLE DE CONEXIONES'!P302</f>
        <v>0</v>
      </c>
      <c r="B302" s="7">
        <f>'DETALLE DE CONEXIONES'!I302</f>
        <v>0</v>
      </c>
      <c r="C302" s="7">
        <f>'DETALLE DE CONEXIONES'!BB302</f>
        <v>0</v>
      </c>
      <c r="D302" s="7">
        <f>'DETALLE DE CONEXIONES'!E302</f>
        <v>0</v>
      </c>
      <c r="E302" s="7">
        <f>IFERROR(LIMPIA('DETALLE DE CONEXIONES'!N302,1),0)</f>
        <v>0</v>
      </c>
      <c r="F302" s="7" t="str">
        <f>LEFT('DETALLE DE CONEXIONES'!BE302,3)</f>
        <v/>
      </c>
      <c r="G302" s="7" t="str">
        <f>RIGHT('DETALLE DE CONEXIONES'!AK302,2)</f>
        <v/>
      </c>
      <c r="H302" s="7" t="str">
        <f>LEFT('DETALLE DE CONEXIONES'!M302,3)</f>
        <v/>
      </c>
      <c r="I302" s="7" t="str">
        <f>RIGHT('DETALLE DE CONEXIONES'!M302,5)</f>
        <v/>
      </c>
      <c r="J302" s="7">
        <f>IF(C302="Saliente Local",(IFERROR((LIMPIA(H302,1)),0)),0)</f>
        <v>0</v>
      </c>
      <c r="K302" s="7">
        <f>IF(C302="Saliente Nacional",(IFERROR((LIMPIA(H302,1)),0)),0)</f>
        <v>0</v>
      </c>
      <c r="L302" s="7">
        <f>IF(C302="Saliente Internacional",(IFERROR((LIMPIA(H302,1)),0)),0)</f>
        <v>0</v>
      </c>
    </row>
    <row r="303" spans="1:12" x14ac:dyDescent="0.25">
      <c r="A303" s="11">
        <f>'DETALLE DE CONEXIONES'!P303</f>
        <v>0</v>
      </c>
      <c r="B303" s="7">
        <f>'DETALLE DE CONEXIONES'!I303</f>
        <v>0</v>
      </c>
      <c r="C303" s="7">
        <f>'DETALLE DE CONEXIONES'!BB303</f>
        <v>0</v>
      </c>
      <c r="D303" s="7">
        <f>'DETALLE DE CONEXIONES'!E303</f>
        <v>0</v>
      </c>
      <c r="E303" s="7">
        <f>IFERROR(LIMPIA('DETALLE DE CONEXIONES'!N303,1),0)</f>
        <v>0</v>
      </c>
      <c r="F303" s="7" t="str">
        <f>LEFT('DETALLE DE CONEXIONES'!BE303,3)</f>
        <v/>
      </c>
      <c r="G303" s="7" t="str">
        <f>RIGHT('DETALLE DE CONEXIONES'!AK303,2)</f>
        <v/>
      </c>
      <c r="H303" s="7" t="str">
        <f>LEFT('DETALLE DE CONEXIONES'!M303,3)</f>
        <v/>
      </c>
      <c r="I303" s="7" t="str">
        <f>RIGHT('DETALLE DE CONEXIONES'!M303,5)</f>
        <v/>
      </c>
      <c r="J303" s="7">
        <f>IF(C303="Saliente Local",(IFERROR((LIMPIA(H303,1)),0)),0)</f>
        <v>0</v>
      </c>
      <c r="K303" s="7">
        <f>IF(C303="Saliente Nacional",(IFERROR((LIMPIA(H303,1)),0)),0)</f>
        <v>0</v>
      </c>
      <c r="L303" s="7">
        <f>IF(C303="Saliente Internacional",(IFERROR((LIMPIA(H303,1)),0)),0)</f>
        <v>0</v>
      </c>
    </row>
    <row r="304" spans="1:12" x14ac:dyDescent="0.25">
      <c r="A304" s="11">
        <f>'DETALLE DE CONEXIONES'!P304</f>
        <v>0</v>
      </c>
      <c r="B304" s="7">
        <f>'DETALLE DE CONEXIONES'!I304</f>
        <v>0</v>
      </c>
      <c r="C304" s="7">
        <f>'DETALLE DE CONEXIONES'!BB304</f>
        <v>0</v>
      </c>
      <c r="D304" s="7">
        <f>'DETALLE DE CONEXIONES'!E304</f>
        <v>0</v>
      </c>
      <c r="E304" s="7">
        <f>IFERROR(LIMPIA('DETALLE DE CONEXIONES'!N304,1),0)</f>
        <v>0</v>
      </c>
      <c r="F304" s="7" t="str">
        <f>LEFT('DETALLE DE CONEXIONES'!BE304,3)</f>
        <v/>
      </c>
      <c r="G304" s="7" t="str">
        <f>RIGHT('DETALLE DE CONEXIONES'!AK304,2)</f>
        <v/>
      </c>
      <c r="H304" s="7" t="str">
        <f>LEFT('DETALLE DE CONEXIONES'!M304,3)</f>
        <v/>
      </c>
      <c r="I304" s="7" t="str">
        <f>RIGHT('DETALLE DE CONEXIONES'!M304,5)</f>
        <v/>
      </c>
      <c r="J304" s="7">
        <f>IF(C304="Saliente Local",(IFERROR((LIMPIA(H304,1)),0)),0)</f>
        <v>0</v>
      </c>
      <c r="K304" s="7">
        <f>IF(C304="Saliente Nacional",(IFERROR((LIMPIA(H304,1)),0)),0)</f>
        <v>0</v>
      </c>
      <c r="L304" s="7">
        <f>IF(C304="Saliente Internacional",(IFERROR((LIMPIA(H304,1)),0)),0)</f>
        <v>0</v>
      </c>
    </row>
    <row r="305" spans="1:12" x14ac:dyDescent="0.25">
      <c r="A305" s="11">
        <f>'DETALLE DE CONEXIONES'!P305</f>
        <v>0</v>
      </c>
      <c r="B305" s="7">
        <f>'DETALLE DE CONEXIONES'!I305</f>
        <v>0</v>
      </c>
      <c r="C305" s="7">
        <f>'DETALLE DE CONEXIONES'!BB305</f>
        <v>0</v>
      </c>
      <c r="D305" s="7">
        <f>'DETALLE DE CONEXIONES'!E305</f>
        <v>0</v>
      </c>
      <c r="E305" s="7">
        <f>IFERROR(LIMPIA('DETALLE DE CONEXIONES'!N305,1),0)</f>
        <v>0</v>
      </c>
      <c r="F305" s="7" t="str">
        <f>LEFT('DETALLE DE CONEXIONES'!BE305,3)</f>
        <v/>
      </c>
      <c r="G305" s="7" t="str">
        <f>RIGHT('DETALLE DE CONEXIONES'!AK305,2)</f>
        <v/>
      </c>
      <c r="H305" s="7" t="str">
        <f>LEFT('DETALLE DE CONEXIONES'!M305,3)</f>
        <v/>
      </c>
      <c r="I305" s="7" t="str">
        <f>RIGHT('DETALLE DE CONEXIONES'!M305,5)</f>
        <v/>
      </c>
      <c r="J305" s="7">
        <f>IF(C305="Saliente Local",(IFERROR((LIMPIA(H305,1)),0)),0)</f>
        <v>0</v>
      </c>
      <c r="K305" s="7">
        <f>IF(C305="Saliente Nacional",(IFERROR((LIMPIA(H305,1)),0)),0)</f>
        <v>0</v>
      </c>
      <c r="L305" s="7">
        <f>IF(C305="Saliente Internacional",(IFERROR((LIMPIA(H305,1)),0)),0)</f>
        <v>0</v>
      </c>
    </row>
    <row r="306" spans="1:12" x14ac:dyDescent="0.25">
      <c r="A306" s="11">
        <f>'DETALLE DE CONEXIONES'!P306</f>
        <v>0</v>
      </c>
      <c r="B306" s="7">
        <f>'DETALLE DE CONEXIONES'!I306</f>
        <v>0</v>
      </c>
      <c r="C306" s="7">
        <f>'DETALLE DE CONEXIONES'!BB306</f>
        <v>0</v>
      </c>
      <c r="D306" s="7">
        <f>'DETALLE DE CONEXIONES'!E306</f>
        <v>0</v>
      </c>
      <c r="E306" s="7">
        <f>IFERROR(LIMPIA('DETALLE DE CONEXIONES'!N306,1),0)</f>
        <v>0</v>
      </c>
      <c r="F306" s="7" t="str">
        <f>LEFT('DETALLE DE CONEXIONES'!BE306,3)</f>
        <v/>
      </c>
      <c r="G306" s="7" t="str">
        <f>RIGHT('DETALLE DE CONEXIONES'!AK306,2)</f>
        <v/>
      </c>
      <c r="H306" s="7" t="str">
        <f>LEFT('DETALLE DE CONEXIONES'!M306,3)</f>
        <v/>
      </c>
      <c r="I306" s="7" t="str">
        <f>RIGHT('DETALLE DE CONEXIONES'!M306,5)</f>
        <v/>
      </c>
      <c r="J306" s="7">
        <f>IF(C306="Saliente Local",(IFERROR((LIMPIA(H306,1)),0)),0)</f>
        <v>0</v>
      </c>
      <c r="K306" s="7">
        <f>IF(C306="Saliente Nacional",(IFERROR((LIMPIA(H306,1)),0)),0)</f>
        <v>0</v>
      </c>
      <c r="L306" s="7">
        <f>IF(C306="Saliente Internacional",(IFERROR((LIMPIA(H306,1)),0)),0)</f>
        <v>0</v>
      </c>
    </row>
    <row r="307" spans="1:12" x14ac:dyDescent="0.25">
      <c r="A307" s="11">
        <f>'DETALLE DE CONEXIONES'!P307</f>
        <v>0</v>
      </c>
      <c r="B307" s="7">
        <f>'DETALLE DE CONEXIONES'!I307</f>
        <v>0</v>
      </c>
      <c r="C307" s="7">
        <f>'DETALLE DE CONEXIONES'!BB307</f>
        <v>0</v>
      </c>
      <c r="D307" s="7">
        <f>'DETALLE DE CONEXIONES'!E307</f>
        <v>0</v>
      </c>
      <c r="E307" s="7">
        <f>IFERROR(LIMPIA('DETALLE DE CONEXIONES'!N307,1),0)</f>
        <v>0</v>
      </c>
      <c r="F307" s="7" t="str">
        <f>LEFT('DETALLE DE CONEXIONES'!BE307,3)</f>
        <v/>
      </c>
      <c r="G307" s="7" t="str">
        <f>RIGHT('DETALLE DE CONEXIONES'!AK307,2)</f>
        <v/>
      </c>
      <c r="H307" s="7" t="str">
        <f>LEFT('DETALLE DE CONEXIONES'!M307,3)</f>
        <v/>
      </c>
      <c r="I307" s="7" t="str">
        <f>RIGHT('DETALLE DE CONEXIONES'!M307,5)</f>
        <v/>
      </c>
      <c r="J307" s="7">
        <f>IF(C307="Saliente Local",(IFERROR((LIMPIA(H307,1)),0)),0)</f>
        <v>0</v>
      </c>
      <c r="K307" s="7">
        <f>IF(C307="Saliente Nacional",(IFERROR((LIMPIA(H307,1)),0)),0)</f>
        <v>0</v>
      </c>
      <c r="L307" s="7">
        <f>IF(C307="Saliente Internacional",(IFERROR((LIMPIA(H307,1)),0)),0)</f>
        <v>0</v>
      </c>
    </row>
    <row r="308" spans="1:12" x14ac:dyDescent="0.25">
      <c r="A308" s="11">
        <f>'DETALLE DE CONEXIONES'!P308</f>
        <v>0</v>
      </c>
      <c r="B308" s="7">
        <f>'DETALLE DE CONEXIONES'!I308</f>
        <v>0</v>
      </c>
      <c r="C308" s="7">
        <f>'DETALLE DE CONEXIONES'!BB308</f>
        <v>0</v>
      </c>
      <c r="D308" s="7">
        <f>'DETALLE DE CONEXIONES'!E308</f>
        <v>0</v>
      </c>
      <c r="E308" s="7">
        <f>IFERROR(LIMPIA('DETALLE DE CONEXIONES'!N308,1),0)</f>
        <v>0</v>
      </c>
      <c r="F308" s="7" t="str">
        <f>LEFT('DETALLE DE CONEXIONES'!BE308,3)</f>
        <v/>
      </c>
      <c r="G308" s="7" t="str">
        <f>RIGHT('DETALLE DE CONEXIONES'!AK308,2)</f>
        <v/>
      </c>
      <c r="H308" s="7" t="str">
        <f>LEFT('DETALLE DE CONEXIONES'!M308,3)</f>
        <v/>
      </c>
      <c r="I308" s="7" t="str">
        <f>RIGHT('DETALLE DE CONEXIONES'!M308,5)</f>
        <v/>
      </c>
      <c r="J308" s="7">
        <f>IF(C308="Saliente Local",(IFERROR((LIMPIA(H308,1)),0)),0)</f>
        <v>0</v>
      </c>
      <c r="K308" s="7">
        <f>IF(C308="Saliente Nacional",(IFERROR((LIMPIA(H308,1)),0)),0)</f>
        <v>0</v>
      </c>
      <c r="L308" s="7">
        <f>IF(C308="Saliente Internacional",(IFERROR((LIMPIA(H308,1)),0)),0)</f>
        <v>0</v>
      </c>
    </row>
    <row r="309" spans="1:12" x14ac:dyDescent="0.25">
      <c r="A309" s="11">
        <f>'DETALLE DE CONEXIONES'!P309</f>
        <v>0</v>
      </c>
      <c r="B309" s="7">
        <f>'DETALLE DE CONEXIONES'!I309</f>
        <v>0</v>
      </c>
      <c r="C309" s="7">
        <f>'DETALLE DE CONEXIONES'!BB309</f>
        <v>0</v>
      </c>
      <c r="D309" s="7">
        <f>'DETALLE DE CONEXIONES'!E309</f>
        <v>0</v>
      </c>
      <c r="E309" s="7">
        <f>IFERROR(LIMPIA('DETALLE DE CONEXIONES'!N309,1),0)</f>
        <v>0</v>
      </c>
      <c r="F309" s="7" t="str">
        <f>LEFT('DETALLE DE CONEXIONES'!BE309,3)</f>
        <v/>
      </c>
      <c r="G309" s="7" t="str">
        <f>RIGHT('DETALLE DE CONEXIONES'!AK309,2)</f>
        <v/>
      </c>
      <c r="H309" s="7" t="str">
        <f>LEFT('DETALLE DE CONEXIONES'!M309,3)</f>
        <v/>
      </c>
      <c r="I309" s="7" t="str">
        <f>RIGHT('DETALLE DE CONEXIONES'!M309,5)</f>
        <v/>
      </c>
      <c r="J309" s="7">
        <f>IF(C309="Saliente Local",(IFERROR((LIMPIA(H309,1)),0)),0)</f>
        <v>0</v>
      </c>
      <c r="K309" s="7">
        <f>IF(C309="Saliente Nacional",(IFERROR((LIMPIA(H309,1)),0)),0)</f>
        <v>0</v>
      </c>
      <c r="L309" s="7">
        <f>IF(C309="Saliente Internacional",(IFERROR((LIMPIA(H309,1)),0)),0)</f>
        <v>0</v>
      </c>
    </row>
    <row r="310" spans="1:12" x14ac:dyDescent="0.25">
      <c r="A310" s="11">
        <f>'DETALLE DE CONEXIONES'!P310</f>
        <v>0</v>
      </c>
      <c r="B310" s="7">
        <f>'DETALLE DE CONEXIONES'!I310</f>
        <v>0</v>
      </c>
      <c r="C310" s="7">
        <f>'DETALLE DE CONEXIONES'!BB310</f>
        <v>0</v>
      </c>
      <c r="D310" s="7">
        <f>'DETALLE DE CONEXIONES'!E310</f>
        <v>0</v>
      </c>
      <c r="E310" s="7">
        <f>IFERROR(LIMPIA('DETALLE DE CONEXIONES'!N310,1),0)</f>
        <v>0</v>
      </c>
      <c r="F310" s="7" t="str">
        <f>LEFT('DETALLE DE CONEXIONES'!BE310,3)</f>
        <v/>
      </c>
      <c r="G310" s="7" t="str">
        <f>RIGHT('DETALLE DE CONEXIONES'!AK310,2)</f>
        <v/>
      </c>
      <c r="H310" s="7" t="str">
        <f>LEFT('DETALLE DE CONEXIONES'!M310,3)</f>
        <v/>
      </c>
      <c r="I310" s="7" t="str">
        <f>RIGHT('DETALLE DE CONEXIONES'!M310,5)</f>
        <v/>
      </c>
      <c r="J310" s="7">
        <f>IF(C310="Saliente Local",(IFERROR((LIMPIA(H310,1)),0)),0)</f>
        <v>0</v>
      </c>
      <c r="K310" s="7">
        <f>IF(C310="Saliente Nacional",(IFERROR((LIMPIA(H310,1)),0)),0)</f>
        <v>0</v>
      </c>
      <c r="L310" s="7">
        <f>IF(C310="Saliente Internacional",(IFERROR((LIMPIA(H310,1)),0)),0)</f>
        <v>0</v>
      </c>
    </row>
    <row r="311" spans="1:12" x14ac:dyDescent="0.25">
      <c r="A311" s="11">
        <f>'DETALLE DE CONEXIONES'!P311</f>
        <v>0</v>
      </c>
      <c r="B311" s="7">
        <f>'DETALLE DE CONEXIONES'!I311</f>
        <v>0</v>
      </c>
      <c r="C311" s="7">
        <f>'DETALLE DE CONEXIONES'!BB311</f>
        <v>0</v>
      </c>
      <c r="D311" s="7">
        <f>'DETALLE DE CONEXIONES'!E311</f>
        <v>0</v>
      </c>
      <c r="E311" s="7">
        <f>IFERROR(LIMPIA('DETALLE DE CONEXIONES'!N311,1),0)</f>
        <v>0</v>
      </c>
      <c r="F311" s="7" t="str">
        <f>LEFT('DETALLE DE CONEXIONES'!BE311,3)</f>
        <v/>
      </c>
      <c r="G311" s="7" t="str">
        <f>RIGHT('DETALLE DE CONEXIONES'!AK311,2)</f>
        <v/>
      </c>
      <c r="H311" s="7" t="str">
        <f>LEFT('DETALLE DE CONEXIONES'!M311,3)</f>
        <v/>
      </c>
      <c r="I311" s="7" t="str">
        <f>RIGHT('DETALLE DE CONEXIONES'!M311,5)</f>
        <v/>
      </c>
      <c r="J311" s="7">
        <f>IF(C311="Saliente Local",(IFERROR((LIMPIA(H311,1)),0)),0)</f>
        <v>0</v>
      </c>
      <c r="K311" s="7">
        <f>IF(C311="Saliente Nacional",(IFERROR((LIMPIA(H311,1)),0)),0)</f>
        <v>0</v>
      </c>
      <c r="L311" s="7">
        <f>IF(C311="Saliente Internacional",(IFERROR((LIMPIA(H311,1)),0)),0)</f>
        <v>0</v>
      </c>
    </row>
    <row r="312" spans="1:12" x14ac:dyDescent="0.25">
      <c r="A312" s="11">
        <f>'DETALLE DE CONEXIONES'!P312</f>
        <v>0</v>
      </c>
      <c r="B312" s="7">
        <f>'DETALLE DE CONEXIONES'!I312</f>
        <v>0</v>
      </c>
      <c r="C312" s="7">
        <f>'DETALLE DE CONEXIONES'!BB312</f>
        <v>0</v>
      </c>
      <c r="D312" s="7">
        <f>'DETALLE DE CONEXIONES'!E312</f>
        <v>0</v>
      </c>
      <c r="E312" s="7">
        <f>IFERROR(LIMPIA('DETALLE DE CONEXIONES'!N312,1),0)</f>
        <v>0</v>
      </c>
      <c r="F312" s="7" t="str">
        <f>LEFT('DETALLE DE CONEXIONES'!BE312,3)</f>
        <v/>
      </c>
      <c r="G312" s="7" t="str">
        <f>RIGHT('DETALLE DE CONEXIONES'!AK312,2)</f>
        <v/>
      </c>
      <c r="H312" s="7" t="str">
        <f>LEFT('DETALLE DE CONEXIONES'!M312,3)</f>
        <v/>
      </c>
      <c r="I312" s="7" t="str">
        <f>RIGHT('DETALLE DE CONEXIONES'!M312,5)</f>
        <v/>
      </c>
      <c r="J312" s="7">
        <f>IF(C312="Saliente Local",(IFERROR((LIMPIA(H312,1)),0)),0)</f>
        <v>0</v>
      </c>
      <c r="K312" s="7">
        <f>IF(C312="Saliente Nacional",(IFERROR((LIMPIA(H312,1)),0)),0)</f>
        <v>0</v>
      </c>
      <c r="L312" s="7">
        <f>IF(C312="Saliente Internacional",(IFERROR((LIMPIA(H312,1)),0)),0)</f>
        <v>0</v>
      </c>
    </row>
    <row r="313" spans="1:12" x14ac:dyDescent="0.25">
      <c r="A313" s="11">
        <f>'DETALLE DE CONEXIONES'!P313</f>
        <v>0</v>
      </c>
      <c r="B313" s="7">
        <f>'DETALLE DE CONEXIONES'!I313</f>
        <v>0</v>
      </c>
      <c r="C313" s="7">
        <f>'DETALLE DE CONEXIONES'!BB313</f>
        <v>0</v>
      </c>
      <c r="D313" s="7">
        <f>'DETALLE DE CONEXIONES'!E313</f>
        <v>0</v>
      </c>
      <c r="E313" s="7">
        <f>IFERROR(LIMPIA('DETALLE DE CONEXIONES'!N313,1),0)</f>
        <v>0</v>
      </c>
      <c r="F313" s="7" t="str">
        <f>LEFT('DETALLE DE CONEXIONES'!BE313,3)</f>
        <v/>
      </c>
      <c r="G313" s="7" t="str">
        <f>RIGHT('DETALLE DE CONEXIONES'!AK313,2)</f>
        <v/>
      </c>
      <c r="H313" s="7" t="str">
        <f>LEFT('DETALLE DE CONEXIONES'!M313,3)</f>
        <v/>
      </c>
      <c r="I313" s="7" t="str">
        <f>RIGHT('DETALLE DE CONEXIONES'!M313,5)</f>
        <v/>
      </c>
      <c r="J313" s="7">
        <f>IF(C313="Saliente Local",(IFERROR((LIMPIA(H313,1)),0)),0)</f>
        <v>0</v>
      </c>
      <c r="K313" s="7">
        <f>IF(C313="Saliente Nacional",(IFERROR((LIMPIA(H313,1)),0)),0)</f>
        <v>0</v>
      </c>
      <c r="L313" s="7">
        <f>IF(C313="Saliente Internacional",(IFERROR((LIMPIA(H313,1)),0)),0)</f>
        <v>0</v>
      </c>
    </row>
    <row r="314" spans="1:12" x14ac:dyDescent="0.25">
      <c r="A314" s="11">
        <f>'DETALLE DE CONEXIONES'!P314</f>
        <v>0</v>
      </c>
      <c r="B314" s="7">
        <f>'DETALLE DE CONEXIONES'!I314</f>
        <v>0</v>
      </c>
      <c r="C314" s="7">
        <f>'DETALLE DE CONEXIONES'!BB314</f>
        <v>0</v>
      </c>
      <c r="D314" s="7">
        <f>'DETALLE DE CONEXIONES'!E314</f>
        <v>0</v>
      </c>
      <c r="E314" s="7">
        <f>IFERROR(LIMPIA('DETALLE DE CONEXIONES'!N314,1),0)</f>
        <v>0</v>
      </c>
      <c r="F314" s="7" t="str">
        <f>LEFT('DETALLE DE CONEXIONES'!BE314,3)</f>
        <v/>
      </c>
      <c r="G314" s="7" t="str">
        <f>RIGHT('DETALLE DE CONEXIONES'!AK314,2)</f>
        <v/>
      </c>
      <c r="H314" s="7" t="str">
        <f>LEFT('DETALLE DE CONEXIONES'!M314,3)</f>
        <v/>
      </c>
      <c r="I314" s="7" t="str">
        <f>RIGHT('DETALLE DE CONEXIONES'!M314,5)</f>
        <v/>
      </c>
      <c r="J314" s="7">
        <f>IF(C314="Saliente Local",(IFERROR((LIMPIA(H314,1)),0)),0)</f>
        <v>0</v>
      </c>
      <c r="K314" s="7">
        <f>IF(C314="Saliente Nacional",(IFERROR((LIMPIA(H314,1)),0)),0)</f>
        <v>0</v>
      </c>
      <c r="L314" s="7">
        <f>IF(C314="Saliente Internacional",(IFERROR((LIMPIA(H314,1)),0)),0)</f>
        <v>0</v>
      </c>
    </row>
    <row r="315" spans="1:12" x14ac:dyDescent="0.25">
      <c r="A315" s="11">
        <f>'DETALLE DE CONEXIONES'!P315</f>
        <v>0</v>
      </c>
      <c r="B315" s="7">
        <f>'DETALLE DE CONEXIONES'!I315</f>
        <v>0</v>
      </c>
      <c r="C315" s="7">
        <f>'DETALLE DE CONEXIONES'!BB315</f>
        <v>0</v>
      </c>
      <c r="D315" s="7">
        <f>'DETALLE DE CONEXIONES'!E315</f>
        <v>0</v>
      </c>
      <c r="E315" s="7">
        <f>IFERROR(LIMPIA('DETALLE DE CONEXIONES'!N315,1),0)</f>
        <v>0</v>
      </c>
      <c r="F315" s="7" t="str">
        <f>LEFT('DETALLE DE CONEXIONES'!BE315,3)</f>
        <v/>
      </c>
      <c r="G315" s="7" t="str">
        <f>RIGHT('DETALLE DE CONEXIONES'!AK315,2)</f>
        <v/>
      </c>
      <c r="H315" s="7" t="str">
        <f>LEFT('DETALLE DE CONEXIONES'!M315,3)</f>
        <v/>
      </c>
      <c r="I315" s="7" t="str">
        <f>RIGHT('DETALLE DE CONEXIONES'!M315,5)</f>
        <v/>
      </c>
      <c r="J315" s="7">
        <f>IF(C315="Saliente Local",(IFERROR((LIMPIA(H315,1)),0)),0)</f>
        <v>0</v>
      </c>
      <c r="K315" s="7">
        <f>IF(C315="Saliente Nacional",(IFERROR((LIMPIA(H315,1)),0)),0)</f>
        <v>0</v>
      </c>
      <c r="L315" s="7">
        <f>IF(C315="Saliente Internacional",(IFERROR((LIMPIA(H315,1)),0)),0)</f>
        <v>0</v>
      </c>
    </row>
    <row r="316" spans="1:12" x14ac:dyDescent="0.25">
      <c r="A316" s="11">
        <f>'DETALLE DE CONEXIONES'!P316</f>
        <v>0</v>
      </c>
      <c r="B316" s="7">
        <f>'DETALLE DE CONEXIONES'!I316</f>
        <v>0</v>
      </c>
      <c r="C316" s="7">
        <f>'DETALLE DE CONEXIONES'!BB316</f>
        <v>0</v>
      </c>
      <c r="D316" s="7">
        <f>'DETALLE DE CONEXIONES'!E316</f>
        <v>0</v>
      </c>
      <c r="E316" s="7">
        <f>IFERROR(LIMPIA('DETALLE DE CONEXIONES'!N316,1),0)</f>
        <v>0</v>
      </c>
      <c r="F316" s="7" t="str">
        <f>LEFT('DETALLE DE CONEXIONES'!BE316,3)</f>
        <v/>
      </c>
      <c r="G316" s="7" t="str">
        <f>RIGHT('DETALLE DE CONEXIONES'!AK316,2)</f>
        <v/>
      </c>
      <c r="H316" s="7" t="str">
        <f>LEFT('DETALLE DE CONEXIONES'!M316,3)</f>
        <v/>
      </c>
      <c r="I316" s="7" t="str">
        <f>RIGHT('DETALLE DE CONEXIONES'!M316,5)</f>
        <v/>
      </c>
      <c r="J316" s="7">
        <f>IF(C316="Saliente Local",(IFERROR((LIMPIA(H316,1)),0)),0)</f>
        <v>0</v>
      </c>
      <c r="K316" s="7">
        <f>IF(C316="Saliente Nacional",(IFERROR((LIMPIA(H316,1)),0)),0)</f>
        <v>0</v>
      </c>
      <c r="L316" s="7">
        <f>IF(C316="Saliente Internacional",(IFERROR((LIMPIA(H316,1)),0)),0)</f>
        <v>0</v>
      </c>
    </row>
    <row r="317" spans="1:12" x14ac:dyDescent="0.25">
      <c r="A317" s="11">
        <f>'DETALLE DE CONEXIONES'!P317</f>
        <v>0</v>
      </c>
      <c r="B317" s="7">
        <f>'DETALLE DE CONEXIONES'!I317</f>
        <v>0</v>
      </c>
      <c r="C317" s="7">
        <f>'DETALLE DE CONEXIONES'!BB317</f>
        <v>0</v>
      </c>
      <c r="D317" s="7">
        <f>'DETALLE DE CONEXIONES'!E317</f>
        <v>0</v>
      </c>
      <c r="E317" s="7">
        <f>IFERROR(LIMPIA('DETALLE DE CONEXIONES'!N317,1),0)</f>
        <v>0</v>
      </c>
      <c r="F317" s="7" t="str">
        <f>LEFT('DETALLE DE CONEXIONES'!BE317,3)</f>
        <v/>
      </c>
      <c r="G317" s="7" t="str">
        <f>RIGHT('DETALLE DE CONEXIONES'!AK317,2)</f>
        <v/>
      </c>
      <c r="H317" s="7" t="str">
        <f>LEFT('DETALLE DE CONEXIONES'!M317,3)</f>
        <v/>
      </c>
      <c r="I317" s="7" t="str">
        <f>RIGHT('DETALLE DE CONEXIONES'!M317,5)</f>
        <v/>
      </c>
      <c r="J317" s="7">
        <f>IF(C317="Saliente Local",(IFERROR((LIMPIA(H317,1)),0)),0)</f>
        <v>0</v>
      </c>
      <c r="K317" s="7">
        <f>IF(C317="Saliente Nacional",(IFERROR((LIMPIA(H317,1)),0)),0)</f>
        <v>0</v>
      </c>
      <c r="L317" s="7">
        <f>IF(C317="Saliente Internacional",(IFERROR((LIMPIA(H317,1)),0)),0)</f>
        <v>0</v>
      </c>
    </row>
    <row r="318" spans="1:12" x14ac:dyDescent="0.25">
      <c r="A318" s="11">
        <f>'DETALLE DE CONEXIONES'!P318</f>
        <v>0</v>
      </c>
      <c r="B318" s="7">
        <f>'DETALLE DE CONEXIONES'!I318</f>
        <v>0</v>
      </c>
      <c r="C318" s="7">
        <f>'DETALLE DE CONEXIONES'!BB318</f>
        <v>0</v>
      </c>
      <c r="D318" s="7">
        <f>'DETALLE DE CONEXIONES'!E318</f>
        <v>0</v>
      </c>
      <c r="E318" s="7">
        <f>IFERROR(LIMPIA('DETALLE DE CONEXIONES'!N318,1),0)</f>
        <v>0</v>
      </c>
      <c r="F318" s="7" t="str">
        <f>LEFT('DETALLE DE CONEXIONES'!BE318,3)</f>
        <v/>
      </c>
      <c r="G318" s="7" t="str">
        <f>RIGHT('DETALLE DE CONEXIONES'!AK318,2)</f>
        <v/>
      </c>
      <c r="H318" s="7" t="str">
        <f>LEFT('DETALLE DE CONEXIONES'!M318,3)</f>
        <v/>
      </c>
      <c r="I318" s="7" t="str">
        <f>RIGHT('DETALLE DE CONEXIONES'!M318,5)</f>
        <v/>
      </c>
      <c r="J318" s="7">
        <f>IF(C318="Saliente Local",(IFERROR((LIMPIA(H318,1)),0)),0)</f>
        <v>0</v>
      </c>
      <c r="K318" s="7">
        <f>IF(C318="Saliente Nacional",(IFERROR((LIMPIA(H318,1)),0)),0)</f>
        <v>0</v>
      </c>
      <c r="L318" s="7">
        <f>IF(C318="Saliente Internacional",(IFERROR((LIMPIA(H318,1)),0)),0)</f>
        <v>0</v>
      </c>
    </row>
    <row r="319" spans="1:12" x14ac:dyDescent="0.25">
      <c r="A319" s="11">
        <f>'DETALLE DE CONEXIONES'!P319</f>
        <v>0</v>
      </c>
      <c r="B319" s="7">
        <f>'DETALLE DE CONEXIONES'!I319</f>
        <v>0</v>
      </c>
      <c r="C319" s="7">
        <f>'DETALLE DE CONEXIONES'!BB319</f>
        <v>0</v>
      </c>
      <c r="D319" s="7">
        <f>'DETALLE DE CONEXIONES'!E319</f>
        <v>0</v>
      </c>
      <c r="E319" s="7">
        <f>IFERROR(LIMPIA('DETALLE DE CONEXIONES'!N319,1),0)</f>
        <v>0</v>
      </c>
      <c r="F319" s="7" t="str">
        <f>LEFT('DETALLE DE CONEXIONES'!BE319,3)</f>
        <v/>
      </c>
      <c r="G319" s="7" t="str">
        <f>RIGHT('DETALLE DE CONEXIONES'!AK319,2)</f>
        <v/>
      </c>
      <c r="H319" s="7" t="str">
        <f>LEFT('DETALLE DE CONEXIONES'!M319,3)</f>
        <v/>
      </c>
      <c r="I319" s="7" t="str">
        <f>RIGHT('DETALLE DE CONEXIONES'!M319,5)</f>
        <v/>
      </c>
      <c r="J319" s="7">
        <f>IF(C319="Saliente Local",(IFERROR((LIMPIA(H319,1)),0)),0)</f>
        <v>0</v>
      </c>
      <c r="K319" s="7">
        <f>IF(C319="Saliente Nacional",(IFERROR((LIMPIA(H319,1)),0)),0)</f>
        <v>0</v>
      </c>
      <c r="L319" s="7">
        <f>IF(C319="Saliente Internacional",(IFERROR((LIMPIA(H319,1)),0)),0)</f>
        <v>0</v>
      </c>
    </row>
    <row r="320" spans="1:12" x14ac:dyDescent="0.25">
      <c r="A320" s="11">
        <f>'DETALLE DE CONEXIONES'!P320</f>
        <v>0</v>
      </c>
      <c r="B320" s="7">
        <f>'DETALLE DE CONEXIONES'!I320</f>
        <v>0</v>
      </c>
      <c r="C320" s="7">
        <f>'DETALLE DE CONEXIONES'!BB320</f>
        <v>0</v>
      </c>
      <c r="D320" s="7">
        <f>'DETALLE DE CONEXIONES'!E320</f>
        <v>0</v>
      </c>
      <c r="E320" s="7">
        <f>IFERROR(LIMPIA('DETALLE DE CONEXIONES'!N320,1),0)</f>
        <v>0</v>
      </c>
      <c r="F320" s="7" t="str">
        <f>LEFT('DETALLE DE CONEXIONES'!BE320,3)</f>
        <v/>
      </c>
      <c r="G320" s="7" t="str">
        <f>RIGHT('DETALLE DE CONEXIONES'!AK320,2)</f>
        <v/>
      </c>
      <c r="H320" s="7" t="str">
        <f>LEFT('DETALLE DE CONEXIONES'!M320,3)</f>
        <v/>
      </c>
      <c r="I320" s="7" t="str">
        <f>RIGHT('DETALLE DE CONEXIONES'!M320,5)</f>
        <v/>
      </c>
      <c r="J320" s="7">
        <f>IF(C320="Saliente Local",(IFERROR((LIMPIA(H320,1)),0)),0)</f>
        <v>0</v>
      </c>
      <c r="K320" s="7">
        <f>IF(C320="Saliente Nacional",(IFERROR((LIMPIA(H320,1)),0)),0)</f>
        <v>0</v>
      </c>
      <c r="L320" s="7">
        <f>IF(C320="Saliente Internacional",(IFERROR((LIMPIA(H320,1)),0)),0)</f>
        <v>0</v>
      </c>
    </row>
    <row r="321" spans="1:12" x14ac:dyDescent="0.25">
      <c r="A321" s="11">
        <f>'DETALLE DE CONEXIONES'!P321</f>
        <v>0</v>
      </c>
      <c r="B321" s="7">
        <f>'DETALLE DE CONEXIONES'!I321</f>
        <v>0</v>
      </c>
      <c r="C321" s="7">
        <f>'DETALLE DE CONEXIONES'!BB321</f>
        <v>0</v>
      </c>
      <c r="D321" s="7">
        <f>'DETALLE DE CONEXIONES'!E321</f>
        <v>0</v>
      </c>
      <c r="E321" s="7">
        <f>IFERROR(LIMPIA('DETALLE DE CONEXIONES'!N321,1),0)</f>
        <v>0</v>
      </c>
      <c r="F321" s="7" t="str">
        <f>LEFT('DETALLE DE CONEXIONES'!BE321,3)</f>
        <v/>
      </c>
      <c r="G321" s="7" t="str">
        <f>RIGHT('DETALLE DE CONEXIONES'!AK321,2)</f>
        <v/>
      </c>
      <c r="H321" s="7" t="str">
        <f>LEFT('DETALLE DE CONEXIONES'!M321,3)</f>
        <v/>
      </c>
      <c r="I321" s="7" t="str">
        <f>RIGHT('DETALLE DE CONEXIONES'!M321,5)</f>
        <v/>
      </c>
      <c r="J321" s="7">
        <f>IF(C321="Saliente Local",(IFERROR((LIMPIA(H321,1)),0)),0)</f>
        <v>0</v>
      </c>
      <c r="K321" s="7">
        <f>IF(C321="Saliente Nacional",(IFERROR((LIMPIA(H321,1)),0)),0)</f>
        <v>0</v>
      </c>
      <c r="L321" s="7">
        <f>IF(C321="Saliente Internacional",(IFERROR((LIMPIA(H321,1)),0)),0)</f>
        <v>0</v>
      </c>
    </row>
    <row r="322" spans="1:12" x14ac:dyDescent="0.25">
      <c r="A322" s="11">
        <f>'DETALLE DE CONEXIONES'!P322</f>
        <v>0</v>
      </c>
      <c r="B322" s="7">
        <f>'DETALLE DE CONEXIONES'!I322</f>
        <v>0</v>
      </c>
      <c r="C322" s="7">
        <f>'DETALLE DE CONEXIONES'!BB322</f>
        <v>0</v>
      </c>
      <c r="D322" s="7">
        <f>'DETALLE DE CONEXIONES'!E322</f>
        <v>0</v>
      </c>
      <c r="E322" s="7">
        <f>IFERROR(LIMPIA('DETALLE DE CONEXIONES'!N322,1),0)</f>
        <v>0</v>
      </c>
      <c r="F322" s="7" t="str">
        <f>LEFT('DETALLE DE CONEXIONES'!BE322,3)</f>
        <v/>
      </c>
      <c r="G322" s="7" t="str">
        <f>RIGHT('DETALLE DE CONEXIONES'!AK322,2)</f>
        <v/>
      </c>
      <c r="H322" s="7" t="str">
        <f>LEFT('DETALLE DE CONEXIONES'!M322,3)</f>
        <v/>
      </c>
      <c r="I322" s="7" t="str">
        <f>RIGHT('DETALLE DE CONEXIONES'!M322,5)</f>
        <v/>
      </c>
      <c r="J322" s="7">
        <f>IF(C322="Saliente Local",(IFERROR((LIMPIA(H322,1)),0)),0)</f>
        <v>0</v>
      </c>
      <c r="K322" s="7">
        <f>IF(C322="Saliente Nacional",(IFERROR((LIMPIA(H322,1)),0)),0)</f>
        <v>0</v>
      </c>
      <c r="L322" s="7">
        <f>IF(C322="Saliente Internacional",(IFERROR((LIMPIA(H322,1)),0)),0)</f>
        <v>0</v>
      </c>
    </row>
    <row r="323" spans="1:12" x14ac:dyDescent="0.25">
      <c r="A323" s="11">
        <f>'DETALLE DE CONEXIONES'!P323</f>
        <v>0</v>
      </c>
      <c r="B323" s="7">
        <f>'DETALLE DE CONEXIONES'!I323</f>
        <v>0</v>
      </c>
      <c r="C323" s="7">
        <f>'DETALLE DE CONEXIONES'!BB323</f>
        <v>0</v>
      </c>
      <c r="D323" s="7">
        <f>'DETALLE DE CONEXIONES'!E323</f>
        <v>0</v>
      </c>
      <c r="E323" s="7">
        <f>IFERROR(LIMPIA('DETALLE DE CONEXIONES'!N323,1),0)</f>
        <v>0</v>
      </c>
      <c r="F323" s="7" t="str">
        <f>LEFT('DETALLE DE CONEXIONES'!BE323,3)</f>
        <v/>
      </c>
      <c r="G323" s="7" t="str">
        <f>RIGHT('DETALLE DE CONEXIONES'!AK323,2)</f>
        <v/>
      </c>
      <c r="H323" s="7" t="str">
        <f>LEFT('DETALLE DE CONEXIONES'!M323,3)</f>
        <v/>
      </c>
      <c r="I323" s="7" t="str">
        <f>RIGHT('DETALLE DE CONEXIONES'!M323,5)</f>
        <v/>
      </c>
      <c r="J323" s="7">
        <f>IF(C323="Saliente Local",(IFERROR((LIMPIA(H323,1)),0)),0)</f>
        <v>0</v>
      </c>
      <c r="K323" s="7">
        <f>IF(C323="Saliente Nacional",(IFERROR((LIMPIA(H323,1)),0)),0)</f>
        <v>0</v>
      </c>
      <c r="L323" s="7">
        <f>IF(C323="Saliente Internacional",(IFERROR((LIMPIA(H323,1)),0)),0)</f>
        <v>0</v>
      </c>
    </row>
    <row r="324" spans="1:12" x14ac:dyDescent="0.25">
      <c r="A324" s="11">
        <f>'DETALLE DE CONEXIONES'!P324</f>
        <v>0</v>
      </c>
      <c r="B324" s="7">
        <f>'DETALLE DE CONEXIONES'!I324</f>
        <v>0</v>
      </c>
      <c r="C324" s="7">
        <f>'DETALLE DE CONEXIONES'!BB324</f>
        <v>0</v>
      </c>
      <c r="D324" s="7">
        <f>'DETALLE DE CONEXIONES'!E324</f>
        <v>0</v>
      </c>
      <c r="E324" s="7">
        <f>IFERROR(LIMPIA('DETALLE DE CONEXIONES'!N324,1),0)</f>
        <v>0</v>
      </c>
      <c r="F324" s="7" t="str">
        <f>LEFT('DETALLE DE CONEXIONES'!BE324,3)</f>
        <v/>
      </c>
      <c r="G324" s="7" t="str">
        <f>RIGHT('DETALLE DE CONEXIONES'!AK324,2)</f>
        <v/>
      </c>
      <c r="H324" s="7" t="str">
        <f>LEFT('DETALLE DE CONEXIONES'!M324,3)</f>
        <v/>
      </c>
      <c r="I324" s="7" t="str">
        <f>RIGHT('DETALLE DE CONEXIONES'!M324,5)</f>
        <v/>
      </c>
      <c r="J324" s="7">
        <f>IF(C324="Saliente Local",(IFERROR((LIMPIA(H324,1)),0)),0)</f>
        <v>0</v>
      </c>
      <c r="K324" s="7">
        <f>IF(C324="Saliente Nacional",(IFERROR((LIMPIA(H324,1)),0)),0)</f>
        <v>0</v>
      </c>
      <c r="L324" s="7">
        <f>IF(C324="Saliente Internacional",(IFERROR((LIMPIA(H324,1)),0)),0)</f>
        <v>0</v>
      </c>
    </row>
    <row r="325" spans="1:12" x14ac:dyDescent="0.25">
      <c r="A325" s="11">
        <f>'DETALLE DE CONEXIONES'!P325</f>
        <v>0</v>
      </c>
      <c r="B325" s="7">
        <f>'DETALLE DE CONEXIONES'!I325</f>
        <v>0</v>
      </c>
      <c r="C325" s="7">
        <f>'DETALLE DE CONEXIONES'!BB325</f>
        <v>0</v>
      </c>
      <c r="D325" s="7">
        <f>'DETALLE DE CONEXIONES'!E325</f>
        <v>0</v>
      </c>
      <c r="E325" s="7">
        <f>IFERROR(LIMPIA('DETALLE DE CONEXIONES'!N325,1),0)</f>
        <v>0</v>
      </c>
      <c r="F325" s="7" t="str">
        <f>LEFT('DETALLE DE CONEXIONES'!BE325,3)</f>
        <v/>
      </c>
      <c r="G325" s="7" t="str">
        <f>RIGHT('DETALLE DE CONEXIONES'!AK325,2)</f>
        <v/>
      </c>
      <c r="H325" s="7" t="str">
        <f>LEFT('DETALLE DE CONEXIONES'!M325,3)</f>
        <v/>
      </c>
      <c r="I325" s="7" t="str">
        <f>RIGHT('DETALLE DE CONEXIONES'!M325,5)</f>
        <v/>
      </c>
      <c r="J325" s="7">
        <f>IF(C325="Saliente Local",(IFERROR((LIMPIA(H325,1)),0)),0)</f>
        <v>0</v>
      </c>
      <c r="K325" s="7">
        <f>IF(C325="Saliente Nacional",(IFERROR((LIMPIA(H325,1)),0)),0)</f>
        <v>0</v>
      </c>
      <c r="L325" s="7">
        <f>IF(C325="Saliente Internacional",(IFERROR((LIMPIA(H325,1)),0)),0)</f>
        <v>0</v>
      </c>
    </row>
    <row r="326" spans="1:12" x14ac:dyDescent="0.25">
      <c r="A326" s="11">
        <f>'DETALLE DE CONEXIONES'!P326</f>
        <v>0</v>
      </c>
      <c r="B326" s="7">
        <f>'DETALLE DE CONEXIONES'!I326</f>
        <v>0</v>
      </c>
      <c r="C326" s="7">
        <f>'DETALLE DE CONEXIONES'!BB326</f>
        <v>0</v>
      </c>
      <c r="D326" s="7">
        <f>'DETALLE DE CONEXIONES'!E326</f>
        <v>0</v>
      </c>
      <c r="E326" s="7">
        <f>IFERROR(LIMPIA('DETALLE DE CONEXIONES'!N326,1),0)</f>
        <v>0</v>
      </c>
      <c r="F326" s="7" t="str">
        <f>LEFT('DETALLE DE CONEXIONES'!BE326,3)</f>
        <v/>
      </c>
      <c r="G326" s="7" t="str">
        <f>RIGHT('DETALLE DE CONEXIONES'!AK326,2)</f>
        <v/>
      </c>
      <c r="H326" s="7" t="str">
        <f>LEFT('DETALLE DE CONEXIONES'!M326,3)</f>
        <v/>
      </c>
      <c r="I326" s="7" t="str">
        <f>RIGHT('DETALLE DE CONEXIONES'!M326,5)</f>
        <v/>
      </c>
      <c r="J326" s="7">
        <f>IF(C326="Saliente Local",(IFERROR((LIMPIA(H326,1)),0)),0)</f>
        <v>0</v>
      </c>
      <c r="K326" s="7">
        <f>IF(C326="Saliente Nacional",(IFERROR((LIMPIA(H326,1)),0)),0)</f>
        <v>0</v>
      </c>
      <c r="L326" s="7">
        <f>IF(C326="Saliente Internacional",(IFERROR((LIMPIA(H326,1)),0)),0)</f>
        <v>0</v>
      </c>
    </row>
    <row r="327" spans="1:12" x14ac:dyDescent="0.25">
      <c r="A327" s="11">
        <f>'DETALLE DE CONEXIONES'!P327</f>
        <v>0</v>
      </c>
      <c r="B327" s="7">
        <f>'DETALLE DE CONEXIONES'!I327</f>
        <v>0</v>
      </c>
      <c r="C327" s="7">
        <f>'DETALLE DE CONEXIONES'!BB327</f>
        <v>0</v>
      </c>
      <c r="D327" s="7">
        <f>'DETALLE DE CONEXIONES'!E327</f>
        <v>0</v>
      </c>
      <c r="E327" s="7">
        <f>IFERROR(LIMPIA('DETALLE DE CONEXIONES'!N327,1),0)</f>
        <v>0</v>
      </c>
      <c r="F327" s="7" t="str">
        <f>LEFT('DETALLE DE CONEXIONES'!BE327,3)</f>
        <v/>
      </c>
      <c r="G327" s="7" t="str">
        <f>RIGHT('DETALLE DE CONEXIONES'!AK327,2)</f>
        <v/>
      </c>
      <c r="H327" s="7" t="str">
        <f>LEFT('DETALLE DE CONEXIONES'!M327,3)</f>
        <v/>
      </c>
      <c r="I327" s="7" t="str">
        <f>RIGHT('DETALLE DE CONEXIONES'!M327,5)</f>
        <v/>
      </c>
      <c r="J327" s="7">
        <f>IF(C327="Saliente Local",(IFERROR((LIMPIA(H327,1)),0)),0)</f>
        <v>0</v>
      </c>
      <c r="K327" s="7">
        <f>IF(C327="Saliente Nacional",(IFERROR((LIMPIA(H327,1)),0)),0)</f>
        <v>0</v>
      </c>
      <c r="L327" s="7">
        <f>IF(C327="Saliente Internacional",(IFERROR((LIMPIA(H327,1)),0)),0)</f>
        <v>0</v>
      </c>
    </row>
    <row r="328" spans="1:12" x14ac:dyDescent="0.25">
      <c r="A328" s="11">
        <f>'DETALLE DE CONEXIONES'!P328</f>
        <v>0</v>
      </c>
      <c r="B328" s="7">
        <f>'DETALLE DE CONEXIONES'!I328</f>
        <v>0</v>
      </c>
      <c r="C328" s="7">
        <f>'DETALLE DE CONEXIONES'!BB328</f>
        <v>0</v>
      </c>
      <c r="D328" s="7">
        <f>'DETALLE DE CONEXIONES'!E328</f>
        <v>0</v>
      </c>
      <c r="E328" s="7">
        <f>IFERROR(LIMPIA('DETALLE DE CONEXIONES'!N328,1),0)</f>
        <v>0</v>
      </c>
      <c r="F328" s="7" t="str">
        <f>LEFT('DETALLE DE CONEXIONES'!BE328,3)</f>
        <v/>
      </c>
      <c r="G328" s="7" t="str">
        <f>RIGHT('DETALLE DE CONEXIONES'!AK328,2)</f>
        <v/>
      </c>
      <c r="H328" s="7" t="str">
        <f>LEFT('DETALLE DE CONEXIONES'!M328,3)</f>
        <v/>
      </c>
      <c r="I328" s="7" t="str">
        <f>RIGHT('DETALLE DE CONEXIONES'!M328,5)</f>
        <v/>
      </c>
      <c r="J328" s="7">
        <f>IF(C328="Saliente Local",(IFERROR((LIMPIA(H328,1)),0)),0)</f>
        <v>0</v>
      </c>
      <c r="K328" s="7">
        <f>IF(C328="Saliente Nacional",(IFERROR((LIMPIA(H328,1)),0)),0)</f>
        <v>0</v>
      </c>
      <c r="L328" s="7">
        <f>IF(C328="Saliente Internacional",(IFERROR((LIMPIA(H328,1)),0)),0)</f>
        <v>0</v>
      </c>
    </row>
    <row r="329" spans="1:12" x14ac:dyDescent="0.25">
      <c r="A329" s="11">
        <f>'DETALLE DE CONEXIONES'!P329</f>
        <v>0</v>
      </c>
      <c r="B329" s="7">
        <f>'DETALLE DE CONEXIONES'!I329</f>
        <v>0</v>
      </c>
      <c r="C329" s="7">
        <f>'DETALLE DE CONEXIONES'!BB329</f>
        <v>0</v>
      </c>
      <c r="D329" s="7">
        <f>'DETALLE DE CONEXIONES'!E329</f>
        <v>0</v>
      </c>
      <c r="E329" s="7">
        <f>IFERROR(LIMPIA('DETALLE DE CONEXIONES'!N329,1),0)</f>
        <v>0</v>
      </c>
      <c r="F329" s="7" t="str">
        <f>LEFT('DETALLE DE CONEXIONES'!BE329,3)</f>
        <v/>
      </c>
      <c r="G329" s="7" t="str">
        <f>RIGHT('DETALLE DE CONEXIONES'!AK329,2)</f>
        <v/>
      </c>
      <c r="H329" s="7" t="str">
        <f>LEFT('DETALLE DE CONEXIONES'!M329,3)</f>
        <v/>
      </c>
      <c r="I329" s="7" t="str">
        <f>RIGHT('DETALLE DE CONEXIONES'!M329,5)</f>
        <v/>
      </c>
      <c r="J329" s="7">
        <f>IF(C329="Saliente Local",(IFERROR((LIMPIA(H329,1)),0)),0)</f>
        <v>0</v>
      </c>
      <c r="K329" s="7">
        <f>IF(C329="Saliente Nacional",(IFERROR((LIMPIA(H329,1)),0)),0)</f>
        <v>0</v>
      </c>
      <c r="L329" s="7">
        <f>IF(C329="Saliente Internacional",(IFERROR((LIMPIA(H329,1)),0)),0)</f>
        <v>0</v>
      </c>
    </row>
    <row r="330" spans="1:12" x14ac:dyDescent="0.25">
      <c r="A330" s="11">
        <f>'DETALLE DE CONEXIONES'!P330</f>
        <v>0</v>
      </c>
      <c r="B330" s="7">
        <f>'DETALLE DE CONEXIONES'!I330</f>
        <v>0</v>
      </c>
      <c r="C330" s="7">
        <f>'DETALLE DE CONEXIONES'!BB330</f>
        <v>0</v>
      </c>
      <c r="D330" s="7">
        <f>'DETALLE DE CONEXIONES'!E330</f>
        <v>0</v>
      </c>
      <c r="E330" s="7">
        <f>IFERROR(LIMPIA('DETALLE DE CONEXIONES'!N330,1),0)</f>
        <v>0</v>
      </c>
      <c r="F330" s="7" t="str">
        <f>LEFT('DETALLE DE CONEXIONES'!BE330,3)</f>
        <v/>
      </c>
      <c r="G330" s="7" t="str">
        <f>RIGHT('DETALLE DE CONEXIONES'!AK330,2)</f>
        <v/>
      </c>
      <c r="H330" s="7" t="str">
        <f>LEFT('DETALLE DE CONEXIONES'!M330,3)</f>
        <v/>
      </c>
      <c r="I330" s="7" t="str">
        <f>RIGHT('DETALLE DE CONEXIONES'!M330,5)</f>
        <v/>
      </c>
      <c r="J330" s="7">
        <f>IF(C330="Saliente Local",(IFERROR((LIMPIA(H330,1)),0)),0)</f>
        <v>0</v>
      </c>
      <c r="K330" s="7">
        <f>IF(C330="Saliente Nacional",(IFERROR((LIMPIA(H330,1)),0)),0)</f>
        <v>0</v>
      </c>
      <c r="L330" s="7">
        <f>IF(C330="Saliente Internacional",(IFERROR((LIMPIA(H330,1)),0)),0)</f>
        <v>0</v>
      </c>
    </row>
    <row r="331" spans="1:12" x14ac:dyDescent="0.25">
      <c r="A331" s="11">
        <f>'DETALLE DE CONEXIONES'!P331</f>
        <v>0</v>
      </c>
      <c r="B331" s="7">
        <f>'DETALLE DE CONEXIONES'!I331</f>
        <v>0</v>
      </c>
      <c r="C331" s="7">
        <f>'DETALLE DE CONEXIONES'!BB331</f>
        <v>0</v>
      </c>
      <c r="D331" s="7">
        <f>'DETALLE DE CONEXIONES'!E331</f>
        <v>0</v>
      </c>
      <c r="E331" s="7">
        <f>IFERROR(LIMPIA('DETALLE DE CONEXIONES'!N331,1),0)</f>
        <v>0</v>
      </c>
      <c r="F331" s="7" t="str">
        <f>LEFT('DETALLE DE CONEXIONES'!BE331,3)</f>
        <v/>
      </c>
      <c r="G331" s="7" t="str">
        <f>RIGHT('DETALLE DE CONEXIONES'!AK331,2)</f>
        <v/>
      </c>
      <c r="H331" s="7" t="str">
        <f>LEFT('DETALLE DE CONEXIONES'!M331,3)</f>
        <v/>
      </c>
      <c r="I331" s="7" t="str">
        <f>RIGHT('DETALLE DE CONEXIONES'!M331,5)</f>
        <v/>
      </c>
      <c r="J331" s="7">
        <f>IF(C331="Saliente Local",(IFERROR((LIMPIA(H331,1)),0)),0)</f>
        <v>0</v>
      </c>
      <c r="K331" s="7">
        <f>IF(C331="Saliente Nacional",(IFERROR((LIMPIA(H331,1)),0)),0)</f>
        <v>0</v>
      </c>
      <c r="L331" s="7">
        <f>IF(C331="Saliente Internacional",(IFERROR((LIMPIA(H331,1)),0)),0)</f>
        <v>0</v>
      </c>
    </row>
    <row r="332" spans="1:12" x14ac:dyDescent="0.25">
      <c r="A332" s="11">
        <f>'DETALLE DE CONEXIONES'!P332</f>
        <v>0</v>
      </c>
      <c r="B332" s="7">
        <f>'DETALLE DE CONEXIONES'!I332</f>
        <v>0</v>
      </c>
      <c r="C332" s="7">
        <f>'DETALLE DE CONEXIONES'!BB332</f>
        <v>0</v>
      </c>
      <c r="D332" s="7">
        <f>'DETALLE DE CONEXIONES'!E332</f>
        <v>0</v>
      </c>
      <c r="E332" s="7">
        <f>IFERROR(LIMPIA('DETALLE DE CONEXIONES'!N332,1),0)</f>
        <v>0</v>
      </c>
      <c r="F332" s="7" t="str">
        <f>LEFT('DETALLE DE CONEXIONES'!BE332,3)</f>
        <v/>
      </c>
      <c r="G332" s="7" t="str">
        <f>RIGHT('DETALLE DE CONEXIONES'!AK332,2)</f>
        <v/>
      </c>
      <c r="H332" s="7" t="str">
        <f>LEFT('DETALLE DE CONEXIONES'!M332,3)</f>
        <v/>
      </c>
      <c r="I332" s="7" t="str">
        <f>RIGHT('DETALLE DE CONEXIONES'!M332,5)</f>
        <v/>
      </c>
      <c r="J332" s="7">
        <f>IF(C332="Saliente Local",(IFERROR((LIMPIA(H332,1)),0)),0)</f>
        <v>0</v>
      </c>
      <c r="K332" s="7">
        <f>IF(C332="Saliente Nacional",(IFERROR((LIMPIA(H332,1)),0)),0)</f>
        <v>0</v>
      </c>
      <c r="L332" s="7">
        <f>IF(C332="Saliente Internacional",(IFERROR((LIMPIA(H332,1)),0)),0)</f>
        <v>0</v>
      </c>
    </row>
    <row r="333" spans="1:12" x14ac:dyDescent="0.25">
      <c r="A333" s="11">
        <f>'DETALLE DE CONEXIONES'!P333</f>
        <v>0</v>
      </c>
      <c r="B333" s="7">
        <f>'DETALLE DE CONEXIONES'!I333</f>
        <v>0</v>
      </c>
      <c r="C333" s="7">
        <f>'DETALLE DE CONEXIONES'!BB333</f>
        <v>0</v>
      </c>
      <c r="D333" s="7">
        <f>'DETALLE DE CONEXIONES'!E333</f>
        <v>0</v>
      </c>
      <c r="E333" s="7">
        <f>IFERROR(LIMPIA('DETALLE DE CONEXIONES'!N333,1),0)</f>
        <v>0</v>
      </c>
      <c r="F333" s="7" t="str">
        <f>LEFT('DETALLE DE CONEXIONES'!BE333,3)</f>
        <v/>
      </c>
      <c r="G333" s="7" t="str">
        <f>RIGHT('DETALLE DE CONEXIONES'!AK333,2)</f>
        <v/>
      </c>
      <c r="H333" s="7" t="str">
        <f>LEFT('DETALLE DE CONEXIONES'!M333,3)</f>
        <v/>
      </c>
      <c r="I333" s="7" t="str">
        <f>RIGHT('DETALLE DE CONEXIONES'!M333,5)</f>
        <v/>
      </c>
      <c r="J333" s="7">
        <f>IF(C333="Saliente Local",(IFERROR((LIMPIA(H333,1)),0)),0)</f>
        <v>0</v>
      </c>
      <c r="K333" s="7">
        <f>IF(C333="Saliente Nacional",(IFERROR((LIMPIA(H333,1)),0)),0)</f>
        <v>0</v>
      </c>
      <c r="L333" s="7">
        <f>IF(C333="Saliente Internacional",(IFERROR((LIMPIA(H333,1)),0)),0)</f>
        <v>0</v>
      </c>
    </row>
    <row r="334" spans="1:12" x14ac:dyDescent="0.25">
      <c r="A334" s="11">
        <f>'DETALLE DE CONEXIONES'!P334</f>
        <v>0</v>
      </c>
      <c r="B334" s="7">
        <f>'DETALLE DE CONEXIONES'!I334</f>
        <v>0</v>
      </c>
      <c r="C334" s="7">
        <f>'DETALLE DE CONEXIONES'!BB334</f>
        <v>0</v>
      </c>
      <c r="D334" s="7">
        <f>'DETALLE DE CONEXIONES'!E334</f>
        <v>0</v>
      </c>
      <c r="E334" s="7">
        <f>IFERROR(LIMPIA('DETALLE DE CONEXIONES'!N334,1),0)</f>
        <v>0</v>
      </c>
      <c r="F334" s="7" t="str">
        <f>LEFT('DETALLE DE CONEXIONES'!BE334,3)</f>
        <v/>
      </c>
      <c r="G334" s="7" t="str">
        <f>RIGHT('DETALLE DE CONEXIONES'!AK334,2)</f>
        <v/>
      </c>
      <c r="H334" s="7" t="str">
        <f>LEFT('DETALLE DE CONEXIONES'!M334,3)</f>
        <v/>
      </c>
      <c r="I334" s="7" t="str">
        <f>RIGHT('DETALLE DE CONEXIONES'!M334,5)</f>
        <v/>
      </c>
      <c r="J334" s="7">
        <f>IF(C334="Saliente Local",(IFERROR((LIMPIA(H334,1)),0)),0)</f>
        <v>0</v>
      </c>
      <c r="K334" s="7">
        <f>IF(C334="Saliente Nacional",(IFERROR((LIMPIA(H334,1)),0)),0)</f>
        <v>0</v>
      </c>
      <c r="L334" s="7">
        <f>IF(C334="Saliente Internacional",(IFERROR((LIMPIA(H334,1)),0)),0)</f>
        <v>0</v>
      </c>
    </row>
    <row r="335" spans="1:12" x14ac:dyDescent="0.25">
      <c r="A335" s="11">
        <f>'DETALLE DE CONEXIONES'!P335</f>
        <v>0</v>
      </c>
      <c r="B335" s="7">
        <f>'DETALLE DE CONEXIONES'!I335</f>
        <v>0</v>
      </c>
      <c r="C335" s="7">
        <f>'DETALLE DE CONEXIONES'!BB335</f>
        <v>0</v>
      </c>
      <c r="D335" s="7">
        <f>'DETALLE DE CONEXIONES'!E335</f>
        <v>0</v>
      </c>
      <c r="E335" s="7">
        <f>IFERROR(LIMPIA('DETALLE DE CONEXIONES'!N335,1),0)</f>
        <v>0</v>
      </c>
      <c r="F335" s="7" t="str">
        <f>LEFT('DETALLE DE CONEXIONES'!BE335,3)</f>
        <v/>
      </c>
      <c r="G335" s="7" t="str">
        <f>RIGHT('DETALLE DE CONEXIONES'!AK335,2)</f>
        <v/>
      </c>
      <c r="H335" s="7" t="str">
        <f>LEFT('DETALLE DE CONEXIONES'!M335,3)</f>
        <v/>
      </c>
      <c r="I335" s="7" t="str">
        <f>RIGHT('DETALLE DE CONEXIONES'!M335,5)</f>
        <v/>
      </c>
      <c r="J335" s="7">
        <f>IF(C335="Saliente Local",(IFERROR((LIMPIA(H335,1)),0)),0)</f>
        <v>0</v>
      </c>
      <c r="K335" s="7">
        <f>IF(C335="Saliente Nacional",(IFERROR((LIMPIA(H335,1)),0)),0)</f>
        <v>0</v>
      </c>
      <c r="L335" s="7">
        <f>IF(C335="Saliente Internacional",(IFERROR((LIMPIA(H335,1)),0)),0)</f>
        <v>0</v>
      </c>
    </row>
    <row r="336" spans="1:12" x14ac:dyDescent="0.25">
      <c r="A336" s="11">
        <f>'DETALLE DE CONEXIONES'!P336</f>
        <v>0</v>
      </c>
      <c r="B336" s="7">
        <f>'DETALLE DE CONEXIONES'!I336</f>
        <v>0</v>
      </c>
      <c r="C336" s="7">
        <f>'DETALLE DE CONEXIONES'!BB336</f>
        <v>0</v>
      </c>
      <c r="D336" s="7">
        <f>'DETALLE DE CONEXIONES'!E336</f>
        <v>0</v>
      </c>
      <c r="E336" s="7">
        <f>IFERROR(LIMPIA('DETALLE DE CONEXIONES'!N336,1),0)</f>
        <v>0</v>
      </c>
      <c r="F336" s="7" t="str">
        <f>LEFT('DETALLE DE CONEXIONES'!BE336,3)</f>
        <v/>
      </c>
      <c r="G336" s="7" t="str">
        <f>RIGHT('DETALLE DE CONEXIONES'!AK336,2)</f>
        <v/>
      </c>
      <c r="H336" s="7" t="str">
        <f>LEFT('DETALLE DE CONEXIONES'!M336,3)</f>
        <v/>
      </c>
      <c r="I336" s="7" t="str">
        <f>RIGHT('DETALLE DE CONEXIONES'!M336,5)</f>
        <v/>
      </c>
      <c r="J336" s="7">
        <f>IF(C336="Saliente Local",(IFERROR((LIMPIA(H336,1)),0)),0)</f>
        <v>0</v>
      </c>
      <c r="K336" s="7">
        <f>IF(C336="Saliente Nacional",(IFERROR((LIMPIA(H336,1)),0)),0)</f>
        <v>0</v>
      </c>
      <c r="L336" s="7">
        <f>IF(C336="Saliente Internacional",(IFERROR((LIMPIA(H336,1)),0)),0)</f>
        <v>0</v>
      </c>
    </row>
    <row r="337" spans="1:12" x14ac:dyDescent="0.25">
      <c r="A337" s="11">
        <f>'DETALLE DE CONEXIONES'!P337</f>
        <v>0</v>
      </c>
      <c r="B337" s="7">
        <f>'DETALLE DE CONEXIONES'!I337</f>
        <v>0</v>
      </c>
      <c r="C337" s="7">
        <f>'DETALLE DE CONEXIONES'!BB337</f>
        <v>0</v>
      </c>
      <c r="D337" s="7">
        <f>'DETALLE DE CONEXIONES'!E337</f>
        <v>0</v>
      </c>
      <c r="E337" s="7">
        <f>IFERROR(LIMPIA('DETALLE DE CONEXIONES'!N337,1),0)</f>
        <v>0</v>
      </c>
      <c r="F337" s="7" t="str">
        <f>LEFT('DETALLE DE CONEXIONES'!BE337,3)</f>
        <v/>
      </c>
      <c r="G337" s="7" t="str">
        <f>RIGHT('DETALLE DE CONEXIONES'!AK337,2)</f>
        <v/>
      </c>
      <c r="H337" s="7" t="str">
        <f>LEFT('DETALLE DE CONEXIONES'!M337,3)</f>
        <v/>
      </c>
      <c r="I337" s="7" t="str">
        <f>RIGHT('DETALLE DE CONEXIONES'!M337,5)</f>
        <v/>
      </c>
      <c r="J337" s="7">
        <f>IF(C337="Saliente Local",(IFERROR((LIMPIA(H337,1)),0)),0)</f>
        <v>0</v>
      </c>
      <c r="K337" s="7">
        <f>IF(C337="Saliente Nacional",(IFERROR((LIMPIA(H337,1)),0)),0)</f>
        <v>0</v>
      </c>
      <c r="L337" s="7">
        <f>IF(C337="Saliente Internacional",(IFERROR((LIMPIA(H337,1)),0)),0)</f>
        <v>0</v>
      </c>
    </row>
    <row r="338" spans="1:12" x14ac:dyDescent="0.25">
      <c r="A338" s="11">
        <f>'DETALLE DE CONEXIONES'!P338</f>
        <v>0</v>
      </c>
      <c r="B338" s="7">
        <f>'DETALLE DE CONEXIONES'!I338</f>
        <v>0</v>
      </c>
      <c r="C338" s="7">
        <f>'DETALLE DE CONEXIONES'!BB338</f>
        <v>0</v>
      </c>
      <c r="D338" s="7">
        <f>'DETALLE DE CONEXIONES'!E338</f>
        <v>0</v>
      </c>
      <c r="E338" s="7">
        <f>IFERROR(LIMPIA('DETALLE DE CONEXIONES'!N338,1),0)</f>
        <v>0</v>
      </c>
      <c r="F338" s="7" t="str">
        <f>LEFT('DETALLE DE CONEXIONES'!BE338,3)</f>
        <v/>
      </c>
      <c r="G338" s="7" t="str">
        <f>RIGHT('DETALLE DE CONEXIONES'!AK338,2)</f>
        <v/>
      </c>
      <c r="H338" s="7" t="str">
        <f>LEFT('DETALLE DE CONEXIONES'!M338,3)</f>
        <v/>
      </c>
      <c r="I338" s="7" t="str">
        <f>RIGHT('DETALLE DE CONEXIONES'!M338,5)</f>
        <v/>
      </c>
      <c r="J338" s="7">
        <f>IF(C338="Saliente Local",(IFERROR((LIMPIA(H338,1)),0)),0)</f>
        <v>0</v>
      </c>
      <c r="K338" s="7">
        <f>IF(C338="Saliente Nacional",(IFERROR((LIMPIA(H338,1)),0)),0)</f>
        <v>0</v>
      </c>
      <c r="L338" s="7">
        <f>IF(C338="Saliente Internacional",(IFERROR((LIMPIA(H338,1)),0)),0)</f>
        <v>0</v>
      </c>
    </row>
    <row r="339" spans="1:12" x14ac:dyDescent="0.25">
      <c r="A339" s="11">
        <f>'DETALLE DE CONEXIONES'!P339</f>
        <v>0</v>
      </c>
      <c r="B339" s="7">
        <f>'DETALLE DE CONEXIONES'!I339</f>
        <v>0</v>
      </c>
      <c r="C339" s="7">
        <f>'DETALLE DE CONEXIONES'!BB339</f>
        <v>0</v>
      </c>
      <c r="D339" s="7">
        <f>'DETALLE DE CONEXIONES'!E339</f>
        <v>0</v>
      </c>
      <c r="E339" s="7">
        <f>IFERROR(LIMPIA('DETALLE DE CONEXIONES'!N339,1),0)</f>
        <v>0</v>
      </c>
      <c r="F339" s="7" t="str">
        <f>LEFT('DETALLE DE CONEXIONES'!BE339,3)</f>
        <v/>
      </c>
      <c r="G339" s="7" t="str">
        <f>RIGHT('DETALLE DE CONEXIONES'!AK339,2)</f>
        <v/>
      </c>
      <c r="H339" s="7" t="str">
        <f>LEFT('DETALLE DE CONEXIONES'!M339,3)</f>
        <v/>
      </c>
      <c r="I339" s="7" t="str">
        <f>RIGHT('DETALLE DE CONEXIONES'!M339,5)</f>
        <v/>
      </c>
      <c r="J339" s="7">
        <f>IF(C339="Saliente Local",(IFERROR((LIMPIA(H339,1)),0)),0)</f>
        <v>0</v>
      </c>
      <c r="K339" s="7">
        <f>IF(C339="Saliente Nacional",(IFERROR((LIMPIA(H339,1)),0)),0)</f>
        <v>0</v>
      </c>
      <c r="L339" s="7">
        <f>IF(C339="Saliente Internacional",(IFERROR((LIMPIA(H339,1)),0)),0)</f>
        <v>0</v>
      </c>
    </row>
    <row r="340" spans="1:12" x14ac:dyDescent="0.25">
      <c r="A340" s="11">
        <f>'DETALLE DE CONEXIONES'!P340</f>
        <v>0</v>
      </c>
      <c r="B340" s="7">
        <f>'DETALLE DE CONEXIONES'!I340</f>
        <v>0</v>
      </c>
      <c r="C340" s="7">
        <f>'DETALLE DE CONEXIONES'!BB340</f>
        <v>0</v>
      </c>
      <c r="D340" s="7">
        <f>'DETALLE DE CONEXIONES'!E340</f>
        <v>0</v>
      </c>
      <c r="E340" s="7">
        <f>IFERROR(LIMPIA('DETALLE DE CONEXIONES'!N340,1),0)</f>
        <v>0</v>
      </c>
      <c r="F340" s="7" t="str">
        <f>LEFT('DETALLE DE CONEXIONES'!BE340,3)</f>
        <v/>
      </c>
      <c r="G340" s="7" t="str">
        <f>RIGHT('DETALLE DE CONEXIONES'!AK340,2)</f>
        <v/>
      </c>
      <c r="H340" s="7" t="str">
        <f>LEFT('DETALLE DE CONEXIONES'!M340,3)</f>
        <v/>
      </c>
      <c r="I340" s="7" t="str">
        <f>RIGHT('DETALLE DE CONEXIONES'!M340,5)</f>
        <v/>
      </c>
      <c r="J340" s="7">
        <f>IF(C340="Saliente Local",(IFERROR((LIMPIA(H340,1)),0)),0)</f>
        <v>0</v>
      </c>
      <c r="K340" s="7">
        <f>IF(C340="Saliente Nacional",(IFERROR((LIMPIA(H340,1)),0)),0)</f>
        <v>0</v>
      </c>
      <c r="L340" s="7">
        <f>IF(C340="Saliente Internacional",(IFERROR((LIMPIA(H340,1)),0)),0)</f>
        <v>0</v>
      </c>
    </row>
    <row r="341" spans="1:12" x14ac:dyDescent="0.25">
      <c r="A341" s="11">
        <f>'DETALLE DE CONEXIONES'!P341</f>
        <v>0</v>
      </c>
      <c r="B341" s="7">
        <f>'DETALLE DE CONEXIONES'!I341</f>
        <v>0</v>
      </c>
      <c r="C341" s="7">
        <f>'DETALLE DE CONEXIONES'!BB341</f>
        <v>0</v>
      </c>
      <c r="D341" s="7">
        <f>'DETALLE DE CONEXIONES'!E341</f>
        <v>0</v>
      </c>
      <c r="E341" s="7">
        <f>IFERROR(LIMPIA('DETALLE DE CONEXIONES'!N341,1),0)</f>
        <v>0</v>
      </c>
      <c r="F341" s="7" t="str">
        <f>LEFT('DETALLE DE CONEXIONES'!BE341,3)</f>
        <v/>
      </c>
      <c r="G341" s="7" t="str">
        <f>RIGHT('DETALLE DE CONEXIONES'!AK341,2)</f>
        <v/>
      </c>
      <c r="H341" s="7" t="str">
        <f>LEFT('DETALLE DE CONEXIONES'!M341,3)</f>
        <v/>
      </c>
      <c r="I341" s="7" t="str">
        <f>RIGHT('DETALLE DE CONEXIONES'!M341,5)</f>
        <v/>
      </c>
      <c r="J341" s="7">
        <f>IF(C341="Saliente Local",(IFERROR((LIMPIA(H341,1)),0)),0)</f>
        <v>0</v>
      </c>
      <c r="K341" s="7">
        <f>IF(C341="Saliente Nacional",(IFERROR((LIMPIA(H341,1)),0)),0)</f>
        <v>0</v>
      </c>
      <c r="L341" s="7">
        <f>IF(C341="Saliente Internacional",(IFERROR((LIMPIA(H341,1)),0)),0)</f>
        <v>0</v>
      </c>
    </row>
    <row r="342" spans="1:12" x14ac:dyDescent="0.25">
      <c r="A342" s="11">
        <f>'DETALLE DE CONEXIONES'!P342</f>
        <v>0</v>
      </c>
      <c r="B342" s="7">
        <f>'DETALLE DE CONEXIONES'!I342</f>
        <v>0</v>
      </c>
      <c r="C342" s="7">
        <f>'DETALLE DE CONEXIONES'!BB342</f>
        <v>0</v>
      </c>
      <c r="D342" s="7">
        <f>'DETALLE DE CONEXIONES'!E342</f>
        <v>0</v>
      </c>
      <c r="E342" s="7">
        <f>IFERROR(LIMPIA('DETALLE DE CONEXIONES'!N342,1),0)</f>
        <v>0</v>
      </c>
      <c r="F342" s="7" t="str">
        <f>LEFT('DETALLE DE CONEXIONES'!BE342,3)</f>
        <v/>
      </c>
      <c r="G342" s="7" t="str">
        <f>RIGHT('DETALLE DE CONEXIONES'!AK342,2)</f>
        <v/>
      </c>
      <c r="H342" s="7" t="str">
        <f>LEFT('DETALLE DE CONEXIONES'!M342,3)</f>
        <v/>
      </c>
      <c r="I342" s="7" t="str">
        <f>RIGHT('DETALLE DE CONEXIONES'!M342,5)</f>
        <v/>
      </c>
      <c r="J342" s="7">
        <f>IF(C342="Saliente Local",(IFERROR((LIMPIA(H342,1)),0)),0)</f>
        <v>0</v>
      </c>
      <c r="K342" s="7">
        <f>IF(C342="Saliente Nacional",(IFERROR((LIMPIA(H342,1)),0)),0)</f>
        <v>0</v>
      </c>
      <c r="L342" s="7">
        <f>IF(C342="Saliente Internacional",(IFERROR((LIMPIA(H342,1)),0)),0)</f>
        <v>0</v>
      </c>
    </row>
    <row r="343" spans="1:12" x14ac:dyDescent="0.25">
      <c r="A343" s="11">
        <f>'DETALLE DE CONEXIONES'!P343</f>
        <v>0</v>
      </c>
      <c r="B343" s="7">
        <f>'DETALLE DE CONEXIONES'!I343</f>
        <v>0</v>
      </c>
      <c r="C343" s="7">
        <f>'DETALLE DE CONEXIONES'!BB343</f>
        <v>0</v>
      </c>
      <c r="D343" s="7">
        <f>'DETALLE DE CONEXIONES'!E343</f>
        <v>0</v>
      </c>
      <c r="E343" s="7">
        <f>IFERROR(LIMPIA('DETALLE DE CONEXIONES'!N343,1),0)</f>
        <v>0</v>
      </c>
      <c r="F343" s="7" t="str">
        <f>LEFT('DETALLE DE CONEXIONES'!BE343,3)</f>
        <v/>
      </c>
      <c r="G343" s="7" t="str">
        <f>RIGHT('DETALLE DE CONEXIONES'!AK343,2)</f>
        <v/>
      </c>
      <c r="H343" s="7" t="str">
        <f>LEFT('DETALLE DE CONEXIONES'!M343,3)</f>
        <v/>
      </c>
      <c r="I343" s="7" t="str">
        <f>RIGHT('DETALLE DE CONEXIONES'!M343,5)</f>
        <v/>
      </c>
      <c r="J343" s="7">
        <f>IF(C343="Saliente Local",(IFERROR((LIMPIA(H343,1)),0)),0)</f>
        <v>0</v>
      </c>
      <c r="K343" s="7">
        <f>IF(C343="Saliente Nacional",(IFERROR((LIMPIA(H343,1)),0)),0)</f>
        <v>0</v>
      </c>
      <c r="L343" s="7">
        <f>IF(C343="Saliente Internacional",(IFERROR((LIMPIA(H343,1)),0)),0)</f>
        <v>0</v>
      </c>
    </row>
    <row r="344" spans="1:12" x14ac:dyDescent="0.25">
      <c r="A344" s="11">
        <f>'DETALLE DE CONEXIONES'!P344</f>
        <v>0</v>
      </c>
      <c r="B344" s="7">
        <f>'DETALLE DE CONEXIONES'!I344</f>
        <v>0</v>
      </c>
      <c r="C344" s="7">
        <f>'DETALLE DE CONEXIONES'!BB344</f>
        <v>0</v>
      </c>
      <c r="D344" s="7">
        <f>'DETALLE DE CONEXIONES'!E344</f>
        <v>0</v>
      </c>
      <c r="E344" s="7">
        <f>IFERROR(LIMPIA('DETALLE DE CONEXIONES'!N344,1),0)</f>
        <v>0</v>
      </c>
      <c r="F344" s="7" t="str">
        <f>LEFT('DETALLE DE CONEXIONES'!BE344,3)</f>
        <v/>
      </c>
      <c r="G344" s="7" t="str">
        <f>RIGHT('DETALLE DE CONEXIONES'!AK344,2)</f>
        <v/>
      </c>
      <c r="H344" s="7" t="str">
        <f>LEFT('DETALLE DE CONEXIONES'!M344,3)</f>
        <v/>
      </c>
      <c r="I344" s="7" t="str">
        <f>RIGHT('DETALLE DE CONEXIONES'!M344,5)</f>
        <v/>
      </c>
      <c r="J344" s="7">
        <f>IF(C344="Saliente Local",(IFERROR((LIMPIA(H344,1)),0)),0)</f>
        <v>0</v>
      </c>
      <c r="K344" s="7">
        <f>IF(C344="Saliente Nacional",(IFERROR((LIMPIA(H344,1)),0)),0)</f>
        <v>0</v>
      </c>
      <c r="L344" s="7">
        <f>IF(C344="Saliente Internacional",(IFERROR((LIMPIA(H344,1)),0)),0)</f>
        <v>0</v>
      </c>
    </row>
    <row r="345" spans="1:12" x14ac:dyDescent="0.25">
      <c r="A345" s="11">
        <f>'DETALLE DE CONEXIONES'!P345</f>
        <v>0</v>
      </c>
      <c r="B345" s="7">
        <f>'DETALLE DE CONEXIONES'!I345</f>
        <v>0</v>
      </c>
      <c r="C345" s="7">
        <f>'DETALLE DE CONEXIONES'!BB345</f>
        <v>0</v>
      </c>
      <c r="D345" s="7">
        <f>'DETALLE DE CONEXIONES'!E345</f>
        <v>0</v>
      </c>
      <c r="E345" s="7">
        <f>IFERROR(LIMPIA('DETALLE DE CONEXIONES'!N345,1),0)</f>
        <v>0</v>
      </c>
      <c r="F345" s="7" t="str">
        <f>LEFT('DETALLE DE CONEXIONES'!BE345,3)</f>
        <v/>
      </c>
      <c r="G345" s="7" t="str">
        <f>RIGHT('DETALLE DE CONEXIONES'!AK345,2)</f>
        <v/>
      </c>
      <c r="H345" s="7" t="str">
        <f>LEFT('DETALLE DE CONEXIONES'!M345,3)</f>
        <v/>
      </c>
      <c r="I345" s="7" t="str">
        <f>RIGHT('DETALLE DE CONEXIONES'!M345,5)</f>
        <v/>
      </c>
      <c r="J345" s="7">
        <f>IF(C345="Saliente Local",(IFERROR((LIMPIA(H345,1)),0)),0)</f>
        <v>0</v>
      </c>
      <c r="K345" s="7">
        <f>IF(C345="Saliente Nacional",(IFERROR((LIMPIA(H345,1)),0)),0)</f>
        <v>0</v>
      </c>
      <c r="L345" s="7">
        <f>IF(C345="Saliente Internacional",(IFERROR((LIMPIA(H345,1)),0)),0)</f>
        <v>0</v>
      </c>
    </row>
    <row r="346" spans="1:12" x14ac:dyDescent="0.25">
      <c r="A346" s="11">
        <f>'DETALLE DE CONEXIONES'!P346</f>
        <v>0</v>
      </c>
      <c r="B346" s="7">
        <f>'DETALLE DE CONEXIONES'!I346</f>
        <v>0</v>
      </c>
      <c r="C346" s="7">
        <f>'DETALLE DE CONEXIONES'!BB346</f>
        <v>0</v>
      </c>
      <c r="D346" s="7">
        <f>'DETALLE DE CONEXIONES'!E346</f>
        <v>0</v>
      </c>
      <c r="E346" s="7">
        <f>IFERROR(LIMPIA('DETALLE DE CONEXIONES'!N346,1),0)</f>
        <v>0</v>
      </c>
      <c r="F346" s="7" t="str">
        <f>LEFT('DETALLE DE CONEXIONES'!BE346,3)</f>
        <v/>
      </c>
      <c r="G346" s="7" t="str">
        <f>RIGHT('DETALLE DE CONEXIONES'!AK346,2)</f>
        <v/>
      </c>
      <c r="H346" s="7" t="str">
        <f>LEFT('DETALLE DE CONEXIONES'!M346,3)</f>
        <v/>
      </c>
      <c r="I346" s="7" t="str">
        <f>RIGHT('DETALLE DE CONEXIONES'!M346,5)</f>
        <v/>
      </c>
      <c r="J346" s="7">
        <f>IF(C346="Saliente Local",(IFERROR((LIMPIA(H346,1)),0)),0)</f>
        <v>0</v>
      </c>
      <c r="K346" s="7">
        <f>IF(C346="Saliente Nacional",(IFERROR((LIMPIA(H346,1)),0)),0)</f>
        <v>0</v>
      </c>
      <c r="L346" s="7">
        <f>IF(C346="Saliente Internacional",(IFERROR((LIMPIA(H346,1)),0)),0)</f>
        <v>0</v>
      </c>
    </row>
    <row r="347" spans="1:12" x14ac:dyDescent="0.25">
      <c r="A347" s="11">
        <f>'DETALLE DE CONEXIONES'!P347</f>
        <v>0</v>
      </c>
      <c r="B347" s="7">
        <f>'DETALLE DE CONEXIONES'!I347</f>
        <v>0</v>
      </c>
      <c r="C347" s="7">
        <f>'DETALLE DE CONEXIONES'!BB347</f>
        <v>0</v>
      </c>
      <c r="D347" s="7">
        <f>'DETALLE DE CONEXIONES'!E347</f>
        <v>0</v>
      </c>
      <c r="E347" s="7">
        <f>IFERROR(LIMPIA('DETALLE DE CONEXIONES'!N347,1),0)</f>
        <v>0</v>
      </c>
      <c r="F347" s="7" t="str">
        <f>LEFT('DETALLE DE CONEXIONES'!BE347,3)</f>
        <v/>
      </c>
      <c r="G347" s="7" t="str">
        <f>RIGHT('DETALLE DE CONEXIONES'!AK347,2)</f>
        <v/>
      </c>
      <c r="H347" s="7" t="str">
        <f>LEFT('DETALLE DE CONEXIONES'!M347,3)</f>
        <v/>
      </c>
      <c r="I347" s="7" t="str">
        <f>RIGHT('DETALLE DE CONEXIONES'!M347,5)</f>
        <v/>
      </c>
      <c r="J347" s="7">
        <f>IF(C347="Saliente Local",(IFERROR((LIMPIA(H347,1)),0)),0)</f>
        <v>0</v>
      </c>
      <c r="K347" s="7">
        <f>IF(C347="Saliente Nacional",(IFERROR((LIMPIA(H347,1)),0)),0)</f>
        <v>0</v>
      </c>
      <c r="L347" s="7">
        <f>IF(C347="Saliente Internacional",(IFERROR((LIMPIA(H347,1)),0)),0)</f>
        <v>0</v>
      </c>
    </row>
    <row r="348" spans="1:12" x14ac:dyDescent="0.25">
      <c r="A348" s="11">
        <f>'DETALLE DE CONEXIONES'!P348</f>
        <v>0</v>
      </c>
      <c r="B348" s="7">
        <f>'DETALLE DE CONEXIONES'!I348</f>
        <v>0</v>
      </c>
      <c r="C348" s="7">
        <f>'DETALLE DE CONEXIONES'!BB348</f>
        <v>0</v>
      </c>
      <c r="D348" s="7">
        <f>'DETALLE DE CONEXIONES'!E348</f>
        <v>0</v>
      </c>
      <c r="E348" s="7">
        <f>IFERROR(LIMPIA('DETALLE DE CONEXIONES'!N348,1),0)</f>
        <v>0</v>
      </c>
      <c r="F348" s="7" t="str">
        <f>LEFT('DETALLE DE CONEXIONES'!BE348,3)</f>
        <v/>
      </c>
      <c r="G348" s="7" t="str">
        <f>RIGHT('DETALLE DE CONEXIONES'!AK348,2)</f>
        <v/>
      </c>
      <c r="H348" s="7" t="str">
        <f>LEFT('DETALLE DE CONEXIONES'!M348,3)</f>
        <v/>
      </c>
      <c r="I348" s="7" t="str">
        <f>RIGHT('DETALLE DE CONEXIONES'!M348,5)</f>
        <v/>
      </c>
      <c r="J348" s="7">
        <f>IF(C348="Saliente Local",(IFERROR((LIMPIA(H348,1)),0)),0)</f>
        <v>0</v>
      </c>
      <c r="K348" s="7">
        <f>IF(C348="Saliente Nacional",(IFERROR((LIMPIA(H348,1)),0)),0)</f>
        <v>0</v>
      </c>
      <c r="L348" s="7">
        <f>IF(C348="Saliente Internacional",(IFERROR((LIMPIA(H348,1)),0)),0)</f>
        <v>0</v>
      </c>
    </row>
    <row r="349" spans="1:12" x14ac:dyDescent="0.25">
      <c r="A349" s="11">
        <f>'DETALLE DE CONEXIONES'!P349</f>
        <v>0</v>
      </c>
      <c r="B349" s="7">
        <f>'DETALLE DE CONEXIONES'!I349</f>
        <v>0</v>
      </c>
      <c r="C349" s="7">
        <f>'DETALLE DE CONEXIONES'!BB349</f>
        <v>0</v>
      </c>
      <c r="D349" s="7">
        <f>'DETALLE DE CONEXIONES'!E349</f>
        <v>0</v>
      </c>
      <c r="E349" s="7">
        <f>IFERROR(LIMPIA('DETALLE DE CONEXIONES'!N349,1),0)</f>
        <v>0</v>
      </c>
      <c r="F349" s="7" t="str">
        <f>LEFT('DETALLE DE CONEXIONES'!BE349,3)</f>
        <v/>
      </c>
      <c r="G349" s="7" t="str">
        <f>RIGHT('DETALLE DE CONEXIONES'!AK349,2)</f>
        <v/>
      </c>
      <c r="H349" s="7" t="str">
        <f>LEFT('DETALLE DE CONEXIONES'!M349,3)</f>
        <v/>
      </c>
      <c r="I349" s="7" t="str">
        <f>RIGHT('DETALLE DE CONEXIONES'!M349,5)</f>
        <v/>
      </c>
      <c r="J349" s="7">
        <f>IF(C349="Saliente Local",(IFERROR((LIMPIA(H349,1)),0)),0)</f>
        <v>0</v>
      </c>
      <c r="K349" s="7">
        <f>IF(C349="Saliente Nacional",(IFERROR((LIMPIA(H349,1)),0)),0)</f>
        <v>0</v>
      </c>
      <c r="L349" s="7">
        <f>IF(C349="Saliente Internacional",(IFERROR((LIMPIA(H349,1)),0)),0)</f>
        <v>0</v>
      </c>
    </row>
    <row r="350" spans="1:12" x14ac:dyDescent="0.25">
      <c r="A350" s="11">
        <f>'DETALLE DE CONEXIONES'!P350</f>
        <v>0</v>
      </c>
      <c r="B350" s="7">
        <f>'DETALLE DE CONEXIONES'!I350</f>
        <v>0</v>
      </c>
      <c r="C350" s="7">
        <f>'DETALLE DE CONEXIONES'!BB350</f>
        <v>0</v>
      </c>
      <c r="D350" s="7">
        <f>'DETALLE DE CONEXIONES'!E350</f>
        <v>0</v>
      </c>
      <c r="E350" s="7">
        <f>IFERROR(LIMPIA('DETALLE DE CONEXIONES'!N350,1),0)</f>
        <v>0</v>
      </c>
      <c r="F350" s="7" t="str">
        <f>LEFT('DETALLE DE CONEXIONES'!BE350,3)</f>
        <v/>
      </c>
      <c r="G350" s="7" t="str">
        <f>RIGHT('DETALLE DE CONEXIONES'!AK350,2)</f>
        <v/>
      </c>
      <c r="H350" s="7" t="str">
        <f>LEFT('DETALLE DE CONEXIONES'!M350,3)</f>
        <v/>
      </c>
      <c r="I350" s="7" t="str">
        <f>RIGHT('DETALLE DE CONEXIONES'!M350,5)</f>
        <v/>
      </c>
      <c r="J350" s="7">
        <f>IF(C350="Saliente Local",(IFERROR((LIMPIA(H350,1)),0)),0)</f>
        <v>0</v>
      </c>
      <c r="K350" s="7">
        <f>IF(C350="Saliente Nacional",(IFERROR((LIMPIA(H350,1)),0)),0)</f>
        <v>0</v>
      </c>
      <c r="L350" s="7">
        <f>IF(C350="Saliente Internacional",(IFERROR((LIMPIA(H350,1)),0)),0)</f>
        <v>0</v>
      </c>
    </row>
    <row r="351" spans="1:12" x14ac:dyDescent="0.25">
      <c r="A351" s="11">
        <f>'DETALLE DE CONEXIONES'!P351</f>
        <v>0</v>
      </c>
      <c r="B351" s="7">
        <f>'DETALLE DE CONEXIONES'!I351</f>
        <v>0</v>
      </c>
      <c r="C351" s="7">
        <f>'DETALLE DE CONEXIONES'!BB351</f>
        <v>0</v>
      </c>
      <c r="D351" s="7">
        <f>'DETALLE DE CONEXIONES'!E351</f>
        <v>0</v>
      </c>
      <c r="E351" s="7">
        <f>IFERROR(LIMPIA('DETALLE DE CONEXIONES'!N351,1),0)</f>
        <v>0</v>
      </c>
      <c r="F351" s="7" t="str">
        <f>LEFT('DETALLE DE CONEXIONES'!BE351,3)</f>
        <v/>
      </c>
      <c r="G351" s="7" t="str">
        <f>RIGHT('DETALLE DE CONEXIONES'!AK351,2)</f>
        <v/>
      </c>
      <c r="H351" s="7" t="str">
        <f>LEFT('DETALLE DE CONEXIONES'!M351,3)</f>
        <v/>
      </c>
      <c r="I351" s="7" t="str">
        <f>RIGHT('DETALLE DE CONEXIONES'!M351,5)</f>
        <v/>
      </c>
      <c r="J351" s="7">
        <f>IF(C351="Saliente Local",(IFERROR((LIMPIA(H351,1)),0)),0)</f>
        <v>0</v>
      </c>
      <c r="K351" s="7">
        <f>IF(C351="Saliente Nacional",(IFERROR((LIMPIA(H351,1)),0)),0)</f>
        <v>0</v>
      </c>
      <c r="L351" s="7">
        <f>IF(C351="Saliente Internacional",(IFERROR((LIMPIA(H351,1)),0)),0)</f>
        <v>0</v>
      </c>
    </row>
    <row r="352" spans="1:12" x14ac:dyDescent="0.25">
      <c r="A352" s="11">
        <f>'DETALLE DE CONEXIONES'!P352</f>
        <v>0</v>
      </c>
      <c r="B352" s="7">
        <f>'DETALLE DE CONEXIONES'!I352</f>
        <v>0</v>
      </c>
      <c r="C352" s="7">
        <f>'DETALLE DE CONEXIONES'!BB352</f>
        <v>0</v>
      </c>
      <c r="D352" s="7">
        <f>'DETALLE DE CONEXIONES'!E352</f>
        <v>0</v>
      </c>
      <c r="E352" s="7">
        <f>IFERROR(LIMPIA('DETALLE DE CONEXIONES'!N352,1),0)</f>
        <v>0</v>
      </c>
      <c r="F352" s="7" t="str">
        <f>LEFT('DETALLE DE CONEXIONES'!BE352,3)</f>
        <v/>
      </c>
      <c r="G352" s="7" t="str">
        <f>RIGHT('DETALLE DE CONEXIONES'!AK352,2)</f>
        <v/>
      </c>
      <c r="H352" s="7" t="str">
        <f>LEFT('DETALLE DE CONEXIONES'!M352,3)</f>
        <v/>
      </c>
      <c r="I352" s="7" t="str">
        <f>RIGHT('DETALLE DE CONEXIONES'!M352,5)</f>
        <v/>
      </c>
      <c r="J352" s="7">
        <f>IF(C352="Saliente Local",(IFERROR((LIMPIA(H352,1)),0)),0)</f>
        <v>0</v>
      </c>
      <c r="K352" s="7">
        <f>IF(C352="Saliente Nacional",(IFERROR((LIMPIA(H352,1)),0)),0)</f>
        <v>0</v>
      </c>
      <c r="L352" s="7">
        <f>IF(C352="Saliente Internacional",(IFERROR((LIMPIA(H352,1)),0)),0)</f>
        <v>0</v>
      </c>
    </row>
    <row r="353" spans="1:12" x14ac:dyDescent="0.25">
      <c r="A353" s="11">
        <f>'DETALLE DE CONEXIONES'!P353</f>
        <v>0</v>
      </c>
      <c r="B353" s="7">
        <f>'DETALLE DE CONEXIONES'!I353</f>
        <v>0</v>
      </c>
      <c r="C353" s="7">
        <f>'DETALLE DE CONEXIONES'!BB353</f>
        <v>0</v>
      </c>
      <c r="D353" s="7">
        <f>'DETALLE DE CONEXIONES'!E353</f>
        <v>0</v>
      </c>
      <c r="E353" s="7">
        <f>IFERROR(LIMPIA('DETALLE DE CONEXIONES'!N353,1),0)</f>
        <v>0</v>
      </c>
      <c r="F353" s="7" t="str">
        <f>LEFT('DETALLE DE CONEXIONES'!BE353,3)</f>
        <v/>
      </c>
      <c r="G353" s="7" t="str">
        <f>RIGHT('DETALLE DE CONEXIONES'!AK353,2)</f>
        <v/>
      </c>
      <c r="H353" s="7" t="str">
        <f>LEFT('DETALLE DE CONEXIONES'!M353,3)</f>
        <v/>
      </c>
      <c r="I353" s="7" t="str">
        <f>RIGHT('DETALLE DE CONEXIONES'!M353,5)</f>
        <v/>
      </c>
      <c r="J353" s="7">
        <f>IF(C353="Saliente Local",(IFERROR((LIMPIA(H353,1)),0)),0)</f>
        <v>0</v>
      </c>
      <c r="K353" s="7">
        <f>IF(C353="Saliente Nacional",(IFERROR((LIMPIA(H353,1)),0)),0)</f>
        <v>0</v>
      </c>
      <c r="L353" s="7">
        <f>IF(C353="Saliente Internacional",(IFERROR((LIMPIA(H353,1)),0)),0)</f>
        <v>0</v>
      </c>
    </row>
    <row r="354" spans="1:12" x14ac:dyDescent="0.25">
      <c r="A354" s="11">
        <f>'DETALLE DE CONEXIONES'!P354</f>
        <v>0</v>
      </c>
      <c r="B354" s="7">
        <f>'DETALLE DE CONEXIONES'!I354</f>
        <v>0</v>
      </c>
      <c r="C354" s="7">
        <f>'DETALLE DE CONEXIONES'!BB354</f>
        <v>0</v>
      </c>
      <c r="D354" s="7">
        <f>'DETALLE DE CONEXIONES'!E354</f>
        <v>0</v>
      </c>
      <c r="E354" s="7">
        <f>IFERROR(LIMPIA('DETALLE DE CONEXIONES'!N354,1),0)</f>
        <v>0</v>
      </c>
      <c r="F354" s="7" t="str">
        <f>LEFT('DETALLE DE CONEXIONES'!BE354,3)</f>
        <v/>
      </c>
      <c r="G354" s="7" t="str">
        <f>RIGHT('DETALLE DE CONEXIONES'!AK354,2)</f>
        <v/>
      </c>
      <c r="H354" s="7" t="str">
        <f>LEFT('DETALLE DE CONEXIONES'!M354,3)</f>
        <v/>
      </c>
      <c r="I354" s="7" t="str">
        <f>RIGHT('DETALLE DE CONEXIONES'!M354,5)</f>
        <v/>
      </c>
      <c r="J354" s="7">
        <f>IF(C354="Saliente Local",(IFERROR((LIMPIA(H354,1)),0)),0)</f>
        <v>0</v>
      </c>
      <c r="K354" s="7">
        <f>IF(C354="Saliente Nacional",(IFERROR((LIMPIA(H354,1)),0)),0)</f>
        <v>0</v>
      </c>
      <c r="L354" s="7">
        <f>IF(C354="Saliente Internacional",(IFERROR((LIMPIA(H354,1)),0)),0)</f>
        <v>0</v>
      </c>
    </row>
    <row r="355" spans="1:12" x14ac:dyDescent="0.25">
      <c r="A355" s="11">
        <f>'DETALLE DE CONEXIONES'!P355</f>
        <v>0</v>
      </c>
      <c r="B355" s="7">
        <f>'DETALLE DE CONEXIONES'!I355</f>
        <v>0</v>
      </c>
      <c r="C355" s="7">
        <f>'DETALLE DE CONEXIONES'!BB355</f>
        <v>0</v>
      </c>
      <c r="D355" s="7">
        <f>'DETALLE DE CONEXIONES'!E355</f>
        <v>0</v>
      </c>
      <c r="E355" s="7">
        <f>IFERROR(LIMPIA('DETALLE DE CONEXIONES'!N355,1),0)</f>
        <v>0</v>
      </c>
      <c r="F355" s="7" t="str">
        <f>LEFT('DETALLE DE CONEXIONES'!BE355,3)</f>
        <v/>
      </c>
      <c r="G355" s="7" t="str">
        <f>RIGHT('DETALLE DE CONEXIONES'!AK355,2)</f>
        <v/>
      </c>
      <c r="H355" s="7" t="str">
        <f>LEFT('DETALLE DE CONEXIONES'!M355,3)</f>
        <v/>
      </c>
      <c r="I355" s="7" t="str">
        <f>RIGHT('DETALLE DE CONEXIONES'!M355,5)</f>
        <v/>
      </c>
      <c r="J355" s="7">
        <f>IF(C355="Saliente Local",(IFERROR((LIMPIA(H355,1)),0)),0)</f>
        <v>0</v>
      </c>
      <c r="K355" s="7">
        <f>IF(C355="Saliente Nacional",(IFERROR((LIMPIA(H355,1)),0)),0)</f>
        <v>0</v>
      </c>
      <c r="L355" s="7">
        <f>IF(C355="Saliente Internacional",(IFERROR((LIMPIA(H355,1)),0)),0)</f>
        <v>0</v>
      </c>
    </row>
    <row r="356" spans="1:12" x14ac:dyDescent="0.25">
      <c r="A356" s="11">
        <f>'DETALLE DE CONEXIONES'!P356</f>
        <v>0</v>
      </c>
      <c r="B356" s="7">
        <f>'DETALLE DE CONEXIONES'!I356</f>
        <v>0</v>
      </c>
      <c r="C356" s="7">
        <f>'DETALLE DE CONEXIONES'!BB356</f>
        <v>0</v>
      </c>
      <c r="D356" s="7">
        <f>'DETALLE DE CONEXIONES'!E356</f>
        <v>0</v>
      </c>
      <c r="E356" s="7">
        <f>IFERROR(LIMPIA('DETALLE DE CONEXIONES'!N356,1),0)</f>
        <v>0</v>
      </c>
      <c r="F356" s="7" t="str">
        <f>LEFT('DETALLE DE CONEXIONES'!BE356,3)</f>
        <v/>
      </c>
      <c r="G356" s="7" t="str">
        <f>RIGHT('DETALLE DE CONEXIONES'!AK356,2)</f>
        <v/>
      </c>
      <c r="H356" s="7" t="str">
        <f>LEFT('DETALLE DE CONEXIONES'!M356,3)</f>
        <v/>
      </c>
      <c r="I356" s="7" t="str">
        <f>RIGHT('DETALLE DE CONEXIONES'!M356,5)</f>
        <v/>
      </c>
      <c r="J356" s="7">
        <f>IF(C356="Saliente Local",(IFERROR((LIMPIA(H356,1)),0)),0)</f>
        <v>0</v>
      </c>
      <c r="K356" s="7">
        <f>IF(C356="Saliente Nacional",(IFERROR((LIMPIA(H356,1)),0)),0)</f>
        <v>0</v>
      </c>
      <c r="L356" s="7">
        <f>IF(C356="Saliente Internacional",(IFERROR((LIMPIA(H356,1)),0)),0)</f>
        <v>0</v>
      </c>
    </row>
    <row r="357" spans="1:12" x14ac:dyDescent="0.25">
      <c r="A357" s="11">
        <f>'DETALLE DE CONEXIONES'!P357</f>
        <v>0</v>
      </c>
      <c r="B357" s="7">
        <f>'DETALLE DE CONEXIONES'!I357</f>
        <v>0</v>
      </c>
      <c r="C357" s="7">
        <f>'DETALLE DE CONEXIONES'!BB357</f>
        <v>0</v>
      </c>
      <c r="D357" s="7">
        <f>'DETALLE DE CONEXIONES'!E357</f>
        <v>0</v>
      </c>
      <c r="E357" s="7">
        <f>IFERROR(LIMPIA('DETALLE DE CONEXIONES'!N357,1),0)</f>
        <v>0</v>
      </c>
      <c r="F357" s="7" t="str">
        <f>LEFT('DETALLE DE CONEXIONES'!BE357,3)</f>
        <v/>
      </c>
      <c r="G357" s="7" t="str">
        <f>RIGHT('DETALLE DE CONEXIONES'!AK357,2)</f>
        <v/>
      </c>
      <c r="H357" s="7" t="str">
        <f>LEFT('DETALLE DE CONEXIONES'!M357,3)</f>
        <v/>
      </c>
      <c r="I357" s="7" t="str">
        <f>RIGHT('DETALLE DE CONEXIONES'!M357,5)</f>
        <v/>
      </c>
      <c r="J357" s="7">
        <f>IF(C357="Saliente Local",(IFERROR((LIMPIA(H357,1)),0)),0)</f>
        <v>0</v>
      </c>
      <c r="K357" s="7">
        <f>IF(C357="Saliente Nacional",(IFERROR((LIMPIA(H357,1)),0)),0)</f>
        <v>0</v>
      </c>
      <c r="L357" s="7">
        <f>IF(C357="Saliente Internacional",(IFERROR((LIMPIA(H357,1)),0)),0)</f>
        <v>0</v>
      </c>
    </row>
    <row r="358" spans="1:12" x14ac:dyDescent="0.25">
      <c r="A358" s="11">
        <f>'DETALLE DE CONEXIONES'!P358</f>
        <v>0</v>
      </c>
      <c r="B358" s="7">
        <f>'DETALLE DE CONEXIONES'!I358</f>
        <v>0</v>
      </c>
      <c r="C358" s="7">
        <f>'DETALLE DE CONEXIONES'!BB358</f>
        <v>0</v>
      </c>
      <c r="D358" s="7">
        <f>'DETALLE DE CONEXIONES'!E358</f>
        <v>0</v>
      </c>
      <c r="E358" s="7">
        <f>IFERROR(LIMPIA('DETALLE DE CONEXIONES'!N358,1),0)</f>
        <v>0</v>
      </c>
      <c r="F358" s="7" t="str">
        <f>LEFT('DETALLE DE CONEXIONES'!BE358,3)</f>
        <v/>
      </c>
      <c r="G358" s="7" t="str">
        <f>RIGHT('DETALLE DE CONEXIONES'!AK358,2)</f>
        <v/>
      </c>
      <c r="H358" s="7" t="str">
        <f>LEFT('DETALLE DE CONEXIONES'!M358,3)</f>
        <v/>
      </c>
      <c r="I358" s="7" t="str">
        <f>RIGHT('DETALLE DE CONEXIONES'!M358,5)</f>
        <v/>
      </c>
      <c r="J358" s="7">
        <f>IF(C358="Saliente Local",(IFERROR((LIMPIA(H358,1)),0)),0)</f>
        <v>0</v>
      </c>
      <c r="K358" s="7">
        <f>IF(C358="Saliente Nacional",(IFERROR((LIMPIA(H358,1)),0)),0)</f>
        <v>0</v>
      </c>
      <c r="L358" s="7">
        <f>IF(C358="Saliente Internacional",(IFERROR((LIMPIA(H358,1)),0)),0)</f>
        <v>0</v>
      </c>
    </row>
    <row r="359" spans="1:12" x14ac:dyDescent="0.25">
      <c r="A359" s="11">
        <f>'DETALLE DE CONEXIONES'!P359</f>
        <v>0</v>
      </c>
      <c r="B359" s="7">
        <f>'DETALLE DE CONEXIONES'!I359</f>
        <v>0</v>
      </c>
      <c r="C359" s="7">
        <f>'DETALLE DE CONEXIONES'!BB359</f>
        <v>0</v>
      </c>
      <c r="D359" s="7">
        <f>'DETALLE DE CONEXIONES'!E359</f>
        <v>0</v>
      </c>
      <c r="E359" s="7">
        <f>IFERROR(LIMPIA('DETALLE DE CONEXIONES'!N359,1),0)</f>
        <v>0</v>
      </c>
      <c r="F359" s="7" t="str">
        <f>LEFT('DETALLE DE CONEXIONES'!BE359,3)</f>
        <v/>
      </c>
      <c r="G359" s="7" t="str">
        <f>RIGHT('DETALLE DE CONEXIONES'!AK359,2)</f>
        <v/>
      </c>
      <c r="H359" s="7" t="str">
        <f>LEFT('DETALLE DE CONEXIONES'!M359,3)</f>
        <v/>
      </c>
      <c r="I359" s="7" t="str">
        <f>RIGHT('DETALLE DE CONEXIONES'!M359,5)</f>
        <v/>
      </c>
      <c r="J359" s="7">
        <f>IF(C359="Saliente Local",(IFERROR((LIMPIA(H359,1)),0)),0)</f>
        <v>0</v>
      </c>
      <c r="K359" s="7">
        <f>IF(C359="Saliente Nacional",(IFERROR((LIMPIA(H359,1)),0)),0)</f>
        <v>0</v>
      </c>
      <c r="L359" s="7">
        <f>IF(C359="Saliente Internacional",(IFERROR((LIMPIA(H359,1)),0)),0)</f>
        <v>0</v>
      </c>
    </row>
    <row r="360" spans="1:12" x14ac:dyDescent="0.25">
      <c r="A360" s="11">
        <f>'DETALLE DE CONEXIONES'!P360</f>
        <v>0</v>
      </c>
      <c r="B360" s="7">
        <f>'DETALLE DE CONEXIONES'!I360</f>
        <v>0</v>
      </c>
      <c r="C360" s="7">
        <f>'DETALLE DE CONEXIONES'!BB360</f>
        <v>0</v>
      </c>
      <c r="D360" s="7">
        <f>'DETALLE DE CONEXIONES'!E360</f>
        <v>0</v>
      </c>
      <c r="E360" s="7">
        <f>IFERROR(LIMPIA('DETALLE DE CONEXIONES'!N360,1),0)</f>
        <v>0</v>
      </c>
      <c r="F360" s="7" t="str">
        <f>LEFT('DETALLE DE CONEXIONES'!BE360,3)</f>
        <v/>
      </c>
      <c r="G360" s="7" t="str">
        <f>RIGHT('DETALLE DE CONEXIONES'!AK360,2)</f>
        <v/>
      </c>
      <c r="H360" s="7" t="str">
        <f>LEFT('DETALLE DE CONEXIONES'!M360,3)</f>
        <v/>
      </c>
      <c r="I360" s="7" t="str">
        <f>RIGHT('DETALLE DE CONEXIONES'!M360,5)</f>
        <v/>
      </c>
      <c r="J360" s="7">
        <f>IF(C360="Saliente Local",(IFERROR((LIMPIA(H360,1)),0)),0)</f>
        <v>0</v>
      </c>
      <c r="K360" s="7">
        <f>IF(C360="Saliente Nacional",(IFERROR((LIMPIA(H360,1)),0)),0)</f>
        <v>0</v>
      </c>
      <c r="L360" s="7">
        <f>IF(C360="Saliente Internacional",(IFERROR((LIMPIA(H360,1)),0)),0)</f>
        <v>0</v>
      </c>
    </row>
    <row r="361" spans="1:12" x14ac:dyDescent="0.25">
      <c r="A361" s="11">
        <f>'DETALLE DE CONEXIONES'!P361</f>
        <v>0</v>
      </c>
      <c r="B361" s="7">
        <f>'DETALLE DE CONEXIONES'!I361</f>
        <v>0</v>
      </c>
      <c r="C361" s="7">
        <f>'DETALLE DE CONEXIONES'!BB361</f>
        <v>0</v>
      </c>
      <c r="D361" s="7">
        <f>'DETALLE DE CONEXIONES'!E361</f>
        <v>0</v>
      </c>
      <c r="E361" s="7">
        <f>IFERROR(LIMPIA('DETALLE DE CONEXIONES'!N361,1),0)</f>
        <v>0</v>
      </c>
      <c r="F361" s="7" t="str">
        <f>LEFT('DETALLE DE CONEXIONES'!BE361,3)</f>
        <v/>
      </c>
      <c r="G361" s="7" t="str">
        <f>RIGHT('DETALLE DE CONEXIONES'!AK361,2)</f>
        <v/>
      </c>
      <c r="H361" s="7" t="str">
        <f>LEFT('DETALLE DE CONEXIONES'!M361,3)</f>
        <v/>
      </c>
      <c r="I361" s="7" t="str">
        <f>RIGHT('DETALLE DE CONEXIONES'!M361,5)</f>
        <v/>
      </c>
      <c r="J361" s="7">
        <f>IF(C361="Saliente Local",(IFERROR((LIMPIA(H361,1)),0)),0)</f>
        <v>0</v>
      </c>
      <c r="K361" s="7">
        <f>IF(C361="Saliente Nacional",(IFERROR((LIMPIA(H361,1)),0)),0)</f>
        <v>0</v>
      </c>
      <c r="L361" s="7">
        <f>IF(C361="Saliente Internacional",(IFERROR((LIMPIA(H361,1)),0)),0)</f>
        <v>0</v>
      </c>
    </row>
    <row r="362" spans="1:12" x14ac:dyDescent="0.25">
      <c r="A362" s="11">
        <f>'DETALLE DE CONEXIONES'!P362</f>
        <v>0</v>
      </c>
      <c r="B362" s="7">
        <f>'DETALLE DE CONEXIONES'!I362</f>
        <v>0</v>
      </c>
      <c r="C362" s="7">
        <f>'DETALLE DE CONEXIONES'!BB362</f>
        <v>0</v>
      </c>
      <c r="D362" s="7">
        <f>'DETALLE DE CONEXIONES'!E362</f>
        <v>0</v>
      </c>
      <c r="E362" s="7">
        <f>IFERROR(LIMPIA('DETALLE DE CONEXIONES'!N362,1),0)</f>
        <v>0</v>
      </c>
      <c r="F362" s="7" t="str">
        <f>LEFT('DETALLE DE CONEXIONES'!BE362,3)</f>
        <v/>
      </c>
      <c r="G362" s="7" t="str">
        <f>RIGHT('DETALLE DE CONEXIONES'!AK362,2)</f>
        <v/>
      </c>
      <c r="H362" s="7" t="str">
        <f>LEFT('DETALLE DE CONEXIONES'!M362,3)</f>
        <v/>
      </c>
      <c r="I362" s="7" t="str">
        <f>RIGHT('DETALLE DE CONEXIONES'!M362,5)</f>
        <v/>
      </c>
      <c r="J362" s="7">
        <f>IF(C362="Saliente Local",(IFERROR((LIMPIA(H362,1)),0)),0)</f>
        <v>0</v>
      </c>
      <c r="K362" s="7">
        <f>IF(C362="Saliente Nacional",(IFERROR((LIMPIA(H362,1)),0)),0)</f>
        <v>0</v>
      </c>
      <c r="L362" s="7">
        <f>IF(C362="Saliente Internacional",(IFERROR((LIMPIA(H362,1)),0)),0)</f>
        <v>0</v>
      </c>
    </row>
    <row r="363" spans="1:12" x14ac:dyDescent="0.25">
      <c r="A363" s="11">
        <f>'DETALLE DE CONEXIONES'!P363</f>
        <v>0</v>
      </c>
      <c r="B363" s="7">
        <f>'DETALLE DE CONEXIONES'!I363</f>
        <v>0</v>
      </c>
      <c r="C363" s="7">
        <f>'DETALLE DE CONEXIONES'!BB363</f>
        <v>0</v>
      </c>
      <c r="D363" s="7">
        <f>'DETALLE DE CONEXIONES'!E363</f>
        <v>0</v>
      </c>
      <c r="E363" s="7">
        <f>IFERROR(LIMPIA('DETALLE DE CONEXIONES'!N363,1),0)</f>
        <v>0</v>
      </c>
      <c r="F363" s="7" t="str">
        <f>LEFT('DETALLE DE CONEXIONES'!BE363,3)</f>
        <v/>
      </c>
      <c r="G363" s="7" t="str">
        <f>RIGHT('DETALLE DE CONEXIONES'!AK363,2)</f>
        <v/>
      </c>
      <c r="H363" s="7" t="str">
        <f>LEFT('DETALLE DE CONEXIONES'!M363,3)</f>
        <v/>
      </c>
      <c r="I363" s="7" t="str">
        <f>RIGHT('DETALLE DE CONEXIONES'!M363,5)</f>
        <v/>
      </c>
      <c r="J363" s="7">
        <f>IF(C363="Saliente Local",(IFERROR((LIMPIA(H363,1)),0)),0)</f>
        <v>0</v>
      </c>
      <c r="K363" s="7">
        <f>IF(C363="Saliente Nacional",(IFERROR((LIMPIA(H363,1)),0)),0)</f>
        <v>0</v>
      </c>
      <c r="L363" s="7">
        <f>IF(C363="Saliente Internacional",(IFERROR((LIMPIA(H363,1)),0)),0)</f>
        <v>0</v>
      </c>
    </row>
    <row r="364" spans="1:12" x14ac:dyDescent="0.25">
      <c r="A364" s="11">
        <f>'DETALLE DE CONEXIONES'!P364</f>
        <v>0</v>
      </c>
      <c r="B364" s="7">
        <f>'DETALLE DE CONEXIONES'!I364</f>
        <v>0</v>
      </c>
      <c r="C364" s="7">
        <f>'DETALLE DE CONEXIONES'!BB364</f>
        <v>0</v>
      </c>
      <c r="D364" s="7">
        <f>'DETALLE DE CONEXIONES'!E364</f>
        <v>0</v>
      </c>
      <c r="E364" s="7">
        <f>IFERROR(LIMPIA('DETALLE DE CONEXIONES'!N364,1),0)</f>
        <v>0</v>
      </c>
      <c r="F364" s="7" t="str">
        <f>LEFT('DETALLE DE CONEXIONES'!BE364,3)</f>
        <v/>
      </c>
      <c r="G364" s="7" t="str">
        <f>RIGHT('DETALLE DE CONEXIONES'!AK364,2)</f>
        <v/>
      </c>
      <c r="H364" s="7" t="str">
        <f>LEFT('DETALLE DE CONEXIONES'!M364,3)</f>
        <v/>
      </c>
      <c r="I364" s="7" t="str">
        <f>RIGHT('DETALLE DE CONEXIONES'!M364,5)</f>
        <v/>
      </c>
      <c r="J364" s="7">
        <f>IF(C364="Saliente Local",(IFERROR((LIMPIA(H364,1)),0)),0)</f>
        <v>0</v>
      </c>
      <c r="K364" s="7">
        <f>IF(C364="Saliente Nacional",(IFERROR((LIMPIA(H364,1)),0)),0)</f>
        <v>0</v>
      </c>
      <c r="L364" s="7">
        <f>IF(C364="Saliente Internacional",(IFERROR((LIMPIA(H364,1)),0)),0)</f>
        <v>0</v>
      </c>
    </row>
    <row r="365" spans="1:12" x14ac:dyDescent="0.25">
      <c r="A365" s="11">
        <f>'DETALLE DE CONEXIONES'!P365</f>
        <v>0</v>
      </c>
      <c r="B365" s="7">
        <f>'DETALLE DE CONEXIONES'!I365</f>
        <v>0</v>
      </c>
      <c r="C365" s="7">
        <f>'DETALLE DE CONEXIONES'!BB365</f>
        <v>0</v>
      </c>
      <c r="D365" s="7">
        <f>'DETALLE DE CONEXIONES'!E365</f>
        <v>0</v>
      </c>
      <c r="E365" s="7">
        <f>IFERROR(LIMPIA('DETALLE DE CONEXIONES'!N365,1),0)</f>
        <v>0</v>
      </c>
      <c r="F365" s="7" t="str">
        <f>LEFT('DETALLE DE CONEXIONES'!BE365,3)</f>
        <v/>
      </c>
      <c r="G365" s="7" t="str">
        <f>RIGHT('DETALLE DE CONEXIONES'!AK365,2)</f>
        <v/>
      </c>
      <c r="H365" s="7" t="str">
        <f>LEFT('DETALLE DE CONEXIONES'!M365,3)</f>
        <v/>
      </c>
      <c r="I365" s="7" t="str">
        <f>RIGHT('DETALLE DE CONEXIONES'!M365,5)</f>
        <v/>
      </c>
      <c r="J365" s="7">
        <f>IF(C365="Saliente Local",(IFERROR((LIMPIA(H365,1)),0)),0)</f>
        <v>0</v>
      </c>
      <c r="K365" s="7">
        <f>IF(C365="Saliente Nacional",(IFERROR((LIMPIA(H365,1)),0)),0)</f>
        <v>0</v>
      </c>
      <c r="L365" s="7">
        <f>IF(C365="Saliente Internacional",(IFERROR((LIMPIA(H365,1)),0)),0)</f>
        <v>0</v>
      </c>
    </row>
    <row r="366" spans="1:12" x14ac:dyDescent="0.25">
      <c r="A366" s="11">
        <f>'DETALLE DE CONEXIONES'!P366</f>
        <v>0</v>
      </c>
      <c r="B366" s="7">
        <f>'DETALLE DE CONEXIONES'!I366</f>
        <v>0</v>
      </c>
      <c r="C366" s="7">
        <f>'DETALLE DE CONEXIONES'!BB366</f>
        <v>0</v>
      </c>
      <c r="D366" s="7">
        <f>'DETALLE DE CONEXIONES'!E366</f>
        <v>0</v>
      </c>
      <c r="E366" s="7">
        <f>IFERROR(LIMPIA('DETALLE DE CONEXIONES'!N366,1),0)</f>
        <v>0</v>
      </c>
      <c r="F366" s="7" t="str">
        <f>LEFT('DETALLE DE CONEXIONES'!BE366,3)</f>
        <v/>
      </c>
      <c r="G366" s="7" t="str">
        <f>RIGHT('DETALLE DE CONEXIONES'!AK366,2)</f>
        <v/>
      </c>
      <c r="H366" s="7" t="str">
        <f>LEFT('DETALLE DE CONEXIONES'!M366,3)</f>
        <v/>
      </c>
      <c r="I366" s="7" t="str">
        <f>RIGHT('DETALLE DE CONEXIONES'!M366,5)</f>
        <v/>
      </c>
      <c r="J366" s="7">
        <f>IF(C366="Saliente Local",(IFERROR((LIMPIA(H366,1)),0)),0)</f>
        <v>0</v>
      </c>
      <c r="K366" s="7">
        <f>IF(C366="Saliente Nacional",(IFERROR((LIMPIA(H366,1)),0)),0)</f>
        <v>0</v>
      </c>
      <c r="L366" s="7">
        <f>IF(C366="Saliente Internacional",(IFERROR((LIMPIA(H366,1)),0)),0)</f>
        <v>0</v>
      </c>
    </row>
    <row r="367" spans="1:12" x14ac:dyDescent="0.25">
      <c r="A367" s="11">
        <f>'DETALLE DE CONEXIONES'!P367</f>
        <v>0</v>
      </c>
      <c r="B367" s="7">
        <f>'DETALLE DE CONEXIONES'!I367</f>
        <v>0</v>
      </c>
      <c r="C367" s="7">
        <f>'DETALLE DE CONEXIONES'!BB367</f>
        <v>0</v>
      </c>
      <c r="D367" s="7">
        <f>'DETALLE DE CONEXIONES'!E367</f>
        <v>0</v>
      </c>
      <c r="E367" s="7">
        <f>IFERROR(LIMPIA('DETALLE DE CONEXIONES'!N367,1),0)</f>
        <v>0</v>
      </c>
      <c r="F367" s="7" t="str">
        <f>LEFT('DETALLE DE CONEXIONES'!BE367,3)</f>
        <v/>
      </c>
      <c r="G367" s="7" t="str">
        <f>RIGHT('DETALLE DE CONEXIONES'!AK367,2)</f>
        <v/>
      </c>
      <c r="H367" s="7" t="str">
        <f>LEFT('DETALLE DE CONEXIONES'!M367,3)</f>
        <v/>
      </c>
      <c r="I367" s="7" t="str">
        <f>RIGHT('DETALLE DE CONEXIONES'!M367,5)</f>
        <v/>
      </c>
      <c r="J367" s="7">
        <f>IF(C367="Saliente Local",(IFERROR((LIMPIA(H367,1)),0)),0)</f>
        <v>0</v>
      </c>
      <c r="K367" s="7">
        <f>IF(C367="Saliente Nacional",(IFERROR((LIMPIA(H367,1)),0)),0)</f>
        <v>0</v>
      </c>
      <c r="L367" s="7">
        <f>IF(C367="Saliente Internacional",(IFERROR((LIMPIA(H367,1)),0)),0)</f>
        <v>0</v>
      </c>
    </row>
    <row r="368" spans="1:12" x14ac:dyDescent="0.25">
      <c r="A368" s="11">
        <f>'DETALLE DE CONEXIONES'!P368</f>
        <v>0</v>
      </c>
      <c r="B368" s="7">
        <f>'DETALLE DE CONEXIONES'!I368</f>
        <v>0</v>
      </c>
      <c r="C368" s="7">
        <f>'DETALLE DE CONEXIONES'!BB368</f>
        <v>0</v>
      </c>
      <c r="D368" s="7">
        <f>'DETALLE DE CONEXIONES'!E368</f>
        <v>0</v>
      </c>
      <c r="E368" s="7">
        <f>IFERROR(LIMPIA('DETALLE DE CONEXIONES'!N368,1),0)</f>
        <v>0</v>
      </c>
      <c r="F368" s="7" t="str">
        <f>LEFT('DETALLE DE CONEXIONES'!BE368,3)</f>
        <v/>
      </c>
      <c r="G368" s="7" t="str">
        <f>RIGHT('DETALLE DE CONEXIONES'!AK368,2)</f>
        <v/>
      </c>
      <c r="H368" s="7" t="str">
        <f>LEFT('DETALLE DE CONEXIONES'!M368,3)</f>
        <v/>
      </c>
      <c r="I368" s="7" t="str">
        <f>RIGHT('DETALLE DE CONEXIONES'!M368,5)</f>
        <v/>
      </c>
      <c r="J368" s="7">
        <f>IF(C368="Saliente Local",(IFERROR((LIMPIA(H368,1)),0)),0)</f>
        <v>0</v>
      </c>
      <c r="K368" s="7">
        <f>IF(C368="Saliente Nacional",(IFERROR((LIMPIA(H368,1)),0)),0)</f>
        <v>0</v>
      </c>
      <c r="L368" s="7">
        <f>IF(C368="Saliente Internacional",(IFERROR((LIMPIA(H368,1)),0)),0)</f>
        <v>0</v>
      </c>
    </row>
    <row r="369" spans="1:12" x14ac:dyDescent="0.25">
      <c r="A369" s="11">
        <f>'DETALLE DE CONEXIONES'!P369</f>
        <v>0</v>
      </c>
      <c r="B369" s="7">
        <f>'DETALLE DE CONEXIONES'!I369</f>
        <v>0</v>
      </c>
      <c r="C369" s="7">
        <f>'DETALLE DE CONEXIONES'!BB369</f>
        <v>0</v>
      </c>
      <c r="D369" s="7">
        <f>'DETALLE DE CONEXIONES'!E369</f>
        <v>0</v>
      </c>
      <c r="E369" s="7">
        <f>IFERROR(LIMPIA('DETALLE DE CONEXIONES'!N369,1),0)</f>
        <v>0</v>
      </c>
      <c r="F369" s="7" t="str">
        <f>LEFT('DETALLE DE CONEXIONES'!BE369,3)</f>
        <v/>
      </c>
      <c r="G369" s="7" t="str">
        <f>RIGHT('DETALLE DE CONEXIONES'!AK369,2)</f>
        <v/>
      </c>
      <c r="H369" s="7" t="str">
        <f>LEFT('DETALLE DE CONEXIONES'!M369,3)</f>
        <v/>
      </c>
      <c r="I369" s="7" t="str">
        <f>RIGHT('DETALLE DE CONEXIONES'!M369,5)</f>
        <v/>
      </c>
      <c r="J369" s="7">
        <f>IF(C369="Saliente Local",(IFERROR((LIMPIA(H369,1)),0)),0)</f>
        <v>0</v>
      </c>
      <c r="K369" s="7">
        <f>IF(C369="Saliente Nacional",(IFERROR((LIMPIA(H369,1)),0)),0)</f>
        <v>0</v>
      </c>
      <c r="L369" s="7">
        <f>IF(C369="Saliente Internacional",(IFERROR((LIMPIA(H369,1)),0)),0)</f>
        <v>0</v>
      </c>
    </row>
    <row r="370" spans="1:12" x14ac:dyDescent="0.25">
      <c r="A370" s="11">
        <f>'DETALLE DE CONEXIONES'!P370</f>
        <v>0</v>
      </c>
      <c r="B370" s="7">
        <f>'DETALLE DE CONEXIONES'!I370</f>
        <v>0</v>
      </c>
      <c r="C370" s="7">
        <f>'DETALLE DE CONEXIONES'!BB370</f>
        <v>0</v>
      </c>
      <c r="D370" s="7">
        <f>'DETALLE DE CONEXIONES'!E370</f>
        <v>0</v>
      </c>
      <c r="E370" s="7">
        <f>IFERROR(LIMPIA('DETALLE DE CONEXIONES'!N370,1),0)</f>
        <v>0</v>
      </c>
      <c r="F370" s="7" t="str">
        <f>LEFT('DETALLE DE CONEXIONES'!BE370,3)</f>
        <v/>
      </c>
      <c r="G370" s="7" t="str">
        <f>RIGHT('DETALLE DE CONEXIONES'!AK370,2)</f>
        <v/>
      </c>
      <c r="H370" s="7" t="str">
        <f>LEFT('DETALLE DE CONEXIONES'!M370,3)</f>
        <v/>
      </c>
      <c r="I370" s="7" t="str">
        <f>RIGHT('DETALLE DE CONEXIONES'!M370,5)</f>
        <v/>
      </c>
      <c r="J370" s="7">
        <f>IF(C370="Saliente Local",(IFERROR((LIMPIA(H370,1)),0)),0)</f>
        <v>0</v>
      </c>
      <c r="K370" s="7">
        <f>IF(C370="Saliente Nacional",(IFERROR((LIMPIA(H370,1)),0)),0)</f>
        <v>0</v>
      </c>
      <c r="L370" s="7">
        <f>IF(C370="Saliente Internacional",(IFERROR((LIMPIA(H370,1)),0)),0)</f>
        <v>0</v>
      </c>
    </row>
    <row r="371" spans="1:12" x14ac:dyDescent="0.25">
      <c r="A371" s="11">
        <f>'DETALLE DE CONEXIONES'!P371</f>
        <v>0</v>
      </c>
      <c r="B371" s="7">
        <f>'DETALLE DE CONEXIONES'!I371</f>
        <v>0</v>
      </c>
      <c r="C371" s="7">
        <f>'DETALLE DE CONEXIONES'!BB371</f>
        <v>0</v>
      </c>
      <c r="D371" s="7">
        <f>'DETALLE DE CONEXIONES'!E371</f>
        <v>0</v>
      </c>
      <c r="E371" s="7">
        <f>IFERROR(LIMPIA('DETALLE DE CONEXIONES'!N371,1),0)</f>
        <v>0</v>
      </c>
      <c r="F371" s="7" t="str">
        <f>LEFT('DETALLE DE CONEXIONES'!BE371,3)</f>
        <v/>
      </c>
      <c r="G371" s="7" t="str">
        <f>RIGHT('DETALLE DE CONEXIONES'!AK371,2)</f>
        <v/>
      </c>
      <c r="H371" s="7" t="str">
        <f>LEFT('DETALLE DE CONEXIONES'!M371,3)</f>
        <v/>
      </c>
      <c r="I371" s="7" t="str">
        <f>RIGHT('DETALLE DE CONEXIONES'!M371,5)</f>
        <v/>
      </c>
      <c r="J371" s="7">
        <f>IF(C371="Saliente Local",(IFERROR((LIMPIA(H371,1)),0)),0)</f>
        <v>0</v>
      </c>
      <c r="K371" s="7">
        <f>IF(C371="Saliente Nacional",(IFERROR((LIMPIA(H371,1)),0)),0)</f>
        <v>0</v>
      </c>
      <c r="L371" s="7">
        <f>IF(C371="Saliente Internacional",(IFERROR((LIMPIA(H371,1)),0)),0)</f>
        <v>0</v>
      </c>
    </row>
    <row r="372" spans="1:12" x14ac:dyDescent="0.25">
      <c r="A372" s="11">
        <f>'DETALLE DE CONEXIONES'!P372</f>
        <v>0</v>
      </c>
      <c r="B372" s="7">
        <f>'DETALLE DE CONEXIONES'!I372</f>
        <v>0</v>
      </c>
      <c r="C372" s="7">
        <f>'DETALLE DE CONEXIONES'!BB372</f>
        <v>0</v>
      </c>
      <c r="D372" s="7">
        <f>'DETALLE DE CONEXIONES'!E372</f>
        <v>0</v>
      </c>
      <c r="E372" s="7">
        <f>IFERROR(LIMPIA('DETALLE DE CONEXIONES'!N372,1),0)</f>
        <v>0</v>
      </c>
      <c r="F372" s="7" t="str">
        <f>LEFT('DETALLE DE CONEXIONES'!BE372,3)</f>
        <v/>
      </c>
      <c r="G372" s="7" t="str">
        <f>RIGHT('DETALLE DE CONEXIONES'!AK372,2)</f>
        <v/>
      </c>
      <c r="H372" s="7" t="str">
        <f>LEFT('DETALLE DE CONEXIONES'!M372,3)</f>
        <v/>
      </c>
      <c r="I372" s="7" t="str">
        <f>RIGHT('DETALLE DE CONEXIONES'!M372,5)</f>
        <v/>
      </c>
      <c r="J372" s="7">
        <f>IF(C372="Saliente Local",(IFERROR((LIMPIA(H372,1)),0)),0)</f>
        <v>0</v>
      </c>
      <c r="K372" s="7">
        <f>IF(C372="Saliente Nacional",(IFERROR((LIMPIA(H372,1)),0)),0)</f>
        <v>0</v>
      </c>
      <c r="L372" s="7">
        <f>IF(C372="Saliente Internacional",(IFERROR((LIMPIA(H372,1)),0)),0)</f>
        <v>0</v>
      </c>
    </row>
    <row r="373" spans="1:12" x14ac:dyDescent="0.25">
      <c r="A373" s="11">
        <f>'DETALLE DE CONEXIONES'!P373</f>
        <v>0</v>
      </c>
      <c r="B373" s="7">
        <f>'DETALLE DE CONEXIONES'!I373</f>
        <v>0</v>
      </c>
      <c r="C373" s="7">
        <f>'DETALLE DE CONEXIONES'!BB373</f>
        <v>0</v>
      </c>
      <c r="D373" s="7">
        <f>'DETALLE DE CONEXIONES'!E373</f>
        <v>0</v>
      </c>
      <c r="E373" s="7">
        <f>IFERROR(LIMPIA('DETALLE DE CONEXIONES'!N373,1),0)</f>
        <v>0</v>
      </c>
      <c r="F373" s="7" t="str">
        <f>LEFT('DETALLE DE CONEXIONES'!BE373,3)</f>
        <v/>
      </c>
      <c r="G373" s="7" t="str">
        <f>RIGHT('DETALLE DE CONEXIONES'!AK373,2)</f>
        <v/>
      </c>
      <c r="H373" s="7" t="str">
        <f>LEFT('DETALLE DE CONEXIONES'!M373,3)</f>
        <v/>
      </c>
      <c r="I373" s="7" t="str">
        <f>RIGHT('DETALLE DE CONEXIONES'!M373,5)</f>
        <v/>
      </c>
      <c r="J373" s="7">
        <f>IF(C373="Saliente Local",(IFERROR((LIMPIA(H373,1)),0)),0)</f>
        <v>0</v>
      </c>
      <c r="K373" s="7">
        <f>IF(C373="Saliente Nacional",(IFERROR((LIMPIA(H373,1)),0)),0)</f>
        <v>0</v>
      </c>
      <c r="L373" s="7">
        <f>IF(C373="Saliente Internacional",(IFERROR((LIMPIA(H373,1)),0)),0)</f>
        <v>0</v>
      </c>
    </row>
    <row r="374" spans="1:12" x14ac:dyDescent="0.25">
      <c r="A374" s="11">
        <f>'DETALLE DE CONEXIONES'!P374</f>
        <v>0</v>
      </c>
      <c r="B374" s="7">
        <f>'DETALLE DE CONEXIONES'!I374</f>
        <v>0</v>
      </c>
      <c r="C374" s="7">
        <f>'DETALLE DE CONEXIONES'!BB374</f>
        <v>0</v>
      </c>
      <c r="D374" s="7">
        <f>'DETALLE DE CONEXIONES'!E374</f>
        <v>0</v>
      </c>
      <c r="E374" s="7">
        <f>IFERROR(LIMPIA('DETALLE DE CONEXIONES'!N374,1),0)</f>
        <v>0</v>
      </c>
      <c r="F374" s="7" t="str">
        <f>LEFT('DETALLE DE CONEXIONES'!BE374,3)</f>
        <v/>
      </c>
      <c r="G374" s="7" t="str">
        <f>RIGHT('DETALLE DE CONEXIONES'!AK374,2)</f>
        <v/>
      </c>
      <c r="H374" s="7" t="str">
        <f>LEFT('DETALLE DE CONEXIONES'!M374,3)</f>
        <v/>
      </c>
      <c r="I374" s="7" t="str">
        <f>RIGHT('DETALLE DE CONEXIONES'!M374,5)</f>
        <v/>
      </c>
      <c r="J374" s="7">
        <f>IF(C374="Saliente Local",(IFERROR((LIMPIA(H374,1)),0)),0)</f>
        <v>0</v>
      </c>
      <c r="K374" s="7">
        <f>IF(C374="Saliente Nacional",(IFERROR((LIMPIA(H374,1)),0)),0)</f>
        <v>0</v>
      </c>
      <c r="L374" s="7">
        <f>IF(C374="Saliente Internacional",(IFERROR((LIMPIA(H374,1)),0)),0)</f>
        <v>0</v>
      </c>
    </row>
    <row r="375" spans="1:12" x14ac:dyDescent="0.25">
      <c r="A375" s="11">
        <f>'DETALLE DE CONEXIONES'!P375</f>
        <v>0</v>
      </c>
      <c r="B375" s="7">
        <f>'DETALLE DE CONEXIONES'!I375</f>
        <v>0</v>
      </c>
      <c r="C375" s="7">
        <f>'DETALLE DE CONEXIONES'!BB375</f>
        <v>0</v>
      </c>
      <c r="D375" s="7">
        <f>'DETALLE DE CONEXIONES'!E375</f>
        <v>0</v>
      </c>
      <c r="E375" s="7">
        <f>IFERROR(LIMPIA('DETALLE DE CONEXIONES'!N375,1),0)</f>
        <v>0</v>
      </c>
      <c r="F375" s="7" t="str">
        <f>LEFT('DETALLE DE CONEXIONES'!BE375,3)</f>
        <v/>
      </c>
      <c r="G375" s="7" t="str">
        <f>RIGHT('DETALLE DE CONEXIONES'!AK375,2)</f>
        <v/>
      </c>
      <c r="H375" s="7" t="str">
        <f>LEFT('DETALLE DE CONEXIONES'!M375,3)</f>
        <v/>
      </c>
      <c r="I375" s="7" t="str">
        <f>RIGHT('DETALLE DE CONEXIONES'!M375,5)</f>
        <v/>
      </c>
      <c r="J375" s="7">
        <f>IF(C375="Saliente Local",(IFERROR((LIMPIA(H375,1)),0)),0)</f>
        <v>0</v>
      </c>
      <c r="K375" s="7">
        <f>IF(C375="Saliente Nacional",(IFERROR((LIMPIA(H375,1)),0)),0)</f>
        <v>0</v>
      </c>
      <c r="L375" s="7">
        <f>IF(C375="Saliente Internacional",(IFERROR((LIMPIA(H375,1)),0)),0)</f>
        <v>0</v>
      </c>
    </row>
    <row r="376" spans="1:12" x14ac:dyDescent="0.25">
      <c r="A376" s="11">
        <f>'DETALLE DE CONEXIONES'!P376</f>
        <v>0</v>
      </c>
      <c r="B376" s="7">
        <f>'DETALLE DE CONEXIONES'!I376</f>
        <v>0</v>
      </c>
      <c r="C376" s="7">
        <f>'DETALLE DE CONEXIONES'!BB376</f>
        <v>0</v>
      </c>
      <c r="D376" s="7">
        <f>'DETALLE DE CONEXIONES'!E376</f>
        <v>0</v>
      </c>
      <c r="E376" s="7">
        <f>IFERROR(LIMPIA('DETALLE DE CONEXIONES'!N376,1),0)</f>
        <v>0</v>
      </c>
      <c r="F376" s="7" t="str">
        <f>LEFT('DETALLE DE CONEXIONES'!BE376,3)</f>
        <v/>
      </c>
      <c r="G376" s="7" t="str">
        <f>RIGHT('DETALLE DE CONEXIONES'!AK376,2)</f>
        <v/>
      </c>
      <c r="H376" s="7" t="str">
        <f>LEFT('DETALLE DE CONEXIONES'!M376,3)</f>
        <v/>
      </c>
      <c r="I376" s="7" t="str">
        <f>RIGHT('DETALLE DE CONEXIONES'!M376,5)</f>
        <v/>
      </c>
      <c r="J376" s="7">
        <f>IF(C376="Saliente Local",(IFERROR((LIMPIA(H376,1)),0)),0)</f>
        <v>0</v>
      </c>
      <c r="K376" s="7">
        <f>IF(C376="Saliente Nacional",(IFERROR((LIMPIA(H376,1)),0)),0)</f>
        <v>0</v>
      </c>
      <c r="L376" s="7">
        <f>IF(C376="Saliente Internacional",(IFERROR((LIMPIA(H376,1)),0)),0)</f>
        <v>0</v>
      </c>
    </row>
    <row r="377" spans="1:12" x14ac:dyDescent="0.25">
      <c r="A377" s="11">
        <f>'DETALLE DE CONEXIONES'!P377</f>
        <v>0</v>
      </c>
      <c r="B377" s="7">
        <f>'DETALLE DE CONEXIONES'!I377</f>
        <v>0</v>
      </c>
      <c r="C377" s="7">
        <f>'DETALLE DE CONEXIONES'!BB377</f>
        <v>0</v>
      </c>
      <c r="D377" s="7">
        <f>'DETALLE DE CONEXIONES'!E377</f>
        <v>0</v>
      </c>
      <c r="E377" s="7">
        <f>IFERROR(LIMPIA('DETALLE DE CONEXIONES'!N377,1),0)</f>
        <v>0</v>
      </c>
      <c r="F377" s="7" t="str">
        <f>LEFT('DETALLE DE CONEXIONES'!BE377,3)</f>
        <v/>
      </c>
      <c r="G377" s="7" t="str">
        <f>RIGHT('DETALLE DE CONEXIONES'!AK377,2)</f>
        <v/>
      </c>
      <c r="H377" s="7" t="str">
        <f>LEFT('DETALLE DE CONEXIONES'!M377,3)</f>
        <v/>
      </c>
      <c r="I377" s="7" t="str">
        <f>RIGHT('DETALLE DE CONEXIONES'!M377,5)</f>
        <v/>
      </c>
      <c r="J377" s="7">
        <f>IF(C377="Saliente Local",(IFERROR((LIMPIA(H377,1)),0)),0)</f>
        <v>0</v>
      </c>
      <c r="K377" s="7">
        <f>IF(C377="Saliente Nacional",(IFERROR((LIMPIA(H377,1)),0)),0)</f>
        <v>0</v>
      </c>
      <c r="L377" s="7">
        <f>IF(C377="Saliente Internacional",(IFERROR((LIMPIA(H377,1)),0)),0)</f>
        <v>0</v>
      </c>
    </row>
    <row r="378" spans="1:12" x14ac:dyDescent="0.25">
      <c r="A378" s="11">
        <f>'DETALLE DE CONEXIONES'!P378</f>
        <v>0</v>
      </c>
      <c r="B378" s="7">
        <f>'DETALLE DE CONEXIONES'!I378</f>
        <v>0</v>
      </c>
      <c r="C378" s="7">
        <f>'DETALLE DE CONEXIONES'!BB378</f>
        <v>0</v>
      </c>
      <c r="D378" s="7">
        <f>'DETALLE DE CONEXIONES'!E378</f>
        <v>0</v>
      </c>
      <c r="E378" s="7">
        <f>IFERROR(LIMPIA('DETALLE DE CONEXIONES'!N378,1),0)</f>
        <v>0</v>
      </c>
      <c r="F378" s="7" t="str">
        <f>LEFT('DETALLE DE CONEXIONES'!BE378,3)</f>
        <v/>
      </c>
      <c r="G378" s="7" t="str">
        <f>RIGHT('DETALLE DE CONEXIONES'!AK378,2)</f>
        <v/>
      </c>
      <c r="H378" s="7" t="str">
        <f>LEFT('DETALLE DE CONEXIONES'!M378,3)</f>
        <v/>
      </c>
      <c r="I378" s="7" t="str">
        <f>RIGHT('DETALLE DE CONEXIONES'!M378,5)</f>
        <v/>
      </c>
      <c r="J378" s="7">
        <f>IF(C378="Saliente Local",(IFERROR((LIMPIA(H378,1)),0)),0)</f>
        <v>0</v>
      </c>
      <c r="K378" s="7">
        <f>IF(C378="Saliente Nacional",(IFERROR((LIMPIA(H378,1)),0)),0)</f>
        <v>0</v>
      </c>
      <c r="L378" s="7">
        <f>IF(C378="Saliente Internacional",(IFERROR((LIMPIA(H378,1)),0)),0)</f>
        <v>0</v>
      </c>
    </row>
    <row r="379" spans="1:12" x14ac:dyDescent="0.25">
      <c r="A379" s="11">
        <f>'DETALLE DE CONEXIONES'!P379</f>
        <v>0</v>
      </c>
      <c r="B379" s="7">
        <f>'DETALLE DE CONEXIONES'!I379</f>
        <v>0</v>
      </c>
      <c r="C379" s="7">
        <f>'DETALLE DE CONEXIONES'!BB379</f>
        <v>0</v>
      </c>
      <c r="D379" s="7">
        <f>'DETALLE DE CONEXIONES'!E379</f>
        <v>0</v>
      </c>
      <c r="E379" s="7">
        <f>IFERROR(LIMPIA('DETALLE DE CONEXIONES'!N379,1),0)</f>
        <v>0</v>
      </c>
      <c r="F379" s="7" t="str">
        <f>LEFT('DETALLE DE CONEXIONES'!BE379,3)</f>
        <v/>
      </c>
      <c r="G379" s="7" t="str">
        <f>RIGHT('DETALLE DE CONEXIONES'!AK379,2)</f>
        <v/>
      </c>
      <c r="H379" s="7" t="str">
        <f>LEFT('DETALLE DE CONEXIONES'!M379,3)</f>
        <v/>
      </c>
      <c r="I379" s="7" t="str">
        <f>RIGHT('DETALLE DE CONEXIONES'!M379,5)</f>
        <v/>
      </c>
      <c r="J379" s="7">
        <f>IF(C379="Saliente Local",(IFERROR((LIMPIA(H379,1)),0)),0)</f>
        <v>0</v>
      </c>
      <c r="K379" s="7">
        <f>IF(C379="Saliente Nacional",(IFERROR((LIMPIA(H379,1)),0)),0)</f>
        <v>0</v>
      </c>
      <c r="L379" s="7">
        <f>IF(C379="Saliente Internacional",(IFERROR((LIMPIA(H379,1)),0)),0)</f>
        <v>0</v>
      </c>
    </row>
    <row r="380" spans="1:12" x14ac:dyDescent="0.25">
      <c r="A380" s="11">
        <f>'DETALLE DE CONEXIONES'!P380</f>
        <v>0</v>
      </c>
      <c r="B380" s="7">
        <f>'DETALLE DE CONEXIONES'!I380</f>
        <v>0</v>
      </c>
      <c r="C380" s="7">
        <f>'DETALLE DE CONEXIONES'!BB380</f>
        <v>0</v>
      </c>
      <c r="D380" s="7">
        <f>'DETALLE DE CONEXIONES'!E380</f>
        <v>0</v>
      </c>
      <c r="E380" s="7">
        <f>IFERROR(LIMPIA('DETALLE DE CONEXIONES'!N380,1),0)</f>
        <v>0</v>
      </c>
      <c r="F380" s="7" t="str">
        <f>LEFT('DETALLE DE CONEXIONES'!BE380,3)</f>
        <v/>
      </c>
      <c r="G380" s="7" t="str">
        <f>RIGHT('DETALLE DE CONEXIONES'!AK380,2)</f>
        <v/>
      </c>
      <c r="H380" s="7" t="str">
        <f>LEFT('DETALLE DE CONEXIONES'!M380,3)</f>
        <v/>
      </c>
      <c r="I380" s="7" t="str">
        <f>RIGHT('DETALLE DE CONEXIONES'!M380,5)</f>
        <v/>
      </c>
      <c r="J380" s="7">
        <f>IF(C380="Saliente Local",(IFERROR((LIMPIA(H380,1)),0)),0)</f>
        <v>0</v>
      </c>
      <c r="K380" s="7">
        <f>IF(C380="Saliente Nacional",(IFERROR((LIMPIA(H380,1)),0)),0)</f>
        <v>0</v>
      </c>
      <c r="L380" s="7">
        <f>IF(C380="Saliente Internacional",(IFERROR((LIMPIA(H380,1)),0)),0)</f>
        <v>0</v>
      </c>
    </row>
    <row r="381" spans="1:12" x14ac:dyDescent="0.25">
      <c r="A381" s="11">
        <f>'DETALLE DE CONEXIONES'!P381</f>
        <v>0</v>
      </c>
      <c r="B381" s="7">
        <f>'DETALLE DE CONEXIONES'!I381</f>
        <v>0</v>
      </c>
      <c r="C381" s="7">
        <f>'DETALLE DE CONEXIONES'!BB381</f>
        <v>0</v>
      </c>
      <c r="D381" s="7">
        <f>'DETALLE DE CONEXIONES'!E381</f>
        <v>0</v>
      </c>
      <c r="E381" s="7">
        <f>IFERROR(LIMPIA('DETALLE DE CONEXIONES'!N381,1),0)</f>
        <v>0</v>
      </c>
      <c r="F381" s="7" t="str">
        <f>LEFT('DETALLE DE CONEXIONES'!BE381,3)</f>
        <v/>
      </c>
      <c r="G381" s="7" t="str">
        <f>RIGHT('DETALLE DE CONEXIONES'!AK381,2)</f>
        <v/>
      </c>
      <c r="H381" s="7" t="str">
        <f>LEFT('DETALLE DE CONEXIONES'!M381,3)</f>
        <v/>
      </c>
      <c r="I381" s="7" t="str">
        <f>RIGHT('DETALLE DE CONEXIONES'!M381,5)</f>
        <v/>
      </c>
      <c r="J381" s="7">
        <f>IF(C381="Saliente Local",(IFERROR((LIMPIA(H381,1)),0)),0)</f>
        <v>0</v>
      </c>
      <c r="K381" s="7">
        <f>IF(C381="Saliente Nacional",(IFERROR((LIMPIA(H381,1)),0)),0)</f>
        <v>0</v>
      </c>
      <c r="L381" s="7">
        <f>IF(C381="Saliente Internacional",(IFERROR((LIMPIA(H381,1)),0)),0)</f>
        <v>0</v>
      </c>
    </row>
    <row r="382" spans="1:12" x14ac:dyDescent="0.25">
      <c r="A382" s="11">
        <f>'DETALLE DE CONEXIONES'!P382</f>
        <v>0</v>
      </c>
      <c r="B382" s="7">
        <f>'DETALLE DE CONEXIONES'!I382</f>
        <v>0</v>
      </c>
      <c r="C382" s="7">
        <f>'DETALLE DE CONEXIONES'!BB382</f>
        <v>0</v>
      </c>
      <c r="D382" s="7">
        <f>'DETALLE DE CONEXIONES'!E382</f>
        <v>0</v>
      </c>
      <c r="E382" s="7">
        <f>IFERROR(LIMPIA('DETALLE DE CONEXIONES'!N382,1),0)</f>
        <v>0</v>
      </c>
      <c r="F382" s="7" t="str">
        <f>LEFT('DETALLE DE CONEXIONES'!BE382,3)</f>
        <v/>
      </c>
      <c r="G382" s="7" t="str">
        <f>RIGHT('DETALLE DE CONEXIONES'!AK382,2)</f>
        <v/>
      </c>
      <c r="H382" s="7" t="str">
        <f>LEFT('DETALLE DE CONEXIONES'!M382,3)</f>
        <v/>
      </c>
      <c r="I382" s="7" t="str">
        <f>RIGHT('DETALLE DE CONEXIONES'!M382,5)</f>
        <v/>
      </c>
      <c r="J382" s="7">
        <f>IF(C382="Saliente Local",(IFERROR((LIMPIA(H382,1)),0)),0)</f>
        <v>0</v>
      </c>
      <c r="K382" s="7">
        <f>IF(C382="Saliente Nacional",(IFERROR((LIMPIA(H382,1)),0)),0)</f>
        <v>0</v>
      </c>
      <c r="L382" s="7">
        <f>IF(C382="Saliente Internacional",(IFERROR((LIMPIA(H382,1)),0)),0)</f>
        <v>0</v>
      </c>
    </row>
    <row r="383" spans="1:12" x14ac:dyDescent="0.25">
      <c r="A383" s="11">
        <f>'DETALLE DE CONEXIONES'!P383</f>
        <v>0</v>
      </c>
      <c r="B383" s="7">
        <f>'DETALLE DE CONEXIONES'!I383</f>
        <v>0</v>
      </c>
      <c r="C383" s="7">
        <f>'DETALLE DE CONEXIONES'!BB383</f>
        <v>0</v>
      </c>
      <c r="D383" s="7">
        <f>'DETALLE DE CONEXIONES'!E383</f>
        <v>0</v>
      </c>
      <c r="E383" s="7">
        <f>IFERROR(LIMPIA('DETALLE DE CONEXIONES'!N383,1),0)</f>
        <v>0</v>
      </c>
      <c r="F383" s="7" t="str">
        <f>LEFT('DETALLE DE CONEXIONES'!BE383,3)</f>
        <v/>
      </c>
      <c r="G383" s="7" t="str">
        <f>RIGHT('DETALLE DE CONEXIONES'!AK383,2)</f>
        <v/>
      </c>
      <c r="H383" s="7" t="str">
        <f>LEFT('DETALLE DE CONEXIONES'!M383,3)</f>
        <v/>
      </c>
      <c r="I383" s="7" t="str">
        <f>RIGHT('DETALLE DE CONEXIONES'!M383,5)</f>
        <v/>
      </c>
      <c r="J383" s="7">
        <f>IF(C383="Saliente Local",(IFERROR((LIMPIA(H383,1)),0)),0)</f>
        <v>0</v>
      </c>
      <c r="K383" s="7">
        <f>IF(C383="Saliente Nacional",(IFERROR((LIMPIA(H383,1)),0)),0)</f>
        <v>0</v>
      </c>
      <c r="L383" s="7">
        <f>IF(C383="Saliente Internacional",(IFERROR((LIMPIA(H383,1)),0)),0)</f>
        <v>0</v>
      </c>
    </row>
    <row r="384" spans="1:12" x14ac:dyDescent="0.25">
      <c r="A384" s="11">
        <f>'DETALLE DE CONEXIONES'!P384</f>
        <v>0</v>
      </c>
      <c r="B384" s="7">
        <f>'DETALLE DE CONEXIONES'!I384</f>
        <v>0</v>
      </c>
      <c r="C384" s="7">
        <f>'DETALLE DE CONEXIONES'!BB384</f>
        <v>0</v>
      </c>
      <c r="D384" s="7">
        <f>'DETALLE DE CONEXIONES'!E384</f>
        <v>0</v>
      </c>
      <c r="E384" s="7">
        <f>IFERROR(LIMPIA('DETALLE DE CONEXIONES'!N384,1),0)</f>
        <v>0</v>
      </c>
      <c r="F384" s="7" t="str">
        <f>LEFT('DETALLE DE CONEXIONES'!BE384,3)</f>
        <v/>
      </c>
      <c r="G384" s="7" t="str">
        <f>RIGHT('DETALLE DE CONEXIONES'!AK384,2)</f>
        <v/>
      </c>
      <c r="H384" s="7" t="str">
        <f>LEFT('DETALLE DE CONEXIONES'!M384,3)</f>
        <v/>
      </c>
      <c r="I384" s="7" t="str">
        <f>RIGHT('DETALLE DE CONEXIONES'!M384,5)</f>
        <v/>
      </c>
      <c r="J384" s="7">
        <f>IF(C384="Saliente Local",(IFERROR((LIMPIA(H384,1)),0)),0)</f>
        <v>0</v>
      </c>
      <c r="K384" s="7">
        <f>IF(C384="Saliente Nacional",(IFERROR((LIMPIA(H384,1)),0)),0)</f>
        <v>0</v>
      </c>
      <c r="L384" s="7">
        <f>IF(C384="Saliente Internacional",(IFERROR((LIMPIA(H384,1)),0)),0)</f>
        <v>0</v>
      </c>
    </row>
    <row r="385" spans="1:12" x14ac:dyDescent="0.25">
      <c r="A385" s="11">
        <f>'DETALLE DE CONEXIONES'!P385</f>
        <v>0</v>
      </c>
      <c r="B385" s="7">
        <f>'DETALLE DE CONEXIONES'!I385</f>
        <v>0</v>
      </c>
      <c r="C385" s="7">
        <f>'DETALLE DE CONEXIONES'!BB385</f>
        <v>0</v>
      </c>
      <c r="D385" s="7">
        <f>'DETALLE DE CONEXIONES'!E385</f>
        <v>0</v>
      </c>
      <c r="E385" s="7">
        <f>IFERROR(LIMPIA('DETALLE DE CONEXIONES'!N385,1),0)</f>
        <v>0</v>
      </c>
      <c r="F385" s="7" t="str">
        <f>LEFT('DETALLE DE CONEXIONES'!BE385,3)</f>
        <v/>
      </c>
      <c r="G385" s="7" t="str">
        <f>RIGHT('DETALLE DE CONEXIONES'!AK385,2)</f>
        <v/>
      </c>
      <c r="H385" s="7" t="str">
        <f>LEFT('DETALLE DE CONEXIONES'!M385,3)</f>
        <v/>
      </c>
      <c r="I385" s="7" t="str">
        <f>RIGHT('DETALLE DE CONEXIONES'!M385,5)</f>
        <v/>
      </c>
      <c r="J385" s="7">
        <f>IF(C385="Saliente Local",(IFERROR((LIMPIA(H385,1)),0)),0)</f>
        <v>0</v>
      </c>
      <c r="K385" s="7">
        <f>IF(C385="Saliente Nacional",(IFERROR((LIMPIA(H385,1)),0)),0)</f>
        <v>0</v>
      </c>
      <c r="L385" s="7">
        <f>IF(C385="Saliente Internacional",(IFERROR((LIMPIA(H385,1)),0)),0)</f>
        <v>0</v>
      </c>
    </row>
    <row r="386" spans="1:12" x14ac:dyDescent="0.25">
      <c r="A386" s="11">
        <f>'DETALLE DE CONEXIONES'!P386</f>
        <v>0</v>
      </c>
      <c r="B386" s="7">
        <f>'DETALLE DE CONEXIONES'!I386</f>
        <v>0</v>
      </c>
      <c r="C386" s="7">
        <f>'DETALLE DE CONEXIONES'!BB386</f>
        <v>0</v>
      </c>
      <c r="D386" s="7">
        <f>'DETALLE DE CONEXIONES'!E386</f>
        <v>0</v>
      </c>
      <c r="E386" s="7">
        <f>IFERROR(LIMPIA('DETALLE DE CONEXIONES'!N386,1),0)</f>
        <v>0</v>
      </c>
      <c r="F386" s="7" t="str">
        <f>LEFT('DETALLE DE CONEXIONES'!BE386,3)</f>
        <v/>
      </c>
      <c r="G386" s="7" t="str">
        <f>RIGHT('DETALLE DE CONEXIONES'!AK386,2)</f>
        <v/>
      </c>
      <c r="H386" s="7" t="str">
        <f>LEFT('DETALLE DE CONEXIONES'!M386,3)</f>
        <v/>
      </c>
      <c r="I386" s="7" t="str">
        <f>RIGHT('DETALLE DE CONEXIONES'!M386,5)</f>
        <v/>
      </c>
      <c r="J386" s="7">
        <f>IF(C386="Saliente Local",(IFERROR((LIMPIA(H386,1)),0)),0)</f>
        <v>0</v>
      </c>
      <c r="K386" s="7">
        <f>IF(C386="Saliente Nacional",(IFERROR((LIMPIA(H386,1)),0)),0)</f>
        <v>0</v>
      </c>
      <c r="L386" s="7">
        <f>IF(C386="Saliente Internacional",(IFERROR((LIMPIA(H386,1)),0)),0)</f>
        <v>0</v>
      </c>
    </row>
    <row r="387" spans="1:12" x14ac:dyDescent="0.25">
      <c r="A387" s="11">
        <f>'DETALLE DE CONEXIONES'!P387</f>
        <v>0</v>
      </c>
      <c r="B387" s="7">
        <f>'DETALLE DE CONEXIONES'!I387</f>
        <v>0</v>
      </c>
      <c r="C387" s="7">
        <f>'DETALLE DE CONEXIONES'!BB387</f>
        <v>0</v>
      </c>
      <c r="D387" s="7">
        <f>'DETALLE DE CONEXIONES'!E387</f>
        <v>0</v>
      </c>
      <c r="E387" s="7">
        <f>IFERROR(LIMPIA('DETALLE DE CONEXIONES'!N387,1),0)</f>
        <v>0</v>
      </c>
      <c r="F387" s="7" t="str">
        <f>LEFT('DETALLE DE CONEXIONES'!BE387,3)</f>
        <v/>
      </c>
      <c r="G387" s="7" t="str">
        <f>RIGHT('DETALLE DE CONEXIONES'!AK387,2)</f>
        <v/>
      </c>
      <c r="H387" s="7" t="str">
        <f>LEFT('DETALLE DE CONEXIONES'!M387,3)</f>
        <v/>
      </c>
      <c r="I387" s="7" t="str">
        <f>RIGHT('DETALLE DE CONEXIONES'!M387,5)</f>
        <v/>
      </c>
      <c r="J387" s="7">
        <f>IF(C387="Saliente Local",(IFERROR((LIMPIA(H387,1)),0)),0)</f>
        <v>0</v>
      </c>
      <c r="K387" s="7">
        <f>IF(C387="Saliente Nacional",(IFERROR((LIMPIA(H387,1)),0)),0)</f>
        <v>0</v>
      </c>
      <c r="L387" s="7">
        <f>IF(C387="Saliente Internacional",(IFERROR((LIMPIA(H387,1)),0)),0)</f>
        <v>0</v>
      </c>
    </row>
    <row r="388" spans="1:12" x14ac:dyDescent="0.25">
      <c r="A388" s="11">
        <f>'DETALLE DE CONEXIONES'!P388</f>
        <v>0</v>
      </c>
      <c r="B388" s="7">
        <f>'DETALLE DE CONEXIONES'!I388</f>
        <v>0</v>
      </c>
      <c r="C388" s="7">
        <f>'DETALLE DE CONEXIONES'!BB388</f>
        <v>0</v>
      </c>
      <c r="D388" s="7">
        <f>'DETALLE DE CONEXIONES'!E388</f>
        <v>0</v>
      </c>
      <c r="E388" s="7">
        <f>IFERROR(LIMPIA('DETALLE DE CONEXIONES'!N388,1),0)</f>
        <v>0</v>
      </c>
      <c r="F388" s="7" t="str">
        <f>LEFT('DETALLE DE CONEXIONES'!BE388,3)</f>
        <v/>
      </c>
      <c r="G388" s="7" t="str">
        <f>RIGHT('DETALLE DE CONEXIONES'!AK388,2)</f>
        <v/>
      </c>
      <c r="H388" s="7" t="str">
        <f>LEFT('DETALLE DE CONEXIONES'!M388,3)</f>
        <v/>
      </c>
      <c r="I388" s="7" t="str">
        <f>RIGHT('DETALLE DE CONEXIONES'!M388,5)</f>
        <v/>
      </c>
      <c r="J388" s="7">
        <f>IF(C388="Saliente Local",(IFERROR((LIMPIA(H388,1)),0)),0)</f>
        <v>0</v>
      </c>
      <c r="K388" s="7">
        <f>IF(C388="Saliente Nacional",(IFERROR((LIMPIA(H388,1)),0)),0)</f>
        <v>0</v>
      </c>
      <c r="L388" s="7">
        <f>IF(C388="Saliente Internacional",(IFERROR((LIMPIA(H388,1)),0)),0)</f>
        <v>0</v>
      </c>
    </row>
    <row r="389" spans="1:12" x14ac:dyDescent="0.25">
      <c r="A389" s="11">
        <f>'DETALLE DE CONEXIONES'!P389</f>
        <v>0</v>
      </c>
      <c r="B389" s="7">
        <f>'DETALLE DE CONEXIONES'!I389</f>
        <v>0</v>
      </c>
      <c r="C389" s="7">
        <f>'DETALLE DE CONEXIONES'!BB389</f>
        <v>0</v>
      </c>
      <c r="D389" s="7">
        <f>'DETALLE DE CONEXIONES'!E389</f>
        <v>0</v>
      </c>
      <c r="E389" s="7">
        <f>IFERROR(LIMPIA('DETALLE DE CONEXIONES'!N389,1),0)</f>
        <v>0</v>
      </c>
      <c r="F389" s="7" t="str">
        <f>LEFT('DETALLE DE CONEXIONES'!BE389,3)</f>
        <v/>
      </c>
      <c r="G389" s="7" t="str">
        <f>RIGHT('DETALLE DE CONEXIONES'!AK389,2)</f>
        <v/>
      </c>
      <c r="H389" s="7" t="str">
        <f>LEFT('DETALLE DE CONEXIONES'!M389,3)</f>
        <v/>
      </c>
      <c r="I389" s="7" t="str">
        <f>RIGHT('DETALLE DE CONEXIONES'!M389,5)</f>
        <v/>
      </c>
      <c r="J389" s="7">
        <f>IF(C389="Saliente Local",(IFERROR((LIMPIA(H389,1)),0)),0)</f>
        <v>0</v>
      </c>
      <c r="K389" s="7">
        <f>IF(C389="Saliente Nacional",(IFERROR((LIMPIA(H389,1)),0)),0)</f>
        <v>0</v>
      </c>
      <c r="L389" s="7">
        <f>IF(C389="Saliente Internacional",(IFERROR((LIMPIA(H389,1)),0)),0)</f>
        <v>0</v>
      </c>
    </row>
    <row r="390" spans="1:12" x14ac:dyDescent="0.25">
      <c r="A390" s="11">
        <f>'DETALLE DE CONEXIONES'!P390</f>
        <v>0</v>
      </c>
      <c r="B390" s="7">
        <f>'DETALLE DE CONEXIONES'!I390</f>
        <v>0</v>
      </c>
      <c r="C390" s="7">
        <f>'DETALLE DE CONEXIONES'!BB390</f>
        <v>0</v>
      </c>
      <c r="D390" s="7">
        <f>'DETALLE DE CONEXIONES'!E390</f>
        <v>0</v>
      </c>
      <c r="E390" s="7">
        <f>IFERROR(LIMPIA('DETALLE DE CONEXIONES'!N390,1),0)</f>
        <v>0</v>
      </c>
      <c r="F390" s="7" t="str">
        <f>LEFT('DETALLE DE CONEXIONES'!BE390,3)</f>
        <v/>
      </c>
      <c r="G390" s="7" t="str">
        <f>RIGHT('DETALLE DE CONEXIONES'!AK390,2)</f>
        <v/>
      </c>
      <c r="H390" s="7" t="str">
        <f>LEFT('DETALLE DE CONEXIONES'!M390,3)</f>
        <v/>
      </c>
      <c r="I390" s="7" t="str">
        <f>RIGHT('DETALLE DE CONEXIONES'!M390,5)</f>
        <v/>
      </c>
      <c r="J390" s="7">
        <f>IF(C390="Saliente Local",(IFERROR((LIMPIA(H390,1)),0)),0)</f>
        <v>0</v>
      </c>
      <c r="K390" s="7">
        <f>IF(C390="Saliente Nacional",(IFERROR((LIMPIA(H390,1)),0)),0)</f>
        <v>0</v>
      </c>
      <c r="L390" s="7">
        <f>IF(C390="Saliente Internacional",(IFERROR((LIMPIA(H390,1)),0)),0)</f>
        <v>0</v>
      </c>
    </row>
    <row r="391" spans="1:12" x14ac:dyDescent="0.25">
      <c r="A391" s="11">
        <f>'DETALLE DE CONEXIONES'!P391</f>
        <v>0</v>
      </c>
      <c r="B391" s="7">
        <f>'DETALLE DE CONEXIONES'!I391</f>
        <v>0</v>
      </c>
      <c r="C391" s="7">
        <f>'DETALLE DE CONEXIONES'!BB391</f>
        <v>0</v>
      </c>
      <c r="D391" s="7">
        <f>'DETALLE DE CONEXIONES'!E391</f>
        <v>0</v>
      </c>
      <c r="E391" s="7">
        <f>IFERROR(LIMPIA('DETALLE DE CONEXIONES'!N391,1),0)</f>
        <v>0</v>
      </c>
      <c r="F391" s="7" t="str">
        <f>LEFT('DETALLE DE CONEXIONES'!BE391,3)</f>
        <v/>
      </c>
      <c r="G391" s="7" t="str">
        <f>RIGHT('DETALLE DE CONEXIONES'!AK391,2)</f>
        <v/>
      </c>
      <c r="H391" s="7" t="str">
        <f>LEFT('DETALLE DE CONEXIONES'!M391,3)</f>
        <v/>
      </c>
      <c r="I391" s="7" t="str">
        <f>RIGHT('DETALLE DE CONEXIONES'!M391,5)</f>
        <v/>
      </c>
      <c r="J391" s="7">
        <f>IF(C391="Saliente Local",(IFERROR((LIMPIA(H391,1)),0)),0)</f>
        <v>0</v>
      </c>
      <c r="K391" s="7">
        <f>IF(C391="Saliente Nacional",(IFERROR((LIMPIA(H391,1)),0)),0)</f>
        <v>0</v>
      </c>
      <c r="L391" s="7">
        <f>IF(C391="Saliente Internacional",(IFERROR((LIMPIA(H391,1)),0)),0)</f>
        <v>0</v>
      </c>
    </row>
    <row r="392" spans="1:12" x14ac:dyDescent="0.25">
      <c r="A392" s="11">
        <f>'DETALLE DE CONEXIONES'!P392</f>
        <v>0</v>
      </c>
      <c r="B392" s="7">
        <f>'DETALLE DE CONEXIONES'!I392</f>
        <v>0</v>
      </c>
      <c r="C392" s="7">
        <f>'DETALLE DE CONEXIONES'!BB392</f>
        <v>0</v>
      </c>
      <c r="D392" s="7">
        <f>'DETALLE DE CONEXIONES'!E392</f>
        <v>0</v>
      </c>
      <c r="E392" s="7">
        <f>IFERROR(LIMPIA('DETALLE DE CONEXIONES'!N392,1),0)</f>
        <v>0</v>
      </c>
      <c r="F392" s="7" t="str">
        <f>LEFT('DETALLE DE CONEXIONES'!BE392,3)</f>
        <v/>
      </c>
      <c r="G392" s="7" t="str">
        <f>RIGHT('DETALLE DE CONEXIONES'!AK392,2)</f>
        <v/>
      </c>
      <c r="H392" s="7" t="str">
        <f>LEFT('DETALLE DE CONEXIONES'!M392,3)</f>
        <v/>
      </c>
      <c r="I392" s="7" t="str">
        <f>RIGHT('DETALLE DE CONEXIONES'!M392,5)</f>
        <v/>
      </c>
      <c r="J392" s="7">
        <f>IF(C392="Saliente Local",(IFERROR((LIMPIA(H392,1)),0)),0)</f>
        <v>0</v>
      </c>
      <c r="K392" s="7">
        <f>IF(C392="Saliente Nacional",(IFERROR((LIMPIA(H392,1)),0)),0)</f>
        <v>0</v>
      </c>
      <c r="L392" s="7">
        <f>IF(C392="Saliente Internacional",(IFERROR((LIMPIA(H392,1)),0)),0)</f>
        <v>0</v>
      </c>
    </row>
    <row r="393" spans="1:12" x14ac:dyDescent="0.25">
      <c r="A393" s="11">
        <f>'DETALLE DE CONEXIONES'!P393</f>
        <v>0</v>
      </c>
      <c r="B393" s="7">
        <f>'DETALLE DE CONEXIONES'!I393</f>
        <v>0</v>
      </c>
      <c r="C393" s="7">
        <f>'DETALLE DE CONEXIONES'!BB393</f>
        <v>0</v>
      </c>
      <c r="D393" s="7">
        <f>'DETALLE DE CONEXIONES'!E393</f>
        <v>0</v>
      </c>
      <c r="E393" s="7">
        <f>IFERROR(LIMPIA('DETALLE DE CONEXIONES'!N393,1),0)</f>
        <v>0</v>
      </c>
      <c r="F393" s="7" t="str">
        <f>LEFT('DETALLE DE CONEXIONES'!BE393,3)</f>
        <v/>
      </c>
      <c r="G393" s="7" t="str">
        <f>RIGHT('DETALLE DE CONEXIONES'!AK393,2)</f>
        <v/>
      </c>
      <c r="H393" s="7" t="str">
        <f>LEFT('DETALLE DE CONEXIONES'!M393,3)</f>
        <v/>
      </c>
      <c r="I393" s="7" t="str">
        <f>RIGHT('DETALLE DE CONEXIONES'!M393,5)</f>
        <v/>
      </c>
      <c r="J393" s="7">
        <f>IF(C393="Saliente Local",(IFERROR((LIMPIA(H393,1)),0)),0)</f>
        <v>0</v>
      </c>
      <c r="K393" s="7">
        <f>IF(C393="Saliente Nacional",(IFERROR((LIMPIA(H393,1)),0)),0)</f>
        <v>0</v>
      </c>
      <c r="L393" s="7">
        <f>IF(C393="Saliente Internacional",(IFERROR((LIMPIA(H393,1)),0)),0)</f>
        <v>0</v>
      </c>
    </row>
    <row r="394" spans="1:12" x14ac:dyDescent="0.25">
      <c r="A394" s="11">
        <f>'DETALLE DE CONEXIONES'!P394</f>
        <v>0</v>
      </c>
      <c r="B394" s="7">
        <f>'DETALLE DE CONEXIONES'!I394</f>
        <v>0</v>
      </c>
      <c r="C394" s="7">
        <f>'DETALLE DE CONEXIONES'!BB394</f>
        <v>0</v>
      </c>
      <c r="D394" s="7">
        <f>'DETALLE DE CONEXIONES'!E394</f>
        <v>0</v>
      </c>
      <c r="E394" s="7">
        <f>IFERROR(LIMPIA('DETALLE DE CONEXIONES'!N394,1),0)</f>
        <v>0</v>
      </c>
      <c r="F394" s="7" t="str">
        <f>LEFT('DETALLE DE CONEXIONES'!BE394,3)</f>
        <v/>
      </c>
      <c r="G394" s="7" t="str">
        <f>RIGHT('DETALLE DE CONEXIONES'!AK394,2)</f>
        <v/>
      </c>
      <c r="H394" s="7" t="str">
        <f>LEFT('DETALLE DE CONEXIONES'!M394,3)</f>
        <v/>
      </c>
      <c r="I394" s="7" t="str">
        <f>RIGHT('DETALLE DE CONEXIONES'!M394,5)</f>
        <v/>
      </c>
      <c r="J394" s="7">
        <f>IF(C394="Saliente Local",(IFERROR((LIMPIA(H394,1)),0)),0)</f>
        <v>0</v>
      </c>
      <c r="K394" s="7">
        <f>IF(C394="Saliente Nacional",(IFERROR((LIMPIA(H394,1)),0)),0)</f>
        <v>0</v>
      </c>
      <c r="L394" s="7">
        <f>IF(C394="Saliente Internacional",(IFERROR((LIMPIA(H394,1)),0)),0)</f>
        <v>0</v>
      </c>
    </row>
    <row r="395" spans="1:12" x14ac:dyDescent="0.25">
      <c r="A395" s="11">
        <f>'DETALLE DE CONEXIONES'!P395</f>
        <v>0</v>
      </c>
      <c r="B395" s="7">
        <f>'DETALLE DE CONEXIONES'!I395</f>
        <v>0</v>
      </c>
      <c r="C395" s="7">
        <f>'DETALLE DE CONEXIONES'!BB395</f>
        <v>0</v>
      </c>
      <c r="D395" s="7">
        <f>'DETALLE DE CONEXIONES'!E395</f>
        <v>0</v>
      </c>
      <c r="E395" s="7">
        <f>IFERROR(LIMPIA('DETALLE DE CONEXIONES'!N395,1),0)</f>
        <v>0</v>
      </c>
      <c r="F395" s="7" t="str">
        <f>LEFT('DETALLE DE CONEXIONES'!BE395,3)</f>
        <v/>
      </c>
      <c r="G395" s="7" t="str">
        <f>RIGHT('DETALLE DE CONEXIONES'!AK395,2)</f>
        <v/>
      </c>
      <c r="H395" s="7" t="str">
        <f>LEFT('DETALLE DE CONEXIONES'!M395,3)</f>
        <v/>
      </c>
      <c r="I395" s="7" t="str">
        <f>RIGHT('DETALLE DE CONEXIONES'!M395,5)</f>
        <v/>
      </c>
      <c r="J395" s="7">
        <f>IF(C395="Saliente Local",(IFERROR((LIMPIA(H395,1)),0)),0)</f>
        <v>0</v>
      </c>
      <c r="K395" s="7">
        <f>IF(C395="Saliente Nacional",(IFERROR((LIMPIA(H395,1)),0)),0)</f>
        <v>0</v>
      </c>
      <c r="L395" s="7">
        <f>IF(C395="Saliente Internacional",(IFERROR((LIMPIA(H395,1)),0)),0)</f>
        <v>0</v>
      </c>
    </row>
    <row r="396" spans="1:12" x14ac:dyDescent="0.25">
      <c r="A396" s="11">
        <f>'DETALLE DE CONEXIONES'!P396</f>
        <v>0</v>
      </c>
      <c r="B396" s="7">
        <f>'DETALLE DE CONEXIONES'!I396</f>
        <v>0</v>
      </c>
      <c r="C396" s="7">
        <f>'DETALLE DE CONEXIONES'!BB396</f>
        <v>0</v>
      </c>
      <c r="D396" s="7">
        <f>'DETALLE DE CONEXIONES'!E396</f>
        <v>0</v>
      </c>
      <c r="E396" s="7">
        <f>IFERROR(LIMPIA('DETALLE DE CONEXIONES'!N396,1),0)</f>
        <v>0</v>
      </c>
      <c r="F396" s="7" t="str">
        <f>LEFT('DETALLE DE CONEXIONES'!BE396,3)</f>
        <v/>
      </c>
      <c r="G396" s="7" t="str">
        <f>RIGHT('DETALLE DE CONEXIONES'!AK396,2)</f>
        <v/>
      </c>
      <c r="H396" s="7" t="str">
        <f>LEFT('DETALLE DE CONEXIONES'!M396,3)</f>
        <v/>
      </c>
      <c r="I396" s="7" t="str">
        <f>RIGHT('DETALLE DE CONEXIONES'!M396,5)</f>
        <v/>
      </c>
      <c r="J396" s="7">
        <f>IF(C396="Saliente Local",(IFERROR((LIMPIA(H396,1)),0)),0)</f>
        <v>0</v>
      </c>
      <c r="K396" s="7">
        <f>IF(C396="Saliente Nacional",(IFERROR((LIMPIA(H396,1)),0)),0)</f>
        <v>0</v>
      </c>
      <c r="L396" s="7">
        <f>IF(C396="Saliente Internacional",(IFERROR((LIMPIA(H396,1)),0)),0)</f>
        <v>0</v>
      </c>
    </row>
    <row r="397" spans="1:12" x14ac:dyDescent="0.25">
      <c r="A397" s="11">
        <f>'DETALLE DE CONEXIONES'!P397</f>
        <v>0</v>
      </c>
      <c r="B397" s="7">
        <f>'DETALLE DE CONEXIONES'!I397</f>
        <v>0</v>
      </c>
      <c r="C397" s="7">
        <f>'DETALLE DE CONEXIONES'!BB397</f>
        <v>0</v>
      </c>
      <c r="D397" s="7">
        <f>'DETALLE DE CONEXIONES'!E397</f>
        <v>0</v>
      </c>
      <c r="E397" s="7">
        <f>IFERROR(LIMPIA('DETALLE DE CONEXIONES'!N397,1),0)</f>
        <v>0</v>
      </c>
      <c r="F397" s="7" t="str">
        <f>LEFT('DETALLE DE CONEXIONES'!BE397,3)</f>
        <v/>
      </c>
      <c r="G397" s="7" t="str">
        <f>RIGHT('DETALLE DE CONEXIONES'!AK397,2)</f>
        <v/>
      </c>
      <c r="H397" s="7" t="str">
        <f>LEFT('DETALLE DE CONEXIONES'!M397,3)</f>
        <v/>
      </c>
      <c r="I397" s="7" t="str">
        <f>RIGHT('DETALLE DE CONEXIONES'!M397,5)</f>
        <v/>
      </c>
      <c r="J397" s="7">
        <f>IF(C397="Saliente Local",(IFERROR((LIMPIA(H397,1)),0)),0)</f>
        <v>0</v>
      </c>
      <c r="K397" s="7">
        <f>IF(C397="Saliente Nacional",(IFERROR((LIMPIA(H397,1)),0)),0)</f>
        <v>0</v>
      </c>
      <c r="L397" s="7">
        <f>IF(C397="Saliente Internacional",(IFERROR((LIMPIA(H397,1)),0)),0)</f>
        <v>0</v>
      </c>
    </row>
    <row r="398" spans="1:12" x14ac:dyDescent="0.25">
      <c r="A398" s="11">
        <f>'DETALLE DE CONEXIONES'!P398</f>
        <v>0</v>
      </c>
      <c r="B398" s="7">
        <f>'DETALLE DE CONEXIONES'!I398</f>
        <v>0</v>
      </c>
      <c r="C398" s="7">
        <f>'DETALLE DE CONEXIONES'!BB398</f>
        <v>0</v>
      </c>
      <c r="D398" s="7">
        <f>'DETALLE DE CONEXIONES'!E398</f>
        <v>0</v>
      </c>
      <c r="E398" s="7">
        <f>IFERROR(LIMPIA('DETALLE DE CONEXIONES'!N398,1),0)</f>
        <v>0</v>
      </c>
      <c r="F398" s="7" t="str">
        <f>LEFT('DETALLE DE CONEXIONES'!BE398,3)</f>
        <v/>
      </c>
      <c r="G398" s="7" t="str">
        <f>RIGHT('DETALLE DE CONEXIONES'!AK398,2)</f>
        <v/>
      </c>
      <c r="H398" s="7" t="str">
        <f>LEFT('DETALLE DE CONEXIONES'!M398,3)</f>
        <v/>
      </c>
      <c r="I398" s="7" t="str">
        <f>RIGHT('DETALLE DE CONEXIONES'!M398,5)</f>
        <v/>
      </c>
      <c r="J398" s="7">
        <f>IF(C398="Saliente Local",(IFERROR((LIMPIA(H398,1)),0)),0)</f>
        <v>0</v>
      </c>
      <c r="K398" s="7">
        <f>IF(C398="Saliente Nacional",(IFERROR((LIMPIA(H398,1)),0)),0)</f>
        <v>0</v>
      </c>
      <c r="L398" s="7">
        <f>IF(C398="Saliente Internacional",(IFERROR((LIMPIA(H398,1)),0)),0)</f>
        <v>0</v>
      </c>
    </row>
    <row r="399" spans="1:12" x14ac:dyDescent="0.25">
      <c r="A399" s="11">
        <f>'DETALLE DE CONEXIONES'!P399</f>
        <v>0</v>
      </c>
      <c r="B399" s="7">
        <f>'DETALLE DE CONEXIONES'!I399</f>
        <v>0</v>
      </c>
      <c r="C399" s="7">
        <f>'DETALLE DE CONEXIONES'!BB399</f>
        <v>0</v>
      </c>
      <c r="D399" s="7">
        <f>'DETALLE DE CONEXIONES'!E399</f>
        <v>0</v>
      </c>
      <c r="E399" s="7">
        <f>IFERROR(LIMPIA('DETALLE DE CONEXIONES'!N399,1),0)</f>
        <v>0</v>
      </c>
      <c r="F399" s="7" t="str">
        <f>LEFT('DETALLE DE CONEXIONES'!BE399,3)</f>
        <v/>
      </c>
      <c r="G399" s="7" t="str">
        <f>RIGHT('DETALLE DE CONEXIONES'!AK399,2)</f>
        <v/>
      </c>
      <c r="H399" s="7" t="str">
        <f>LEFT('DETALLE DE CONEXIONES'!M399,3)</f>
        <v/>
      </c>
      <c r="I399" s="7" t="str">
        <f>RIGHT('DETALLE DE CONEXIONES'!M399,5)</f>
        <v/>
      </c>
      <c r="J399" s="7">
        <f>IF(C399="Saliente Local",(IFERROR((LIMPIA(H399,1)),0)),0)</f>
        <v>0</v>
      </c>
      <c r="K399" s="7">
        <f>IF(C399="Saliente Nacional",(IFERROR((LIMPIA(H399,1)),0)),0)</f>
        <v>0</v>
      </c>
      <c r="L399" s="7">
        <f>IF(C399="Saliente Internacional",(IFERROR((LIMPIA(H399,1)),0)),0)</f>
        <v>0</v>
      </c>
    </row>
    <row r="400" spans="1:12" x14ac:dyDescent="0.25">
      <c r="A400" s="11">
        <f>'DETALLE DE CONEXIONES'!P400</f>
        <v>0</v>
      </c>
      <c r="B400" s="7">
        <f>'DETALLE DE CONEXIONES'!I400</f>
        <v>0</v>
      </c>
      <c r="C400" s="7">
        <f>'DETALLE DE CONEXIONES'!BB400</f>
        <v>0</v>
      </c>
      <c r="D400" s="7">
        <f>'DETALLE DE CONEXIONES'!E400</f>
        <v>0</v>
      </c>
      <c r="E400" s="7">
        <f>IFERROR(LIMPIA('DETALLE DE CONEXIONES'!N400,1),0)</f>
        <v>0</v>
      </c>
      <c r="F400" s="7" t="str">
        <f>LEFT('DETALLE DE CONEXIONES'!BE400,3)</f>
        <v/>
      </c>
      <c r="G400" s="7" t="str">
        <f>RIGHT('DETALLE DE CONEXIONES'!AK400,2)</f>
        <v/>
      </c>
      <c r="H400" s="7" t="str">
        <f>LEFT('DETALLE DE CONEXIONES'!M400,3)</f>
        <v/>
      </c>
      <c r="I400" s="7" t="str">
        <f>RIGHT('DETALLE DE CONEXIONES'!M400,5)</f>
        <v/>
      </c>
      <c r="J400" s="7">
        <f>IF(C400="Saliente Local",(IFERROR((LIMPIA(H400,1)),0)),0)</f>
        <v>0</v>
      </c>
      <c r="K400" s="7">
        <f>IF(C400="Saliente Nacional",(IFERROR((LIMPIA(H400,1)),0)),0)</f>
        <v>0</v>
      </c>
      <c r="L400" s="7">
        <f>IF(C400="Saliente Internacional",(IFERROR((LIMPIA(H400,1)),0)),0)</f>
        <v>0</v>
      </c>
    </row>
    <row r="401" spans="1:12" x14ac:dyDescent="0.25">
      <c r="A401" s="11">
        <f>'DETALLE DE CONEXIONES'!P401</f>
        <v>0</v>
      </c>
      <c r="B401" s="7">
        <f>'DETALLE DE CONEXIONES'!I401</f>
        <v>0</v>
      </c>
      <c r="C401" s="7">
        <f>'DETALLE DE CONEXIONES'!BB401</f>
        <v>0</v>
      </c>
      <c r="D401" s="7">
        <f>'DETALLE DE CONEXIONES'!E401</f>
        <v>0</v>
      </c>
      <c r="E401" s="7">
        <f>IFERROR(LIMPIA('DETALLE DE CONEXIONES'!N401,1),0)</f>
        <v>0</v>
      </c>
      <c r="F401" s="7" t="str">
        <f>LEFT('DETALLE DE CONEXIONES'!BE401,3)</f>
        <v/>
      </c>
      <c r="G401" s="7" t="str">
        <f>RIGHT('DETALLE DE CONEXIONES'!AK401,2)</f>
        <v/>
      </c>
      <c r="H401" s="7" t="str">
        <f>LEFT('DETALLE DE CONEXIONES'!M401,3)</f>
        <v/>
      </c>
      <c r="I401" s="7" t="str">
        <f>RIGHT('DETALLE DE CONEXIONES'!M401,5)</f>
        <v/>
      </c>
      <c r="J401" s="7">
        <f>IF(C401="Saliente Local",(IFERROR((LIMPIA(H401,1)),0)),0)</f>
        <v>0</v>
      </c>
      <c r="K401" s="7">
        <f>IF(C401="Saliente Nacional",(IFERROR((LIMPIA(H401,1)),0)),0)</f>
        <v>0</v>
      </c>
      <c r="L401" s="7">
        <f>IF(C401="Saliente Internacional",(IFERROR((LIMPIA(H401,1)),0)),0)</f>
        <v>0</v>
      </c>
    </row>
    <row r="402" spans="1:12" x14ac:dyDescent="0.25">
      <c r="A402" s="11">
        <f>'DETALLE DE CONEXIONES'!P402</f>
        <v>0</v>
      </c>
      <c r="B402" s="7">
        <f>'DETALLE DE CONEXIONES'!I402</f>
        <v>0</v>
      </c>
      <c r="C402" s="7">
        <f>'DETALLE DE CONEXIONES'!BB402</f>
        <v>0</v>
      </c>
      <c r="D402" s="7">
        <f>'DETALLE DE CONEXIONES'!E402</f>
        <v>0</v>
      </c>
      <c r="E402" s="7">
        <f>IFERROR(LIMPIA('DETALLE DE CONEXIONES'!N402,1),0)</f>
        <v>0</v>
      </c>
      <c r="F402" s="7" t="str">
        <f>LEFT('DETALLE DE CONEXIONES'!BE402,3)</f>
        <v/>
      </c>
      <c r="G402" s="7" t="str">
        <f>RIGHT('DETALLE DE CONEXIONES'!AK402,2)</f>
        <v/>
      </c>
      <c r="H402" s="7" t="str">
        <f>LEFT('DETALLE DE CONEXIONES'!M402,3)</f>
        <v/>
      </c>
      <c r="I402" s="7" t="str">
        <f>RIGHT('DETALLE DE CONEXIONES'!M402,5)</f>
        <v/>
      </c>
      <c r="J402" s="7">
        <f>IF(C402="Saliente Local",(IFERROR((LIMPIA(H402,1)),0)),0)</f>
        <v>0</v>
      </c>
      <c r="K402" s="7">
        <f>IF(C402="Saliente Nacional",(IFERROR((LIMPIA(H402,1)),0)),0)</f>
        <v>0</v>
      </c>
      <c r="L402" s="7">
        <f>IF(C402="Saliente Internacional",(IFERROR((LIMPIA(H402,1)),0)),0)</f>
        <v>0</v>
      </c>
    </row>
    <row r="403" spans="1:12" x14ac:dyDescent="0.25">
      <c r="A403" s="11">
        <f>'DETALLE DE CONEXIONES'!P403</f>
        <v>0</v>
      </c>
      <c r="B403" s="7">
        <f>'DETALLE DE CONEXIONES'!I403</f>
        <v>0</v>
      </c>
      <c r="C403" s="7">
        <f>'DETALLE DE CONEXIONES'!BB403</f>
        <v>0</v>
      </c>
      <c r="D403" s="7">
        <f>'DETALLE DE CONEXIONES'!E403</f>
        <v>0</v>
      </c>
      <c r="E403" s="7">
        <f>IFERROR(LIMPIA('DETALLE DE CONEXIONES'!N403,1),0)</f>
        <v>0</v>
      </c>
      <c r="F403" s="7" t="str">
        <f>LEFT('DETALLE DE CONEXIONES'!BE403,3)</f>
        <v/>
      </c>
      <c r="G403" s="7" t="str">
        <f>RIGHT('DETALLE DE CONEXIONES'!AK403,2)</f>
        <v/>
      </c>
      <c r="H403" s="7" t="str">
        <f>LEFT('DETALLE DE CONEXIONES'!M403,3)</f>
        <v/>
      </c>
      <c r="I403" s="7" t="str">
        <f>RIGHT('DETALLE DE CONEXIONES'!M403,5)</f>
        <v/>
      </c>
      <c r="J403" s="7">
        <f>IF(C403="Saliente Local",(IFERROR((LIMPIA(H403,1)),0)),0)</f>
        <v>0</v>
      </c>
      <c r="K403" s="7">
        <f>IF(C403="Saliente Nacional",(IFERROR((LIMPIA(H403,1)),0)),0)</f>
        <v>0</v>
      </c>
      <c r="L403" s="7">
        <f>IF(C403="Saliente Internacional",(IFERROR((LIMPIA(H403,1)),0)),0)</f>
        <v>0</v>
      </c>
    </row>
    <row r="404" spans="1:12" x14ac:dyDescent="0.25">
      <c r="A404" s="11">
        <f>'DETALLE DE CONEXIONES'!P404</f>
        <v>0</v>
      </c>
      <c r="B404" s="7">
        <f>'DETALLE DE CONEXIONES'!I404</f>
        <v>0</v>
      </c>
      <c r="C404" s="7">
        <f>'DETALLE DE CONEXIONES'!BB404</f>
        <v>0</v>
      </c>
      <c r="D404" s="7">
        <f>'DETALLE DE CONEXIONES'!E404</f>
        <v>0</v>
      </c>
      <c r="E404" s="7">
        <f>IFERROR(LIMPIA('DETALLE DE CONEXIONES'!N404,1),0)</f>
        <v>0</v>
      </c>
      <c r="F404" s="7" t="str">
        <f>LEFT('DETALLE DE CONEXIONES'!BE404,3)</f>
        <v/>
      </c>
      <c r="G404" s="7" t="str">
        <f>RIGHT('DETALLE DE CONEXIONES'!AK404,2)</f>
        <v/>
      </c>
      <c r="H404" s="7" t="str">
        <f>LEFT('DETALLE DE CONEXIONES'!M404,3)</f>
        <v/>
      </c>
      <c r="I404" s="7" t="str">
        <f>RIGHT('DETALLE DE CONEXIONES'!M404,5)</f>
        <v/>
      </c>
      <c r="J404" s="7">
        <f>IF(C404="Saliente Local",(IFERROR((LIMPIA(H404,1)),0)),0)</f>
        <v>0</v>
      </c>
      <c r="K404" s="7">
        <f>IF(C404="Saliente Nacional",(IFERROR((LIMPIA(H404,1)),0)),0)</f>
        <v>0</v>
      </c>
      <c r="L404" s="7">
        <f>IF(C404="Saliente Internacional",(IFERROR((LIMPIA(H404,1)),0)),0)</f>
        <v>0</v>
      </c>
    </row>
    <row r="405" spans="1:12" x14ac:dyDescent="0.25">
      <c r="A405" s="11">
        <f>'DETALLE DE CONEXIONES'!P405</f>
        <v>0</v>
      </c>
      <c r="B405" s="7">
        <f>'DETALLE DE CONEXIONES'!I405</f>
        <v>0</v>
      </c>
      <c r="C405" s="7">
        <f>'DETALLE DE CONEXIONES'!BB405</f>
        <v>0</v>
      </c>
      <c r="D405" s="7">
        <f>'DETALLE DE CONEXIONES'!E405</f>
        <v>0</v>
      </c>
      <c r="E405" s="7">
        <f>IFERROR(LIMPIA('DETALLE DE CONEXIONES'!N405,1),0)</f>
        <v>0</v>
      </c>
      <c r="F405" s="7" t="str">
        <f>LEFT('DETALLE DE CONEXIONES'!BE405,3)</f>
        <v/>
      </c>
      <c r="G405" s="7" t="str">
        <f>RIGHT('DETALLE DE CONEXIONES'!AK405,2)</f>
        <v/>
      </c>
      <c r="H405" s="7" t="str">
        <f>LEFT('DETALLE DE CONEXIONES'!M405,3)</f>
        <v/>
      </c>
      <c r="I405" s="7" t="str">
        <f>RIGHT('DETALLE DE CONEXIONES'!M405,5)</f>
        <v/>
      </c>
      <c r="J405" s="7">
        <f>IF(C405="Saliente Local",(IFERROR((LIMPIA(H405,1)),0)),0)</f>
        <v>0</v>
      </c>
      <c r="K405" s="7">
        <f>IF(C405="Saliente Nacional",(IFERROR((LIMPIA(H405,1)),0)),0)</f>
        <v>0</v>
      </c>
      <c r="L405" s="7">
        <f>IF(C405="Saliente Internacional",(IFERROR((LIMPIA(H405,1)),0)),0)</f>
        <v>0</v>
      </c>
    </row>
    <row r="406" spans="1:12" x14ac:dyDescent="0.25">
      <c r="A406" s="11">
        <f>'DETALLE DE CONEXIONES'!P406</f>
        <v>0</v>
      </c>
      <c r="B406" s="7">
        <f>'DETALLE DE CONEXIONES'!I406</f>
        <v>0</v>
      </c>
      <c r="C406" s="7">
        <f>'DETALLE DE CONEXIONES'!BB406</f>
        <v>0</v>
      </c>
      <c r="D406" s="7">
        <f>'DETALLE DE CONEXIONES'!E406</f>
        <v>0</v>
      </c>
      <c r="E406" s="7">
        <f>IFERROR(LIMPIA('DETALLE DE CONEXIONES'!N406,1),0)</f>
        <v>0</v>
      </c>
      <c r="F406" s="7" t="str">
        <f>LEFT('DETALLE DE CONEXIONES'!BE406,3)</f>
        <v/>
      </c>
      <c r="G406" s="7" t="str">
        <f>RIGHT('DETALLE DE CONEXIONES'!AK406,2)</f>
        <v/>
      </c>
      <c r="H406" s="7" t="str">
        <f>LEFT('DETALLE DE CONEXIONES'!M406,3)</f>
        <v/>
      </c>
      <c r="I406" s="7" t="str">
        <f>RIGHT('DETALLE DE CONEXIONES'!M406,5)</f>
        <v/>
      </c>
      <c r="J406" s="7">
        <f>IF(C406="Saliente Local",(IFERROR((LIMPIA(H406,1)),0)),0)</f>
        <v>0</v>
      </c>
      <c r="K406" s="7">
        <f>IF(C406="Saliente Nacional",(IFERROR((LIMPIA(H406,1)),0)),0)</f>
        <v>0</v>
      </c>
      <c r="L406" s="7">
        <f>IF(C406="Saliente Internacional",(IFERROR((LIMPIA(H406,1)),0)),0)</f>
        <v>0</v>
      </c>
    </row>
    <row r="407" spans="1:12" x14ac:dyDescent="0.25">
      <c r="A407" s="11">
        <f>'DETALLE DE CONEXIONES'!P407</f>
        <v>0</v>
      </c>
      <c r="B407" s="7">
        <f>'DETALLE DE CONEXIONES'!I407</f>
        <v>0</v>
      </c>
      <c r="C407" s="7">
        <f>'DETALLE DE CONEXIONES'!BB407</f>
        <v>0</v>
      </c>
      <c r="D407" s="7">
        <f>'DETALLE DE CONEXIONES'!E407</f>
        <v>0</v>
      </c>
      <c r="E407" s="7">
        <f>IFERROR(LIMPIA('DETALLE DE CONEXIONES'!N407,1),0)</f>
        <v>0</v>
      </c>
      <c r="F407" s="7" t="str">
        <f>LEFT('DETALLE DE CONEXIONES'!BE407,3)</f>
        <v/>
      </c>
      <c r="G407" s="7" t="str">
        <f>RIGHT('DETALLE DE CONEXIONES'!AK407,2)</f>
        <v/>
      </c>
      <c r="H407" s="7" t="str">
        <f>LEFT('DETALLE DE CONEXIONES'!M407,3)</f>
        <v/>
      </c>
      <c r="I407" s="7" t="str">
        <f>RIGHT('DETALLE DE CONEXIONES'!M407,5)</f>
        <v/>
      </c>
      <c r="J407" s="7">
        <f>IF(C407="Saliente Local",(IFERROR((LIMPIA(H407,1)),0)),0)</f>
        <v>0</v>
      </c>
      <c r="K407" s="7">
        <f>IF(C407="Saliente Nacional",(IFERROR((LIMPIA(H407,1)),0)),0)</f>
        <v>0</v>
      </c>
      <c r="L407" s="7">
        <f>IF(C407="Saliente Internacional",(IFERROR((LIMPIA(H407,1)),0)),0)</f>
        <v>0</v>
      </c>
    </row>
    <row r="408" spans="1:12" x14ac:dyDescent="0.25">
      <c r="A408" s="11">
        <f>'DETALLE DE CONEXIONES'!P408</f>
        <v>0</v>
      </c>
      <c r="B408" s="7">
        <f>'DETALLE DE CONEXIONES'!I408</f>
        <v>0</v>
      </c>
      <c r="C408" s="7">
        <f>'DETALLE DE CONEXIONES'!BB408</f>
        <v>0</v>
      </c>
      <c r="D408" s="7">
        <f>'DETALLE DE CONEXIONES'!E408</f>
        <v>0</v>
      </c>
      <c r="E408" s="7">
        <f>IFERROR(LIMPIA('DETALLE DE CONEXIONES'!N408,1),0)</f>
        <v>0</v>
      </c>
      <c r="F408" s="7" t="str">
        <f>LEFT('DETALLE DE CONEXIONES'!BE408,3)</f>
        <v/>
      </c>
      <c r="G408" s="7" t="str">
        <f>RIGHT('DETALLE DE CONEXIONES'!AK408,2)</f>
        <v/>
      </c>
      <c r="H408" s="7" t="str">
        <f>LEFT('DETALLE DE CONEXIONES'!M408,3)</f>
        <v/>
      </c>
      <c r="I408" s="7" t="str">
        <f>RIGHT('DETALLE DE CONEXIONES'!M408,5)</f>
        <v/>
      </c>
      <c r="J408" s="7">
        <f>IF(C408="Saliente Local",(IFERROR((LIMPIA(H408,1)),0)),0)</f>
        <v>0</v>
      </c>
      <c r="K408" s="7">
        <f>IF(C408="Saliente Nacional",(IFERROR((LIMPIA(H408,1)),0)),0)</f>
        <v>0</v>
      </c>
      <c r="L408" s="7">
        <f>IF(C408="Saliente Internacional",(IFERROR((LIMPIA(H408,1)),0)),0)</f>
        <v>0</v>
      </c>
    </row>
    <row r="409" spans="1:12" x14ac:dyDescent="0.25">
      <c r="A409" s="11">
        <f>'DETALLE DE CONEXIONES'!P409</f>
        <v>0</v>
      </c>
      <c r="B409" s="7">
        <f>'DETALLE DE CONEXIONES'!I409</f>
        <v>0</v>
      </c>
      <c r="C409" s="7">
        <f>'DETALLE DE CONEXIONES'!BB409</f>
        <v>0</v>
      </c>
      <c r="D409" s="7">
        <f>'DETALLE DE CONEXIONES'!E409</f>
        <v>0</v>
      </c>
      <c r="E409" s="7">
        <f>IFERROR(LIMPIA('DETALLE DE CONEXIONES'!N409,1),0)</f>
        <v>0</v>
      </c>
      <c r="F409" s="7" t="str">
        <f>LEFT('DETALLE DE CONEXIONES'!BE409,3)</f>
        <v/>
      </c>
      <c r="G409" s="7" t="str">
        <f>RIGHT('DETALLE DE CONEXIONES'!AK409,2)</f>
        <v/>
      </c>
      <c r="H409" s="7" t="str">
        <f>LEFT('DETALLE DE CONEXIONES'!M409,3)</f>
        <v/>
      </c>
      <c r="I409" s="7" t="str">
        <f>RIGHT('DETALLE DE CONEXIONES'!M409,5)</f>
        <v/>
      </c>
      <c r="J409" s="7">
        <f>IF(C409="Saliente Local",(IFERROR((LIMPIA(H409,1)),0)),0)</f>
        <v>0</v>
      </c>
      <c r="K409" s="7">
        <f>IF(C409="Saliente Nacional",(IFERROR((LIMPIA(H409,1)),0)),0)</f>
        <v>0</v>
      </c>
      <c r="L409" s="7">
        <f>IF(C409="Saliente Internacional",(IFERROR((LIMPIA(H409,1)),0)),0)</f>
        <v>0</v>
      </c>
    </row>
    <row r="410" spans="1:12" x14ac:dyDescent="0.25">
      <c r="A410" s="11">
        <f>'DETALLE DE CONEXIONES'!P410</f>
        <v>0</v>
      </c>
      <c r="B410" s="7">
        <f>'DETALLE DE CONEXIONES'!I410</f>
        <v>0</v>
      </c>
      <c r="C410" s="7">
        <f>'DETALLE DE CONEXIONES'!BB410</f>
        <v>0</v>
      </c>
      <c r="D410" s="7">
        <f>'DETALLE DE CONEXIONES'!E410</f>
        <v>0</v>
      </c>
      <c r="E410" s="7">
        <f>IFERROR(LIMPIA('DETALLE DE CONEXIONES'!N410,1),0)</f>
        <v>0</v>
      </c>
      <c r="F410" s="7" t="str">
        <f>LEFT('DETALLE DE CONEXIONES'!BE410,3)</f>
        <v/>
      </c>
      <c r="G410" s="7" t="str">
        <f>RIGHT('DETALLE DE CONEXIONES'!AK410,2)</f>
        <v/>
      </c>
      <c r="H410" s="7" t="str">
        <f>LEFT('DETALLE DE CONEXIONES'!M410,3)</f>
        <v/>
      </c>
      <c r="I410" s="7" t="str">
        <f>RIGHT('DETALLE DE CONEXIONES'!M410,5)</f>
        <v/>
      </c>
      <c r="J410" s="7">
        <f>IF(C410="Saliente Local",(IFERROR((LIMPIA(H410,1)),0)),0)</f>
        <v>0</v>
      </c>
      <c r="K410" s="7">
        <f>IF(C410="Saliente Nacional",(IFERROR((LIMPIA(H410,1)),0)),0)</f>
        <v>0</v>
      </c>
      <c r="L410" s="7">
        <f>IF(C410="Saliente Internacional",(IFERROR((LIMPIA(H410,1)),0)),0)</f>
        <v>0</v>
      </c>
    </row>
    <row r="411" spans="1:12" x14ac:dyDescent="0.25">
      <c r="A411" s="11">
        <f>'DETALLE DE CONEXIONES'!P411</f>
        <v>0</v>
      </c>
      <c r="B411" s="7">
        <f>'DETALLE DE CONEXIONES'!I411</f>
        <v>0</v>
      </c>
      <c r="C411" s="7">
        <f>'DETALLE DE CONEXIONES'!BB411</f>
        <v>0</v>
      </c>
      <c r="D411" s="7">
        <f>'DETALLE DE CONEXIONES'!E411</f>
        <v>0</v>
      </c>
      <c r="E411" s="7">
        <f>IFERROR(LIMPIA('DETALLE DE CONEXIONES'!N411,1),0)</f>
        <v>0</v>
      </c>
      <c r="F411" s="7" t="str">
        <f>LEFT('DETALLE DE CONEXIONES'!BE411,3)</f>
        <v/>
      </c>
      <c r="G411" s="7" t="str">
        <f>RIGHT('DETALLE DE CONEXIONES'!AK411,2)</f>
        <v/>
      </c>
      <c r="H411" s="7" t="str">
        <f>LEFT('DETALLE DE CONEXIONES'!M411,3)</f>
        <v/>
      </c>
      <c r="I411" s="7" t="str">
        <f>RIGHT('DETALLE DE CONEXIONES'!M411,5)</f>
        <v/>
      </c>
      <c r="J411" s="7">
        <f>IF(C411="Saliente Local",(IFERROR((LIMPIA(H411,1)),0)),0)</f>
        <v>0</v>
      </c>
      <c r="K411" s="7">
        <f>IF(C411="Saliente Nacional",(IFERROR((LIMPIA(H411,1)),0)),0)</f>
        <v>0</v>
      </c>
      <c r="L411" s="7">
        <f>IF(C411="Saliente Internacional",(IFERROR((LIMPIA(H411,1)),0)),0)</f>
        <v>0</v>
      </c>
    </row>
    <row r="412" spans="1:12" x14ac:dyDescent="0.25">
      <c r="A412" s="11">
        <f>'DETALLE DE CONEXIONES'!P412</f>
        <v>0</v>
      </c>
      <c r="B412" s="7">
        <f>'DETALLE DE CONEXIONES'!I412</f>
        <v>0</v>
      </c>
      <c r="C412" s="7">
        <f>'DETALLE DE CONEXIONES'!BB412</f>
        <v>0</v>
      </c>
      <c r="D412" s="7">
        <f>'DETALLE DE CONEXIONES'!E412</f>
        <v>0</v>
      </c>
      <c r="E412" s="7">
        <f>IFERROR(LIMPIA('DETALLE DE CONEXIONES'!N412,1),0)</f>
        <v>0</v>
      </c>
      <c r="F412" s="7" t="str">
        <f>LEFT('DETALLE DE CONEXIONES'!BE412,3)</f>
        <v/>
      </c>
      <c r="G412" s="7" t="str">
        <f>RIGHT('DETALLE DE CONEXIONES'!AK412,2)</f>
        <v/>
      </c>
      <c r="H412" s="7" t="str">
        <f>LEFT('DETALLE DE CONEXIONES'!M412,3)</f>
        <v/>
      </c>
      <c r="I412" s="7" t="str">
        <f>RIGHT('DETALLE DE CONEXIONES'!M412,5)</f>
        <v/>
      </c>
      <c r="J412" s="7">
        <f>IF(C412="Saliente Local",(IFERROR((LIMPIA(H412,1)),0)),0)</f>
        <v>0</v>
      </c>
      <c r="K412" s="7">
        <f>IF(C412="Saliente Nacional",(IFERROR((LIMPIA(H412,1)),0)),0)</f>
        <v>0</v>
      </c>
      <c r="L412" s="7">
        <f>IF(C412="Saliente Internacional",(IFERROR((LIMPIA(H412,1)),0)),0)</f>
        <v>0</v>
      </c>
    </row>
    <row r="413" spans="1:12" x14ac:dyDescent="0.25">
      <c r="A413" s="11">
        <f>'DETALLE DE CONEXIONES'!P413</f>
        <v>0</v>
      </c>
      <c r="B413" s="7">
        <f>'DETALLE DE CONEXIONES'!I413</f>
        <v>0</v>
      </c>
      <c r="C413" s="7">
        <f>'DETALLE DE CONEXIONES'!BB413</f>
        <v>0</v>
      </c>
      <c r="D413" s="7">
        <f>'DETALLE DE CONEXIONES'!E413</f>
        <v>0</v>
      </c>
      <c r="E413" s="7">
        <f>IFERROR(LIMPIA('DETALLE DE CONEXIONES'!N413,1),0)</f>
        <v>0</v>
      </c>
      <c r="F413" s="7" t="str">
        <f>LEFT('DETALLE DE CONEXIONES'!BE413,3)</f>
        <v/>
      </c>
      <c r="G413" s="7" t="str">
        <f>RIGHT('DETALLE DE CONEXIONES'!AK413,2)</f>
        <v/>
      </c>
      <c r="H413" s="7" t="str">
        <f>LEFT('DETALLE DE CONEXIONES'!M413,3)</f>
        <v/>
      </c>
      <c r="I413" s="7" t="str">
        <f>RIGHT('DETALLE DE CONEXIONES'!M413,5)</f>
        <v/>
      </c>
      <c r="J413" s="7">
        <f>IF(C413="Saliente Local",(IFERROR((LIMPIA(H413,1)),0)),0)</f>
        <v>0</v>
      </c>
      <c r="K413" s="7">
        <f>IF(C413="Saliente Nacional",(IFERROR((LIMPIA(H413,1)),0)),0)</f>
        <v>0</v>
      </c>
      <c r="L413" s="7">
        <f>IF(C413="Saliente Internacional",(IFERROR((LIMPIA(H413,1)),0)),0)</f>
        <v>0</v>
      </c>
    </row>
    <row r="414" spans="1:12" x14ac:dyDescent="0.25">
      <c r="A414" s="11">
        <f>'DETALLE DE CONEXIONES'!P414</f>
        <v>0</v>
      </c>
      <c r="B414" s="7">
        <f>'DETALLE DE CONEXIONES'!I414</f>
        <v>0</v>
      </c>
      <c r="C414" s="7">
        <f>'DETALLE DE CONEXIONES'!BB414</f>
        <v>0</v>
      </c>
      <c r="D414" s="7">
        <f>'DETALLE DE CONEXIONES'!E414</f>
        <v>0</v>
      </c>
      <c r="E414" s="7">
        <f>IFERROR(LIMPIA('DETALLE DE CONEXIONES'!N414,1),0)</f>
        <v>0</v>
      </c>
      <c r="F414" s="7" t="str">
        <f>LEFT('DETALLE DE CONEXIONES'!BE414,3)</f>
        <v/>
      </c>
      <c r="G414" s="7" t="str">
        <f>RIGHT('DETALLE DE CONEXIONES'!AK414,2)</f>
        <v/>
      </c>
      <c r="H414" s="7" t="str">
        <f>LEFT('DETALLE DE CONEXIONES'!M414,3)</f>
        <v/>
      </c>
      <c r="I414" s="7" t="str">
        <f>RIGHT('DETALLE DE CONEXIONES'!M414,5)</f>
        <v/>
      </c>
      <c r="J414" s="7">
        <f>IF(C414="Saliente Local",(IFERROR((LIMPIA(H414,1)),0)),0)</f>
        <v>0</v>
      </c>
      <c r="K414" s="7">
        <f>IF(C414="Saliente Nacional",(IFERROR((LIMPIA(H414,1)),0)),0)</f>
        <v>0</v>
      </c>
      <c r="L414" s="7">
        <f>IF(C414="Saliente Internacional",(IFERROR((LIMPIA(H414,1)),0)),0)</f>
        <v>0</v>
      </c>
    </row>
    <row r="415" spans="1:12" x14ac:dyDescent="0.25">
      <c r="A415" s="11">
        <f>'DETALLE DE CONEXIONES'!P415</f>
        <v>0</v>
      </c>
      <c r="B415" s="7">
        <f>'DETALLE DE CONEXIONES'!I415</f>
        <v>0</v>
      </c>
      <c r="C415" s="7">
        <f>'DETALLE DE CONEXIONES'!BB415</f>
        <v>0</v>
      </c>
      <c r="D415" s="7">
        <f>'DETALLE DE CONEXIONES'!E415</f>
        <v>0</v>
      </c>
      <c r="E415" s="7">
        <f>IFERROR(LIMPIA('DETALLE DE CONEXIONES'!N415,1),0)</f>
        <v>0</v>
      </c>
      <c r="F415" s="7" t="str">
        <f>LEFT('DETALLE DE CONEXIONES'!BE415,3)</f>
        <v/>
      </c>
      <c r="G415" s="7" t="str">
        <f>RIGHT('DETALLE DE CONEXIONES'!AK415,2)</f>
        <v/>
      </c>
      <c r="H415" s="7" t="str">
        <f>LEFT('DETALLE DE CONEXIONES'!M415,3)</f>
        <v/>
      </c>
      <c r="I415" s="7" t="str">
        <f>RIGHT('DETALLE DE CONEXIONES'!M415,5)</f>
        <v/>
      </c>
      <c r="J415" s="7">
        <f>IF(C415="Saliente Local",(IFERROR((LIMPIA(H415,1)),0)),0)</f>
        <v>0</v>
      </c>
      <c r="K415" s="7">
        <f>IF(C415="Saliente Nacional",(IFERROR((LIMPIA(H415,1)),0)),0)</f>
        <v>0</v>
      </c>
      <c r="L415" s="7">
        <f>IF(C415="Saliente Internacional",(IFERROR((LIMPIA(H415,1)),0)),0)</f>
        <v>0</v>
      </c>
    </row>
    <row r="416" spans="1:12" x14ac:dyDescent="0.25">
      <c r="A416" s="11">
        <f>'DETALLE DE CONEXIONES'!P416</f>
        <v>0</v>
      </c>
      <c r="B416" s="7">
        <f>'DETALLE DE CONEXIONES'!I416</f>
        <v>0</v>
      </c>
      <c r="C416" s="7">
        <f>'DETALLE DE CONEXIONES'!BB416</f>
        <v>0</v>
      </c>
      <c r="D416" s="7">
        <f>'DETALLE DE CONEXIONES'!E416</f>
        <v>0</v>
      </c>
      <c r="E416" s="7">
        <f>IFERROR(LIMPIA('DETALLE DE CONEXIONES'!N416,1),0)</f>
        <v>0</v>
      </c>
      <c r="F416" s="7" t="str">
        <f>LEFT('DETALLE DE CONEXIONES'!BE416,3)</f>
        <v/>
      </c>
      <c r="G416" s="7" t="str">
        <f>RIGHT('DETALLE DE CONEXIONES'!AK416,2)</f>
        <v/>
      </c>
      <c r="H416" s="7" t="str">
        <f>LEFT('DETALLE DE CONEXIONES'!M416,3)</f>
        <v/>
      </c>
      <c r="I416" s="7" t="str">
        <f>RIGHT('DETALLE DE CONEXIONES'!M416,5)</f>
        <v/>
      </c>
      <c r="J416" s="7">
        <f>IF(C416="Saliente Local",(IFERROR((LIMPIA(H416,1)),0)),0)</f>
        <v>0</v>
      </c>
      <c r="K416" s="7">
        <f>IF(C416="Saliente Nacional",(IFERROR((LIMPIA(H416,1)),0)),0)</f>
        <v>0</v>
      </c>
      <c r="L416" s="7">
        <f>IF(C416="Saliente Internacional",(IFERROR((LIMPIA(H416,1)),0)),0)</f>
        <v>0</v>
      </c>
    </row>
    <row r="417" spans="1:12" x14ac:dyDescent="0.25">
      <c r="A417" s="11">
        <f>'DETALLE DE CONEXIONES'!P417</f>
        <v>0</v>
      </c>
      <c r="B417" s="7">
        <f>'DETALLE DE CONEXIONES'!I417</f>
        <v>0</v>
      </c>
      <c r="C417" s="7">
        <f>'DETALLE DE CONEXIONES'!BB417</f>
        <v>0</v>
      </c>
      <c r="D417" s="7">
        <f>'DETALLE DE CONEXIONES'!E417</f>
        <v>0</v>
      </c>
      <c r="E417" s="7">
        <f>IFERROR(LIMPIA('DETALLE DE CONEXIONES'!N417,1),0)</f>
        <v>0</v>
      </c>
      <c r="F417" s="7" t="str">
        <f>LEFT('DETALLE DE CONEXIONES'!BE417,3)</f>
        <v/>
      </c>
      <c r="G417" s="7" t="str">
        <f>RIGHT('DETALLE DE CONEXIONES'!AK417,2)</f>
        <v/>
      </c>
      <c r="H417" s="7" t="str">
        <f>LEFT('DETALLE DE CONEXIONES'!M417,3)</f>
        <v/>
      </c>
      <c r="I417" s="7" t="str">
        <f>RIGHT('DETALLE DE CONEXIONES'!M417,5)</f>
        <v/>
      </c>
      <c r="J417" s="7">
        <f>IF(C417="Saliente Local",(IFERROR((LIMPIA(H417,1)),0)),0)</f>
        <v>0</v>
      </c>
      <c r="K417" s="7">
        <f>IF(C417="Saliente Nacional",(IFERROR((LIMPIA(H417,1)),0)),0)</f>
        <v>0</v>
      </c>
      <c r="L417" s="7">
        <f>IF(C417="Saliente Internacional",(IFERROR((LIMPIA(H417,1)),0)),0)</f>
        <v>0</v>
      </c>
    </row>
    <row r="418" spans="1:12" x14ac:dyDescent="0.25">
      <c r="A418" s="11">
        <f>'DETALLE DE CONEXIONES'!P418</f>
        <v>0</v>
      </c>
      <c r="B418" s="7">
        <f>'DETALLE DE CONEXIONES'!I418</f>
        <v>0</v>
      </c>
      <c r="C418" s="7">
        <f>'DETALLE DE CONEXIONES'!BB418</f>
        <v>0</v>
      </c>
      <c r="D418" s="7">
        <f>'DETALLE DE CONEXIONES'!E418</f>
        <v>0</v>
      </c>
      <c r="E418" s="7">
        <f>IFERROR(LIMPIA('DETALLE DE CONEXIONES'!N418,1),0)</f>
        <v>0</v>
      </c>
      <c r="F418" s="7" t="str">
        <f>LEFT('DETALLE DE CONEXIONES'!BE418,3)</f>
        <v/>
      </c>
      <c r="G418" s="7" t="str">
        <f>RIGHT('DETALLE DE CONEXIONES'!AK418,2)</f>
        <v/>
      </c>
      <c r="H418" s="7" t="str">
        <f>LEFT('DETALLE DE CONEXIONES'!M418,3)</f>
        <v/>
      </c>
      <c r="I418" s="7" t="str">
        <f>RIGHT('DETALLE DE CONEXIONES'!M418,5)</f>
        <v/>
      </c>
      <c r="J418" s="7">
        <f>IF(C418="Saliente Local",(IFERROR((LIMPIA(H418,1)),0)),0)</f>
        <v>0</v>
      </c>
      <c r="K418" s="7">
        <f>IF(C418="Saliente Nacional",(IFERROR((LIMPIA(H418,1)),0)),0)</f>
        <v>0</v>
      </c>
      <c r="L418" s="7">
        <f>IF(C418="Saliente Internacional",(IFERROR((LIMPIA(H418,1)),0)),0)</f>
        <v>0</v>
      </c>
    </row>
    <row r="419" spans="1:12" x14ac:dyDescent="0.25">
      <c r="A419" s="11">
        <f>'DETALLE DE CONEXIONES'!P419</f>
        <v>0</v>
      </c>
      <c r="B419" s="7">
        <f>'DETALLE DE CONEXIONES'!I419</f>
        <v>0</v>
      </c>
      <c r="C419" s="7">
        <f>'DETALLE DE CONEXIONES'!BB419</f>
        <v>0</v>
      </c>
      <c r="D419" s="7">
        <f>'DETALLE DE CONEXIONES'!E419</f>
        <v>0</v>
      </c>
      <c r="E419" s="7">
        <f>IFERROR(LIMPIA('DETALLE DE CONEXIONES'!N419,1),0)</f>
        <v>0</v>
      </c>
      <c r="F419" s="7" t="str">
        <f>LEFT('DETALLE DE CONEXIONES'!BE419,3)</f>
        <v/>
      </c>
      <c r="G419" s="7" t="str">
        <f>RIGHT('DETALLE DE CONEXIONES'!AK419,2)</f>
        <v/>
      </c>
      <c r="H419" s="7" t="str">
        <f>LEFT('DETALLE DE CONEXIONES'!M419,3)</f>
        <v/>
      </c>
      <c r="I419" s="7" t="str">
        <f>RIGHT('DETALLE DE CONEXIONES'!M419,5)</f>
        <v/>
      </c>
      <c r="J419" s="7">
        <f>IF(C419="Saliente Local",(IFERROR((LIMPIA(H419,1)),0)),0)</f>
        <v>0</v>
      </c>
      <c r="K419" s="7">
        <f>IF(C419="Saliente Nacional",(IFERROR((LIMPIA(H419,1)),0)),0)</f>
        <v>0</v>
      </c>
      <c r="L419" s="7">
        <f>IF(C419="Saliente Internacional",(IFERROR((LIMPIA(H419,1)),0)),0)</f>
        <v>0</v>
      </c>
    </row>
    <row r="420" spans="1:12" x14ac:dyDescent="0.25">
      <c r="A420" s="11">
        <f>'DETALLE DE CONEXIONES'!P420</f>
        <v>0</v>
      </c>
      <c r="B420" s="7">
        <f>'DETALLE DE CONEXIONES'!I420</f>
        <v>0</v>
      </c>
      <c r="C420" s="7">
        <f>'DETALLE DE CONEXIONES'!BB420</f>
        <v>0</v>
      </c>
      <c r="D420" s="7">
        <f>'DETALLE DE CONEXIONES'!E420</f>
        <v>0</v>
      </c>
      <c r="E420" s="7">
        <f>IFERROR(LIMPIA('DETALLE DE CONEXIONES'!N420,1),0)</f>
        <v>0</v>
      </c>
      <c r="F420" s="7" t="str">
        <f>LEFT('DETALLE DE CONEXIONES'!BE420,3)</f>
        <v/>
      </c>
      <c r="G420" s="7" t="str">
        <f>RIGHT('DETALLE DE CONEXIONES'!AK420,2)</f>
        <v/>
      </c>
      <c r="H420" s="7" t="str">
        <f>LEFT('DETALLE DE CONEXIONES'!M420,3)</f>
        <v/>
      </c>
      <c r="I420" s="7" t="str">
        <f>RIGHT('DETALLE DE CONEXIONES'!M420,5)</f>
        <v/>
      </c>
      <c r="J420" s="7">
        <f>IF(C420="Saliente Local",(IFERROR((LIMPIA(H420,1)),0)),0)</f>
        <v>0</v>
      </c>
      <c r="K420" s="7">
        <f>IF(C420="Saliente Nacional",(IFERROR((LIMPIA(H420,1)),0)),0)</f>
        <v>0</v>
      </c>
      <c r="L420" s="7">
        <f>IF(C420="Saliente Internacional",(IFERROR((LIMPIA(H420,1)),0)),0)</f>
        <v>0</v>
      </c>
    </row>
    <row r="421" spans="1:12" x14ac:dyDescent="0.25">
      <c r="A421" s="11">
        <f>'DETALLE DE CONEXIONES'!P421</f>
        <v>0</v>
      </c>
      <c r="B421" s="7">
        <f>'DETALLE DE CONEXIONES'!I421</f>
        <v>0</v>
      </c>
      <c r="C421" s="7">
        <f>'DETALLE DE CONEXIONES'!BB421</f>
        <v>0</v>
      </c>
      <c r="D421" s="7">
        <f>'DETALLE DE CONEXIONES'!E421</f>
        <v>0</v>
      </c>
      <c r="E421" s="7">
        <f>IFERROR(LIMPIA('DETALLE DE CONEXIONES'!N421,1),0)</f>
        <v>0</v>
      </c>
      <c r="F421" s="7" t="str">
        <f>LEFT('DETALLE DE CONEXIONES'!BE421,3)</f>
        <v/>
      </c>
      <c r="G421" s="7" t="str">
        <f>RIGHT('DETALLE DE CONEXIONES'!AK421,2)</f>
        <v/>
      </c>
      <c r="H421" s="7" t="str">
        <f>LEFT('DETALLE DE CONEXIONES'!M421,3)</f>
        <v/>
      </c>
      <c r="I421" s="7" t="str">
        <f>RIGHT('DETALLE DE CONEXIONES'!M421,5)</f>
        <v/>
      </c>
      <c r="J421" s="7">
        <f>IF(C421="Saliente Local",(IFERROR((LIMPIA(H421,1)),0)),0)</f>
        <v>0</v>
      </c>
      <c r="K421" s="7">
        <f>IF(C421="Saliente Nacional",(IFERROR((LIMPIA(H421,1)),0)),0)</f>
        <v>0</v>
      </c>
      <c r="L421" s="7">
        <f>IF(C421="Saliente Internacional",(IFERROR((LIMPIA(H421,1)),0)),0)</f>
        <v>0</v>
      </c>
    </row>
    <row r="422" spans="1:12" x14ac:dyDescent="0.25">
      <c r="A422" s="11">
        <f>'DETALLE DE CONEXIONES'!P422</f>
        <v>0</v>
      </c>
      <c r="B422" s="7">
        <f>'DETALLE DE CONEXIONES'!I422</f>
        <v>0</v>
      </c>
      <c r="C422" s="7">
        <f>'DETALLE DE CONEXIONES'!BB422</f>
        <v>0</v>
      </c>
      <c r="D422" s="7">
        <f>'DETALLE DE CONEXIONES'!E422</f>
        <v>0</v>
      </c>
      <c r="E422" s="7">
        <f>IFERROR(LIMPIA('DETALLE DE CONEXIONES'!N422,1),0)</f>
        <v>0</v>
      </c>
      <c r="F422" s="7" t="str">
        <f>LEFT('DETALLE DE CONEXIONES'!BE422,3)</f>
        <v/>
      </c>
      <c r="G422" s="7" t="str">
        <f>RIGHT('DETALLE DE CONEXIONES'!AK422,2)</f>
        <v/>
      </c>
      <c r="H422" s="7" t="str">
        <f>LEFT('DETALLE DE CONEXIONES'!M422,3)</f>
        <v/>
      </c>
      <c r="I422" s="7" t="str">
        <f>RIGHT('DETALLE DE CONEXIONES'!M422,5)</f>
        <v/>
      </c>
      <c r="J422" s="7">
        <f>IF(C422="Saliente Local",(IFERROR((LIMPIA(H422,1)),0)),0)</f>
        <v>0</v>
      </c>
      <c r="K422" s="7">
        <f>IF(C422="Saliente Nacional",(IFERROR((LIMPIA(H422,1)),0)),0)</f>
        <v>0</v>
      </c>
      <c r="L422" s="7">
        <f>IF(C422="Saliente Internacional",(IFERROR((LIMPIA(H422,1)),0)),0)</f>
        <v>0</v>
      </c>
    </row>
    <row r="423" spans="1:12" x14ac:dyDescent="0.25">
      <c r="A423" s="11">
        <f>'DETALLE DE CONEXIONES'!P423</f>
        <v>0</v>
      </c>
      <c r="B423" s="7">
        <f>'DETALLE DE CONEXIONES'!I423</f>
        <v>0</v>
      </c>
      <c r="C423" s="7">
        <f>'DETALLE DE CONEXIONES'!BB423</f>
        <v>0</v>
      </c>
      <c r="D423" s="7">
        <f>'DETALLE DE CONEXIONES'!E423</f>
        <v>0</v>
      </c>
      <c r="E423" s="7">
        <f>IFERROR(LIMPIA('DETALLE DE CONEXIONES'!N423,1),0)</f>
        <v>0</v>
      </c>
      <c r="F423" s="7" t="str">
        <f>LEFT('DETALLE DE CONEXIONES'!BE423,3)</f>
        <v/>
      </c>
      <c r="G423" s="7" t="str">
        <f>RIGHT('DETALLE DE CONEXIONES'!AK423,2)</f>
        <v/>
      </c>
      <c r="H423" s="7" t="str">
        <f>LEFT('DETALLE DE CONEXIONES'!M423,3)</f>
        <v/>
      </c>
      <c r="I423" s="7" t="str">
        <f>RIGHT('DETALLE DE CONEXIONES'!M423,5)</f>
        <v/>
      </c>
      <c r="J423" s="7">
        <f>IF(C423="Saliente Local",(IFERROR((LIMPIA(H423,1)),0)),0)</f>
        <v>0</v>
      </c>
      <c r="K423" s="7">
        <f>IF(C423="Saliente Nacional",(IFERROR((LIMPIA(H423,1)),0)),0)</f>
        <v>0</v>
      </c>
      <c r="L423" s="7">
        <f>IF(C423="Saliente Internacional",(IFERROR((LIMPIA(H423,1)),0)),0)</f>
        <v>0</v>
      </c>
    </row>
    <row r="424" spans="1:12" x14ac:dyDescent="0.25">
      <c r="A424" s="11">
        <f>'DETALLE DE CONEXIONES'!P424</f>
        <v>0</v>
      </c>
      <c r="B424" s="7">
        <f>'DETALLE DE CONEXIONES'!I424</f>
        <v>0</v>
      </c>
      <c r="C424" s="7">
        <f>'DETALLE DE CONEXIONES'!BB424</f>
        <v>0</v>
      </c>
      <c r="D424" s="7">
        <f>'DETALLE DE CONEXIONES'!E424</f>
        <v>0</v>
      </c>
      <c r="E424" s="7">
        <f>IFERROR(LIMPIA('DETALLE DE CONEXIONES'!N424,1),0)</f>
        <v>0</v>
      </c>
      <c r="F424" s="7" t="str">
        <f>LEFT('DETALLE DE CONEXIONES'!BE424,3)</f>
        <v/>
      </c>
      <c r="G424" s="7" t="str">
        <f>RIGHT('DETALLE DE CONEXIONES'!AK424,2)</f>
        <v/>
      </c>
      <c r="H424" s="7" t="str">
        <f>LEFT('DETALLE DE CONEXIONES'!M424,3)</f>
        <v/>
      </c>
      <c r="I424" s="7" t="str">
        <f>RIGHT('DETALLE DE CONEXIONES'!M424,5)</f>
        <v/>
      </c>
      <c r="J424" s="7">
        <f>IF(C424="Saliente Local",(IFERROR((LIMPIA(H424,1)),0)),0)</f>
        <v>0</v>
      </c>
      <c r="K424" s="7">
        <f>IF(C424="Saliente Nacional",(IFERROR((LIMPIA(H424,1)),0)),0)</f>
        <v>0</v>
      </c>
      <c r="L424" s="7">
        <f>IF(C424="Saliente Internacional",(IFERROR((LIMPIA(H424,1)),0)),0)</f>
        <v>0</v>
      </c>
    </row>
    <row r="425" spans="1:12" x14ac:dyDescent="0.25">
      <c r="A425" s="11">
        <f>'DETALLE DE CONEXIONES'!P425</f>
        <v>0</v>
      </c>
      <c r="B425" s="7">
        <f>'DETALLE DE CONEXIONES'!I425</f>
        <v>0</v>
      </c>
      <c r="C425" s="7">
        <f>'DETALLE DE CONEXIONES'!BB425</f>
        <v>0</v>
      </c>
      <c r="D425" s="7">
        <f>'DETALLE DE CONEXIONES'!E425</f>
        <v>0</v>
      </c>
      <c r="E425" s="7">
        <f>IFERROR(LIMPIA('DETALLE DE CONEXIONES'!N425,1),0)</f>
        <v>0</v>
      </c>
      <c r="F425" s="7" t="str">
        <f>LEFT('DETALLE DE CONEXIONES'!BE425,3)</f>
        <v/>
      </c>
      <c r="G425" s="7" t="str">
        <f>RIGHT('DETALLE DE CONEXIONES'!AK425,2)</f>
        <v/>
      </c>
      <c r="H425" s="7" t="str">
        <f>LEFT('DETALLE DE CONEXIONES'!M425,3)</f>
        <v/>
      </c>
      <c r="I425" s="7" t="str">
        <f>RIGHT('DETALLE DE CONEXIONES'!M425,5)</f>
        <v/>
      </c>
      <c r="J425" s="7">
        <f>IF(C425="Saliente Local",(IFERROR((LIMPIA(H425,1)),0)),0)</f>
        <v>0</v>
      </c>
      <c r="K425" s="7">
        <f>IF(C425="Saliente Nacional",(IFERROR((LIMPIA(H425,1)),0)),0)</f>
        <v>0</v>
      </c>
      <c r="L425" s="7">
        <f>IF(C425="Saliente Internacional",(IFERROR((LIMPIA(H425,1)),0)),0)</f>
        <v>0</v>
      </c>
    </row>
    <row r="426" spans="1:12" x14ac:dyDescent="0.25">
      <c r="A426" s="11">
        <f>'DETALLE DE CONEXIONES'!P426</f>
        <v>0</v>
      </c>
      <c r="B426" s="7">
        <f>'DETALLE DE CONEXIONES'!I426</f>
        <v>0</v>
      </c>
      <c r="C426" s="7">
        <f>'DETALLE DE CONEXIONES'!BB426</f>
        <v>0</v>
      </c>
      <c r="D426" s="7">
        <f>'DETALLE DE CONEXIONES'!E426</f>
        <v>0</v>
      </c>
      <c r="E426" s="7">
        <f>IFERROR(LIMPIA('DETALLE DE CONEXIONES'!N426,1),0)</f>
        <v>0</v>
      </c>
      <c r="F426" s="7" t="str">
        <f>LEFT('DETALLE DE CONEXIONES'!BE426,3)</f>
        <v/>
      </c>
      <c r="G426" s="7" t="str">
        <f>RIGHT('DETALLE DE CONEXIONES'!AK426,2)</f>
        <v/>
      </c>
      <c r="H426" s="7" t="str">
        <f>LEFT('DETALLE DE CONEXIONES'!M426,3)</f>
        <v/>
      </c>
      <c r="I426" s="7" t="str">
        <f>RIGHT('DETALLE DE CONEXIONES'!M426,5)</f>
        <v/>
      </c>
      <c r="J426" s="7">
        <f>IF(C426="Saliente Local",(IFERROR((LIMPIA(H426,1)),0)),0)</f>
        <v>0</v>
      </c>
      <c r="K426" s="7">
        <f>IF(C426="Saliente Nacional",(IFERROR((LIMPIA(H426,1)),0)),0)</f>
        <v>0</v>
      </c>
      <c r="L426" s="7">
        <f>IF(C426="Saliente Internacional",(IFERROR((LIMPIA(H426,1)),0)),0)</f>
        <v>0</v>
      </c>
    </row>
    <row r="427" spans="1:12" x14ac:dyDescent="0.25">
      <c r="A427" s="11">
        <f>'DETALLE DE CONEXIONES'!P427</f>
        <v>0</v>
      </c>
      <c r="B427" s="7">
        <f>'DETALLE DE CONEXIONES'!I427</f>
        <v>0</v>
      </c>
      <c r="C427" s="7">
        <f>'DETALLE DE CONEXIONES'!BB427</f>
        <v>0</v>
      </c>
      <c r="D427" s="7">
        <f>'DETALLE DE CONEXIONES'!E427</f>
        <v>0</v>
      </c>
      <c r="E427" s="7">
        <f>IFERROR(LIMPIA('DETALLE DE CONEXIONES'!N427,1),0)</f>
        <v>0</v>
      </c>
      <c r="F427" s="7" t="str">
        <f>LEFT('DETALLE DE CONEXIONES'!BE427,3)</f>
        <v/>
      </c>
      <c r="G427" s="7" t="str">
        <f>RIGHT('DETALLE DE CONEXIONES'!AK427,2)</f>
        <v/>
      </c>
      <c r="H427" s="7" t="str">
        <f>LEFT('DETALLE DE CONEXIONES'!M427,3)</f>
        <v/>
      </c>
      <c r="I427" s="7" t="str">
        <f>RIGHT('DETALLE DE CONEXIONES'!M427,5)</f>
        <v/>
      </c>
      <c r="J427" s="7">
        <f>IF(C427="Saliente Local",(IFERROR((LIMPIA(H427,1)),0)),0)</f>
        <v>0</v>
      </c>
      <c r="K427" s="7">
        <f>IF(C427="Saliente Nacional",(IFERROR((LIMPIA(H427,1)),0)),0)</f>
        <v>0</v>
      </c>
      <c r="L427" s="7">
        <f>IF(C427="Saliente Internacional",(IFERROR((LIMPIA(H427,1)),0)),0)</f>
        <v>0</v>
      </c>
    </row>
    <row r="428" spans="1:12" x14ac:dyDescent="0.25">
      <c r="A428" s="11">
        <f>'DETALLE DE CONEXIONES'!P428</f>
        <v>0</v>
      </c>
      <c r="B428" s="7">
        <f>'DETALLE DE CONEXIONES'!I428</f>
        <v>0</v>
      </c>
      <c r="C428" s="7">
        <f>'DETALLE DE CONEXIONES'!BB428</f>
        <v>0</v>
      </c>
      <c r="D428" s="7">
        <f>'DETALLE DE CONEXIONES'!E428</f>
        <v>0</v>
      </c>
      <c r="E428" s="7">
        <f>IFERROR(LIMPIA('DETALLE DE CONEXIONES'!N428,1),0)</f>
        <v>0</v>
      </c>
      <c r="F428" s="7" t="str">
        <f>LEFT('DETALLE DE CONEXIONES'!BE428,3)</f>
        <v/>
      </c>
      <c r="G428" s="7" t="str">
        <f>RIGHT('DETALLE DE CONEXIONES'!AK428,2)</f>
        <v/>
      </c>
      <c r="H428" s="7" t="str">
        <f>LEFT('DETALLE DE CONEXIONES'!M428,3)</f>
        <v/>
      </c>
      <c r="I428" s="7" t="str">
        <f>RIGHT('DETALLE DE CONEXIONES'!M428,5)</f>
        <v/>
      </c>
      <c r="J428" s="7">
        <f>IF(C428="Saliente Local",(IFERROR((LIMPIA(H428,1)),0)),0)</f>
        <v>0</v>
      </c>
      <c r="K428" s="7">
        <f>IF(C428="Saliente Nacional",(IFERROR((LIMPIA(H428,1)),0)),0)</f>
        <v>0</v>
      </c>
      <c r="L428" s="7">
        <f>IF(C428="Saliente Internacional",(IFERROR((LIMPIA(H428,1)),0)),0)</f>
        <v>0</v>
      </c>
    </row>
    <row r="429" spans="1:12" x14ac:dyDescent="0.25">
      <c r="A429" s="11">
        <f>'DETALLE DE CONEXIONES'!P429</f>
        <v>0</v>
      </c>
      <c r="B429" s="7">
        <f>'DETALLE DE CONEXIONES'!I429</f>
        <v>0</v>
      </c>
      <c r="C429" s="7">
        <f>'DETALLE DE CONEXIONES'!BB429</f>
        <v>0</v>
      </c>
      <c r="D429" s="7">
        <f>'DETALLE DE CONEXIONES'!E429</f>
        <v>0</v>
      </c>
      <c r="E429" s="7">
        <f>IFERROR(LIMPIA('DETALLE DE CONEXIONES'!N429,1),0)</f>
        <v>0</v>
      </c>
      <c r="F429" s="7" t="str">
        <f>LEFT('DETALLE DE CONEXIONES'!BE429,3)</f>
        <v/>
      </c>
      <c r="G429" s="7" t="str">
        <f>RIGHT('DETALLE DE CONEXIONES'!AK429,2)</f>
        <v/>
      </c>
      <c r="H429" s="7" t="str">
        <f>LEFT('DETALLE DE CONEXIONES'!M429,3)</f>
        <v/>
      </c>
      <c r="I429" s="7" t="str">
        <f>RIGHT('DETALLE DE CONEXIONES'!M429,5)</f>
        <v/>
      </c>
      <c r="J429" s="7">
        <f>IF(C429="Saliente Local",(IFERROR((LIMPIA(H429,1)),0)),0)</f>
        <v>0</v>
      </c>
      <c r="K429" s="7">
        <f>IF(C429="Saliente Nacional",(IFERROR((LIMPIA(H429,1)),0)),0)</f>
        <v>0</v>
      </c>
      <c r="L429" s="7">
        <f>IF(C429="Saliente Internacional",(IFERROR((LIMPIA(H429,1)),0)),0)</f>
        <v>0</v>
      </c>
    </row>
    <row r="430" spans="1:12" x14ac:dyDescent="0.25">
      <c r="A430" s="11">
        <f>'DETALLE DE CONEXIONES'!P430</f>
        <v>0</v>
      </c>
      <c r="B430" s="7">
        <f>'DETALLE DE CONEXIONES'!I430</f>
        <v>0</v>
      </c>
      <c r="C430" s="7">
        <f>'DETALLE DE CONEXIONES'!BB430</f>
        <v>0</v>
      </c>
      <c r="D430" s="7">
        <f>'DETALLE DE CONEXIONES'!E430</f>
        <v>0</v>
      </c>
      <c r="E430" s="7">
        <f>IFERROR(LIMPIA('DETALLE DE CONEXIONES'!N430,1),0)</f>
        <v>0</v>
      </c>
      <c r="F430" s="7" t="str">
        <f>LEFT('DETALLE DE CONEXIONES'!BE430,3)</f>
        <v/>
      </c>
      <c r="G430" s="7" t="str">
        <f>RIGHT('DETALLE DE CONEXIONES'!AK430,2)</f>
        <v/>
      </c>
      <c r="H430" s="7" t="str">
        <f>LEFT('DETALLE DE CONEXIONES'!M430,3)</f>
        <v/>
      </c>
      <c r="I430" s="7" t="str">
        <f>RIGHT('DETALLE DE CONEXIONES'!M430,5)</f>
        <v/>
      </c>
      <c r="J430" s="7">
        <f>IF(C430="Saliente Local",(IFERROR((LIMPIA(H430,1)),0)),0)</f>
        <v>0</v>
      </c>
      <c r="K430" s="7">
        <f>IF(C430="Saliente Nacional",(IFERROR((LIMPIA(H430,1)),0)),0)</f>
        <v>0</v>
      </c>
      <c r="L430" s="7">
        <f>IF(C430="Saliente Internacional",(IFERROR((LIMPIA(H430,1)),0)),0)</f>
        <v>0</v>
      </c>
    </row>
    <row r="431" spans="1:12" x14ac:dyDescent="0.25">
      <c r="A431" s="11">
        <f>'DETALLE DE CONEXIONES'!P431</f>
        <v>0</v>
      </c>
      <c r="B431" s="7">
        <f>'DETALLE DE CONEXIONES'!I431</f>
        <v>0</v>
      </c>
      <c r="C431" s="7">
        <f>'DETALLE DE CONEXIONES'!BB431</f>
        <v>0</v>
      </c>
      <c r="D431" s="7">
        <f>'DETALLE DE CONEXIONES'!E431</f>
        <v>0</v>
      </c>
      <c r="E431" s="7">
        <f>IFERROR(LIMPIA('DETALLE DE CONEXIONES'!N431,1),0)</f>
        <v>0</v>
      </c>
      <c r="F431" s="7" t="str">
        <f>LEFT('DETALLE DE CONEXIONES'!BE431,3)</f>
        <v/>
      </c>
      <c r="G431" s="7" t="str">
        <f>RIGHT('DETALLE DE CONEXIONES'!AK431,2)</f>
        <v/>
      </c>
      <c r="H431" s="7" t="str">
        <f>LEFT('DETALLE DE CONEXIONES'!M431,3)</f>
        <v/>
      </c>
      <c r="I431" s="7" t="str">
        <f>RIGHT('DETALLE DE CONEXIONES'!M431,5)</f>
        <v/>
      </c>
      <c r="J431" s="7">
        <f>IF(C431="Saliente Local",(IFERROR((LIMPIA(H431,1)),0)),0)</f>
        <v>0</v>
      </c>
      <c r="K431" s="7">
        <f>IF(C431="Saliente Nacional",(IFERROR((LIMPIA(H431,1)),0)),0)</f>
        <v>0</v>
      </c>
      <c r="L431" s="7">
        <f>IF(C431="Saliente Internacional",(IFERROR((LIMPIA(H431,1)),0)),0)</f>
        <v>0</v>
      </c>
    </row>
    <row r="432" spans="1:12" x14ac:dyDescent="0.25">
      <c r="A432" s="11">
        <f>'DETALLE DE CONEXIONES'!P432</f>
        <v>0</v>
      </c>
      <c r="B432" s="7">
        <f>'DETALLE DE CONEXIONES'!I432</f>
        <v>0</v>
      </c>
      <c r="C432" s="7">
        <f>'DETALLE DE CONEXIONES'!BB432</f>
        <v>0</v>
      </c>
      <c r="D432" s="7">
        <f>'DETALLE DE CONEXIONES'!E432</f>
        <v>0</v>
      </c>
      <c r="E432" s="7">
        <f>IFERROR(LIMPIA('DETALLE DE CONEXIONES'!N432,1),0)</f>
        <v>0</v>
      </c>
      <c r="F432" s="7" t="str">
        <f>LEFT('DETALLE DE CONEXIONES'!BE432,3)</f>
        <v/>
      </c>
      <c r="G432" s="7" t="str">
        <f>RIGHT('DETALLE DE CONEXIONES'!AK432,2)</f>
        <v/>
      </c>
      <c r="H432" s="7" t="str">
        <f>LEFT('DETALLE DE CONEXIONES'!M432,3)</f>
        <v/>
      </c>
      <c r="I432" s="7" t="str">
        <f>RIGHT('DETALLE DE CONEXIONES'!M432,5)</f>
        <v/>
      </c>
      <c r="J432" s="7">
        <f>IF(C432="Saliente Local",(IFERROR((LIMPIA(H432,1)),0)),0)</f>
        <v>0</v>
      </c>
      <c r="K432" s="7">
        <f>IF(C432="Saliente Nacional",(IFERROR((LIMPIA(H432,1)),0)),0)</f>
        <v>0</v>
      </c>
      <c r="L432" s="7">
        <f>IF(C432="Saliente Internacional",(IFERROR((LIMPIA(H432,1)),0)),0)</f>
        <v>0</v>
      </c>
    </row>
    <row r="433" spans="1:12" x14ac:dyDescent="0.25">
      <c r="A433" s="11">
        <f>'DETALLE DE CONEXIONES'!P433</f>
        <v>0</v>
      </c>
      <c r="B433" s="7">
        <f>'DETALLE DE CONEXIONES'!I433</f>
        <v>0</v>
      </c>
      <c r="C433" s="7">
        <f>'DETALLE DE CONEXIONES'!BB433</f>
        <v>0</v>
      </c>
      <c r="D433" s="7">
        <f>'DETALLE DE CONEXIONES'!E433</f>
        <v>0</v>
      </c>
      <c r="E433" s="7">
        <f>IFERROR(LIMPIA('DETALLE DE CONEXIONES'!N433,1),0)</f>
        <v>0</v>
      </c>
      <c r="F433" s="7" t="str">
        <f>LEFT('DETALLE DE CONEXIONES'!BE433,3)</f>
        <v/>
      </c>
      <c r="G433" s="7" t="str">
        <f>RIGHT('DETALLE DE CONEXIONES'!AK433,2)</f>
        <v/>
      </c>
      <c r="H433" s="7" t="str">
        <f>LEFT('DETALLE DE CONEXIONES'!M433,3)</f>
        <v/>
      </c>
      <c r="I433" s="7" t="str">
        <f>RIGHT('DETALLE DE CONEXIONES'!M433,5)</f>
        <v/>
      </c>
      <c r="J433" s="7">
        <f>IF(C433="Saliente Local",(IFERROR((LIMPIA(H433,1)),0)),0)</f>
        <v>0</v>
      </c>
      <c r="K433" s="7">
        <f>IF(C433="Saliente Nacional",(IFERROR((LIMPIA(H433,1)),0)),0)</f>
        <v>0</v>
      </c>
      <c r="L433" s="7">
        <f>IF(C433="Saliente Internacional",(IFERROR((LIMPIA(H433,1)),0)),0)</f>
        <v>0</v>
      </c>
    </row>
    <row r="434" spans="1:12" x14ac:dyDescent="0.25">
      <c r="A434" s="11">
        <f>'DETALLE DE CONEXIONES'!P434</f>
        <v>0</v>
      </c>
      <c r="B434" s="7">
        <f>'DETALLE DE CONEXIONES'!I434</f>
        <v>0</v>
      </c>
      <c r="C434" s="7">
        <f>'DETALLE DE CONEXIONES'!BB434</f>
        <v>0</v>
      </c>
      <c r="D434" s="7">
        <f>'DETALLE DE CONEXIONES'!E434</f>
        <v>0</v>
      </c>
      <c r="E434" s="7">
        <f>IFERROR(LIMPIA('DETALLE DE CONEXIONES'!N434,1),0)</f>
        <v>0</v>
      </c>
      <c r="F434" s="7" t="str">
        <f>LEFT('DETALLE DE CONEXIONES'!BE434,3)</f>
        <v/>
      </c>
      <c r="G434" s="7" t="str">
        <f>RIGHT('DETALLE DE CONEXIONES'!AK434,2)</f>
        <v/>
      </c>
      <c r="H434" s="7" t="str">
        <f>LEFT('DETALLE DE CONEXIONES'!M434,3)</f>
        <v/>
      </c>
      <c r="I434" s="7" t="str">
        <f>RIGHT('DETALLE DE CONEXIONES'!M434,5)</f>
        <v/>
      </c>
      <c r="J434" s="7">
        <f>IF(C434="Saliente Local",(IFERROR((LIMPIA(H434,1)),0)),0)</f>
        <v>0</v>
      </c>
      <c r="K434" s="7">
        <f>IF(C434="Saliente Nacional",(IFERROR((LIMPIA(H434,1)),0)),0)</f>
        <v>0</v>
      </c>
      <c r="L434" s="7">
        <f>IF(C434="Saliente Internacional",(IFERROR((LIMPIA(H434,1)),0)),0)</f>
        <v>0</v>
      </c>
    </row>
    <row r="435" spans="1:12" x14ac:dyDescent="0.25">
      <c r="A435" s="11">
        <f>'DETALLE DE CONEXIONES'!P435</f>
        <v>0</v>
      </c>
      <c r="B435" s="7">
        <f>'DETALLE DE CONEXIONES'!I435</f>
        <v>0</v>
      </c>
      <c r="C435" s="7">
        <f>'DETALLE DE CONEXIONES'!BB435</f>
        <v>0</v>
      </c>
      <c r="D435" s="7">
        <f>'DETALLE DE CONEXIONES'!E435</f>
        <v>0</v>
      </c>
      <c r="E435" s="7">
        <f>IFERROR(LIMPIA('DETALLE DE CONEXIONES'!N435,1),0)</f>
        <v>0</v>
      </c>
      <c r="F435" s="7" t="str">
        <f>LEFT('DETALLE DE CONEXIONES'!BE435,3)</f>
        <v/>
      </c>
      <c r="G435" s="7" t="str">
        <f>RIGHT('DETALLE DE CONEXIONES'!AK435,2)</f>
        <v/>
      </c>
      <c r="H435" s="7" t="str">
        <f>LEFT('DETALLE DE CONEXIONES'!M435,3)</f>
        <v/>
      </c>
      <c r="I435" s="7" t="str">
        <f>RIGHT('DETALLE DE CONEXIONES'!M435,5)</f>
        <v/>
      </c>
      <c r="J435" s="7">
        <f>IF(C435="Saliente Local",(IFERROR((LIMPIA(H435,1)),0)),0)</f>
        <v>0</v>
      </c>
      <c r="K435" s="7">
        <f>IF(C435="Saliente Nacional",(IFERROR((LIMPIA(H435,1)),0)),0)</f>
        <v>0</v>
      </c>
      <c r="L435" s="7">
        <f>IF(C435="Saliente Internacional",(IFERROR((LIMPIA(H435,1)),0)),0)</f>
        <v>0</v>
      </c>
    </row>
    <row r="436" spans="1:12" x14ac:dyDescent="0.25">
      <c r="A436" s="11">
        <f>'DETALLE DE CONEXIONES'!P436</f>
        <v>0</v>
      </c>
      <c r="B436" s="7">
        <f>'DETALLE DE CONEXIONES'!I436</f>
        <v>0</v>
      </c>
      <c r="C436" s="7">
        <f>'DETALLE DE CONEXIONES'!BB436</f>
        <v>0</v>
      </c>
      <c r="D436" s="7">
        <f>'DETALLE DE CONEXIONES'!E436</f>
        <v>0</v>
      </c>
      <c r="E436" s="7">
        <f>IFERROR(LIMPIA('DETALLE DE CONEXIONES'!N436,1),0)</f>
        <v>0</v>
      </c>
      <c r="F436" s="7" t="str">
        <f>LEFT('DETALLE DE CONEXIONES'!BE436,3)</f>
        <v/>
      </c>
      <c r="G436" s="7" t="str">
        <f>RIGHT('DETALLE DE CONEXIONES'!AK436,2)</f>
        <v/>
      </c>
      <c r="H436" s="7" t="str">
        <f>LEFT('DETALLE DE CONEXIONES'!M436,3)</f>
        <v/>
      </c>
      <c r="I436" s="7" t="str">
        <f>RIGHT('DETALLE DE CONEXIONES'!M436,5)</f>
        <v/>
      </c>
      <c r="J436" s="7">
        <f>IF(C436="Saliente Local",(IFERROR((LIMPIA(H436,1)),0)),0)</f>
        <v>0</v>
      </c>
      <c r="K436" s="7">
        <f>IF(C436="Saliente Nacional",(IFERROR((LIMPIA(H436,1)),0)),0)</f>
        <v>0</v>
      </c>
      <c r="L436" s="7">
        <f>IF(C436="Saliente Internacional",(IFERROR((LIMPIA(H436,1)),0)),0)</f>
        <v>0</v>
      </c>
    </row>
    <row r="437" spans="1:12" x14ac:dyDescent="0.25">
      <c r="A437" s="11">
        <f>'DETALLE DE CONEXIONES'!P437</f>
        <v>0</v>
      </c>
      <c r="B437" s="7">
        <f>'DETALLE DE CONEXIONES'!I437</f>
        <v>0</v>
      </c>
      <c r="C437" s="7">
        <f>'DETALLE DE CONEXIONES'!BB437</f>
        <v>0</v>
      </c>
      <c r="D437" s="7">
        <f>'DETALLE DE CONEXIONES'!E437</f>
        <v>0</v>
      </c>
      <c r="E437" s="7">
        <f>IFERROR(LIMPIA('DETALLE DE CONEXIONES'!N437,1),0)</f>
        <v>0</v>
      </c>
      <c r="F437" s="7" t="str">
        <f>LEFT('DETALLE DE CONEXIONES'!BE437,3)</f>
        <v/>
      </c>
      <c r="G437" s="7" t="str">
        <f>RIGHT('DETALLE DE CONEXIONES'!AK437,2)</f>
        <v/>
      </c>
      <c r="H437" s="7" t="str">
        <f>LEFT('DETALLE DE CONEXIONES'!M437,3)</f>
        <v/>
      </c>
      <c r="I437" s="7" t="str">
        <f>RIGHT('DETALLE DE CONEXIONES'!M437,5)</f>
        <v/>
      </c>
      <c r="J437" s="7">
        <f>IF(C437="Saliente Local",(IFERROR((LIMPIA(H437,1)),0)),0)</f>
        <v>0</v>
      </c>
      <c r="K437" s="7">
        <f>IF(C437="Saliente Nacional",(IFERROR((LIMPIA(H437,1)),0)),0)</f>
        <v>0</v>
      </c>
      <c r="L437" s="7">
        <f>IF(C437="Saliente Internacional",(IFERROR((LIMPIA(H437,1)),0)),0)</f>
        <v>0</v>
      </c>
    </row>
    <row r="438" spans="1:12" x14ac:dyDescent="0.25">
      <c r="A438" s="11">
        <f>'DETALLE DE CONEXIONES'!P438</f>
        <v>0</v>
      </c>
      <c r="B438" s="7">
        <f>'DETALLE DE CONEXIONES'!I438</f>
        <v>0</v>
      </c>
      <c r="C438" s="7">
        <f>'DETALLE DE CONEXIONES'!BB438</f>
        <v>0</v>
      </c>
      <c r="D438" s="7">
        <f>'DETALLE DE CONEXIONES'!E438</f>
        <v>0</v>
      </c>
      <c r="E438" s="7">
        <f>IFERROR(LIMPIA('DETALLE DE CONEXIONES'!N438,1),0)</f>
        <v>0</v>
      </c>
      <c r="F438" s="7" t="str">
        <f>LEFT('DETALLE DE CONEXIONES'!BE438,3)</f>
        <v/>
      </c>
      <c r="G438" s="7" t="str">
        <f>RIGHT('DETALLE DE CONEXIONES'!AK438,2)</f>
        <v/>
      </c>
      <c r="H438" s="7" t="str">
        <f>LEFT('DETALLE DE CONEXIONES'!M438,3)</f>
        <v/>
      </c>
      <c r="I438" s="7" t="str">
        <f>RIGHT('DETALLE DE CONEXIONES'!M438,5)</f>
        <v/>
      </c>
      <c r="J438" s="7">
        <f>IF(C438="Saliente Local",(IFERROR((LIMPIA(H438,1)),0)),0)</f>
        <v>0</v>
      </c>
      <c r="K438" s="7">
        <f>IF(C438="Saliente Nacional",(IFERROR((LIMPIA(H438,1)),0)),0)</f>
        <v>0</v>
      </c>
      <c r="L438" s="7">
        <f>IF(C438="Saliente Internacional",(IFERROR((LIMPIA(H438,1)),0)),0)</f>
        <v>0</v>
      </c>
    </row>
    <row r="439" spans="1:12" x14ac:dyDescent="0.25">
      <c r="A439" s="11">
        <f>'DETALLE DE CONEXIONES'!P439</f>
        <v>0</v>
      </c>
      <c r="B439" s="7">
        <f>'DETALLE DE CONEXIONES'!I439</f>
        <v>0</v>
      </c>
      <c r="C439" s="7">
        <f>'DETALLE DE CONEXIONES'!BB439</f>
        <v>0</v>
      </c>
      <c r="D439" s="7">
        <f>'DETALLE DE CONEXIONES'!E439</f>
        <v>0</v>
      </c>
      <c r="E439" s="7">
        <f>IFERROR(LIMPIA('DETALLE DE CONEXIONES'!N439,1),0)</f>
        <v>0</v>
      </c>
      <c r="F439" s="7" t="str">
        <f>LEFT('DETALLE DE CONEXIONES'!BE439,3)</f>
        <v/>
      </c>
      <c r="G439" s="7" t="str">
        <f>RIGHT('DETALLE DE CONEXIONES'!AK439,2)</f>
        <v/>
      </c>
      <c r="H439" s="7" t="str">
        <f>LEFT('DETALLE DE CONEXIONES'!M439,3)</f>
        <v/>
      </c>
      <c r="I439" s="7" t="str">
        <f>RIGHT('DETALLE DE CONEXIONES'!M439,5)</f>
        <v/>
      </c>
      <c r="J439" s="7">
        <f>IF(C439="Saliente Local",(IFERROR((LIMPIA(H439,1)),0)),0)</f>
        <v>0</v>
      </c>
      <c r="K439" s="7">
        <f>IF(C439="Saliente Nacional",(IFERROR((LIMPIA(H439,1)),0)),0)</f>
        <v>0</v>
      </c>
      <c r="L439" s="7">
        <f>IF(C439="Saliente Internacional",(IFERROR((LIMPIA(H439,1)),0)),0)</f>
        <v>0</v>
      </c>
    </row>
    <row r="440" spans="1:12" x14ac:dyDescent="0.25">
      <c r="A440" s="11">
        <f>'DETALLE DE CONEXIONES'!P440</f>
        <v>0</v>
      </c>
      <c r="B440" s="7">
        <f>'DETALLE DE CONEXIONES'!I440</f>
        <v>0</v>
      </c>
      <c r="C440" s="7">
        <f>'DETALLE DE CONEXIONES'!BB440</f>
        <v>0</v>
      </c>
      <c r="D440" s="7">
        <f>'DETALLE DE CONEXIONES'!E440</f>
        <v>0</v>
      </c>
      <c r="E440" s="7">
        <f>IFERROR(LIMPIA('DETALLE DE CONEXIONES'!N440,1),0)</f>
        <v>0</v>
      </c>
      <c r="F440" s="7" t="str">
        <f>LEFT('DETALLE DE CONEXIONES'!BE440,3)</f>
        <v/>
      </c>
      <c r="G440" s="7" t="str">
        <f>RIGHT('DETALLE DE CONEXIONES'!AK440,2)</f>
        <v/>
      </c>
      <c r="H440" s="7" t="str">
        <f>LEFT('DETALLE DE CONEXIONES'!M440,3)</f>
        <v/>
      </c>
      <c r="I440" s="7" t="str">
        <f>RIGHT('DETALLE DE CONEXIONES'!M440,5)</f>
        <v/>
      </c>
      <c r="J440" s="7">
        <f>IF(C440="Saliente Local",(IFERROR((LIMPIA(H440,1)),0)),0)</f>
        <v>0</v>
      </c>
      <c r="K440" s="7">
        <f>IF(C440="Saliente Nacional",(IFERROR((LIMPIA(H440,1)),0)),0)</f>
        <v>0</v>
      </c>
      <c r="L440" s="7">
        <f>IF(C440="Saliente Internacional",(IFERROR((LIMPIA(H440,1)),0)),0)</f>
        <v>0</v>
      </c>
    </row>
    <row r="441" spans="1:12" x14ac:dyDescent="0.25">
      <c r="A441" s="11">
        <f>'DETALLE DE CONEXIONES'!P441</f>
        <v>0</v>
      </c>
      <c r="B441" s="7">
        <f>'DETALLE DE CONEXIONES'!I441</f>
        <v>0</v>
      </c>
      <c r="C441" s="7">
        <f>'DETALLE DE CONEXIONES'!BB441</f>
        <v>0</v>
      </c>
      <c r="D441" s="7">
        <f>'DETALLE DE CONEXIONES'!E441</f>
        <v>0</v>
      </c>
      <c r="E441" s="7">
        <f>IFERROR(LIMPIA('DETALLE DE CONEXIONES'!N441,1),0)</f>
        <v>0</v>
      </c>
      <c r="F441" s="7" t="str">
        <f>LEFT('DETALLE DE CONEXIONES'!BE441,3)</f>
        <v/>
      </c>
      <c r="G441" s="7" t="str">
        <f>RIGHT('DETALLE DE CONEXIONES'!AK441,2)</f>
        <v/>
      </c>
      <c r="H441" s="7" t="str">
        <f>LEFT('DETALLE DE CONEXIONES'!M441,3)</f>
        <v/>
      </c>
      <c r="I441" s="7" t="str">
        <f>RIGHT('DETALLE DE CONEXIONES'!M441,5)</f>
        <v/>
      </c>
      <c r="J441" s="7">
        <f>IF(C441="Saliente Local",(IFERROR((LIMPIA(H441,1)),0)),0)</f>
        <v>0</v>
      </c>
      <c r="K441" s="7">
        <f>IF(C441="Saliente Nacional",(IFERROR((LIMPIA(H441,1)),0)),0)</f>
        <v>0</v>
      </c>
      <c r="L441" s="7">
        <f>IF(C441="Saliente Internacional",(IFERROR((LIMPIA(H441,1)),0)),0)</f>
        <v>0</v>
      </c>
    </row>
    <row r="442" spans="1:12" x14ac:dyDescent="0.25">
      <c r="A442" s="11">
        <f>'DETALLE DE CONEXIONES'!P442</f>
        <v>0</v>
      </c>
      <c r="B442" s="7">
        <f>'DETALLE DE CONEXIONES'!I442</f>
        <v>0</v>
      </c>
      <c r="C442" s="7">
        <f>'DETALLE DE CONEXIONES'!BB442</f>
        <v>0</v>
      </c>
      <c r="D442" s="7">
        <f>'DETALLE DE CONEXIONES'!E442</f>
        <v>0</v>
      </c>
      <c r="E442" s="7">
        <f>IFERROR(LIMPIA('DETALLE DE CONEXIONES'!N442,1),0)</f>
        <v>0</v>
      </c>
      <c r="F442" s="7" t="str">
        <f>LEFT('DETALLE DE CONEXIONES'!BE442,3)</f>
        <v/>
      </c>
      <c r="G442" s="7" t="str">
        <f>RIGHT('DETALLE DE CONEXIONES'!AK442,2)</f>
        <v/>
      </c>
      <c r="H442" s="7" t="str">
        <f>LEFT('DETALLE DE CONEXIONES'!M442,3)</f>
        <v/>
      </c>
      <c r="I442" s="7" t="str">
        <f>RIGHT('DETALLE DE CONEXIONES'!M442,5)</f>
        <v/>
      </c>
      <c r="J442" s="7">
        <f>IF(C442="Saliente Local",(IFERROR((LIMPIA(H442,1)),0)),0)</f>
        <v>0</v>
      </c>
      <c r="K442" s="7">
        <f>IF(C442="Saliente Nacional",(IFERROR((LIMPIA(H442,1)),0)),0)</f>
        <v>0</v>
      </c>
      <c r="L442" s="7">
        <f>IF(C442="Saliente Internacional",(IFERROR((LIMPIA(H442,1)),0)),0)</f>
        <v>0</v>
      </c>
    </row>
    <row r="443" spans="1:12" x14ac:dyDescent="0.25">
      <c r="A443" s="11">
        <f>'DETALLE DE CONEXIONES'!P443</f>
        <v>0</v>
      </c>
      <c r="B443" s="7">
        <f>'DETALLE DE CONEXIONES'!I443</f>
        <v>0</v>
      </c>
      <c r="C443" s="7">
        <f>'DETALLE DE CONEXIONES'!BB443</f>
        <v>0</v>
      </c>
      <c r="D443" s="7">
        <f>'DETALLE DE CONEXIONES'!E443</f>
        <v>0</v>
      </c>
      <c r="E443" s="7">
        <f>IFERROR(LIMPIA('DETALLE DE CONEXIONES'!N443,1),0)</f>
        <v>0</v>
      </c>
      <c r="F443" s="7" t="str">
        <f>LEFT('DETALLE DE CONEXIONES'!BE443,3)</f>
        <v/>
      </c>
      <c r="G443" s="7" t="str">
        <f>RIGHT('DETALLE DE CONEXIONES'!AK443,2)</f>
        <v/>
      </c>
      <c r="H443" s="7" t="str">
        <f>LEFT('DETALLE DE CONEXIONES'!M443,3)</f>
        <v/>
      </c>
      <c r="I443" s="7" t="str">
        <f>RIGHT('DETALLE DE CONEXIONES'!M443,5)</f>
        <v/>
      </c>
      <c r="J443" s="7">
        <f>IF(C443="Saliente Local",(IFERROR((LIMPIA(H443,1)),0)),0)</f>
        <v>0</v>
      </c>
      <c r="K443" s="7">
        <f>IF(C443="Saliente Nacional",(IFERROR((LIMPIA(H443,1)),0)),0)</f>
        <v>0</v>
      </c>
      <c r="L443" s="7">
        <f>IF(C443="Saliente Internacional",(IFERROR((LIMPIA(H443,1)),0)),0)</f>
        <v>0</v>
      </c>
    </row>
    <row r="444" spans="1:12" x14ac:dyDescent="0.25">
      <c r="A444" s="11">
        <f>'DETALLE DE CONEXIONES'!P444</f>
        <v>0</v>
      </c>
      <c r="B444" s="7">
        <f>'DETALLE DE CONEXIONES'!I444</f>
        <v>0</v>
      </c>
      <c r="C444" s="7">
        <f>'DETALLE DE CONEXIONES'!BB444</f>
        <v>0</v>
      </c>
      <c r="D444" s="7">
        <f>'DETALLE DE CONEXIONES'!E444</f>
        <v>0</v>
      </c>
      <c r="E444" s="7">
        <f>IFERROR(LIMPIA('DETALLE DE CONEXIONES'!N444,1),0)</f>
        <v>0</v>
      </c>
      <c r="F444" s="7" t="str">
        <f>LEFT('DETALLE DE CONEXIONES'!BE444,3)</f>
        <v/>
      </c>
      <c r="G444" s="7" t="str">
        <f>RIGHT('DETALLE DE CONEXIONES'!AK444,2)</f>
        <v/>
      </c>
      <c r="H444" s="7" t="str">
        <f>LEFT('DETALLE DE CONEXIONES'!M444,3)</f>
        <v/>
      </c>
      <c r="I444" s="7" t="str">
        <f>RIGHT('DETALLE DE CONEXIONES'!M444,5)</f>
        <v/>
      </c>
      <c r="J444" s="7">
        <f>IF(C444="Saliente Local",(IFERROR((LIMPIA(H444,1)),0)),0)</f>
        <v>0</v>
      </c>
      <c r="K444" s="7">
        <f>IF(C444="Saliente Nacional",(IFERROR((LIMPIA(H444,1)),0)),0)</f>
        <v>0</v>
      </c>
      <c r="L444" s="7">
        <f>IF(C444="Saliente Internacional",(IFERROR((LIMPIA(H444,1)),0)),0)</f>
        <v>0</v>
      </c>
    </row>
    <row r="445" spans="1:12" x14ac:dyDescent="0.25">
      <c r="A445" s="11">
        <f>'DETALLE DE CONEXIONES'!P445</f>
        <v>0</v>
      </c>
      <c r="B445" s="7">
        <f>'DETALLE DE CONEXIONES'!I445</f>
        <v>0</v>
      </c>
      <c r="C445" s="7">
        <f>'DETALLE DE CONEXIONES'!BB445</f>
        <v>0</v>
      </c>
      <c r="D445" s="7">
        <f>'DETALLE DE CONEXIONES'!E445</f>
        <v>0</v>
      </c>
      <c r="E445" s="7">
        <f>IFERROR(LIMPIA('DETALLE DE CONEXIONES'!N445,1),0)</f>
        <v>0</v>
      </c>
      <c r="F445" s="7" t="str">
        <f>LEFT('DETALLE DE CONEXIONES'!BE445,3)</f>
        <v/>
      </c>
      <c r="G445" s="7" t="str">
        <f>RIGHT('DETALLE DE CONEXIONES'!AK445,2)</f>
        <v/>
      </c>
      <c r="H445" s="7" t="str">
        <f>LEFT('DETALLE DE CONEXIONES'!M445,3)</f>
        <v/>
      </c>
      <c r="I445" s="7" t="str">
        <f>RIGHT('DETALLE DE CONEXIONES'!M445,5)</f>
        <v/>
      </c>
      <c r="J445" s="7">
        <f>IF(C445="Saliente Local",(IFERROR((LIMPIA(H445,1)),0)),0)</f>
        <v>0</v>
      </c>
      <c r="K445" s="7">
        <f>IF(C445="Saliente Nacional",(IFERROR((LIMPIA(H445,1)),0)),0)</f>
        <v>0</v>
      </c>
      <c r="L445" s="7">
        <f>IF(C445="Saliente Internacional",(IFERROR((LIMPIA(H445,1)),0)),0)</f>
        <v>0</v>
      </c>
    </row>
    <row r="446" spans="1:12" x14ac:dyDescent="0.25">
      <c r="A446" s="11">
        <f>'DETALLE DE CONEXIONES'!P446</f>
        <v>0</v>
      </c>
      <c r="B446" s="7">
        <f>'DETALLE DE CONEXIONES'!I446</f>
        <v>0</v>
      </c>
      <c r="C446" s="7">
        <f>'DETALLE DE CONEXIONES'!BB446</f>
        <v>0</v>
      </c>
      <c r="D446" s="7">
        <f>'DETALLE DE CONEXIONES'!E446</f>
        <v>0</v>
      </c>
      <c r="E446" s="7">
        <f>IFERROR(LIMPIA('DETALLE DE CONEXIONES'!N446,1),0)</f>
        <v>0</v>
      </c>
      <c r="F446" s="7" t="str">
        <f>LEFT('DETALLE DE CONEXIONES'!BE446,3)</f>
        <v/>
      </c>
      <c r="G446" s="7" t="str">
        <f>RIGHT('DETALLE DE CONEXIONES'!AK446,2)</f>
        <v/>
      </c>
      <c r="H446" s="7" t="str">
        <f>LEFT('DETALLE DE CONEXIONES'!M446,3)</f>
        <v/>
      </c>
      <c r="I446" s="7" t="str">
        <f>RIGHT('DETALLE DE CONEXIONES'!M446,5)</f>
        <v/>
      </c>
      <c r="J446" s="7">
        <f>IF(C446="Saliente Local",(IFERROR((LIMPIA(H446,1)),0)),0)</f>
        <v>0</v>
      </c>
      <c r="K446" s="7">
        <f>IF(C446="Saliente Nacional",(IFERROR((LIMPIA(H446,1)),0)),0)</f>
        <v>0</v>
      </c>
      <c r="L446" s="7">
        <f>IF(C446="Saliente Internacional",(IFERROR((LIMPIA(H446,1)),0)),0)</f>
        <v>0</v>
      </c>
    </row>
    <row r="447" spans="1:12" x14ac:dyDescent="0.25">
      <c r="A447" s="11">
        <f>'DETALLE DE CONEXIONES'!P447</f>
        <v>0</v>
      </c>
      <c r="B447" s="7">
        <f>'DETALLE DE CONEXIONES'!I447</f>
        <v>0</v>
      </c>
      <c r="C447" s="7">
        <f>'DETALLE DE CONEXIONES'!BB447</f>
        <v>0</v>
      </c>
      <c r="D447" s="7">
        <f>'DETALLE DE CONEXIONES'!E447</f>
        <v>0</v>
      </c>
      <c r="E447" s="7">
        <f>IFERROR(LIMPIA('DETALLE DE CONEXIONES'!N447,1),0)</f>
        <v>0</v>
      </c>
      <c r="F447" s="7" t="str">
        <f>LEFT('DETALLE DE CONEXIONES'!BE447,3)</f>
        <v/>
      </c>
      <c r="G447" s="7" t="str">
        <f>RIGHT('DETALLE DE CONEXIONES'!AK447,2)</f>
        <v/>
      </c>
      <c r="H447" s="7" t="str">
        <f>LEFT('DETALLE DE CONEXIONES'!M447,3)</f>
        <v/>
      </c>
      <c r="I447" s="7" t="str">
        <f>RIGHT('DETALLE DE CONEXIONES'!M447,5)</f>
        <v/>
      </c>
      <c r="J447" s="7">
        <f>IF(C447="Saliente Local",(IFERROR((LIMPIA(H447,1)),0)),0)</f>
        <v>0</v>
      </c>
      <c r="K447" s="7">
        <f>IF(C447="Saliente Nacional",(IFERROR((LIMPIA(H447,1)),0)),0)</f>
        <v>0</v>
      </c>
      <c r="L447" s="7">
        <f>IF(C447="Saliente Internacional",(IFERROR((LIMPIA(H447,1)),0)),0)</f>
        <v>0</v>
      </c>
    </row>
    <row r="448" spans="1:12" x14ac:dyDescent="0.25">
      <c r="A448" s="11">
        <f>'DETALLE DE CONEXIONES'!P448</f>
        <v>0</v>
      </c>
      <c r="B448" s="7">
        <f>'DETALLE DE CONEXIONES'!I448</f>
        <v>0</v>
      </c>
      <c r="C448" s="7">
        <f>'DETALLE DE CONEXIONES'!BB448</f>
        <v>0</v>
      </c>
      <c r="D448" s="7">
        <f>'DETALLE DE CONEXIONES'!E448</f>
        <v>0</v>
      </c>
      <c r="E448" s="7">
        <f>IFERROR(LIMPIA('DETALLE DE CONEXIONES'!N448,1),0)</f>
        <v>0</v>
      </c>
      <c r="F448" s="7" t="str">
        <f>LEFT('DETALLE DE CONEXIONES'!BE448,3)</f>
        <v/>
      </c>
      <c r="G448" s="7" t="str">
        <f>RIGHT('DETALLE DE CONEXIONES'!AK448,2)</f>
        <v/>
      </c>
      <c r="H448" s="7" t="str">
        <f>LEFT('DETALLE DE CONEXIONES'!M448,3)</f>
        <v/>
      </c>
      <c r="I448" s="7" t="str">
        <f>RIGHT('DETALLE DE CONEXIONES'!M448,5)</f>
        <v/>
      </c>
      <c r="J448" s="7">
        <f>IF(C448="Saliente Local",(IFERROR((LIMPIA(H448,1)),0)),0)</f>
        <v>0</v>
      </c>
      <c r="K448" s="7">
        <f>IF(C448="Saliente Nacional",(IFERROR((LIMPIA(H448,1)),0)),0)</f>
        <v>0</v>
      </c>
      <c r="L448" s="7">
        <f>IF(C448="Saliente Internacional",(IFERROR((LIMPIA(H448,1)),0)),0)</f>
        <v>0</v>
      </c>
    </row>
    <row r="449" spans="1:12" x14ac:dyDescent="0.25">
      <c r="A449" s="11">
        <f>'DETALLE DE CONEXIONES'!P449</f>
        <v>0</v>
      </c>
      <c r="B449" s="7">
        <f>'DETALLE DE CONEXIONES'!I449</f>
        <v>0</v>
      </c>
      <c r="C449" s="7">
        <f>'DETALLE DE CONEXIONES'!BB449</f>
        <v>0</v>
      </c>
      <c r="D449" s="7">
        <f>'DETALLE DE CONEXIONES'!E449</f>
        <v>0</v>
      </c>
      <c r="E449" s="7">
        <f>IFERROR(LIMPIA('DETALLE DE CONEXIONES'!N449,1),0)</f>
        <v>0</v>
      </c>
      <c r="F449" s="7" t="str">
        <f>LEFT('DETALLE DE CONEXIONES'!BE449,3)</f>
        <v/>
      </c>
      <c r="G449" s="7" t="str">
        <f>RIGHT('DETALLE DE CONEXIONES'!AK449,2)</f>
        <v/>
      </c>
      <c r="H449" s="7" t="str">
        <f>LEFT('DETALLE DE CONEXIONES'!M449,3)</f>
        <v/>
      </c>
      <c r="I449" s="7" t="str">
        <f>RIGHT('DETALLE DE CONEXIONES'!M449,5)</f>
        <v/>
      </c>
      <c r="J449" s="7">
        <f>IF(C449="Saliente Local",(IFERROR((LIMPIA(H449,1)),0)),0)</f>
        <v>0</v>
      </c>
      <c r="K449" s="7">
        <f>IF(C449="Saliente Nacional",(IFERROR((LIMPIA(H449,1)),0)),0)</f>
        <v>0</v>
      </c>
      <c r="L449" s="7">
        <f>IF(C449="Saliente Internacional",(IFERROR((LIMPIA(H449,1)),0)),0)</f>
        <v>0</v>
      </c>
    </row>
    <row r="450" spans="1:12" x14ac:dyDescent="0.25">
      <c r="A450" s="11">
        <f>'DETALLE DE CONEXIONES'!P450</f>
        <v>0</v>
      </c>
      <c r="B450" s="7">
        <f>'DETALLE DE CONEXIONES'!I450</f>
        <v>0</v>
      </c>
      <c r="C450" s="7">
        <f>'DETALLE DE CONEXIONES'!BB450</f>
        <v>0</v>
      </c>
      <c r="D450" s="7">
        <f>'DETALLE DE CONEXIONES'!E450</f>
        <v>0</v>
      </c>
      <c r="E450" s="7">
        <f>IFERROR(LIMPIA('DETALLE DE CONEXIONES'!N450,1),0)</f>
        <v>0</v>
      </c>
      <c r="F450" s="7" t="str">
        <f>LEFT('DETALLE DE CONEXIONES'!BE450,3)</f>
        <v/>
      </c>
      <c r="G450" s="7" t="str">
        <f>RIGHT('DETALLE DE CONEXIONES'!AK450,2)</f>
        <v/>
      </c>
      <c r="H450" s="7" t="str">
        <f>LEFT('DETALLE DE CONEXIONES'!M450,3)</f>
        <v/>
      </c>
      <c r="I450" s="7" t="str">
        <f>RIGHT('DETALLE DE CONEXIONES'!M450,5)</f>
        <v/>
      </c>
      <c r="J450" s="7">
        <f>IF(C450="Saliente Local",(IFERROR((LIMPIA(H450,1)),0)),0)</f>
        <v>0</v>
      </c>
      <c r="K450" s="7">
        <f>IF(C450="Saliente Nacional",(IFERROR((LIMPIA(H450,1)),0)),0)</f>
        <v>0</v>
      </c>
      <c r="L450" s="7">
        <f>IF(C450="Saliente Internacional",(IFERROR((LIMPIA(H450,1)),0)),0)</f>
        <v>0</v>
      </c>
    </row>
    <row r="451" spans="1:12" x14ac:dyDescent="0.25">
      <c r="A451" s="11">
        <f>'DETALLE DE CONEXIONES'!P451</f>
        <v>0</v>
      </c>
      <c r="B451" s="7">
        <f>'DETALLE DE CONEXIONES'!I451</f>
        <v>0</v>
      </c>
      <c r="C451" s="7">
        <f>'DETALLE DE CONEXIONES'!BB451</f>
        <v>0</v>
      </c>
      <c r="D451" s="7">
        <f>'DETALLE DE CONEXIONES'!E451</f>
        <v>0</v>
      </c>
      <c r="E451" s="7">
        <f>IFERROR(LIMPIA('DETALLE DE CONEXIONES'!N451,1),0)</f>
        <v>0</v>
      </c>
      <c r="F451" s="7" t="str">
        <f>LEFT('DETALLE DE CONEXIONES'!BE451,3)</f>
        <v/>
      </c>
      <c r="G451" s="7" t="str">
        <f>RIGHT('DETALLE DE CONEXIONES'!AK451,2)</f>
        <v/>
      </c>
      <c r="H451" s="7" t="str">
        <f>LEFT('DETALLE DE CONEXIONES'!M451,3)</f>
        <v/>
      </c>
      <c r="I451" s="7" t="str">
        <f>RIGHT('DETALLE DE CONEXIONES'!M451,5)</f>
        <v/>
      </c>
      <c r="J451" s="7">
        <f>IF(C451="Saliente Local",(IFERROR((LIMPIA(H451,1)),0)),0)</f>
        <v>0</v>
      </c>
      <c r="K451" s="7">
        <f>IF(C451="Saliente Nacional",(IFERROR((LIMPIA(H451,1)),0)),0)</f>
        <v>0</v>
      </c>
      <c r="L451" s="7">
        <f>IF(C451="Saliente Internacional",(IFERROR((LIMPIA(H451,1)),0)),0)</f>
        <v>0</v>
      </c>
    </row>
    <row r="452" spans="1:12" x14ac:dyDescent="0.25">
      <c r="A452" s="11">
        <f>'DETALLE DE CONEXIONES'!P452</f>
        <v>0</v>
      </c>
      <c r="B452" s="7">
        <f>'DETALLE DE CONEXIONES'!I452</f>
        <v>0</v>
      </c>
      <c r="C452" s="7">
        <f>'DETALLE DE CONEXIONES'!BB452</f>
        <v>0</v>
      </c>
      <c r="D452" s="7">
        <f>'DETALLE DE CONEXIONES'!E452</f>
        <v>0</v>
      </c>
      <c r="E452" s="7">
        <f>IFERROR(LIMPIA('DETALLE DE CONEXIONES'!N452,1),0)</f>
        <v>0</v>
      </c>
      <c r="F452" s="7" t="str">
        <f>LEFT('DETALLE DE CONEXIONES'!BE452,3)</f>
        <v/>
      </c>
      <c r="G452" s="7" t="str">
        <f>RIGHT('DETALLE DE CONEXIONES'!AK452,2)</f>
        <v/>
      </c>
      <c r="H452" s="7" t="str">
        <f>LEFT('DETALLE DE CONEXIONES'!M452,3)</f>
        <v/>
      </c>
      <c r="I452" s="7" t="str">
        <f>RIGHT('DETALLE DE CONEXIONES'!M452,5)</f>
        <v/>
      </c>
      <c r="J452" s="7">
        <f>IF(C452="Saliente Local",(IFERROR((LIMPIA(H452,1)),0)),0)</f>
        <v>0</v>
      </c>
      <c r="K452" s="7">
        <f>IF(C452="Saliente Nacional",(IFERROR((LIMPIA(H452,1)),0)),0)</f>
        <v>0</v>
      </c>
      <c r="L452" s="7">
        <f>IF(C452="Saliente Internacional",(IFERROR((LIMPIA(H452,1)),0)),0)</f>
        <v>0</v>
      </c>
    </row>
    <row r="453" spans="1:12" x14ac:dyDescent="0.25">
      <c r="A453" s="11">
        <f>'DETALLE DE CONEXIONES'!P453</f>
        <v>0</v>
      </c>
      <c r="B453" s="7">
        <f>'DETALLE DE CONEXIONES'!I453</f>
        <v>0</v>
      </c>
      <c r="C453" s="7">
        <f>'DETALLE DE CONEXIONES'!BB453</f>
        <v>0</v>
      </c>
      <c r="D453" s="7">
        <f>'DETALLE DE CONEXIONES'!E453</f>
        <v>0</v>
      </c>
      <c r="E453" s="7">
        <f>IFERROR(LIMPIA('DETALLE DE CONEXIONES'!N453,1),0)</f>
        <v>0</v>
      </c>
      <c r="F453" s="7" t="str">
        <f>LEFT('DETALLE DE CONEXIONES'!BE453,3)</f>
        <v/>
      </c>
      <c r="G453" s="7" t="str">
        <f>RIGHT('DETALLE DE CONEXIONES'!AK453,2)</f>
        <v/>
      </c>
      <c r="H453" s="7" t="str">
        <f>LEFT('DETALLE DE CONEXIONES'!M453,3)</f>
        <v/>
      </c>
      <c r="I453" s="7" t="str">
        <f>RIGHT('DETALLE DE CONEXIONES'!M453,5)</f>
        <v/>
      </c>
      <c r="J453" s="7">
        <f>IF(C453="Saliente Local",(IFERROR((LIMPIA(H453,1)),0)),0)</f>
        <v>0</v>
      </c>
      <c r="K453" s="7">
        <f>IF(C453="Saliente Nacional",(IFERROR((LIMPIA(H453,1)),0)),0)</f>
        <v>0</v>
      </c>
      <c r="L453" s="7">
        <f>IF(C453="Saliente Internacional",(IFERROR((LIMPIA(H453,1)),0)),0)</f>
        <v>0</v>
      </c>
    </row>
    <row r="454" spans="1:12" x14ac:dyDescent="0.25">
      <c r="A454" s="11">
        <f>'DETALLE DE CONEXIONES'!P454</f>
        <v>0</v>
      </c>
      <c r="B454" s="7">
        <f>'DETALLE DE CONEXIONES'!I454</f>
        <v>0</v>
      </c>
      <c r="C454" s="7">
        <f>'DETALLE DE CONEXIONES'!BB454</f>
        <v>0</v>
      </c>
      <c r="D454" s="7">
        <f>'DETALLE DE CONEXIONES'!E454</f>
        <v>0</v>
      </c>
      <c r="E454" s="7">
        <f>IFERROR(LIMPIA('DETALLE DE CONEXIONES'!N454,1),0)</f>
        <v>0</v>
      </c>
      <c r="F454" s="7" t="str">
        <f>LEFT('DETALLE DE CONEXIONES'!BE454,3)</f>
        <v/>
      </c>
      <c r="G454" s="7" t="str">
        <f>RIGHT('DETALLE DE CONEXIONES'!AK454,2)</f>
        <v/>
      </c>
      <c r="H454" s="7" t="str">
        <f>LEFT('DETALLE DE CONEXIONES'!M454,3)</f>
        <v/>
      </c>
      <c r="I454" s="7" t="str">
        <f>RIGHT('DETALLE DE CONEXIONES'!M454,5)</f>
        <v/>
      </c>
      <c r="J454" s="7">
        <f>IF(C454="Saliente Local",(IFERROR((LIMPIA(H454,1)),0)),0)</f>
        <v>0</v>
      </c>
      <c r="K454" s="7">
        <f>IF(C454="Saliente Nacional",(IFERROR((LIMPIA(H454,1)),0)),0)</f>
        <v>0</v>
      </c>
      <c r="L454" s="7">
        <f>IF(C454="Saliente Internacional",(IFERROR((LIMPIA(H454,1)),0)),0)</f>
        <v>0</v>
      </c>
    </row>
    <row r="455" spans="1:12" x14ac:dyDescent="0.25">
      <c r="A455" s="11">
        <f>'DETALLE DE CONEXIONES'!P455</f>
        <v>0</v>
      </c>
      <c r="B455" s="7">
        <f>'DETALLE DE CONEXIONES'!I455</f>
        <v>0</v>
      </c>
      <c r="C455" s="7">
        <f>'DETALLE DE CONEXIONES'!BB455</f>
        <v>0</v>
      </c>
      <c r="D455" s="7">
        <f>'DETALLE DE CONEXIONES'!E455</f>
        <v>0</v>
      </c>
      <c r="E455" s="7">
        <f>IFERROR(LIMPIA('DETALLE DE CONEXIONES'!N455,1),0)</f>
        <v>0</v>
      </c>
      <c r="F455" s="7" t="str">
        <f>LEFT('DETALLE DE CONEXIONES'!BE455,3)</f>
        <v/>
      </c>
      <c r="G455" s="7" t="str">
        <f>RIGHT('DETALLE DE CONEXIONES'!AK455,2)</f>
        <v/>
      </c>
      <c r="H455" s="7" t="str">
        <f>LEFT('DETALLE DE CONEXIONES'!M455,3)</f>
        <v/>
      </c>
      <c r="I455" s="7" t="str">
        <f>RIGHT('DETALLE DE CONEXIONES'!M455,5)</f>
        <v/>
      </c>
      <c r="J455" s="7">
        <f>IF(C455="Saliente Local",(IFERROR((LIMPIA(H455,1)),0)),0)</f>
        <v>0</v>
      </c>
      <c r="K455" s="7">
        <f>IF(C455="Saliente Nacional",(IFERROR((LIMPIA(H455,1)),0)),0)</f>
        <v>0</v>
      </c>
      <c r="L455" s="7">
        <f>IF(C455="Saliente Internacional",(IFERROR((LIMPIA(H455,1)),0)),0)</f>
        <v>0</v>
      </c>
    </row>
    <row r="456" spans="1:12" x14ac:dyDescent="0.25">
      <c r="A456" s="11">
        <f>'DETALLE DE CONEXIONES'!P456</f>
        <v>0</v>
      </c>
      <c r="B456" s="7">
        <f>'DETALLE DE CONEXIONES'!I456</f>
        <v>0</v>
      </c>
      <c r="C456" s="7">
        <f>'DETALLE DE CONEXIONES'!BB456</f>
        <v>0</v>
      </c>
      <c r="D456" s="7">
        <f>'DETALLE DE CONEXIONES'!E456</f>
        <v>0</v>
      </c>
      <c r="E456" s="7">
        <f>IFERROR(LIMPIA('DETALLE DE CONEXIONES'!N456,1),0)</f>
        <v>0</v>
      </c>
      <c r="F456" s="7" t="str">
        <f>LEFT('DETALLE DE CONEXIONES'!BE456,3)</f>
        <v/>
      </c>
      <c r="G456" s="7" t="str">
        <f>RIGHT('DETALLE DE CONEXIONES'!AK456,2)</f>
        <v/>
      </c>
      <c r="H456" s="7" t="str">
        <f>LEFT('DETALLE DE CONEXIONES'!M456,3)</f>
        <v/>
      </c>
      <c r="I456" s="7" t="str">
        <f>RIGHT('DETALLE DE CONEXIONES'!M456,5)</f>
        <v/>
      </c>
      <c r="J456" s="7">
        <f>IF(C456="Saliente Local",(IFERROR((LIMPIA(H456,1)),0)),0)</f>
        <v>0</v>
      </c>
      <c r="K456" s="7">
        <f>IF(C456="Saliente Nacional",(IFERROR((LIMPIA(H456,1)),0)),0)</f>
        <v>0</v>
      </c>
      <c r="L456" s="7">
        <f>IF(C456="Saliente Internacional",(IFERROR((LIMPIA(H456,1)),0)),0)</f>
        <v>0</v>
      </c>
    </row>
    <row r="457" spans="1:12" x14ac:dyDescent="0.25">
      <c r="A457" s="11">
        <f>'DETALLE DE CONEXIONES'!P457</f>
        <v>0</v>
      </c>
      <c r="B457" s="7">
        <f>'DETALLE DE CONEXIONES'!I457</f>
        <v>0</v>
      </c>
      <c r="C457" s="7">
        <f>'DETALLE DE CONEXIONES'!BB457</f>
        <v>0</v>
      </c>
      <c r="D457" s="7">
        <f>'DETALLE DE CONEXIONES'!E457</f>
        <v>0</v>
      </c>
      <c r="E457" s="7">
        <f>IFERROR(LIMPIA('DETALLE DE CONEXIONES'!N457,1),0)</f>
        <v>0</v>
      </c>
      <c r="F457" s="7" t="str">
        <f>LEFT('DETALLE DE CONEXIONES'!BE457,3)</f>
        <v/>
      </c>
      <c r="G457" s="7" t="str">
        <f>RIGHT('DETALLE DE CONEXIONES'!AK457,2)</f>
        <v/>
      </c>
      <c r="H457" s="7" t="str">
        <f>LEFT('DETALLE DE CONEXIONES'!M457,3)</f>
        <v/>
      </c>
      <c r="I457" s="7" t="str">
        <f>RIGHT('DETALLE DE CONEXIONES'!M457,5)</f>
        <v/>
      </c>
      <c r="J457" s="7">
        <f>IF(C457="Saliente Local",(IFERROR((LIMPIA(H457,1)),0)),0)</f>
        <v>0</v>
      </c>
      <c r="K457" s="7">
        <f>IF(C457="Saliente Nacional",(IFERROR((LIMPIA(H457,1)),0)),0)</f>
        <v>0</v>
      </c>
      <c r="L457" s="7">
        <f>IF(C457="Saliente Internacional",(IFERROR((LIMPIA(H457,1)),0)),0)</f>
        <v>0</v>
      </c>
    </row>
    <row r="458" spans="1:12" x14ac:dyDescent="0.25">
      <c r="A458" s="11">
        <f>'DETALLE DE CONEXIONES'!P458</f>
        <v>0</v>
      </c>
      <c r="B458" s="7">
        <f>'DETALLE DE CONEXIONES'!I458</f>
        <v>0</v>
      </c>
      <c r="C458" s="7">
        <f>'DETALLE DE CONEXIONES'!BB458</f>
        <v>0</v>
      </c>
      <c r="D458" s="7">
        <f>'DETALLE DE CONEXIONES'!E458</f>
        <v>0</v>
      </c>
      <c r="E458" s="7">
        <f>IFERROR(LIMPIA('DETALLE DE CONEXIONES'!N458,1),0)</f>
        <v>0</v>
      </c>
      <c r="F458" s="7" t="str">
        <f>LEFT('DETALLE DE CONEXIONES'!BE458,3)</f>
        <v/>
      </c>
      <c r="G458" s="7" t="str">
        <f>RIGHT('DETALLE DE CONEXIONES'!AK458,2)</f>
        <v/>
      </c>
      <c r="H458" s="7" t="str">
        <f>LEFT('DETALLE DE CONEXIONES'!M458,3)</f>
        <v/>
      </c>
      <c r="I458" s="7" t="str">
        <f>RIGHT('DETALLE DE CONEXIONES'!M458,5)</f>
        <v/>
      </c>
      <c r="J458" s="7">
        <f>IF(C458="Saliente Local",(IFERROR((LIMPIA(H458,1)),0)),0)</f>
        <v>0</v>
      </c>
      <c r="K458" s="7">
        <f>IF(C458="Saliente Nacional",(IFERROR((LIMPIA(H458,1)),0)),0)</f>
        <v>0</v>
      </c>
      <c r="L458" s="7">
        <f>IF(C458="Saliente Internacional",(IFERROR((LIMPIA(H458,1)),0)),0)</f>
        <v>0</v>
      </c>
    </row>
    <row r="459" spans="1:12" x14ac:dyDescent="0.25">
      <c r="A459" s="11">
        <f>'DETALLE DE CONEXIONES'!P459</f>
        <v>0</v>
      </c>
      <c r="B459" s="7">
        <f>'DETALLE DE CONEXIONES'!I459</f>
        <v>0</v>
      </c>
      <c r="C459" s="7">
        <f>'DETALLE DE CONEXIONES'!BB459</f>
        <v>0</v>
      </c>
      <c r="D459" s="7">
        <f>'DETALLE DE CONEXIONES'!E459</f>
        <v>0</v>
      </c>
      <c r="E459" s="7">
        <f>IFERROR(LIMPIA('DETALLE DE CONEXIONES'!N459,1),0)</f>
        <v>0</v>
      </c>
      <c r="F459" s="7" t="str">
        <f>LEFT('DETALLE DE CONEXIONES'!BE459,3)</f>
        <v/>
      </c>
      <c r="G459" s="7" t="str">
        <f>RIGHT('DETALLE DE CONEXIONES'!AK459,2)</f>
        <v/>
      </c>
      <c r="H459" s="7" t="str">
        <f>LEFT('DETALLE DE CONEXIONES'!M459,3)</f>
        <v/>
      </c>
      <c r="I459" s="7" t="str">
        <f>RIGHT('DETALLE DE CONEXIONES'!M459,5)</f>
        <v/>
      </c>
      <c r="J459" s="7">
        <f>IF(C459="Saliente Local",(IFERROR((LIMPIA(H459,1)),0)),0)</f>
        <v>0</v>
      </c>
      <c r="K459" s="7">
        <f>IF(C459="Saliente Nacional",(IFERROR((LIMPIA(H459,1)),0)),0)</f>
        <v>0</v>
      </c>
      <c r="L459" s="7">
        <f>IF(C459="Saliente Internacional",(IFERROR((LIMPIA(H459,1)),0)),0)</f>
        <v>0</v>
      </c>
    </row>
    <row r="460" spans="1:12" x14ac:dyDescent="0.25">
      <c r="A460" s="11">
        <f>'DETALLE DE CONEXIONES'!P460</f>
        <v>0</v>
      </c>
      <c r="B460" s="7">
        <f>'DETALLE DE CONEXIONES'!I460</f>
        <v>0</v>
      </c>
      <c r="C460" s="7">
        <f>'DETALLE DE CONEXIONES'!BB460</f>
        <v>0</v>
      </c>
      <c r="D460" s="7">
        <f>'DETALLE DE CONEXIONES'!E460</f>
        <v>0</v>
      </c>
      <c r="E460" s="7">
        <f>IFERROR(LIMPIA('DETALLE DE CONEXIONES'!N460,1),0)</f>
        <v>0</v>
      </c>
      <c r="F460" s="7" t="str">
        <f>LEFT('DETALLE DE CONEXIONES'!BE460,3)</f>
        <v/>
      </c>
      <c r="G460" s="7" t="str">
        <f>RIGHT('DETALLE DE CONEXIONES'!AK460,2)</f>
        <v/>
      </c>
      <c r="H460" s="7" t="str">
        <f>LEFT('DETALLE DE CONEXIONES'!M460,3)</f>
        <v/>
      </c>
      <c r="I460" s="7" t="str">
        <f>RIGHT('DETALLE DE CONEXIONES'!M460,5)</f>
        <v/>
      </c>
      <c r="J460" s="7">
        <f>IF(C460="Saliente Local",(IFERROR((LIMPIA(H460,1)),0)),0)</f>
        <v>0</v>
      </c>
      <c r="K460" s="7">
        <f>IF(C460="Saliente Nacional",(IFERROR((LIMPIA(H460,1)),0)),0)</f>
        <v>0</v>
      </c>
      <c r="L460" s="7">
        <f>IF(C460="Saliente Internacional",(IFERROR((LIMPIA(H460,1)),0)),0)</f>
        <v>0</v>
      </c>
    </row>
    <row r="461" spans="1:12" x14ac:dyDescent="0.25">
      <c r="A461" s="11">
        <f>'DETALLE DE CONEXIONES'!P461</f>
        <v>0</v>
      </c>
      <c r="B461" s="7">
        <f>'DETALLE DE CONEXIONES'!I461</f>
        <v>0</v>
      </c>
      <c r="C461" s="7">
        <f>'DETALLE DE CONEXIONES'!BB461</f>
        <v>0</v>
      </c>
      <c r="D461" s="7">
        <f>'DETALLE DE CONEXIONES'!E461</f>
        <v>0</v>
      </c>
      <c r="E461" s="7">
        <f>IFERROR(LIMPIA('DETALLE DE CONEXIONES'!N461,1),0)</f>
        <v>0</v>
      </c>
      <c r="F461" s="7" t="str">
        <f>LEFT('DETALLE DE CONEXIONES'!BE461,3)</f>
        <v/>
      </c>
      <c r="G461" s="7" t="str">
        <f>RIGHT('DETALLE DE CONEXIONES'!AK461,2)</f>
        <v/>
      </c>
      <c r="H461" s="7" t="str">
        <f>LEFT('DETALLE DE CONEXIONES'!M461,3)</f>
        <v/>
      </c>
      <c r="I461" s="7" t="str">
        <f>RIGHT('DETALLE DE CONEXIONES'!M461,5)</f>
        <v/>
      </c>
      <c r="J461" s="7">
        <f>IF(C461="Saliente Local",(IFERROR((LIMPIA(H461,1)),0)),0)</f>
        <v>0</v>
      </c>
      <c r="K461" s="7">
        <f>IF(C461="Saliente Nacional",(IFERROR((LIMPIA(H461,1)),0)),0)</f>
        <v>0</v>
      </c>
      <c r="L461" s="7">
        <f>IF(C461="Saliente Internacional",(IFERROR((LIMPIA(H461,1)),0)),0)</f>
        <v>0</v>
      </c>
    </row>
    <row r="462" spans="1:12" x14ac:dyDescent="0.25">
      <c r="A462" s="11">
        <f>'DETALLE DE CONEXIONES'!P462</f>
        <v>0</v>
      </c>
      <c r="B462" s="7">
        <f>'DETALLE DE CONEXIONES'!I462</f>
        <v>0</v>
      </c>
      <c r="C462" s="7">
        <f>'DETALLE DE CONEXIONES'!BB462</f>
        <v>0</v>
      </c>
      <c r="D462" s="7">
        <f>'DETALLE DE CONEXIONES'!E462</f>
        <v>0</v>
      </c>
      <c r="E462" s="7">
        <f>IFERROR(LIMPIA('DETALLE DE CONEXIONES'!N462,1),0)</f>
        <v>0</v>
      </c>
      <c r="F462" s="7" t="str">
        <f>LEFT('DETALLE DE CONEXIONES'!BE462,3)</f>
        <v/>
      </c>
      <c r="G462" s="7" t="str">
        <f>RIGHT('DETALLE DE CONEXIONES'!AK462,2)</f>
        <v/>
      </c>
      <c r="H462" s="7" t="str">
        <f>LEFT('DETALLE DE CONEXIONES'!M462,3)</f>
        <v/>
      </c>
      <c r="I462" s="7" t="str">
        <f>RIGHT('DETALLE DE CONEXIONES'!M462,5)</f>
        <v/>
      </c>
      <c r="J462" s="7">
        <f>IF(C462="Saliente Local",(IFERROR((LIMPIA(H462,1)),0)),0)</f>
        <v>0</v>
      </c>
      <c r="K462" s="7">
        <f>IF(C462="Saliente Nacional",(IFERROR((LIMPIA(H462,1)),0)),0)</f>
        <v>0</v>
      </c>
      <c r="L462" s="7">
        <f>IF(C462="Saliente Internacional",(IFERROR((LIMPIA(H462,1)),0)),0)</f>
        <v>0</v>
      </c>
    </row>
    <row r="463" spans="1:12" x14ac:dyDescent="0.25">
      <c r="A463" s="11">
        <f>'DETALLE DE CONEXIONES'!P463</f>
        <v>0</v>
      </c>
      <c r="B463" s="7">
        <f>'DETALLE DE CONEXIONES'!I463</f>
        <v>0</v>
      </c>
      <c r="C463" s="7">
        <f>'DETALLE DE CONEXIONES'!BB463</f>
        <v>0</v>
      </c>
      <c r="D463" s="7">
        <f>'DETALLE DE CONEXIONES'!E463</f>
        <v>0</v>
      </c>
      <c r="E463" s="7">
        <f>IFERROR(LIMPIA('DETALLE DE CONEXIONES'!N463,1),0)</f>
        <v>0</v>
      </c>
      <c r="F463" s="7" t="str">
        <f>LEFT('DETALLE DE CONEXIONES'!BE463,3)</f>
        <v/>
      </c>
      <c r="G463" s="7" t="str">
        <f>RIGHT('DETALLE DE CONEXIONES'!AK463,2)</f>
        <v/>
      </c>
      <c r="H463" s="7" t="str">
        <f>LEFT('DETALLE DE CONEXIONES'!M463,3)</f>
        <v/>
      </c>
      <c r="I463" s="7" t="str">
        <f>RIGHT('DETALLE DE CONEXIONES'!M463,5)</f>
        <v/>
      </c>
      <c r="J463" s="7">
        <f>IF(C463="Saliente Local",(IFERROR((LIMPIA(H463,1)),0)),0)</f>
        <v>0</v>
      </c>
      <c r="K463" s="7">
        <f>IF(C463="Saliente Nacional",(IFERROR((LIMPIA(H463,1)),0)),0)</f>
        <v>0</v>
      </c>
      <c r="L463" s="7">
        <f>IF(C463="Saliente Internacional",(IFERROR((LIMPIA(H463,1)),0)),0)</f>
        <v>0</v>
      </c>
    </row>
    <row r="464" spans="1:12" x14ac:dyDescent="0.25">
      <c r="A464" s="11">
        <f>'DETALLE DE CONEXIONES'!P464</f>
        <v>0</v>
      </c>
      <c r="B464" s="7">
        <f>'DETALLE DE CONEXIONES'!I464</f>
        <v>0</v>
      </c>
      <c r="C464" s="7">
        <f>'DETALLE DE CONEXIONES'!BB464</f>
        <v>0</v>
      </c>
      <c r="D464" s="7">
        <f>'DETALLE DE CONEXIONES'!E464</f>
        <v>0</v>
      </c>
      <c r="E464" s="7">
        <f>IFERROR(LIMPIA('DETALLE DE CONEXIONES'!N464,1),0)</f>
        <v>0</v>
      </c>
      <c r="F464" s="7" t="str">
        <f>LEFT('DETALLE DE CONEXIONES'!BE464,3)</f>
        <v/>
      </c>
      <c r="G464" s="7" t="str">
        <f>RIGHT('DETALLE DE CONEXIONES'!AK464,2)</f>
        <v/>
      </c>
      <c r="H464" s="7" t="str">
        <f>LEFT('DETALLE DE CONEXIONES'!M464,3)</f>
        <v/>
      </c>
      <c r="I464" s="7" t="str">
        <f>RIGHT('DETALLE DE CONEXIONES'!M464,5)</f>
        <v/>
      </c>
      <c r="J464" s="7">
        <f>IF(C464="Saliente Local",(IFERROR((LIMPIA(H464,1)),0)),0)</f>
        <v>0</v>
      </c>
      <c r="K464" s="7">
        <f>IF(C464="Saliente Nacional",(IFERROR((LIMPIA(H464,1)),0)),0)</f>
        <v>0</v>
      </c>
      <c r="L464" s="7">
        <f>IF(C464="Saliente Internacional",(IFERROR((LIMPIA(H464,1)),0)),0)</f>
        <v>0</v>
      </c>
    </row>
    <row r="465" spans="1:12" x14ac:dyDescent="0.25">
      <c r="A465" s="11">
        <f>'DETALLE DE CONEXIONES'!P465</f>
        <v>0</v>
      </c>
      <c r="B465" s="7">
        <f>'DETALLE DE CONEXIONES'!I465</f>
        <v>0</v>
      </c>
      <c r="C465" s="7">
        <f>'DETALLE DE CONEXIONES'!BB465</f>
        <v>0</v>
      </c>
      <c r="D465" s="7">
        <f>'DETALLE DE CONEXIONES'!E465</f>
        <v>0</v>
      </c>
      <c r="E465" s="7">
        <f>IFERROR(LIMPIA('DETALLE DE CONEXIONES'!N465,1),0)</f>
        <v>0</v>
      </c>
      <c r="F465" s="7" t="str">
        <f>LEFT('DETALLE DE CONEXIONES'!BE465,3)</f>
        <v/>
      </c>
      <c r="G465" s="7" t="str">
        <f>RIGHT('DETALLE DE CONEXIONES'!AK465,2)</f>
        <v/>
      </c>
      <c r="H465" s="7" t="str">
        <f>LEFT('DETALLE DE CONEXIONES'!M465,3)</f>
        <v/>
      </c>
      <c r="I465" s="7" t="str">
        <f>RIGHT('DETALLE DE CONEXIONES'!M465,5)</f>
        <v/>
      </c>
      <c r="J465" s="7">
        <f>IF(C465="Saliente Local",(IFERROR((LIMPIA(H465,1)),0)),0)</f>
        <v>0</v>
      </c>
      <c r="K465" s="7">
        <f>IF(C465="Saliente Nacional",(IFERROR((LIMPIA(H465,1)),0)),0)</f>
        <v>0</v>
      </c>
      <c r="L465" s="7">
        <f>IF(C465="Saliente Internacional",(IFERROR((LIMPIA(H465,1)),0)),0)</f>
        <v>0</v>
      </c>
    </row>
    <row r="466" spans="1:12" x14ac:dyDescent="0.25">
      <c r="A466" s="11">
        <f>'DETALLE DE CONEXIONES'!P466</f>
        <v>0</v>
      </c>
      <c r="B466" s="7">
        <f>'DETALLE DE CONEXIONES'!I466</f>
        <v>0</v>
      </c>
      <c r="C466" s="7">
        <f>'DETALLE DE CONEXIONES'!BB466</f>
        <v>0</v>
      </c>
      <c r="D466" s="7">
        <f>'DETALLE DE CONEXIONES'!E466</f>
        <v>0</v>
      </c>
      <c r="E466" s="7">
        <f>IFERROR(LIMPIA('DETALLE DE CONEXIONES'!N466,1),0)</f>
        <v>0</v>
      </c>
      <c r="F466" s="7" t="str">
        <f>LEFT('DETALLE DE CONEXIONES'!BE466,3)</f>
        <v/>
      </c>
      <c r="G466" s="7" t="str">
        <f>RIGHT('DETALLE DE CONEXIONES'!AK466,2)</f>
        <v/>
      </c>
      <c r="H466" s="7" t="str">
        <f>LEFT('DETALLE DE CONEXIONES'!M466,3)</f>
        <v/>
      </c>
      <c r="I466" s="7" t="str">
        <f>RIGHT('DETALLE DE CONEXIONES'!M466,5)</f>
        <v/>
      </c>
      <c r="J466" s="7">
        <f>IF(C466="Saliente Local",(IFERROR((LIMPIA(H466,1)),0)),0)</f>
        <v>0</v>
      </c>
      <c r="K466" s="7">
        <f>IF(C466="Saliente Nacional",(IFERROR((LIMPIA(H466,1)),0)),0)</f>
        <v>0</v>
      </c>
      <c r="L466" s="7">
        <f>IF(C466="Saliente Internacional",(IFERROR((LIMPIA(H466,1)),0)),0)</f>
        <v>0</v>
      </c>
    </row>
    <row r="467" spans="1:12" x14ac:dyDescent="0.25">
      <c r="A467" s="11">
        <f>'DETALLE DE CONEXIONES'!P467</f>
        <v>0</v>
      </c>
      <c r="B467" s="7">
        <f>'DETALLE DE CONEXIONES'!I467</f>
        <v>0</v>
      </c>
      <c r="C467" s="7">
        <f>'DETALLE DE CONEXIONES'!BB467</f>
        <v>0</v>
      </c>
      <c r="D467" s="7">
        <f>'DETALLE DE CONEXIONES'!E467</f>
        <v>0</v>
      </c>
      <c r="E467" s="7">
        <f>IFERROR(LIMPIA('DETALLE DE CONEXIONES'!N467,1),0)</f>
        <v>0</v>
      </c>
      <c r="F467" s="7" t="str">
        <f>LEFT('DETALLE DE CONEXIONES'!BE467,3)</f>
        <v/>
      </c>
      <c r="G467" s="7" t="str">
        <f>RIGHT('DETALLE DE CONEXIONES'!AK467,2)</f>
        <v/>
      </c>
      <c r="H467" s="7" t="str">
        <f>LEFT('DETALLE DE CONEXIONES'!M467,3)</f>
        <v/>
      </c>
      <c r="I467" s="7" t="str">
        <f>RIGHT('DETALLE DE CONEXIONES'!M467,5)</f>
        <v/>
      </c>
      <c r="J467" s="7">
        <f>IF(C467="Saliente Local",(IFERROR((LIMPIA(H467,1)),0)),0)</f>
        <v>0</v>
      </c>
      <c r="K467" s="7">
        <f>IF(C467="Saliente Nacional",(IFERROR((LIMPIA(H467,1)),0)),0)</f>
        <v>0</v>
      </c>
      <c r="L467" s="7">
        <f>IF(C467="Saliente Internacional",(IFERROR((LIMPIA(H467,1)),0)),0)</f>
        <v>0</v>
      </c>
    </row>
    <row r="468" spans="1:12" x14ac:dyDescent="0.25">
      <c r="A468" s="11">
        <f>'DETALLE DE CONEXIONES'!P468</f>
        <v>0</v>
      </c>
      <c r="B468" s="7">
        <f>'DETALLE DE CONEXIONES'!I468</f>
        <v>0</v>
      </c>
      <c r="C468" s="7">
        <f>'DETALLE DE CONEXIONES'!BB468</f>
        <v>0</v>
      </c>
      <c r="D468" s="7">
        <f>'DETALLE DE CONEXIONES'!E468</f>
        <v>0</v>
      </c>
      <c r="E468" s="7">
        <f>IFERROR(LIMPIA('DETALLE DE CONEXIONES'!N468,1),0)</f>
        <v>0</v>
      </c>
      <c r="F468" s="7" t="str">
        <f>LEFT('DETALLE DE CONEXIONES'!BE468,3)</f>
        <v/>
      </c>
      <c r="G468" s="7" t="str">
        <f>RIGHT('DETALLE DE CONEXIONES'!AK468,2)</f>
        <v/>
      </c>
      <c r="H468" s="7" t="str">
        <f>LEFT('DETALLE DE CONEXIONES'!M468,3)</f>
        <v/>
      </c>
      <c r="I468" s="7" t="str">
        <f>RIGHT('DETALLE DE CONEXIONES'!M468,5)</f>
        <v/>
      </c>
      <c r="J468" s="7">
        <f>IF(C468="Saliente Local",(IFERROR((LIMPIA(H468,1)),0)),0)</f>
        <v>0</v>
      </c>
      <c r="K468" s="7">
        <f>IF(C468="Saliente Nacional",(IFERROR((LIMPIA(H468,1)),0)),0)</f>
        <v>0</v>
      </c>
      <c r="L468" s="7">
        <f>IF(C468="Saliente Internacional",(IFERROR((LIMPIA(H468,1)),0)),0)</f>
        <v>0</v>
      </c>
    </row>
    <row r="469" spans="1:12" x14ac:dyDescent="0.25">
      <c r="A469" s="11">
        <f>'DETALLE DE CONEXIONES'!P469</f>
        <v>0</v>
      </c>
      <c r="B469" s="7">
        <f>'DETALLE DE CONEXIONES'!I469</f>
        <v>0</v>
      </c>
      <c r="C469" s="7">
        <f>'DETALLE DE CONEXIONES'!BB469</f>
        <v>0</v>
      </c>
      <c r="D469" s="7">
        <f>'DETALLE DE CONEXIONES'!E469</f>
        <v>0</v>
      </c>
      <c r="E469" s="7">
        <f>IFERROR(LIMPIA('DETALLE DE CONEXIONES'!N469,1),0)</f>
        <v>0</v>
      </c>
      <c r="F469" s="7" t="str">
        <f>LEFT('DETALLE DE CONEXIONES'!BE469,3)</f>
        <v/>
      </c>
      <c r="G469" s="7" t="str">
        <f>RIGHT('DETALLE DE CONEXIONES'!AK469,2)</f>
        <v/>
      </c>
      <c r="H469" s="7" t="str">
        <f>LEFT('DETALLE DE CONEXIONES'!M469,3)</f>
        <v/>
      </c>
      <c r="I469" s="7" t="str">
        <f>RIGHT('DETALLE DE CONEXIONES'!M469,5)</f>
        <v/>
      </c>
      <c r="J469" s="7">
        <f>IF(C469="Saliente Local",(IFERROR((LIMPIA(H469,1)),0)),0)</f>
        <v>0</v>
      </c>
      <c r="K469" s="7">
        <f>IF(C469="Saliente Nacional",(IFERROR((LIMPIA(H469,1)),0)),0)</f>
        <v>0</v>
      </c>
      <c r="L469" s="7">
        <f>IF(C469="Saliente Internacional",(IFERROR((LIMPIA(H469,1)),0)),0)</f>
        <v>0</v>
      </c>
    </row>
    <row r="470" spans="1:12" x14ac:dyDescent="0.25">
      <c r="A470" s="11">
        <f>'DETALLE DE CONEXIONES'!P470</f>
        <v>0</v>
      </c>
      <c r="B470" s="7">
        <f>'DETALLE DE CONEXIONES'!I470</f>
        <v>0</v>
      </c>
      <c r="C470" s="7">
        <f>'DETALLE DE CONEXIONES'!BB470</f>
        <v>0</v>
      </c>
      <c r="D470" s="7">
        <f>'DETALLE DE CONEXIONES'!E470</f>
        <v>0</v>
      </c>
      <c r="E470" s="7">
        <f>IFERROR(LIMPIA('DETALLE DE CONEXIONES'!N470,1),0)</f>
        <v>0</v>
      </c>
      <c r="F470" s="7" t="str">
        <f>LEFT('DETALLE DE CONEXIONES'!BE470,3)</f>
        <v/>
      </c>
      <c r="G470" s="7" t="str">
        <f>RIGHT('DETALLE DE CONEXIONES'!AK470,2)</f>
        <v/>
      </c>
      <c r="H470" s="7" t="str">
        <f>LEFT('DETALLE DE CONEXIONES'!M470,3)</f>
        <v/>
      </c>
      <c r="I470" s="7" t="str">
        <f>RIGHT('DETALLE DE CONEXIONES'!M470,5)</f>
        <v/>
      </c>
      <c r="J470" s="7">
        <f>IF(C470="Saliente Local",(IFERROR((LIMPIA(H470,1)),0)),0)</f>
        <v>0</v>
      </c>
      <c r="K470" s="7">
        <f>IF(C470="Saliente Nacional",(IFERROR((LIMPIA(H470,1)),0)),0)</f>
        <v>0</v>
      </c>
      <c r="L470" s="7">
        <f>IF(C470="Saliente Internacional",(IFERROR((LIMPIA(H470,1)),0)),0)</f>
        <v>0</v>
      </c>
    </row>
    <row r="471" spans="1:12" x14ac:dyDescent="0.25">
      <c r="A471" s="11">
        <f>'DETALLE DE CONEXIONES'!P471</f>
        <v>0</v>
      </c>
      <c r="B471" s="7">
        <f>'DETALLE DE CONEXIONES'!I471</f>
        <v>0</v>
      </c>
      <c r="C471" s="7">
        <f>'DETALLE DE CONEXIONES'!BB471</f>
        <v>0</v>
      </c>
      <c r="D471" s="7">
        <f>'DETALLE DE CONEXIONES'!E471</f>
        <v>0</v>
      </c>
      <c r="E471" s="7">
        <f>IFERROR(LIMPIA('DETALLE DE CONEXIONES'!N471,1),0)</f>
        <v>0</v>
      </c>
      <c r="F471" s="7" t="str">
        <f>LEFT('DETALLE DE CONEXIONES'!BE471,3)</f>
        <v/>
      </c>
      <c r="G471" s="7" t="str">
        <f>RIGHT('DETALLE DE CONEXIONES'!AK471,2)</f>
        <v/>
      </c>
      <c r="H471" s="7" t="str">
        <f>LEFT('DETALLE DE CONEXIONES'!M471,3)</f>
        <v/>
      </c>
      <c r="I471" s="7" t="str">
        <f>RIGHT('DETALLE DE CONEXIONES'!M471,5)</f>
        <v/>
      </c>
      <c r="J471" s="7">
        <f>IF(C471="Saliente Local",(IFERROR((LIMPIA(H471,1)),0)),0)</f>
        <v>0</v>
      </c>
      <c r="K471" s="7">
        <f>IF(C471="Saliente Nacional",(IFERROR((LIMPIA(H471,1)),0)),0)</f>
        <v>0</v>
      </c>
      <c r="L471" s="7">
        <f>IF(C471="Saliente Internacional",(IFERROR((LIMPIA(H471,1)),0)),0)</f>
        <v>0</v>
      </c>
    </row>
    <row r="472" spans="1:12" x14ac:dyDescent="0.25">
      <c r="A472" s="11">
        <f>'DETALLE DE CONEXIONES'!P472</f>
        <v>0</v>
      </c>
      <c r="B472" s="7">
        <f>'DETALLE DE CONEXIONES'!I472</f>
        <v>0</v>
      </c>
      <c r="C472" s="7">
        <f>'DETALLE DE CONEXIONES'!BB472</f>
        <v>0</v>
      </c>
      <c r="D472" s="7">
        <f>'DETALLE DE CONEXIONES'!E472</f>
        <v>0</v>
      </c>
      <c r="E472" s="7">
        <f>IFERROR(LIMPIA('DETALLE DE CONEXIONES'!N472,1),0)</f>
        <v>0</v>
      </c>
      <c r="F472" s="7" t="str">
        <f>LEFT('DETALLE DE CONEXIONES'!BE472,3)</f>
        <v/>
      </c>
      <c r="G472" s="7" t="str">
        <f>RIGHT('DETALLE DE CONEXIONES'!AK472,2)</f>
        <v/>
      </c>
      <c r="H472" s="7" t="str">
        <f>LEFT('DETALLE DE CONEXIONES'!M472,3)</f>
        <v/>
      </c>
      <c r="I472" s="7" t="str">
        <f>RIGHT('DETALLE DE CONEXIONES'!M472,5)</f>
        <v/>
      </c>
      <c r="J472" s="7">
        <f>IF(C472="Saliente Local",(IFERROR((LIMPIA(H472,1)),0)),0)</f>
        <v>0</v>
      </c>
      <c r="K472" s="7">
        <f>IF(C472="Saliente Nacional",(IFERROR((LIMPIA(H472,1)),0)),0)</f>
        <v>0</v>
      </c>
      <c r="L472" s="7">
        <f>IF(C472="Saliente Internacional",(IFERROR((LIMPIA(H472,1)),0)),0)</f>
        <v>0</v>
      </c>
    </row>
    <row r="473" spans="1:12" x14ac:dyDescent="0.25">
      <c r="A473" s="11">
        <f>'DETALLE DE CONEXIONES'!P473</f>
        <v>0</v>
      </c>
      <c r="B473" s="7">
        <f>'DETALLE DE CONEXIONES'!I473</f>
        <v>0</v>
      </c>
      <c r="C473" s="7">
        <f>'DETALLE DE CONEXIONES'!BB473</f>
        <v>0</v>
      </c>
      <c r="D473" s="7">
        <f>'DETALLE DE CONEXIONES'!E473</f>
        <v>0</v>
      </c>
      <c r="E473" s="7">
        <f>IFERROR(LIMPIA('DETALLE DE CONEXIONES'!N473,1),0)</f>
        <v>0</v>
      </c>
      <c r="F473" s="7" t="str">
        <f>LEFT('DETALLE DE CONEXIONES'!BE473,3)</f>
        <v/>
      </c>
      <c r="G473" s="7" t="str">
        <f>RIGHT('DETALLE DE CONEXIONES'!AK473,2)</f>
        <v/>
      </c>
      <c r="H473" s="7" t="str">
        <f>LEFT('DETALLE DE CONEXIONES'!M473,3)</f>
        <v/>
      </c>
      <c r="I473" s="7" t="str">
        <f>RIGHT('DETALLE DE CONEXIONES'!M473,5)</f>
        <v/>
      </c>
      <c r="J473" s="7">
        <f>IF(C473="Saliente Local",(IFERROR((LIMPIA(H473,1)),0)),0)</f>
        <v>0</v>
      </c>
      <c r="K473" s="7">
        <f>IF(C473="Saliente Nacional",(IFERROR((LIMPIA(H473,1)),0)),0)</f>
        <v>0</v>
      </c>
      <c r="L473" s="7">
        <f>IF(C473="Saliente Internacional",(IFERROR((LIMPIA(H473,1)),0)),0)</f>
        <v>0</v>
      </c>
    </row>
    <row r="474" spans="1:12" x14ac:dyDescent="0.25">
      <c r="A474" s="11">
        <f>'DETALLE DE CONEXIONES'!P474</f>
        <v>0</v>
      </c>
      <c r="B474" s="7">
        <f>'DETALLE DE CONEXIONES'!I474</f>
        <v>0</v>
      </c>
      <c r="C474" s="7">
        <f>'DETALLE DE CONEXIONES'!BB474</f>
        <v>0</v>
      </c>
      <c r="D474" s="7">
        <f>'DETALLE DE CONEXIONES'!E474</f>
        <v>0</v>
      </c>
      <c r="E474" s="7">
        <f>IFERROR(LIMPIA('DETALLE DE CONEXIONES'!N474,1),0)</f>
        <v>0</v>
      </c>
      <c r="F474" s="7" t="str">
        <f>LEFT('DETALLE DE CONEXIONES'!BE474,3)</f>
        <v/>
      </c>
      <c r="G474" s="7" t="str">
        <f>RIGHT('DETALLE DE CONEXIONES'!AK474,2)</f>
        <v/>
      </c>
      <c r="H474" s="7" t="str">
        <f>LEFT('DETALLE DE CONEXIONES'!M474,3)</f>
        <v/>
      </c>
      <c r="I474" s="7" t="str">
        <f>RIGHT('DETALLE DE CONEXIONES'!M474,5)</f>
        <v/>
      </c>
      <c r="J474" s="7">
        <f>IF(C474="Saliente Local",(IFERROR((LIMPIA(H474,1)),0)),0)</f>
        <v>0</v>
      </c>
      <c r="K474" s="7">
        <f>IF(C474="Saliente Nacional",(IFERROR((LIMPIA(H474,1)),0)),0)</f>
        <v>0</v>
      </c>
      <c r="L474" s="7">
        <f>IF(C474="Saliente Internacional",(IFERROR((LIMPIA(H474,1)),0)),0)</f>
        <v>0</v>
      </c>
    </row>
    <row r="475" spans="1:12" x14ac:dyDescent="0.25">
      <c r="A475" s="11">
        <f>'DETALLE DE CONEXIONES'!P475</f>
        <v>0</v>
      </c>
      <c r="B475" s="7">
        <f>'DETALLE DE CONEXIONES'!I475</f>
        <v>0</v>
      </c>
      <c r="C475" s="7">
        <f>'DETALLE DE CONEXIONES'!BB475</f>
        <v>0</v>
      </c>
      <c r="D475" s="7">
        <f>'DETALLE DE CONEXIONES'!E475</f>
        <v>0</v>
      </c>
      <c r="E475" s="7">
        <f>IFERROR(LIMPIA('DETALLE DE CONEXIONES'!N475,1),0)</f>
        <v>0</v>
      </c>
      <c r="F475" s="7" t="str">
        <f>LEFT('DETALLE DE CONEXIONES'!BE475,3)</f>
        <v/>
      </c>
      <c r="G475" s="7" t="str">
        <f>RIGHT('DETALLE DE CONEXIONES'!AK475,2)</f>
        <v/>
      </c>
      <c r="H475" s="7" t="str">
        <f>LEFT('DETALLE DE CONEXIONES'!M475,3)</f>
        <v/>
      </c>
      <c r="I475" s="7" t="str">
        <f>RIGHT('DETALLE DE CONEXIONES'!M475,5)</f>
        <v/>
      </c>
      <c r="J475" s="7">
        <f>IF(C475="Saliente Local",(IFERROR((LIMPIA(H475,1)),0)),0)</f>
        <v>0</v>
      </c>
      <c r="K475" s="7">
        <f>IF(C475="Saliente Nacional",(IFERROR((LIMPIA(H475,1)),0)),0)</f>
        <v>0</v>
      </c>
      <c r="L475" s="7">
        <f>IF(C475="Saliente Internacional",(IFERROR((LIMPIA(H475,1)),0)),0)</f>
        <v>0</v>
      </c>
    </row>
    <row r="476" spans="1:12" x14ac:dyDescent="0.25">
      <c r="A476" s="11">
        <f>'DETALLE DE CONEXIONES'!P476</f>
        <v>0</v>
      </c>
      <c r="B476" s="7">
        <f>'DETALLE DE CONEXIONES'!I476</f>
        <v>0</v>
      </c>
      <c r="C476" s="7">
        <f>'DETALLE DE CONEXIONES'!BB476</f>
        <v>0</v>
      </c>
      <c r="D476" s="7">
        <f>'DETALLE DE CONEXIONES'!E476</f>
        <v>0</v>
      </c>
      <c r="E476" s="7">
        <f>IFERROR(LIMPIA('DETALLE DE CONEXIONES'!N476,1),0)</f>
        <v>0</v>
      </c>
      <c r="F476" s="7" t="str">
        <f>LEFT('DETALLE DE CONEXIONES'!BE476,3)</f>
        <v/>
      </c>
      <c r="G476" s="7" t="str">
        <f>RIGHT('DETALLE DE CONEXIONES'!AK476,2)</f>
        <v/>
      </c>
      <c r="H476" s="7" t="str">
        <f>LEFT('DETALLE DE CONEXIONES'!M476,3)</f>
        <v/>
      </c>
      <c r="I476" s="7" t="str">
        <f>RIGHT('DETALLE DE CONEXIONES'!M476,5)</f>
        <v/>
      </c>
      <c r="J476" s="7">
        <f>IF(C476="Saliente Local",(IFERROR((LIMPIA(H476,1)),0)),0)</f>
        <v>0</v>
      </c>
      <c r="K476" s="7">
        <f>IF(C476="Saliente Nacional",(IFERROR((LIMPIA(H476,1)),0)),0)</f>
        <v>0</v>
      </c>
      <c r="L476" s="7">
        <f>IF(C476="Saliente Internacional",(IFERROR((LIMPIA(H476,1)),0)),0)</f>
        <v>0</v>
      </c>
    </row>
    <row r="477" spans="1:12" x14ac:dyDescent="0.25">
      <c r="A477" s="11">
        <f>'DETALLE DE CONEXIONES'!P477</f>
        <v>0</v>
      </c>
      <c r="B477" s="7">
        <f>'DETALLE DE CONEXIONES'!I477</f>
        <v>0</v>
      </c>
      <c r="C477" s="7">
        <f>'DETALLE DE CONEXIONES'!BB477</f>
        <v>0</v>
      </c>
      <c r="D477" s="7">
        <f>'DETALLE DE CONEXIONES'!E477</f>
        <v>0</v>
      </c>
      <c r="E477" s="7">
        <f>IFERROR(LIMPIA('DETALLE DE CONEXIONES'!N477,1),0)</f>
        <v>0</v>
      </c>
      <c r="F477" s="7" t="str">
        <f>LEFT('DETALLE DE CONEXIONES'!BE477,3)</f>
        <v/>
      </c>
      <c r="G477" s="7" t="str">
        <f>RIGHT('DETALLE DE CONEXIONES'!AK477,2)</f>
        <v/>
      </c>
      <c r="H477" s="7" t="str">
        <f>LEFT('DETALLE DE CONEXIONES'!M477,3)</f>
        <v/>
      </c>
      <c r="I477" s="7" t="str">
        <f>RIGHT('DETALLE DE CONEXIONES'!M477,5)</f>
        <v/>
      </c>
      <c r="J477" s="7">
        <f>IF(C477="Saliente Local",(IFERROR((LIMPIA(H477,1)),0)),0)</f>
        <v>0</v>
      </c>
      <c r="K477" s="7">
        <f>IF(C477="Saliente Nacional",(IFERROR((LIMPIA(H477,1)),0)),0)</f>
        <v>0</v>
      </c>
      <c r="L477" s="7">
        <f>IF(C477="Saliente Internacional",(IFERROR((LIMPIA(H477,1)),0)),0)</f>
        <v>0</v>
      </c>
    </row>
    <row r="478" spans="1:12" x14ac:dyDescent="0.25">
      <c r="A478" s="11">
        <f>'DETALLE DE CONEXIONES'!P478</f>
        <v>0</v>
      </c>
      <c r="B478" s="7">
        <f>'DETALLE DE CONEXIONES'!I478</f>
        <v>0</v>
      </c>
      <c r="C478" s="7">
        <f>'DETALLE DE CONEXIONES'!BB478</f>
        <v>0</v>
      </c>
      <c r="D478" s="7">
        <f>'DETALLE DE CONEXIONES'!E478</f>
        <v>0</v>
      </c>
      <c r="E478" s="7">
        <f>IFERROR(LIMPIA('DETALLE DE CONEXIONES'!N478,1),0)</f>
        <v>0</v>
      </c>
      <c r="F478" s="7" t="str">
        <f>LEFT('DETALLE DE CONEXIONES'!BE478,3)</f>
        <v/>
      </c>
      <c r="G478" s="7" t="str">
        <f>RIGHT('DETALLE DE CONEXIONES'!AK478,2)</f>
        <v/>
      </c>
      <c r="H478" s="7" t="str">
        <f>LEFT('DETALLE DE CONEXIONES'!M478,3)</f>
        <v/>
      </c>
      <c r="I478" s="7" t="str">
        <f>RIGHT('DETALLE DE CONEXIONES'!M478,5)</f>
        <v/>
      </c>
      <c r="J478" s="7">
        <f>IF(C478="Saliente Local",(IFERROR((LIMPIA(H478,1)),0)),0)</f>
        <v>0</v>
      </c>
      <c r="K478" s="7">
        <f>IF(C478="Saliente Nacional",(IFERROR((LIMPIA(H478,1)),0)),0)</f>
        <v>0</v>
      </c>
      <c r="L478" s="7">
        <f>IF(C478="Saliente Internacional",(IFERROR((LIMPIA(H478,1)),0)),0)</f>
        <v>0</v>
      </c>
    </row>
    <row r="479" spans="1:12" x14ac:dyDescent="0.25">
      <c r="A479" s="11">
        <f>'DETALLE DE CONEXIONES'!P479</f>
        <v>0</v>
      </c>
      <c r="B479" s="7">
        <f>'DETALLE DE CONEXIONES'!I479</f>
        <v>0</v>
      </c>
      <c r="C479" s="7">
        <f>'DETALLE DE CONEXIONES'!BB479</f>
        <v>0</v>
      </c>
      <c r="D479" s="7">
        <f>'DETALLE DE CONEXIONES'!E479</f>
        <v>0</v>
      </c>
      <c r="E479" s="7">
        <f>IFERROR(LIMPIA('DETALLE DE CONEXIONES'!N479,1),0)</f>
        <v>0</v>
      </c>
      <c r="F479" s="7" t="str">
        <f>LEFT('DETALLE DE CONEXIONES'!BE479,3)</f>
        <v/>
      </c>
      <c r="G479" s="7" t="str">
        <f>RIGHT('DETALLE DE CONEXIONES'!AK479,2)</f>
        <v/>
      </c>
      <c r="H479" s="7" t="str">
        <f>LEFT('DETALLE DE CONEXIONES'!M479,3)</f>
        <v/>
      </c>
      <c r="I479" s="7" t="str">
        <f>RIGHT('DETALLE DE CONEXIONES'!M479,5)</f>
        <v/>
      </c>
      <c r="J479" s="7">
        <f>IF(C479="Saliente Local",(IFERROR((LIMPIA(H479,1)),0)),0)</f>
        <v>0</v>
      </c>
      <c r="K479" s="7">
        <f>IF(C479="Saliente Nacional",(IFERROR((LIMPIA(H479,1)),0)),0)</f>
        <v>0</v>
      </c>
      <c r="L479" s="7">
        <f>IF(C479="Saliente Internacional",(IFERROR((LIMPIA(H479,1)),0)),0)</f>
        <v>0</v>
      </c>
    </row>
    <row r="480" spans="1:12" x14ac:dyDescent="0.25">
      <c r="A480" s="11">
        <f>'DETALLE DE CONEXIONES'!P480</f>
        <v>0</v>
      </c>
      <c r="B480" s="7">
        <f>'DETALLE DE CONEXIONES'!I480</f>
        <v>0</v>
      </c>
      <c r="C480" s="7">
        <f>'DETALLE DE CONEXIONES'!BB480</f>
        <v>0</v>
      </c>
      <c r="D480" s="7">
        <f>'DETALLE DE CONEXIONES'!E480</f>
        <v>0</v>
      </c>
      <c r="E480" s="7">
        <f>IFERROR(LIMPIA('DETALLE DE CONEXIONES'!N480,1),0)</f>
        <v>0</v>
      </c>
      <c r="F480" s="7" t="str">
        <f>LEFT('DETALLE DE CONEXIONES'!BE480,3)</f>
        <v/>
      </c>
      <c r="G480" s="7" t="str">
        <f>RIGHT('DETALLE DE CONEXIONES'!AK480,2)</f>
        <v/>
      </c>
      <c r="H480" s="7" t="str">
        <f>LEFT('DETALLE DE CONEXIONES'!M480,3)</f>
        <v/>
      </c>
      <c r="I480" s="7" t="str">
        <f>RIGHT('DETALLE DE CONEXIONES'!M480,5)</f>
        <v/>
      </c>
      <c r="J480" s="7">
        <f>IF(C480="Saliente Local",(IFERROR((LIMPIA(H480,1)),0)),0)</f>
        <v>0</v>
      </c>
      <c r="K480" s="7">
        <f>IF(C480="Saliente Nacional",(IFERROR((LIMPIA(H480,1)),0)),0)</f>
        <v>0</v>
      </c>
      <c r="L480" s="7">
        <f>IF(C480="Saliente Internacional",(IFERROR((LIMPIA(H480,1)),0)),0)</f>
        <v>0</v>
      </c>
    </row>
    <row r="481" spans="1:12" x14ac:dyDescent="0.25">
      <c r="A481" s="11">
        <f>'DETALLE DE CONEXIONES'!P481</f>
        <v>0</v>
      </c>
      <c r="B481" s="7">
        <f>'DETALLE DE CONEXIONES'!I481</f>
        <v>0</v>
      </c>
      <c r="C481" s="7">
        <f>'DETALLE DE CONEXIONES'!BB481</f>
        <v>0</v>
      </c>
      <c r="D481" s="7">
        <f>'DETALLE DE CONEXIONES'!E481</f>
        <v>0</v>
      </c>
      <c r="E481" s="7">
        <f>IFERROR(LIMPIA('DETALLE DE CONEXIONES'!N481,1),0)</f>
        <v>0</v>
      </c>
      <c r="F481" s="7" t="str">
        <f>LEFT('DETALLE DE CONEXIONES'!BE481,3)</f>
        <v/>
      </c>
      <c r="G481" s="7" t="str">
        <f>RIGHT('DETALLE DE CONEXIONES'!AK481,2)</f>
        <v/>
      </c>
      <c r="H481" s="7" t="str">
        <f>LEFT('DETALLE DE CONEXIONES'!M481,3)</f>
        <v/>
      </c>
      <c r="I481" s="7" t="str">
        <f>RIGHT('DETALLE DE CONEXIONES'!M481,5)</f>
        <v/>
      </c>
      <c r="J481" s="7">
        <f>IF(C481="Saliente Local",(IFERROR((LIMPIA(H481,1)),0)),0)</f>
        <v>0</v>
      </c>
      <c r="K481" s="7">
        <f>IF(C481="Saliente Nacional",(IFERROR((LIMPIA(H481,1)),0)),0)</f>
        <v>0</v>
      </c>
      <c r="L481" s="7">
        <f>IF(C481="Saliente Internacional",(IFERROR((LIMPIA(H481,1)),0)),0)</f>
        <v>0</v>
      </c>
    </row>
    <row r="482" spans="1:12" x14ac:dyDescent="0.25">
      <c r="A482" s="11">
        <f>'DETALLE DE CONEXIONES'!P482</f>
        <v>0</v>
      </c>
      <c r="B482" s="7">
        <f>'DETALLE DE CONEXIONES'!I482</f>
        <v>0</v>
      </c>
      <c r="C482" s="7">
        <f>'DETALLE DE CONEXIONES'!BB482</f>
        <v>0</v>
      </c>
      <c r="D482" s="7">
        <f>'DETALLE DE CONEXIONES'!E482</f>
        <v>0</v>
      </c>
      <c r="E482" s="7">
        <f>IFERROR(LIMPIA('DETALLE DE CONEXIONES'!N482,1),0)</f>
        <v>0</v>
      </c>
      <c r="F482" s="7" t="str">
        <f>LEFT('DETALLE DE CONEXIONES'!BE482,3)</f>
        <v/>
      </c>
      <c r="G482" s="7" t="str">
        <f>RIGHT('DETALLE DE CONEXIONES'!AK482,2)</f>
        <v/>
      </c>
      <c r="H482" s="7" t="str">
        <f>LEFT('DETALLE DE CONEXIONES'!M482,3)</f>
        <v/>
      </c>
      <c r="I482" s="7" t="str">
        <f>RIGHT('DETALLE DE CONEXIONES'!M482,5)</f>
        <v/>
      </c>
      <c r="J482" s="7">
        <f>IF(C482="Saliente Local",(IFERROR((LIMPIA(H482,1)),0)),0)</f>
        <v>0</v>
      </c>
      <c r="K482" s="7">
        <f>IF(C482="Saliente Nacional",(IFERROR((LIMPIA(H482,1)),0)),0)</f>
        <v>0</v>
      </c>
      <c r="L482" s="7">
        <f>IF(C482="Saliente Internacional",(IFERROR((LIMPIA(H482,1)),0)),0)</f>
        <v>0</v>
      </c>
    </row>
    <row r="483" spans="1:12" x14ac:dyDescent="0.25">
      <c r="A483" s="11">
        <f>'DETALLE DE CONEXIONES'!P483</f>
        <v>0</v>
      </c>
      <c r="B483" s="7">
        <f>'DETALLE DE CONEXIONES'!I483</f>
        <v>0</v>
      </c>
      <c r="C483" s="7">
        <f>'DETALLE DE CONEXIONES'!BB483</f>
        <v>0</v>
      </c>
      <c r="D483" s="7">
        <f>'DETALLE DE CONEXIONES'!E483</f>
        <v>0</v>
      </c>
      <c r="E483" s="7">
        <f>IFERROR(LIMPIA('DETALLE DE CONEXIONES'!N483,1),0)</f>
        <v>0</v>
      </c>
      <c r="F483" s="7" t="str">
        <f>LEFT('DETALLE DE CONEXIONES'!BE483,3)</f>
        <v/>
      </c>
      <c r="G483" s="7" t="str">
        <f>RIGHT('DETALLE DE CONEXIONES'!AK483,2)</f>
        <v/>
      </c>
      <c r="H483" s="7" t="str">
        <f>LEFT('DETALLE DE CONEXIONES'!M483,3)</f>
        <v/>
      </c>
      <c r="I483" s="7" t="str">
        <f>RIGHT('DETALLE DE CONEXIONES'!M483,5)</f>
        <v/>
      </c>
      <c r="J483" s="7">
        <f>IF(C483="Saliente Local",(IFERROR((LIMPIA(H483,1)),0)),0)</f>
        <v>0</v>
      </c>
      <c r="K483" s="7">
        <f>IF(C483="Saliente Nacional",(IFERROR((LIMPIA(H483,1)),0)),0)</f>
        <v>0</v>
      </c>
      <c r="L483" s="7">
        <f>IF(C483="Saliente Internacional",(IFERROR((LIMPIA(H483,1)),0)),0)</f>
        <v>0</v>
      </c>
    </row>
    <row r="484" spans="1:12" x14ac:dyDescent="0.25">
      <c r="A484" s="11">
        <f>'DETALLE DE CONEXIONES'!P484</f>
        <v>0</v>
      </c>
      <c r="B484" s="7">
        <f>'DETALLE DE CONEXIONES'!I484</f>
        <v>0</v>
      </c>
      <c r="C484" s="7">
        <f>'DETALLE DE CONEXIONES'!BB484</f>
        <v>0</v>
      </c>
      <c r="D484" s="7">
        <f>'DETALLE DE CONEXIONES'!E484</f>
        <v>0</v>
      </c>
      <c r="E484" s="7">
        <f>IFERROR(LIMPIA('DETALLE DE CONEXIONES'!N484,1),0)</f>
        <v>0</v>
      </c>
      <c r="F484" s="7" t="str">
        <f>LEFT('DETALLE DE CONEXIONES'!BE484,3)</f>
        <v/>
      </c>
      <c r="G484" s="7" t="str">
        <f>RIGHT('DETALLE DE CONEXIONES'!AK484,2)</f>
        <v/>
      </c>
      <c r="H484" s="7" t="str">
        <f>LEFT('DETALLE DE CONEXIONES'!M484,3)</f>
        <v/>
      </c>
      <c r="I484" s="7" t="str">
        <f>RIGHT('DETALLE DE CONEXIONES'!M484,5)</f>
        <v/>
      </c>
      <c r="J484" s="7">
        <f>IF(C484="Saliente Local",(IFERROR((LIMPIA(H484,1)),0)),0)</f>
        <v>0</v>
      </c>
      <c r="K484" s="7">
        <f>IF(C484="Saliente Nacional",(IFERROR((LIMPIA(H484,1)),0)),0)</f>
        <v>0</v>
      </c>
      <c r="L484" s="7">
        <f>IF(C484="Saliente Internacional",(IFERROR((LIMPIA(H484,1)),0)),0)</f>
        <v>0</v>
      </c>
    </row>
    <row r="485" spans="1:12" x14ac:dyDescent="0.25">
      <c r="A485" s="11">
        <f>'DETALLE DE CONEXIONES'!P485</f>
        <v>0</v>
      </c>
      <c r="B485" s="7">
        <f>'DETALLE DE CONEXIONES'!I485</f>
        <v>0</v>
      </c>
      <c r="C485" s="7">
        <f>'DETALLE DE CONEXIONES'!BB485</f>
        <v>0</v>
      </c>
      <c r="D485" s="7">
        <f>'DETALLE DE CONEXIONES'!E485</f>
        <v>0</v>
      </c>
      <c r="E485" s="7">
        <f>IFERROR(LIMPIA('DETALLE DE CONEXIONES'!N485,1),0)</f>
        <v>0</v>
      </c>
      <c r="F485" s="7" t="str">
        <f>LEFT('DETALLE DE CONEXIONES'!BE485,3)</f>
        <v/>
      </c>
      <c r="G485" s="7" t="str">
        <f>RIGHT('DETALLE DE CONEXIONES'!AK485,2)</f>
        <v/>
      </c>
      <c r="H485" s="7" t="str">
        <f>LEFT('DETALLE DE CONEXIONES'!M485,3)</f>
        <v/>
      </c>
      <c r="I485" s="7" t="str">
        <f>RIGHT('DETALLE DE CONEXIONES'!M485,5)</f>
        <v/>
      </c>
      <c r="J485" s="7">
        <f>IF(C485="Saliente Local",(IFERROR((LIMPIA(H485,1)),0)),0)</f>
        <v>0</v>
      </c>
      <c r="K485" s="7">
        <f>IF(C485="Saliente Nacional",(IFERROR((LIMPIA(H485,1)),0)),0)</f>
        <v>0</v>
      </c>
      <c r="L485" s="7">
        <f>IF(C485="Saliente Internacional",(IFERROR((LIMPIA(H485,1)),0)),0)</f>
        <v>0</v>
      </c>
    </row>
    <row r="486" spans="1:12" x14ac:dyDescent="0.25">
      <c r="A486" s="11">
        <f>'DETALLE DE CONEXIONES'!P486</f>
        <v>0</v>
      </c>
      <c r="B486" s="7">
        <f>'DETALLE DE CONEXIONES'!I486</f>
        <v>0</v>
      </c>
      <c r="C486" s="7">
        <f>'DETALLE DE CONEXIONES'!BB486</f>
        <v>0</v>
      </c>
      <c r="D486" s="7">
        <f>'DETALLE DE CONEXIONES'!E486</f>
        <v>0</v>
      </c>
      <c r="E486" s="7">
        <f>IFERROR(LIMPIA('DETALLE DE CONEXIONES'!N486,1),0)</f>
        <v>0</v>
      </c>
      <c r="F486" s="7" t="str">
        <f>LEFT('DETALLE DE CONEXIONES'!BE486,3)</f>
        <v/>
      </c>
      <c r="G486" s="7" t="str">
        <f>RIGHT('DETALLE DE CONEXIONES'!AK486,2)</f>
        <v/>
      </c>
      <c r="H486" s="7" t="str">
        <f>LEFT('DETALLE DE CONEXIONES'!M486,3)</f>
        <v/>
      </c>
      <c r="I486" s="7" t="str">
        <f>RIGHT('DETALLE DE CONEXIONES'!M486,5)</f>
        <v/>
      </c>
      <c r="J486" s="7">
        <f>IF(C486="Saliente Local",(IFERROR((LIMPIA(H486,1)),0)),0)</f>
        <v>0</v>
      </c>
      <c r="K486" s="7">
        <f>IF(C486="Saliente Nacional",(IFERROR((LIMPIA(H486,1)),0)),0)</f>
        <v>0</v>
      </c>
      <c r="L486" s="7">
        <f>IF(C486="Saliente Internacional",(IFERROR((LIMPIA(H486,1)),0)),0)</f>
        <v>0</v>
      </c>
    </row>
    <row r="487" spans="1:12" x14ac:dyDescent="0.25">
      <c r="A487" s="11">
        <f>'DETALLE DE CONEXIONES'!P487</f>
        <v>0</v>
      </c>
      <c r="B487" s="7">
        <f>'DETALLE DE CONEXIONES'!I487</f>
        <v>0</v>
      </c>
      <c r="C487" s="7">
        <f>'DETALLE DE CONEXIONES'!BB487</f>
        <v>0</v>
      </c>
      <c r="D487" s="7">
        <f>'DETALLE DE CONEXIONES'!E487</f>
        <v>0</v>
      </c>
      <c r="E487" s="7">
        <f>IFERROR(LIMPIA('DETALLE DE CONEXIONES'!N487,1),0)</f>
        <v>0</v>
      </c>
      <c r="F487" s="7" t="str">
        <f>LEFT('DETALLE DE CONEXIONES'!BE487,3)</f>
        <v/>
      </c>
      <c r="G487" s="7" t="str">
        <f>RIGHT('DETALLE DE CONEXIONES'!AK487,2)</f>
        <v/>
      </c>
      <c r="H487" s="7" t="str">
        <f>LEFT('DETALLE DE CONEXIONES'!M487,3)</f>
        <v/>
      </c>
      <c r="I487" s="7" t="str">
        <f>RIGHT('DETALLE DE CONEXIONES'!M487,5)</f>
        <v/>
      </c>
      <c r="J487" s="7">
        <f>IF(C487="Saliente Local",(IFERROR((LIMPIA(H487,1)),0)),0)</f>
        <v>0</v>
      </c>
      <c r="K487" s="7">
        <f>IF(C487="Saliente Nacional",(IFERROR((LIMPIA(H487,1)),0)),0)</f>
        <v>0</v>
      </c>
      <c r="L487" s="7">
        <f>IF(C487="Saliente Internacional",(IFERROR((LIMPIA(H487,1)),0)),0)</f>
        <v>0</v>
      </c>
    </row>
    <row r="488" spans="1:12" x14ac:dyDescent="0.25">
      <c r="A488" s="11">
        <f>'DETALLE DE CONEXIONES'!P488</f>
        <v>0</v>
      </c>
      <c r="B488" s="7">
        <f>'DETALLE DE CONEXIONES'!I488</f>
        <v>0</v>
      </c>
      <c r="C488" s="7">
        <f>'DETALLE DE CONEXIONES'!BB488</f>
        <v>0</v>
      </c>
      <c r="D488" s="7">
        <f>'DETALLE DE CONEXIONES'!E488</f>
        <v>0</v>
      </c>
      <c r="E488" s="7">
        <f>IFERROR(LIMPIA('DETALLE DE CONEXIONES'!N488,1),0)</f>
        <v>0</v>
      </c>
      <c r="F488" s="7" t="str">
        <f>LEFT('DETALLE DE CONEXIONES'!BE488,3)</f>
        <v/>
      </c>
      <c r="G488" s="7" t="str">
        <f>RIGHT('DETALLE DE CONEXIONES'!AK488,2)</f>
        <v/>
      </c>
      <c r="H488" s="7" t="str">
        <f>LEFT('DETALLE DE CONEXIONES'!M488,3)</f>
        <v/>
      </c>
      <c r="I488" s="7" t="str">
        <f>RIGHT('DETALLE DE CONEXIONES'!M488,5)</f>
        <v/>
      </c>
      <c r="J488" s="7">
        <f>IF(C488="Saliente Local",(IFERROR((LIMPIA(H488,1)),0)),0)</f>
        <v>0</v>
      </c>
      <c r="K488" s="7">
        <f>IF(C488="Saliente Nacional",(IFERROR((LIMPIA(H488,1)),0)),0)</f>
        <v>0</v>
      </c>
      <c r="L488" s="7">
        <f>IF(C488="Saliente Internacional",(IFERROR((LIMPIA(H488,1)),0)),0)</f>
        <v>0</v>
      </c>
    </row>
    <row r="489" spans="1:12" x14ac:dyDescent="0.25">
      <c r="A489" s="11">
        <f>'DETALLE DE CONEXIONES'!P489</f>
        <v>0</v>
      </c>
      <c r="B489" s="7">
        <f>'DETALLE DE CONEXIONES'!I489</f>
        <v>0</v>
      </c>
      <c r="C489" s="7">
        <f>'DETALLE DE CONEXIONES'!BB489</f>
        <v>0</v>
      </c>
      <c r="D489" s="7">
        <f>'DETALLE DE CONEXIONES'!E489</f>
        <v>0</v>
      </c>
      <c r="E489" s="7">
        <f>IFERROR(LIMPIA('DETALLE DE CONEXIONES'!N489,1),0)</f>
        <v>0</v>
      </c>
      <c r="F489" s="7" t="str">
        <f>LEFT('DETALLE DE CONEXIONES'!BE489,3)</f>
        <v/>
      </c>
      <c r="G489" s="7" t="str">
        <f>RIGHT('DETALLE DE CONEXIONES'!AK489,2)</f>
        <v/>
      </c>
      <c r="H489" s="7" t="str">
        <f>LEFT('DETALLE DE CONEXIONES'!M489,3)</f>
        <v/>
      </c>
      <c r="I489" s="7" t="str">
        <f>RIGHT('DETALLE DE CONEXIONES'!M489,5)</f>
        <v/>
      </c>
      <c r="J489" s="7">
        <f>IF(C489="Saliente Local",(IFERROR((LIMPIA(H489,1)),0)),0)</f>
        <v>0</v>
      </c>
      <c r="K489" s="7">
        <f>IF(C489="Saliente Nacional",(IFERROR((LIMPIA(H489,1)),0)),0)</f>
        <v>0</v>
      </c>
      <c r="L489" s="7">
        <f>IF(C489="Saliente Internacional",(IFERROR((LIMPIA(H489,1)),0)),0)</f>
        <v>0</v>
      </c>
    </row>
    <row r="490" spans="1:12" x14ac:dyDescent="0.25">
      <c r="A490" s="11">
        <f>'DETALLE DE CONEXIONES'!P490</f>
        <v>0</v>
      </c>
      <c r="B490" s="7">
        <f>'DETALLE DE CONEXIONES'!I490</f>
        <v>0</v>
      </c>
      <c r="C490" s="7">
        <f>'DETALLE DE CONEXIONES'!BB490</f>
        <v>0</v>
      </c>
      <c r="D490" s="7">
        <f>'DETALLE DE CONEXIONES'!E490</f>
        <v>0</v>
      </c>
      <c r="E490" s="7">
        <f>IFERROR(LIMPIA('DETALLE DE CONEXIONES'!N490,1),0)</f>
        <v>0</v>
      </c>
      <c r="F490" s="7" t="str">
        <f>LEFT('DETALLE DE CONEXIONES'!BE490,3)</f>
        <v/>
      </c>
      <c r="G490" s="7" t="str">
        <f>RIGHT('DETALLE DE CONEXIONES'!AK490,2)</f>
        <v/>
      </c>
      <c r="H490" s="7" t="str">
        <f>LEFT('DETALLE DE CONEXIONES'!M490,3)</f>
        <v/>
      </c>
      <c r="I490" s="7" t="str">
        <f>RIGHT('DETALLE DE CONEXIONES'!M490,5)</f>
        <v/>
      </c>
      <c r="J490" s="7">
        <f>IF(C490="Saliente Local",(IFERROR((LIMPIA(H490,1)),0)),0)</f>
        <v>0</v>
      </c>
      <c r="K490" s="7">
        <f>IF(C490="Saliente Nacional",(IFERROR((LIMPIA(H490,1)),0)),0)</f>
        <v>0</v>
      </c>
      <c r="L490" s="7">
        <f>IF(C490="Saliente Internacional",(IFERROR((LIMPIA(H490,1)),0)),0)</f>
        <v>0</v>
      </c>
    </row>
    <row r="491" spans="1:12" x14ac:dyDescent="0.25">
      <c r="A491" s="11">
        <f>'DETALLE DE CONEXIONES'!P491</f>
        <v>0</v>
      </c>
      <c r="B491" s="7">
        <f>'DETALLE DE CONEXIONES'!I491</f>
        <v>0</v>
      </c>
      <c r="C491" s="7">
        <f>'DETALLE DE CONEXIONES'!BB491</f>
        <v>0</v>
      </c>
      <c r="D491" s="7">
        <f>'DETALLE DE CONEXIONES'!E491</f>
        <v>0</v>
      </c>
      <c r="E491" s="7">
        <f>IFERROR(LIMPIA('DETALLE DE CONEXIONES'!N491,1),0)</f>
        <v>0</v>
      </c>
      <c r="F491" s="7" t="str">
        <f>LEFT('DETALLE DE CONEXIONES'!BE491,3)</f>
        <v/>
      </c>
      <c r="G491" s="7" t="str">
        <f>RIGHT('DETALLE DE CONEXIONES'!AK491,2)</f>
        <v/>
      </c>
      <c r="H491" s="7" t="str">
        <f>LEFT('DETALLE DE CONEXIONES'!M491,3)</f>
        <v/>
      </c>
      <c r="I491" s="7" t="str">
        <f>RIGHT('DETALLE DE CONEXIONES'!M491,5)</f>
        <v/>
      </c>
      <c r="J491" s="7">
        <f>IF(C491="Saliente Local",(IFERROR((LIMPIA(H491,1)),0)),0)</f>
        <v>0</v>
      </c>
      <c r="K491" s="7">
        <f>IF(C491="Saliente Nacional",(IFERROR((LIMPIA(H491,1)),0)),0)</f>
        <v>0</v>
      </c>
      <c r="L491" s="7">
        <f>IF(C491="Saliente Internacional",(IFERROR((LIMPIA(H491,1)),0)),0)</f>
        <v>0</v>
      </c>
    </row>
    <row r="492" spans="1:12" x14ac:dyDescent="0.25">
      <c r="A492" s="11">
        <f>'DETALLE DE CONEXIONES'!P492</f>
        <v>0</v>
      </c>
      <c r="B492" s="7">
        <f>'DETALLE DE CONEXIONES'!I492</f>
        <v>0</v>
      </c>
      <c r="C492" s="7">
        <f>'DETALLE DE CONEXIONES'!BB492</f>
        <v>0</v>
      </c>
      <c r="D492" s="7">
        <f>'DETALLE DE CONEXIONES'!E492</f>
        <v>0</v>
      </c>
      <c r="E492" s="7">
        <f>IFERROR(LIMPIA('DETALLE DE CONEXIONES'!N492,1),0)</f>
        <v>0</v>
      </c>
      <c r="F492" s="7" t="str">
        <f>LEFT('DETALLE DE CONEXIONES'!BE492,3)</f>
        <v/>
      </c>
      <c r="G492" s="7" t="str">
        <f>RIGHT('DETALLE DE CONEXIONES'!AK492,2)</f>
        <v/>
      </c>
      <c r="H492" s="7" t="str">
        <f>LEFT('DETALLE DE CONEXIONES'!M492,3)</f>
        <v/>
      </c>
      <c r="I492" s="7" t="str">
        <f>RIGHT('DETALLE DE CONEXIONES'!M492,5)</f>
        <v/>
      </c>
      <c r="J492" s="7">
        <f>IF(C492="Saliente Local",(IFERROR((LIMPIA(H492,1)),0)),0)</f>
        <v>0</v>
      </c>
      <c r="K492" s="7">
        <f>IF(C492="Saliente Nacional",(IFERROR((LIMPIA(H492,1)),0)),0)</f>
        <v>0</v>
      </c>
      <c r="L492" s="7">
        <f>IF(C492="Saliente Internacional",(IFERROR((LIMPIA(H492,1)),0)),0)</f>
        <v>0</v>
      </c>
    </row>
    <row r="493" spans="1:12" x14ac:dyDescent="0.25">
      <c r="A493" s="11">
        <f>'DETALLE DE CONEXIONES'!P493</f>
        <v>0</v>
      </c>
      <c r="B493" s="7">
        <f>'DETALLE DE CONEXIONES'!I493</f>
        <v>0</v>
      </c>
      <c r="C493" s="7">
        <f>'DETALLE DE CONEXIONES'!BB493</f>
        <v>0</v>
      </c>
      <c r="D493" s="7">
        <f>'DETALLE DE CONEXIONES'!E493</f>
        <v>0</v>
      </c>
      <c r="E493" s="7">
        <f>IFERROR(LIMPIA('DETALLE DE CONEXIONES'!N493,1),0)</f>
        <v>0</v>
      </c>
      <c r="F493" s="7" t="str">
        <f>LEFT('DETALLE DE CONEXIONES'!BE493,3)</f>
        <v/>
      </c>
      <c r="G493" s="7" t="str">
        <f>RIGHT('DETALLE DE CONEXIONES'!AK493,2)</f>
        <v/>
      </c>
      <c r="H493" s="7" t="str">
        <f>LEFT('DETALLE DE CONEXIONES'!M493,3)</f>
        <v/>
      </c>
      <c r="I493" s="7" t="str">
        <f>RIGHT('DETALLE DE CONEXIONES'!M493,5)</f>
        <v/>
      </c>
      <c r="J493" s="7">
        <f>IF(C493="Saliente Local",(IFERROR((LIMPIA(H493,1)),0)),0)</f>
        <v>0</v>
      </c>
      <c r="K493" s="7">
        <f>IF(C493="Saliente Nacional",(IFERROR((LIMPIA(H493,1)),0)),0)</f>
        <v>0</v>
      </c>
      <c r="L493" s="7">
        <f>IF(C493="Saliente Internacional",(IFERROR((LIMPIA(H493,1)),0)),0)</f>
        <v>0</v>
      </c>
    </row>
    <row r="494" spans="1:12" x14ac:dyDescent="0.25">
      <c r="A494" s="11">
        <f>'DETALLE DE CONEXIONES'!P494</f>
        <v>0</v>
      </c>
      <c r="B494" s="7">
        <f>'DETALLE DE CONEXIONES'!I494</f>
        <v>0</v>
      </c>
      <c r="C494" s="7">
        <f>'DETALLE DE CONEXIONES'!BB494</f>
        <v>0</v>
      </c>
      <c r="D494" s="7">
        <f>'DETALLE DE CONEXIONES'!E494</f>
        <v>0</v>
      </c>
      <c r="E494" s="7">
        <f>IFERROR(LIMPIA('DETALLE DE CONEXIONES'!N494,1),0)</f>
        <v>0</v>
      </c>
      <c r="F494" s="7" t="str">
        <f>LEFT('DETALLE DE CONEXIONES'!BE494,3)</f>
        <v/>
      </c>
      <c r="G494" s="7" t="str">
        <f>RIGHT('DETALLE DE CONEXIONES'!AK494,2)</f>
        <v/>
      </c>
      <c r="H494" s="7" t="str">
        <f>LEFT('DETALLE DE CONEXIONES'!M494,3)</f>
        <v/>
      </c>
      <c r="I494" s="7" t="str">
        <f>RIGHT('DETALLE DE CONEXIONES'!M494,5)</f>
        <v/>
      </c>
      <c r="J494" s="7">
        <f>IF(C494="Saliente Local",(IFERROR((LIMPIA(H494,1)),0)),0)</f>
        <v>0</v>
      </c>
      <c r="K494" s="7">
        <f>IF(C494="Saliente Nacional",(IFERROR((LIMPIA(H494,1)),0)),0)</f>
        <v>0</v>
      </c>
      <c r="L494" s="7">
        <f>IF(C494="Saliente Internacional",(IFERROR((LIMPIA(H494,1)),0)),0)</f>
        <v>0</v>
      </c>
    </row>
    <row r="495" spans="1:12" x14ac:dyDescent="0.25">
      <c r="A495" s="11">
        <f>'DETALLE DE CONEXIONES'!P495</f>
        <v>0</v>
      </c>
      <c r="B495" s="7">
        <f>'DETALLE DE CONEXIONES'!I495</f>
        <v>0</v>
      </c>
      <c r="C495" s="7">
        <f>'DETALLE DE CONEXIONES'!BB495</f>
        <v>0</v>
      </c>
      <c r="D495" s="7">
        <f>'DETALLE DE CONEXIONES'!E495</f>
        <v>0</v>
      </c>
      <c r="E495" s="7">
        <f>IFERROR(LIMPIA('DETALLE DE CONEXIONES'!N495,1),0)</f>
        <v>0</v>
      </c>
      <c r="F495" s="7" t="str">
        <f>LEFT('DETALLE DE CONEXIONES'!BE495,3)</f>
        <v/>
      </c>
      <c r="G495" s="7" t="str">
        <f>RIGHT('DETALLE DE CONEXIONES'!AK495,2)</f>
        <v/>
      </c>
      <c r="H495" s="7" t="str">
        <f>LEFT('DETALLE DE CONEXIONES'!M495,3)</f>
        <v/>
      </c>
      <c r="I495" s="7" t="str">
        <f>RIGHT('DETALLE DE CONEXIONES'!M495,5)</f>
        <v/>
      </c>
      <c r="J495" s="7">
        <f>IF(C495="Saliente Local",(IFERROR((LIMPIA(H495,1)),0)),0)</f>
        <v>0</v>
      </c>
      <c r="K495" s="7">
        <f>IF(C495="Saliente Nacional",(IFERROR((LIMPIA(H495,1)),0)),0)</f>
        <v>0</v>
      </c>
      <c r="L495" s="7">
        <f>IF(C495="Saliente Internacional",(IFERROR((LIMPIA(H495,1)),0)),0)</f>
        <v>0</v>
      </c>
    </row>
    <row r="496" spans="1:12" x14ac:dyDescent="0.25">
      <c r="A496" s="11">
        <f>'DETALLE DE CONEXIONES'!P496</f>
        <v>0</v>
      </c>
      <c r="B496" s="7">
        <f>'DETALLE DE CONEXIONES'!I496</f>
        <v>0</v>
      </c>
      <c r="C496" s="7">
        <f>'DETALLE DE CONEXIONES'!BB496</f>
        <v>0</v>
      </c>
      <c r="D496" s="7">
        <f>'DETALLE DE CONEXIONES'!E496</f>
        <v>0</v>
      </c>
      <c r="E496" s="7">
        <f>IFERROR(LIMPIA('DETALLE DE CONEXIONES'!N496,1),0)</f>
        <v>0</v>
      </c>
      <c r="F496" s="7" t="str">
        <f>LEFT('DETALLE DE CONEXIONES'!BE496,3)</f>
        <v/>
      </c>
      <c r="G496" s="7" t="str">
        <f>RIGHT('DETALLE DE CONEXIONES'!AK496,2)</f>
        <v/>
      </c>
      <c r="H496" s="7" t="str">
        <f>LEFT('DETALLE DE CONEXIONES'!M496,3)</f>
        <v/>
      </c>
      <c r="I496" s="7" t="str">
        <f>RIGHT('DETALLE DE CONEXIONES'!M496,5)</f>
        <v/>
      </c>
      <c r="J496" s="7">
        <f>IF(C496="Saliente Local",(IFERROR((LIMPIA(H496,1)),0)),0)</f>
        <v>0</v>
      </c>
      <c r="K496" s="7">
        <f>IF(C496="Saliente Nacional",(IFERROR((LIMPIA(H496,1)),0)),0)</f>
        <v>0</v>
      </c>
      <c r="L496" s="7">
        <f>IF(C496="Saliente Internacional",(IFERROR((LIMPIA(H496,1)),0)),0)</f>
        <v>0</v>
      </c>
    </row>
    <row r="497" spans="1:12" x14ac:dyDescent="0.25">
      <c r="A497" s="11">
        <f>'DETALLE DE CONEXIONES'!P497</f>
        <v>0</v>
      </c>
      <c r="B497" s="7">
        <f>'DETALLE DE CONEXIONES'!I497</f>
        <v>0</v>
      </c>
      <c r="C497" s="7">
        <f>'DETALLE DE CONEXIONES'!BB497</f>
        <v>0</v>
      </c>
      <c r="D497" s="7">
        <f>'DETALLE DE CONEXIONES'!E497</f>
        <v>0</v>
      </c>
      <c r="E497" s="7">
        <f>IFERROR(LIMPIA('DETALLE DE CONEXIONES'!N497,1),0)</f>
        <v>0</v>
      </c>
      <c r="F497" s="7" t="str">
        <f>LEFT('DETALLE DE CONEXIONES'!BE497,3)</f>
        <v/>
      </c>
      <c r="G497" s="7" t="str">
        <f>RIGHT('DETALLE DE CONEXIONES'!AK497,2)</f>
        <v/>
      </c>
      <c r="H497" s="7" t="str">
        <f>LEFT('DETALLE DE CONEXIONES'!M497,3)</f>
        <v/>
      </c>
      <c r="I497" s="7" t="str">
        <f>RIGHT('DETALLE DE CONEXIONES'!M497,5)</f>
        <v/>
      </c>
      <c r="J497" s="7">
        <f>IF(C497="Saliente Local",(IFERROR((LIMPIA(H497,1)),0)),0)</f>
        <v>0</v>
      </c>
      <c r="K497" s="7">
        <f>IF(C497="Saliente Nacional",(IFERROR((LIMPIA(H497,1)),0)),0)</f>
        <v>0</v>
      </c>
      <c r="L497" s="7">
        <f>IF(C497="Saliente Internacional",(IFERROR((LIMPIA(H497,1)),0)),0)</f>
        <v>0</v>
      </c>
    </row>
    <row r="498" spans="1:12" x14ac:dyDescent="0.25">
      <c r="A498" s="11">
        <f>'DETALLE DE CONEXIONES'!P498</f>
        <v>0</v>
      </c>
      <c r="B498" s="7">
        <f>'DETALLE DE CONEXIONES'!I498</f>
        <v>0</v>
      </c>
      <c r="C498" s="7">
        <f>'DETALLE DE CONEXIONES'!BB498</f>
        <v>0</v>
      </c>
      <c r="D498" s="7">
        <f>'DETALLE DE CONEXIONES'!E498</f>
        <v>0</v>
      </c>
      <c r="E498" s="7">
        <f>IFERROR(LIMPIA('DETALLE DE CONEXIONES'!N498,1),0)</f>
        <v>0</v>
      </c>
      <c r="F498" s="7" t="str">
        <f>LEFT('DETALLE DE CONEXIONES'!BE498,3)</f>
        <v/>
      </c>
      <c r="G498" s="7" t="str">
        <f>RIGHT('DETALLE DE CONEXIONES'!AK498,2)</f>
        <v/>
      </c>
      <c r="H498" s="7" t="str">
        <f>LEFT('DETALLE DE CONEXIONES'!M498,3)</f>
        <v/>
      </c>
      <c r="I498" s="7" t="str">
        <f>RIGHT('DETALLE DE CONEXIONES'!M498,5)</f>
        <v/>
      </c>
      <c r="J498" s="7">
        <f>IF(C498="Saliente Local",(IFERROR((LIMPIA(H498,1)),0)),0)</f>
        <v>0</v>
      </c>
      <c r="K498" s="7">
        <f>IF(C498="Saliente Nacional",(IFERROR((LIMPIA(H498,1)),0)),0)</f>
        <v>0</v>
      </c>
      <c r="L498" s="7">
        <f>IF(C498="Saliente Internacional",(IFERROR((LIMPIA(H498,1)),0)),0)</f>
        <v>0</v>
      </c>
    </row>
    <row r="499" spans="1:12" x14ac:dyDescent="0.25">
      <c r="A499" s="11">
        <f>'DETALLE DE CONEXIONES'!P499</f>
        <v>0</v>
      </c>
      <c r="B499" s="7">
        <f>'DETALLE DE CONEXIONES'!I499</f>
        <v>0</v>
      </c>
      <c r="C499" s="7">
        <f>'DETALLE DE CONEXIONES'!BB499</f>
        <v>0</v>
      </c>
      <c r="D499" s="7">
        <f>'DETALLE DE CONEXIONES'!E499</f>
        <v>0</v>
      </c>
      <c r="E499" s="7">
        <f>IFERROR(LIMPIA('DETALLE DE CONEXIONES'!N499,1),0)</f>
        <v>0</v>
      </c>
      <c r="F499" s="7" t="str">
        <f>LEFT('DETALLE DE CONEXIONES'!BE499,3)</f>
        <v/>
      </c>
      <c r="G499" s="7" t="str">
        <f>RIGHT('DETALLE DE CONEXIONES'!AK499,2)</f>
        <v/>
      </c>
      <c r="H499" s="7" t="str">
        <f>LEFT('DETALLE DE CONEXIONES'!M499,3)</f>
        <v/>
      </c>
      <c r="I499" s="7" t="str">
        <f>RIGHT('DETALLE DE CONEXIONES'!M499,5)</f>
        <v/>
      </c>
      <c r="J499" s="7">
        <f>IF(C499="Saliente Local",(IFERROR((LIMPIA(H499,1)),0)),0)</f>
        <v>0</v>
      </c>
      <c r="K499" s="7">
        <f>IF(C499="Saliente Nacional",(IFERROR((LIMPIA(H499,1)),0)),0)</f>
        <v>0</v>
      </c>
      <c r="L499" s="7">
        <f>IF(C499="Saliente Internacional",(IFERROR((LIMPIA(H499,1)),0)),0)</f>
        <v>0</v>
      </c>
    </row>
    <row r="500" spans="1:12" x14ac:dyDescent="0.25">
      <c r="A500" s="11">
        <f>'DETALLE DE CONEXIONES'!P500</f>
        <v>0</v>
      </c>
      <c r="B500" s="7">
        <f>'DETALLE DE CONEXIONES'!I500</f>
        <v>0</v>
      </c>
      <c r="C500" s="7">
        <f>'DETALLE DE CONEXIONES'!BB500</f>
        <v>0</v>
      </c>
      <c r="D500" s="7">
        <f>'DETALLE DE CONEXIONES'!E500</f>
        <v>0</v>
      </c>
      <c r="E500" s="7">
        <f>IFERROR(LIMPIA('DETALLE DE CONEXIONES'!N500,1),0)</f>
        <v>0</v>
      </c>
      <c r="F500" s="7" t="str">
        <f>LEFT('DETALLE DE CONEXIONES'!BE500,3)</f>
        <v/>
      </c>
      <c r="G500" s="7" t="str">
        <f>RIGHT('DETALLE DE CONEXIONES'!AK500,2)</f>
        <v/>
      </c>
      <c r="H500" s="7" t="str">
        <f>LEFT('DETALLE DE CONEXIONES'!M500,3)</f>
        <v/>
      </c>
      <c r="I500" s="7" t="str">
        <f>RIGHT('DETALLE DE CONEXIONES'!M500,5)</f>
        <v/>
      </c>
      <c r="J500" s="7">
        <f>IF(C500="Saliente Local",(IFERROR((LIMPIA(H500,1)),0)),0)</f>
        <v>0</v>
      </c>
      <c r="K500" s="7">
        <f>IF(C500="Saliente Nacional",(IFERROR((LIMPIA(H500,1)),0)),0)</f>
        <v>0</v>
      </c>
      <c r="L500" s="7">
        <f>IF(C500="Saliente Internacional",(IFERROR((LIMPIA(H500,1)),0)),0)</f>
        <v>0</v>
      </c>
    </row>
    <row r="501" spans="1:12" x14ac:dyDescent="0.25">
      <c r="A501" s="11">
        <f>'DETALLE DE CONEXIONES'!P501</f>
        <v>0</v>
      </c>
      <c r="B501" s="7">
        <f>'DETALLE DE CONEXIONES'!I501</f>
        <v>0</v>
      </c>
      <c r="C501" s="7">
        <f>'DETALLE DE CONEXIONES'!BB501</f>
        <v>0</v>
      </c>
      <c r="D501" s="7">
        <f>'DETALLE DE CONEXIONES'!E501</f>
        <v>0</v>
      </c>
      <c r="E501" s="7">
        <f>IFERROR(LIMPIA('DETALLE DE CONEXIONES'!N501,1),0)</f>
        <v>0</v>
      </c>
      <c r="F501" s="7" t="str">
        <f>LEFT('DETALLE DE CONEXIONES'!BE501,3)</f>
        <v/>
      </c>
      <c r="G501" s="7" t="str">
        <f>RIGHT('DETALLE DE CONEXIONES'!AK501,2)</f>
        <v/>
      </c>
      <c r="H501" s="7" t="str">
        <f>LEFT('DETALLE DE CONEXIONES'!M501,3)</f>
        <v/>
      </c>
      <c r="I501" s="7" t="str">
        <f>RIGHT('DETALLE DE CONEXIONES'!M501,5)</f>
        <v/>
      </c>
      <c r="J501" s="7">
        <f>IF(C501="Saliente Local",(IFERROR((LIMPIA(H501,1)),0)),0)</f>
        <v>0</v>
      </c>
      <c r="K501" s="7">
        <f>IF(C501="Saliente Nacional",(IFERROR((LIMPIA(H501,1)),0)),0)</f>
        <v>0</v>
      </c>
      <c r="L501" s="7">
        <f>IF(C501="Saliente Internacional",(IFERROR((LIMPIA(H501,1)),0)),0)</f>
        <v>0</v>
      </c>
    </row>
    <row r="502" spans="1:12" x14ac:dyDescent="0.25">
      <c r="A502" s="11">
        <f>'DETALLE DE CONEXIONES'!P502</f>
        <v>0</v>
      </c>
      <c r="B502" s="7">
        <f>'DETALLE DE CONEXIONES'!I502</f>
        <v>0</v>
      </c>
      <c r="C502" s="7">
        <f>'DETALLE DE CONEXIONES'!BB502</f>
        <v>0</v>
      </c>
      <c r="D502" s="7">
        <f>'DETALLE DE CONEXIONES'!E502</f>
        <v>0</v>
      </c>
      <c r="E502" s="7">
        <f>IFERROR(LIMPIA('DETALLE DE CONEXIONES'!N502,1),0)</f>
        <v>0</v>
      </c>
      <c r="F502" s="7" t="str">
        <f>LEFT('DETALLE DE CONEXIONES'!BE502,3)</f>
        <v/>
      </c>
      <c r="G502" s="7" t="str">
        <f>RIGHT('DETALLE DE CONEXIONES'!AK502,2)</f>
        <v/>
      </c>
      <c r="H502" s="7" t="str">
        <f>LEFT('DETALLE DE CONEXIONES'!M502,3)</f>
        <v/>
      </c>
      <c r="I502" s="7" t="str">
        <f>RIGHT('DETALLE DE CONEXIONES'!M502,5)</f>
        <v/>
      </c>
      <c r="J502" s="7">
        <f>IF(C502="Saliente Local",(IFERROR((LIMPIA(H502,1)),0)),0)</f>
        <v>0</v>
      </c>
      <c r="K502" s="7">
        <f>IF(C502="Saliente Nacional",(IFERROR((LIMPIA(H502,1)),0)),0)</f>
        <v>0</v>
      </c>
      <c r="L502" s="7">
        <f>IF(C502="Saliente Internacional",(IFERROR((LIMPIA(H502,1)),0)),0)</f>
        <v>0</v>
      </c>
    </row>
    <row r="503" spans="1:12" x14ac:dyDescent="0.25">
      <c r="A503" s="11">
        <f>'DETALLE DE CONEXIONES'!P503</f>
        <v>0</v>
      </c>
      <c r="B503" s="7">
        <f>'DETALLE DE CONEXIONES'!I503</f>
        <v>0</v>
      </c>
      <c r="C503" s="7">
        <f>'DETALLE DE CONEXIONES'!BB503</f>
        <v>0</v>
      </c>
      <c r="D503" s="7">
        <f>'DETALLE DE CONEXIONES'!E503</f>
        <v>0</v>
      </c>
      <c r="E503" s="7">
        <f>IFERROR(LIMPIA('DETALLE DE CONEXIONES'!N503,1),0)</f>
        <v>0</v>
      </c>
      <c r="F503" s="7" t="str">
        <f>LEFT('DETALLE DE CONEXIONES'!BE503,3)</f>
        <v/>
      </c>
      <c r="G503" s="7" t="str">
        <f>RIGHT('DETALLE DE CONEXIONES'!AK503,2)</f>
        <v/>
      </c>
      <c r="H503" s="7" t="str">
        <f>LEFT('DETALLE DE CONEXIONES'!M503,3)</f>
        <v/>
      </c>
      <c r="I503" s="7" t="str">
        <f>RIGHT('DETALLE DE CONEXIONES'!M503,5)</f>
        <v/>
      </c>
      <c r="J503" s="7">
        <f>IF(C503="Saliente Local",(IFERROR((LIMPIA(H503,1)),0)),0)</f>
        <v>0</v>
      </c>
      <c r="K503" s="7">
        <f>IF(C503="Saliente Nacional",(IFERROR((LIMPIA(H503,1)),0)),0)</f>
        <v>0</v>
      </c>
      <c r="L503" s="7">
        <f>IF(C503="Saliente Internacional",(IFERROR((LIMPIA(H503,1)),0)),0)</f>
        <v>0</v>
      </c>
    </row>
    <row r="504" spans="1:12" x14ac:dyDescent="0.25">
      <c r="A504" s="11">
        <f>'DETALLE DE CONEXIONES'!P504</f>
        <v>0</v>
      </c>
      <c r="B504" s="7">
        <f>'DETALLE DE CONEXIONES'!I504</f>
        <v>0</v>
      </c>
      <c r="C504" s="7">
        <f>'DETALLE DE CONEXIONES'!BB504</f>
        <v>0</v>
      </c>
      <c r="D504" s="7">
        <f>'DETALLE DE CONEXIONES'!E504</f>
        <v>0</v>
      </c>
      <c r="E504" s="7">
        <f>IFERROR(LIMPIA('DETALLE DE CONEXIONES'!N504,1),0)</f>
        <v>0</v>
      </c>
      <c r="F504" s="7" t="str">
        <f>LEFT('DETALLE DE CONEXIONES'!BE504,3)</f>
        <v/>
      </c>
      <c r="G504" s="7" t="str">
        <f>RIGHT('DETALLE DE CONEXIONES'!AK504,2)</f>
        <v/>
      </c>
      <c r="H504" s="7" t="str">
        <f>LEFT('DETALLE DE CONEXIONES'!M504,3)</f>
        <v/>
      </c>
      <c r="I504" s="7" t="str">
        <f>RIGHT('DETALLE DE CONEXIONES'!M504,5)</f>
        <v/>
      </c>
      <c r="J504" s="7">
        <f>IF(C504="Saliente Local",(IFERROR((LIMPIA(H504,1)),0)),0)</f>
        <v>0</v>
      </c>
      <c r="K504" s="7">
        <f>IF(C504="Saliente Nacional",(IFERROR((LIMPIA(H504,1)),0)),0)</f>
        <v>0</v>
      </c>
      <c r="L504" s="7">
        <f>IF(C504="Saliente Internacional",(IFERROR((LIMPIA(H504,1)),0)),0)</f>
        <v>0</v>
      </c>
    </row>
    <row r="505" spans="1:12" x14ac:dyDescent="0.25">
      <c r="A505" s="11">
        <f>'DETALLE DE CONEXIONES'!P505</f>
        <v>0</v>
      </c>
      <c r="B505" s="7">
        <f>'DETALLE DE CONEXIONES'!I505</f>
        <v>0</v>
      </c>
      <c r="C505" s="7">
        <f>'DETALLE DE CONEXIONES'!BB505</f>
        <v>0</v>
      </c>
      <c r="D505" s="7">
        <f>'DETALLE DE CONEXIONES'!E505</f>
        <v>0</v>
      </c>
      <c r="E505" s="7">
        <f>IFERROR(LIMPIA('DETALLE DE CONEXIONES'!N505,1),0)</f>
        <v>0</v>
      </c>
      <c r="F505" s="7" t="str">
        <f>LEFT('DETALLE DE CONEXIONES'!BE505,3)</f>
        <v/>
      </c>
      <c r="G505" s="7" t="str">
        <f>RIGHT('DETALLE DE CONEXIONES'!AK505,2)</f>
        <v/>
      </c>
      <c r="H505" s="7" t="str">
        <f>LEFT('DETALLE DE CONEXIONES'!M505,3)</f>
        <v/>
      </c>
      <c r="I505" s="7" t="str">
        <f>RIGHT('DETALLE DE CONEXIONES'!M505,5)</f>
        <v/>
      </c>
      <c r="J505" s="7">
        <f>IF(C505="Saliente Local",(IFERROR((LIMPIA(H505,1)),0)),0)</f>
        <v>0</v>
      </c>
      <c r="K505" s="7">
        <f>IF(C505="Saliente Nacional",(IFERROR((LIMPIA(H505,1)),0)),0)</f>
        <v>0</v>
      </c>
      <c r="L505" s="7">
        <f>IF(C505="Saliente Internacional",(IFERROR((LIMPIA(H505,1)),0)),0)</f>
        <v>0</v>
      </c>
    </row>
    <row r="506" spans="1:12" x14ac:dyDescent="0.25">
      <c r="A506" s="11">
        <f>'DETALLE DE CONEXIONES'!P506</f>
        <v>0</v>
      </c>
      <c r="B506" s="7">
        <f>'DETALLE DE CONEXIONES'!I506</f>
        <v>0</v>
      </c>
      <c r="C506" s="7">
        <f>'DETALLE DE CONEXIONES'!BB506</f>
        <v>0</v>
      </c>
      <c r="D506" s="7">
        <f>'DETALLE DE CONEXIONES'!E506</f>
        <v>0</v>
      </c>
      <c r="E506" s="7">
        <f>IFERROR(LIMPIA('DETALLE DE CONEXIONES'!N506,1),0)</f>
        <v>0</v>
      </c>
      <c r="F506" s="7" t="str">
        <f>LEFT('DETALLE DE CONEXIONES'!BE506,3)</f>
        <v/>
      </c>
      <c r="G506" s="7" t="str">
        <f>RIGHT('DETALLE DE CONEXIONES'!AK506,2)</f>
        <v/>
      </c>
      <c r="H506" s="7" t="str">
        <f>LEFT('DETALLE DE CONEXIONES'!M506,3)</f>
        <v/>
      </c>
      <c r="I506" s="7" t="str">
        <f>RIGHT('DETALLE DE CONEXIONES'!M506,5)</f>
        <v/>
      </c>
      <c r="J506" s="7">
        <f>IF(C506="Saliente Local",(IFERROR((LIMPIA(H506,1)),0)),0)</f>
        <v>0</v>
      </c>
      <c r="K506" s="7">
        <f>IF(C506="Saliente Nacional",(IFERROR((LIMPIA(H506,1)),0)),0)</f>
        <v>0</v>
      </c>
      <c r="L506" s="7">
        <f>IF(C506="Saliente Internacional",(IFERROR((LIMPIA(H506,1)),0)),0)</f>
        <v>0</v>
      </c>
    </row>
    <row r="507" spans="1:12" x14ac:dyDescent="0.25">
      <c r="A507" s="11">
        <f>'DETALLE DE CONEXIONES'!P507</f>
        <v>0</v>
      </c>
      <c r="B507" s="7">
        <f>'DETALLE DE CONEXIONES'!I507</f>
        <v>0</v>
      </c>
      <c r="C507" s="7">
        <f>'DETALLE DE CONEXIONES'!BB507</f>
        <v>0</v>
      </c>
      <c r="D507" s="7">
        <f>'DETALLE DE CONEXIONES'!E507</f>
        <v>0</v>
      </c>
      <c r="E507" s="7">
        <f>IFERROR(LIMPIA('DETALLE DE CONEXIONES'!N507,1),0)</f>
        <v>0</v>
      </c>
      <c r="F507" s="7" t="str">
        <f>LEFT('DETALLE DE CONEXIONES'!BE507,3)</f>
        <v/>
      </c>
      <c r="G507" s="7" t="str">
        <f>RIGHT('DETALLE DE CONEXIONES'!AK507,2)</f>
        <v/>
      </c>
      <c r="H507" s="7" t="str">
        <f>LEFT('DETALLE DE CONEXIONES'!M507,3)</f>
        <v/>
      </c>
      <c r="I507" s="7" t="str">
        <f>RIGHT('DETALLE DE CONEXIONES'!M507,5)</f>
        <v/>
      </c>
      <c r="J507" s="7">
        <f>IF(C507="Saliente Local",(IFERROR((LIMPIA(H507,1)),0)),0)</f>
        <v>0</v>
      </c>
      <c r="K507" s="7">
        <f>IF(C507="Saliente Nacional",(IFERROR((LIMPIA(H507,1)),0)),0)</f>
        <v>0</v>
      </c>
      <c r="L507" s="7">
        <f>IF(C507="Saliente Internacional",(IFERROR((LIMPIA(H507,1)),0)),0)</f>
        <v>0</v>
      </c>
    </row>
    <row r="508" spans="1:12" x14ac:dyDescent="0.25">
      <c r="A508" s="11">
        <f>'DETALLE DE CONEXIONES'!P508</f>
        <v>0</v>
      </c>
      <c r="B508" s="7">
        <f>'DETALLE DE CONEXIONES'!I508</f>
        <v>0</v>
      </c>
      <c r="C508" s="7">
        <f>'DETALLE DE CONEXIONES'!BB508</f>
        <v>0</v>
      </c>
      <c r="D508" s="7">
        <f>'DETALLE DE CONEXIONES'!E508</f>
        <v>0</v>
      </c>
      <c r="E508" s="7">
        <f>IFERROR(LIMPIA('DETALLE DE CONEXIONES'!N508,1),0)</f>
        <v>0</v>
      </c>
      <c r="F508" s="7" t="str">
        <f>LEFT('DETALLE DE CONEXIONES'!BE508,3)</f>
        <v/>
      </c>
      <c r="G508" s="7" t="str">
        <f>RIGHT('DETALLE DE CONEXIONES'!AK508,2)</f>
        <v/>
      </c>
      <c r="H508" s="7" t="str">
        <f>LEFT('DETALLE DE CONEXIONES'!M508,3)</f>
        <v/>
      </c>
      <c r="I508" s="7" t="str">
        <f>RIGHT('DETALLE DE CONEXIONES'!M508,5)</f>
        <v/>
      </c>
      <c r="J508" s="7">
        <f>IF(C508="Saliente Local",(IFERROR((LIMPIA(H508,1)),0)),0)</f>
        <v>0</v>
      </c>
      <c r="K508" s="7">
        <f>IF(C508="Saliente Nacional",(IFERROR((LIMPIA(H508,1)),0)),0)</f>
        <v>0</v>
      </c>
      <c r="L508" s="7">
        <f>IF(C508="Saliente Internacional",(IFERROR((LIMPIA(H508,1)),0)),0)</f>
        <v>0</v>
      </c>
    </row>
    <row r="509" spans="1:12" x14ac:dyDescent="0.25">
      <c r="A509" s="11">
        <f>'DETALLE DE CONEXIONES'!P509</f>
        <v>0</v>
      </c>
      <c r="B509" s="7">
        <f>'DETALLE DE CONEXIONES'!I509</f>
        <v>0</v>
      </c>
      <c r="C509" s="7">
        <f>'DETALLE DE CONEXIONES'!BB509</f>
        <v>0</v>
      </c>
      <c r="D509" s="7">
        <f>'DETALLE DE CONEXIONES'!E509</f>
        <v>0</v>
      </c>
      <c r="E509" s="7">
        <f>IFERROR(LIMPIA('DETALLE DE CONEXIONES'!N509,1),0)</f>
        <v>0</v>
      </c>
      <c r="F509" s="7" t="str">
        <f>LEFT('DETALLE DE CONEXIONES'!BE509,3)</f>
        <v/>
      </c>
      <c r="G509" s="7" t="str">
        <f>RIGHT('DETALLE DE CONEXIONES'!AK509,2)</f>
        <v/>
      </c>
      <c r="H509" s="7" t="str">
        <f>LEFT('DETALLE DE CONEXIONES'!M509,3)</f>
        <v/>
      </c>
      <c r="I509" s="7" t="str">
        <f>RIGHT('DETALLE DE CONEXIONES'!M509,5)</f>
        <v/>
      </c>
      <c r="J509" s="7">
        <f>IF(C509="Saliente Local",(IFERROR((LIMPIA(H509,1)),0)),0)</f>
        <v>0</v>
      </c>
      <c r="K509" s="7">
        <f>IF(C509="Saliente Nacional",(IFERROR((LIMPIA(H509,1)),0)),0)</f>
        <v>0</v>
      </c>
      <c r="L509" s="7">
        <f>IF(C509="Saliente Internacional",(IFERROR((LIMPIA(H509,1)),0)),0)</f>
        <v>0</v>
      </c>
    </row>
    <row r="510" spans="1:12" x14ac:dyDescent="0.25">
      <c r="A510" s="11">
        <f>'DETALLE DE CONEXIONES'!P510</f>
        <v>0</v>
      </c>
      <c r="B510" s="7">
        <f>'DETALLE DE CONEXIONES'!I510</f>
        <v>0</v>
      </c>
      <c r="C510" s="7">
        <f>'DETALLE DE CONEXIONES'!BB510</f>
        <v>0</v>
      </c>
      <c r="D510" s="7">
        <f>'DETALLE DE CONEXIONES'!E510</f>
        <v>0</v>
      </c>
      <c r="E510" s="7">
        <f>IFERROR(LIMPIA('DETALLE DE CONEXIONES'!N510,1),0)</f>
        <v>0</v>
      </c>
      <c r="F510" s="7" t="str">
        <f>LEFT('DETALLE DE CONEXIONES'!BE510,3)</f>
        <v/>
      </c>
      <c r="G510" s="7" t="str">
        <f>RIGHT('DETALLE DE CONEXIONES'!AK510,2)</f>
        <v/>
      </c>
      <c r="H510" s="7" t="str">
        <f>LEFT('DETALLE DE CONEXIONES'!M510,3)</f>
        <v/>
      </c>
      <c r="I510" s="7" t="str">
        <f>RIGHT('DETALLE DE CONEXIONES'!M510,5)</f>
        <v/>
      </c>
      <c r="J510" s="7">
        <f>IF(C510="Saliente Local",(IFERROR((LIMPIA(H510,1)),0)),0)</f>
        <v>0</v>
      </c>
      <c r="K510" s="7">
        <f>IF(C510="Saliente Nacional",(IFERROR((LIMPIA(H510,1)),0)),0)</f>
        <v>0</v>
      </c>
      <c r="L510" s="7">
        <f>IF(C510="Saliente Internacional",(IFERROR((LIMPIA(H510,1)),0)),0)</f>
        <v>0</v>
      </c>
    </row>
    <row r="511" spans="1:12" x14ac:dyDescent="0.25">
      <c r="A511" s="11">
        <f>'DETALLE DE CONEXIONES'!P511</f>
        <v>0</v>
      </c>
      <c r="B511" s="7">
        <f>'DETALLE DE CONEXIONES'!I511</f>
        <v>0</v>
      </c>
      <c r="C511" s="7">
        <f>'DETALLE DE CONEXIONES'!BB511</f>
        <v>0</v>
      </c>
      <c r="D511" s="7">
        <f>'DETALLE DE CONEXIONES'!E511</f>
        <v>0</v>
      </c>
      <c r="E511" s="7">
        <f>IFERROR(LIMPIA('DETALLE DE CONEXIONES'!N511,1),0)</f>
        <v>0</v>
      </c>
      <c r="F511" s="7" t="str">
        <f>LEFT('DETALLE DE CONEXIONES'!BE511,3)</f>
        <v/>
      </c>
      <c r="G511" s="7" t="str">
        <f>RIGHT('DETALLE DE CONEXIONES'!AK511,2)</f>
        <v/>
      </c>
      <c r="H511" s="7" t="str">
        <f>LEFT('DETALLE DE CONEXIONES'!M511,3)</f>
        <v/>
      </c>
      <c r="I511" s="7" t="str">
        <f>RIGHT('DETALLE DE CONEXIONES'!M511,5)</f>
        <v/>
      </c>
      <c r="J511" s="7">
        <f>IF(C511="Saliente Local",(IFERROR((LIMPIA(H511,1)),0)),0)</f>
        <v>0</v>
      </c>
      <c r="K511" s="7">
        <f>IF(C511="Saliente Nacional",(IFERROR((LIMPIA(H511,1)),0)),0)</f>
        <v>0</v>
      </c>
      <c r="L511" s="7">
        <f>IF(C511="Saliente Internacional",(IFERROR((LIMPIA(H511,1)),0)),0)</f>
        <v>0</v>
      </c>
    </row>
    <row r="512" spans="1:12" x14ac:dyDescent="0.25">
      <c r="A512" s="11">
        <f>'DETALLE DE CONEXIONES'!P512</f>
        <v>0</v>
      </c>
      <c r="B512" s="7">
        <f>'DETALLE DE CONEXIONES'!I512</f>
        <v>0</v>
      </c>
      <c r="C512" s="7">
        <f>'DETALLE DE CONEXIONES'!BB512</f>
        <v>0</v>
      </c>
      <c r="D512" s="7">
        <f>'DETALLE DE CONEXIONES'!E512</f>
        <v>0</v>
      </c>
      <c r="E512" s="7">
        <f>IFERROR(LIMPIA('DETALLE DE CONEXIONES'!N512,1),0)</f>
        <v>0</v>
      </c>
      <c r="F512" s="7" t="str">
        <f>LEFT('DETALLE DE CONEXIONES'!BE512,3)</f>
        <v/>
      </c>
      <c r="G512" s="7" t="str">
        <f>RIGHT('DETALLE DE CONEXIONES'!AK512,2)</f>
        <v/>
      </c>
      <c r="H512" s="7" t="str">
        <f>LEFT('DETALLE DE CONEXIONES'!M512,3)</f>
        <v/>
      </c>
      <c r="I512" s="7" t="str">
        <f>RIGHT('DETALLE DE CONEXIONES'!M512,5)</f>
        <v/>
      </c>
      <c r="J512" s="7">
        <f>IF(C512="Saliente Local",(IFERROR((LIMPIA(H512,1)),0)),0)</f>
        <v>0</v>
      </c>
      <c r="K512" s="7">
        <f>IF(C512="Saliente Nacional",(IFERROR((LIMPIA(H512,1)),0)),0)</f>
        <v>0</v>
      </c>
      <c r="L512" s="7">
        <f>IF(C512="Saliente Internacional",(IFERROR((LIMPIA(H512,1)),0)),0)</f>
        <v>0</v>
      </c>
    </row>
    <row r="513" spans="1:12" x14ac:dyDescent="0.25">
      <c r="A513" s="11">
        <f>'DETALLE DE CONEXIONES'!P513</f>
        <v>0</v>
      </c>
      <c r="B513" s="7">
        <f>'DETALLE DE CONEXIONES'!I513</f>
        <v>0</v>
      </c>
      <c r="C513" s="7">
        <f>'DETALLE DE CONEXIONES'!BB513</f>
        <v>0</v>
      </c>
      <c r="D513" s="7">
        <f>'DETALLE DE CONEXIONES'!E513</f>
        <v>0</v>
      </c>
      <c r="E513" s="7">
        <f>IFERROR(LIMPIA('DETALLE DE CONEXIONES'!N513,1),0)</f>
        <v>0</v>
      </c>
      <c r="F513" s="7" t="str">
        <f>LEFT('DETALLE DE CONEXIONES'!BE513,3)</f>
        <v/>
      </c>
      <c r="G513" s="7" t="str">
        <f>RIGHT('DETALLE DE CONEXIONES'!AK513,2)</f>
        <v/>
      </c>
      <c r="H513" s="7" t="str">
        <f>LEFT('DETALLE DE CONEXIONES'!M513,3)</f>
        <v/>
      </c>
      <c r="I513" s="7" t="str">
        <f>RIGHT('DETALLE DE CONEXIONES'!M513,5)</f>
        <v/>
      </c>
      <c r="J513" s="7">
        <f>IF(C513="Saliente Local",(IFERROR((LIMPIA(H513,1)),0)),0)</f>
        <v>0</v>
      </c>
      <c r="K513" s="7">
        <f>IF(C513="Saliente Nacional",(IFERROR((LIMPIA(H513,1)),0)),0)</f>
        <v>0</v>
      </c>
      <c r="L513" s="7">
        <f>IF(C513="Saliente Internacional",(IFERROR((LIMPIA(H513,1)),0)),0)</f>
        <v>0</v>
      </c>
    </row>
    <row r="514" spans="1:12" x14ac:dyDescent="0.25">
      <c r="A514" s="11">
        <f>'DETALLE DE CONEXIONES'!P514</f>
        <v>0</v>
      </c>
      <c r="B514" s="7">
        <f>'DETALLE DE CONEXIONES'!I514</f>
        <v>0</v>
      </c>
      <c r="C514" s="7">
        <f>'DETALLE DE CONEXIONES'!BB514</f>
        <v>0</v>
      </c>
      <c r="D514" s="7">
        <f>'DETALLE DE CONEXIONES'!E514</f>
        <v>0</v>
      </c>
      <c r="E514" s="7">
        <f>IFERROR(LIMPIA('DETALLE DE CONEXIONES'!N514,1),0)</f>
        <v>0</v>
      </c>
      <c r="F514" s="7" t="str">
        <f>LEFT('DETALLE DE CONEXIONES'!BE514,3)</f>
        <v/>
      </c>
      <c r="G514" s="7" t="str">
        <f>RIGHT('DETALLE DE CONEXIONES'!AK514,2)</f>
        <v/>
      </c>
      <c r="H514" s="7" t="str">
        <f>LEFT('DETALLE DE CONEXIONES'!M514,3)</f>
        <v/>
      </c>
      <c r="I514" s="7" t="str">
        <f>RIGHT('DETALLE DE CONEXIONES'!M514,5)</f>
        <v/>
      </c>
      <c r="J514" s="7">
        <f>IF(C514="Saliente Local",(IFERROR((LIMPIA(H514,1)),0)),0)</f>
        <v>0</v>
      </c>
      <c r="K514" s="7">
        <f>IF(C514="Saliente Nacional",(IFERROR((LIMPIA(H514,1)),0)),0)</f>
        <v>0</v>
      </c>
      <c r="L514" s="7">
        <f>IF(C514="Saliente Internacional",(IFERROR((LIMPIA(H514,1)),0)),0)</f>
        <v>0</v>
      </c>
    </row>
    <row r="515" spans="1:12" x14ac:dyDescent="0.25">
      <c r="A515" s="11">
        <f>'DETALLE DE CONEXIONES'!P515</f>
        <v>0</v>
      </c>
      <c r="B515" s="7">
        <f>'DETALLE DE CONEXIONES'!I515</f>
        <v>0</v>
      </c>
      <c r="C515" s="7">
        <f>'DETALLE DE CONEXIONES'!BB515</f>
        <v>0</v>
      </c>
      <c r="D515" s="7">
        <f>'DETALLE DE CONEXIONES'!E515</f>
        <v>0</v>
      </c>
      <c r="E515" s="7">
        <f>IFERROR(LIMPIA('DETALLE DE CONEXIONES'!N515,1),0)</f>
        <v>0</v>
      </c>
      <c r="F515" s="7" t="str">
        <f>LEFT('DETALLE DE CONEXIONES'!BE515,3)</f>
        <v/>
      </c>
      <c r="G515" s="7" t="str">
        <f>RIGHT('DETALLE DE CONEXIONES'!AK515,2)</f>
        <v/>
      </c>
      <c r="H515" s="7" t="str">
        <f>LEFT('DETALLE DE CONEXIONES'!M515,3)</f>
        <v/>
      </c>
      <c r="I515" s="7" t="str">
        <f>RIGHT('DETALLE DE CONEXIONES'!M515,5)</f>
        <v/>
      </c>
      <c r="J515" s="7">
        <f>IF(C515="Saliente Local",(IFERROR((LIMPIA(H515,1)),0)),0)</f>
        <v>0</v>
      </c>
      <c r="K515" s="7">
        <f>IF(C515="Saliente Nacional",(IFERROR((LIMPIA(H515,1)),0)),0)</f>
        <v>0</v>
      </c>
      <c r="L515" s="7">
        <f>IF(C515="Saliente Internacional",(IFERROR((LIMPIA(H515,1)),0)),0)</f>
        <v>0</v>
      </c>
    </row>
    <row r="516" spans="1:12" x14ac:dyDescent="0.25">
      <c r="A516" s="11">
        <f>'DETALLE DE CONEXIONES'!P516</f>
        <v>0</v>
      </c>
      <c r="B516" s="7">
        <f>'DETALLE DE CONEXIONES'!I516</f>
        <v>0</v>
      </c>
      <c r="C516" s="7">
        <f>'DETALLE DE CONEXIONES'!BB516</f>
        <v>0</v>
      </c>
      <c r="D516" s="7">
        <f>'DETALLE DE CONEXIONES'!E516</f>
        <v>0</v>
      </c>
      <c r="E516" s="7">
        <f>IFERROR(LIMPIA('DETALLE DE CONEXIONES'!N516,1),0)</f>
        <v>0</v>
      </c>
      <c r="F516" s="7" t="str">
        <f>LEFT('DETALLE DE CONEXIONES'!BE516,3)</f>
        <v/>
      </c>
      <c r="G516" s="7" t="str">
        <f>RIGHT('DETALLE DE CONEXIONES'!AK516,2)</f>
        <v/>
      </c>
      <c r="H516" s="7" t="str">
        <f>LEFT('DETALLE DE CONEXIONES'!M516,3)</f>
        <v/>
      </c>
      <c r="I516" s="7" t="str">
        <f>RIGHT('DETALLE DE CONEXIONES'!M516,5)</f>
        <v/>
      </c>
      <c r="J516" s="7">
        <f>IF(C516="Saliente Local",(IFERROR((LIMPIA(H516,1)),0)),0)</f>
        <v>0</v>
      </c>
      <c r="K516" s="7">
        <f>IF(C516="Saliente Nacional",(IFERROR((LIMPIA(H516,1)),0)),0)</f>
        <v>0</v>
      </c>
      <c r="L516" s="7">
        <f>IF(C516="Saliente Internacional",(IFERROR((LIMPIA(H516,1)),0)),0)</f>
        <v>0</v>
      </c>
    </row>
    <row r="517" spans="1:12" x14ac:dyDescent="0.25">
      <c r="A517" s="11">
        <f>'DETALLE DE CONEXIONES'!P517</f>
        <v>0</v>
      </c>
      <c r="B517" s="7">
        <f>'DETALLE DE CONEXIONES'!I517</f>
        <v>0</v>
      </c>
      <c r="C517" s="7">
        <f>'DETALLE DE CONEXIONES'!BB517</f>
        <v>0</v>
      </c>
      <c r="D517" s="7">
        <f>'DETALLE DE CONEXIONES'!E517</f>
        <v>0</v>
      </c>
      <c r="E517" s="7">
        <f>IFERROR(LIMPIA('DETALLE DE CONEXIONES'!N517,1),0)</f>
        <v>0</v>
      </c>
      <c r="F517" s="7" t="str">
        <f>LEFT('DETALLE DE CONEXIONES'!BE517,3)</f>
        <v/>
      </c>
      <c r="G517" s="7" t="str">
        <f>RIGHT('DETALLE DE CONEXIONES'!AK517,2)</f>
        <v/>
      </c>
      <c r="H517" s="7" t="str">
        <f>LEFT('DETALLE DE CONEXIONES'!M517,3)</f>
        <v/>
      </c>
      <c r="I517" s="7" t="str">
        <f>RIGHT('DETALLE DE CONEXIONES'!M517,5)</f>
        <v/>
      </c>
      <c r="J517" s="7">
        <f>IF(C517="Saliente Local",(IFERROR((LIMPIA(H517,1)),0)),0)</f>
        <v>0</v>
      </c>
      <c r="K517" s="7">
        <f>IF(C517="Saliente Nacional",(IFERROR((LIMPIA(H517,1)),0)),0)</f>
        <v>0</v>
      </c>
      <c r="L517" s="7">
        <f>IF(C517="Saliente Internacional",(IFERROR((LIMPIA(H517,1)),0)),0)</f>
        <v>0</v>
      </c>
    </row>
    <row r="518" spans="1:12" x14ac:dyDescent="0.25">
      <c r="A518" s="11">
        <f>'DETALLE DE CONEXIONES'!P518</f>
        <v>0</v>
      </c>
      <c r="B518" s="7">
        <f>'DETALLE DE CONEXIONES'!I518</f>
        <v>0</v>
      </c>
      <c r="C518" s="7">
        <f>'DETALLE DE CONEXIONES'!BB518</f>
        <v>0</v>
      </c>
      <c r="D518" s="7">
        <f>'DETALLE DE CONEXIONES'!E518</f>
        <v>0</v>
      </c>
      <c r="E518" s="7">
        <f>IFERROR(LIMPIA('DETALLE DE CONEXIONES'!N518,1),0)</f>
        <v>0</v>
      </c>
      <c r="F518" s="7" t="str">
        <f>LEFT('DETALLE DE CONEXIONES'!BE518,3)</f>
        <v/>
      </c>
      <c r="G518" s="7" t="str">
        <f>RIGHT('DETALLE DE CONEXIONES'!AK518,2)</f>
        <v/>
      </c>
      <c r="H518" s="7" t="str">
        <f>LEFT('DETALLE DE CONEXIONES'!M518,3)</f>
        <v/>
      </c>
      <c r="I518" s="7" t="str">
        <f>RIGHT('DETALLE DE CONEXIONES'!M518,5)</f>
        <v/>
      </c>
      <c r="J518" s="7">
        <f>IF(C518="Saliente Local",(IFERROR((LIMPIA(H518,1)),0)),0)</f>
        <v>0</v>
      </c>
      <c r="K518" s="7">
        <f>IF(C518="Saliente Nacional",(IFERROR((LIMPIA(H518,1)),0)),0)</f>
        <v>0</v>
      </c>
      <c r="L518" s="7">
        <f>IF(C518="Saliente Internacional",(IFERROR((LIMPIA(H518,1)),0)),0)</f>
        <v>0</v>
      </c>
    </row>
    <row r="519" spans="1:12" x14ac:dyDescent="0.25">
      <c r="A519" s="11">
        <f>'DETALLE DE CONEXIONES'!P519</f>
        <v>0</v>
      </c>
      <c r="B519" s="7">
        <f>'DETALLE DE CONEXIONES'!I519</f>
        <v>0</v>
      </c>
      <c r="C519" s="7">
        <f>'DETALLE DE CONEXIONES'!BB519</f>
        <v>0</v>
      </c>
      <c r="D519" s="7">
        <f>'DETALLE DE CONEXIONES'!E519</f>
        <v>0</v>
      </c>
      <c r="E519" s="7">
        <f>IFERROR(LIMPIA('DETALLE DE CONEXIONES'!N519,1),0)</f>
        <v>0</v>
      </c>
      <c r="F519" s="7" t="str">
        <f>LEFT('DETALLE DE CONEXIONES'!BE519,3)</f>
        <v/>
      </c>
      <c r="G519" s="7" t="str">
        <f>RIGHT('DETALLE DE CONEXIONES'!AK519,2)</f>
        <v/>
      </c>
      <c r="H519" s="7" t="str">
        <f>LEFT('DETALLE DE CONEXIONES'!M519,3)</f>
        <v/>
      </c>
      <c r="I519" s="7" t="str">
        <f>RIGHT('DETALLE DE CONEXIONES'!M519,5)</f>
        <v/>
      </c>
      <c r="J519" s="7">
        <f>IF(C519="Saliente Local",(IFERROR((LIMPIA(H519,1)),0)),0)</f>
        <v>0</v>
      </c>
      <c r="K519" s="7">
        <f>IF(C519="Saliente Nacional",(IFERROR((LIMPIA(H519,1)),0)),0)</f>
        <v>0</v>
      </c>
      <c r="L519" s="7">
        <f>IF(C519="Saliente Internacional",(IFERROR((LIMPIA(H519,1)),0)),0)</f>
        <v>0</v>
      </c>
    </row>
    <row r="520" spans="1:12" x14ac:dyDescent="0.25">
      <c r="A520" s="11">
        <f>'DETALLE DE CONEXIONES'!P520</f>
        <v>0</v>
      </c>
      <c r="B520" s="7">
        <f>'DETALLE DE CONEXIONES'!I520</f>
        <v>0</v>
      </c>
      <c r="C520" s="7">
        <f>'DETALLE DE CONEXIONES'!BB520</f>
        <v>0</v>
      </c>
      <c r="D520" s="7">
        <f>'DETALLE DE CONEXIONES'!E520</f>
        <v>0</v>
      </c>
      <c r="E520" s="7">
        <f>IFERROR(LIMPIA('DETALLE DE CONEXIONES'!N520,1),0)</f>
        <v>0</v>
      </c>
      <c r="F520" s="7" t="str">
        <f>LEFT('DETALLE DE CONEXIONES'!BE520,3)</f>
        <v/>
      </c>
      <c r="G520" s="7" t="str">
        <f>RIGHT('DETALLE DE CONEXIONES'!AK520,2)</f>
        <v/>
      </c>
      <c r="H520" s="7" t="str">
        <f>LEFT('DETALLE DE CONEXIONES'!M520,3)</f>
        <v/>
      </c>
      <c r="I520" s="7" t="str">
        <f>RIGHT('DETALLE DE CONEXIONES'!M520,5)</f>
        <v/>
      </c>
      <c r="J520" s="7">
        <f>IF(C520="Saliente Local",(IFERROR((LIMPIA(H520,1)),0)),0)</f>
        <v>0</v>
      </c>
      <c r="K520" s="7">
        <f>IF(C520="Saliente Nacional",(IFERROR((LIMPIA(H520,1)),0)),0)</f>
        <v>0</v>
      </c>
      <c r="L520" s="7">
        <f>IF(C520="Saliente Internacional",(IFERROR((LIMPIA(H520,1)),0)),0)</f>
        <v>0</v>
      </c>
    </row>
    <row r="521" spans="1:12" x14ac:dyDescent="0.25">
      <c r="A521" s="11">
        <f>'DETALLE DE CONEXIONES'!P521</f>
        <v>0</v>
      </c>
      <c r="B521" s="7">
        <f>'DETALLE DE CONEXIONES'!I521</f>
        <v>0</v>
      </c>
      <c r="C521" s="7">
        <f>'DETALLE DE CONEXIONES'!BB521</f>
        <v>0</v>
      </c>
      <c r="D521" s="7">
        <f>'DETALLE DE CONEXIONES'!E521</f>
        <v>0</v>
      </c>
      <c r="E521" s="7">
        <f>IFERROR(LIMPIA('DETALLE DE CONEXIONES'!N521,1),0)</f>
        <v>0</v>
      </c>
      <c r="F521" s="7" t="str">
        <f>LEFT('DETALLE DE CONEXIONES'!BE521,3)</f>
        <v/>
      </c>
      <c r="G521" s="7" t="str">
        <f>RIGHT('DETALLE DE CONEXIONES'!AK521,2)</f>
        <v/>
      </c>
      <c r="H521" s="7" t="str">
        <f>LEFT('DETALLE DE CONEXIONES'!M521,3)</f>
        <v/>
      </c>
      <c r="I521" s="7" t="str">
        <f>RIGHT('DETALLE DE CONEXIONES'!M521,5)</f>
        <v/>
      </c>
      <c r="J521" s="7">
        <f>IF(C521="Saliente Local",(IFERROR((LIMPIA(H521,1)),0)),0)</f>
        <v>0</v>
      </c>
      <c r="K521" s="7">
        <f>IF(C521="Saliente Nacional",(IFERROR((LIMPIA(H521,1)),0)),0)</f>
        <v>0</v>
      </c>
      <c r="L521" s="7">
        <f>IF(C521="Saliente Internacional",(IFERROR((LIMPIA(H521,1)),0)),0)</f>
        <v>0</v>
      </c>
    </row>
    <row r="522" spans="1:12" x14ac:dyDescent="0.25">
      <c r="A522" s="11">
        <f>'DETALLE DE CONEXIONES'!P522</f>
        <v>0</v>
      </c>
      <c r="B522" s="7">
        <f>'DETALLE DE CONEXIONES'!I522</f>
        <v>0</v>
      </c>
      <c r="C522" s="7">
        <f>'DETALLE DE CONEXIONES'!BB522</f>
        <v>0</v>
      </c>
      <c r="D522" s="7">
        <f>'DETALLE DE CONEXIONES'!E522</f>
        <v>0</v>
      </c>
      <c r="E522" s="7">
        <f>IFERROR(LIMPIA('DETALLE DE CONEXIONES'!N522,1),0)</f>
        <v>0</v>
      </c>
      <c r="F522" s="7" t="str">
        <f>LEFT('DETALLE DE CONEXIONES'!BE522,3)</f>
        <v/>
      </c>
      <c r="G522" s="7" t="str">
        <f>RIGHT('DETALLE DE CONEXIONES'!AK522,2)</f>
        <v/>
      </c>
      <c r="H522" s="7" t="str">
        <f>LEFT('DETALLE DE CONEXIONES'!M522,3)</f>
        <v/>
      </c>
      <c r="I522" s="7" t="str">
        <f>RIGHT('DETALLE DE CONEXIONES'!M522,5)</f>
        <v/>
      </c>
      <c r="J522" s="7">
        <f>IF(C522="Saliente Local",(IFERROR((LIMPIA(H522,1)),0)),0)</f>
        <v>0</v>
      </c>
      <c r="K522" s="7">
        <f>IF(C522="Saliente Nacional",(IFERROR((LIMPIA(H522,1)),0)),0)</f>
        <v>0</v>
      </c>
      <c r="L522" s="7">
        <f>IF(C522="Saliente Internacional",(IFERROR((LIMPIA(H522,1)),0)),0)</f>
        <v>0</v>
      </c>
    </row>
    <row r="523" spans="1:12" x14ac:dyDescent="0.25">
      <c r="A523" s="11">
        <f>'DETALLE DE CONEXIONES'!P523</f>
        <v>0</v>
      </c>
      <c r="B523" s="7">
        <f>'DETALLE DE CONEXIONES'!I523</f>
        <v>0</v>
      </c>
      <c r="C523" s="7">
        <f>'DETALLE DE CONEXIONES'!BB523</f>
        <v>0</v>
      </c>
      <c r="D523" s="7">
        <f>'DETALLE DE CONEXIONES'!E523</f>
        <v>0</v>
      </c>
      <c r="E523" s="7">
        <f>IFERROR(LIMPIA('DETALLE DE CONEXIONES'!N523,1),0)</f>
        <v>0</v>
      </c>
      <c r="F523" s="7" t="str">
        <f>LEFT('DETALLE DE CONEXIONES'!BE523,3)</f>
        <v/>
      </c>
      <c r="G523" s="7" t="str">
        <f>RIGHT('DETALLE DE CONEXIONES'!AK523,2)</f>
        <v/>
      </c>
      <c r="H523" s="7" t="str">
        <f>LEFT('DETALLE DE CONEXIONES'!M523,3)</f>
        <v/>
      </c>
      <c r="I523" s="7" t="str">
        <f>RIGHT('DETALLE DE CONEXIONES'!M523,5)</f>
        <v/>
      </c>
      <c r="J523" s="7">
        <f>IF(C523="Saliente Local",(IFERROR((LIMPIA(H523,1)),0)),0)</f>
        <v>0</v>
      </c>
      <c r="K523" s="7">
        <f>IF(C523="Saliente Nacional",(IFERROR((LIMPIA(H523,1)),0)),0)</f>
        <v>0</v>
      </c>
      <c r="L523" s="7">
        <f>IF(C523="Saliente Internacional",(IFERROR((LIMPIA(H523,1)),0)),0)</f>
        <v>0</v>
      </c>
    </row>
    <row r="524" spans="1:12" x14ac:dyDescent="0.25">
      <c r="A524" s="11">
        <f>'DETALLE DE CONEXIONES'!P524</f>
        <v>0</v>
      </c>
      <c r="B524" s="7">
        <f>'DETALLE DE CONEXIONES'!I524</f>
        <v>0</v>
      </c>
      <c r="C524" s="7">
        <f>'DETALLE DE CONEXIONES'!BB524</f>
        <v>0</v>
      </c>
      <c r="D524" s="7">
        <f>'DETALLE DE CONEXIONES'!E524</f>
        <v>0</v>
      </c>
      <c r="E524" s="7">
        <f>IFERROR(LIMPIA('DETALLE DE CONEXIONES'!N524,1),0)</f>
        <v>0</v>
      </c>
      <c r="F524" s="7" t="str">
        <f>LEFT('DETALLE DE CONEXIONES'!BE524,3)</f>
        <v/>
      </c>
      <c r="G524" s="7" t="str">
        <f>RIGHT('DETALLE DE CONEXIONES'!AK524,2)</f>
        <v/>
      </c>
      <c r="H524" s="7" t="str">
        <f>LEFT('DETALLE DE CONEXIONES'!M524,3)</f>
        <v/>
      </c>
      <c r="I524" s="7" t="str">
        <f>RIGHT('DETALLE DE CONEXIONES'!M524,5)</f>
        <v/>
      </c>
      <c r="J524" s="7">
        <f>IF(C524="Saliente Local",(IFERROR((LIMPIA(H524,1)),0)),0)</f>
        <v>0</v>
      </c>
      <c r="K524" s="7">
        <f>IF(C524="Saliente Nacional",(IFERROR((LIMPIA(H524,1)),0)),0)</f>
        <v>0</v>
      </c>
      <c r="L524" s="7">
        <f>IF(C524="Saliente Internacional",(IFERROR((LIMPIA(H524,1)),0)),0)</f>
        <v>0</v>
      </c>
    </row>
    <row r="525" spans="1:12" x14ac:dyDescent="0.25">
      <c r="A525" s="11">
        <f>'DETALLE DE CONEXIONES'!P525</f>
        <v>0</v>
      </c>
      <c r="B525" s="7">
        <f>'DETALLE DE CONEXIONES'!I525</f>
        <v>0</v>
      </c>
      <c r="C525" s="7">
        <f>'DETALLE DE CONEXIONES'!BB525</f>
        <v>0</v>
      </c>
      <c r="D525" s="7">
        <f>'DETALLE DE CONEXIONES'!E525</f>
        <v>0</v>
      </c>
      <c r="E525" s="7">
        <f>IFERROR(LIMPIA('DETALLE DE CONEXIONES'!N525,1),0)</f>
        <v>0</v>
      </c>
      <c r="F525" s="7" t="str">
        <f>LEFT('DETALLE DE CONEXIONES'!BE525,3)</f>
        <v/>
      </c>
      <c r="G525" s="7" t="str">
        <f>RIGHT('DETALLE DE CONEXIONES'!AK525,2)</f>
        <v/>
      </c>
      <c r="H525" s="7" t="str">
        <f>LEFT('DETALLE DE CONEXIONES'!M525,3)</f>
        <v/>
      </c>
      <c r="I525" s="7" t="str">
        <f>RIGHT('DETALLE DE CONEXIONES'!M525,5)</f>
        <v/>
      </c>
      <c r="J525" s="7">
        <f>IF(C525="Saliente Local",(IFERROR((LIMPIA(H525,1)),0)),0)</f>
        <v>0</v>
      </c>
      <c r="K525" s="7">
        <f>IF(C525="Saliente Nacional",(IFERROR((LIMPIA(H525,1)),0)),0)</f>
        <v>0</v>
      </c>
      <c r="L525" s="7">
        <f>IF(C525="Saliente Internacional",(IFERROR((LIMPIA(H525,1)),0)),0)</f>
        <v>0</v>
      </c>
    </row>
    <row r="526" spans="1:12" x14ac:dyDescent="0.25">
      <c r="A526" s="11">
        <f>'DETALLE DE CONEXIONES'!P526</f>
        <v>0</v>
      </c>
      <c r="B526" s="7">
        <f>'DETALLE DE CONEXIONES'!I526</f>
        <v>0</v>
      </c>
      <c r="C526" s="7">
        <f>'DETALLE DE CONEXIONES'!BB526</f>
        <v>0</v>
      </c>
      <c r="D526" s="7">
        <f>'DETALLE DE CONEXIONES'!E526</f>
        <v>0</v>
      </c>
      <c r="E526" s="7">
        <f>IFERROR(LIMPIA('DETALLE DE CONEXIONES'!N526,1),0)</f>
        <v>0</v>
      </c>
      <c r="F526" s="7" t="str">
        <f>LEFT('DETALLE DE CONEXIONES'!BE526,3)</f>
        <v/>
      </c>
      <c r="G526" s="7" t="str">
        <f>RIGHT('DETALLE DE CONEXIONES'!AK526,2)</f>
        <v/>
      </c>
      <c r="H526" s="7" t="str">
        <f>LEFT('DETALLE DE CONEXIONES'!M526,3)</f>
        <v/>
      </c>
      <c r="I526" s="7" t="str">
        <f>RIGHT('DETALLE DE CONEXIONES'!M526,5)</f>
        <v/>
      </c>
      <c r="J526" s="7">
        <f>IF(C526="Saliente Local",(IFERROR((LIMPIA(H526,1)),0)),0)</f>
        <v>0</v>
      </c>
      <c r="K526" s="7">
        <f>IF(C526="Saliente Nacional",(IFERROR((LIMPIA(H526,1)),0)),0)</f>
        <v>0</v>
      </c>
      <c r="L526" s="7">
        <f>IF(C526="Saliente Internacional",(IFERROR((LIMPIA(H526,1)),0)),0)</f>
        <v>0</v>
      </c>
    </row>
    <row r="527" spans="1:12" x14ac:dyDescent="0.25">
      <c r="A527" s="11">
        <f>'DETALLE DE CONEXIONES'!P527</f>
        <v>0</v>
      </c>
      <c r="B527" s="7">
        <f>'DETALLE DE CONEXIONES'!I527</f>
        <v>0</v>
      </c>
      <c r="C527" s="7">
        <f>'DETALLE DE CONEXIONES'!BB527</f>
        <v>0</v>
      </c>
      <c r="D527" s="7">
        <f>'DETALLE DE CONEXIONES'!E527</f>
        <v>0</v>
      </c>
      <c r="E527" s="7">
        <f>IFERROR(LIMPIA('DETALLE DE CONEXIONES'!N527,1),0)</f>
        <v>0</v>
      </c>
      <c r="F527" s="7" t="str">
        <f>LEFT('DETALLE DE CONEXIONES'!BE527,3)</f>
        <v/>
      </c>
      <c r="G527" s="7" t="str">
        <f>RIGHT('DETALLE DE CONEXIONES'!AK527,2)</f>
        <v/>
      </c>
      <c r="H527" s="7" t="str">
        <f>LEFT('DETALLE DE CONEXIONES'!M527,3)</f>
        <v/>
      </c>
      <c r="I527" s="7" t="str">
        <f>RIGHT('DETALLE DE CONEXIONES'!M527,5)</f>
        <v/>
      </c>
      <c r="J527" s="7">
        <f>IF(C527="Saliente Local",(IFERROR((LIMPIA(H527,1)),0)),0)</f>
        <v>0</v>
      </c>
      <c r="K527" s="7">
        <f>IF(C527="Saliente Nacional",(IFERROR((LIMPIA(H527,1)),0)),0)</f>
        <v>0</v>
      </c>
      <c r="L527" s="7">
        <f>IF(C527="Saliente Internacional",(IFERROR((LIMPIA(H527,1)),0)),0)</f>
        <v>0</v>
      </c>
    </row>
    <row r="528" spans="1:12" x14ac:dyDescent="0.25">
      <c r="A528" s="11">
        <f>'DETALLE DE CONEXIONES'!P528</f>
        <v>0</v>
      </c>
      <c r="B528" s="7">
        <f>'DETALLE DE CONEXIONES'!I528</f>
        <v>0</v>
      </c>
      <c r="C528" s="7">
        <f>'DETALLE DE CONEXIONES'!BB528</f>
        <v>0</v>
      </c>
      <c r="D528" s="7">
        <f>'DETALLE DE CONEXIONES'!E528</f>
        <v>0</v>
      </c>
      <c r="E528" s="7">
        <f>IFERROR(LIMPIA('DETALLE DE CONEXIONES'!N528,1),0)</f>
        <v>0</v>
      </c>
      <c r="F528" s="7" t="str">
        <f>LEFT('DETALLE DE CONEXIONES'!BE528,3)</f>
        <v/>
      </c>
      <c r="G528" s="7" t="str">
        <f>RIGHT('DETALLE DE CONEXIONES'!AK528,2)</f>
        <v/>
      </c>
      <c r="H528" s="7" t="str">
        <f>LEFT('DETALLE DE CONEXIONES'!M528,3)</f>
        <v/>
      </c>
      <c r="I528" s="7" t="str">
        <f>RIGHT('DETALLE DE CONEXIONES'!M528,5)</f>
        <v/>
      </c>
      <c r="J528" s="7">
        <f>IF(C528="Saliente Local",(IFERROR((LIMPIA(H528,1)),0)),0)</f>
        <v>0</v>
      </c>
      <c r="K528" s="7">
        <f>IF(C528="Saliente Nacional",(IFERROR((LIMPIA(H528,1)),0)),0)</f>
        <v>0</v>
      </c>
      <c r="L528" s="7">
        <f>IF(C528="Saliente Internacional",(IFERROR((LIMPIA(H528,1)),0)),0)</f>
        <v>0</v>
      </c>
    </row>
    <row r="529" spans="1:12" x14ac:dyDescent="0.25">
      <c r="A529" s="11">
        <f>'DETALLE DE CONEXIONES'!P529</f>
        <v>0</v>
      </c>
      <c r="B529" s="7">
        <f>'DETALLE DE CONEXIONES'!I529</f>
        <v>0</v>
      </c>
      <c r="C529" s="7">
        <f>'DETALLE DE CONEXIONES'!BB529</f>
        <v>0</v>
      </c>
      <c r="D529" s="7">
        <f>'DETALLE DE CONEXIONES'!E529</f>
        <v>0</v>
      </c>
      <c r="E529" s="7">
        <f>IFERROR(LIMPIA('DETALLE DE CONEXIONES'!N529,1),0)</f>
        <v>0</v>
      </c>
      <c r="F529" s="7" t="str">
        <f>LEFT('DETALLE DE CONEXIONES'!BE529,3)</f>
        <v/>
      </c>
      <c r="G529" s="7" t="str">
        <f>RIGHT('DETALLE DE CONEXIONES'!AK529,2)</f>
        <v/>
      </c>
      <c r="H529" s="7" t="str">
        <f>LEFT('DETALLE DE CONEXIONES'!M529,3)</f>
        <v/>
      </c>
      <c r="I529" s="7" t="str">
        <f>RIGHT('DETALLE DE CONEXIONES'!M529,5)</f>
        <v/>
      </c>
      <c r="J529" s="7">
        <f>IF(C529="Saliente Local",(IFERROR((LIMPIA(H529,1)),0)),0)</f>
        <v>0</v>
      </c>
      <c r="K529" s="7">
        <f>IF(C529="Saliente Nacional",(IFERROR((LIMPIA(H529,1)),0)),0)</f>
        <v>0</v>
      </c>
      <c r="L529" s="7">
        <f>IF(C529="Saliente Internacional",(IFERROR((LIMPIA(H529,1)),0)),0)</f>
        <v>0</v>
      </c>
    </row>
    <row r="530" spans="1:12" x14ac:dyDescent="0.25">
      <c r="A530" s="11">
        <f>'DETALLE DE CONEXIONES'!P530</f>
        <v>0</v>
      </c>
      <c r="B530" s="7">
        <f>'DETALLE DE CONEXIONES'!I530</f>
        <v>0</v>
      </c>
      <c r="C530" s="7">
        <f>'DETALLE DE CONEXIONES'!BB530</f>
        <v>0</v>
      </c>
      <c r="D530" s="7">
        <f>'DETALLE DE CONEXIONES'!E530</f>
        <v>0</v>
      </c>
      <c r="E530" s="7">
        <f>IFERROR(LIMPIA('DETALLE DE CONEXIONES'!N530,1),0)</f>
        <v>0</v>
      </c>
      <c r="F530" s="7" t="str">
        <f>LEFT('DETALLE DE CONEXIONES'!BE530,3)</f>
        <v/>
      </c>
      <c r="G530" s="7" t="str">
        <f>RIGHT('DETALLE DE CONEXIONES'!AK530,2)</f>
        <v/>
      </c>
      <c r="H530" s="7" t="str">
        <f>LEFT('DETALLE DE CONEXIONES'!M530,3)</f>
        <v/>
      </c>
      <c r="I530" s="7" t="str">
        <f>RIGHT('DETALLE DE CONEXIONES'!M530,5)</f>
        <v/>
      </c>
      <c r="J530" s="7">
        <f>IF(C530="Saliente Local",(IFERROR((LIMPIA(H530,1)),0)),0)</f>
        <v>0</v>
      </c>
      <c r="K530" s="7">
        <f>IF(C530="Saliente Nacional",(IFERROR((LIMPIA(H530,1)),0)),0)</f>
        <v>0</v>
      </c>
      <c r="L530" s="7">
        <f>IF(C530="Saliente Internacional",(IFERROR((LIMPIA(H530,1)),0)),0)</f>
        <v>0</v>
      </c>
    </row>
    <row r="531" spans="1:12" x14ac:dyDescent="0.25">
      <c r="A531" s="11">
        <f>'DETALLE DE CONEXIONES'!P531</f>
        <v>0</v>
      </c>
      <c r="B531" s="7">
        <f>'DETALLE DE CONEXIONES'!I531</f>
        <v>0</v>
      </c>
      <c r="C531" s="7">
        <f>'DETALLE DE CONEXIONES'!BB531</f>
        <v>0</v>
      </c>
      <c r="D531" s="7">
        <f>'DETALLE DE CONEXIONES'!E531</f>
        <v>0</v>
      </c>
      <c r="E531" s="7">
        <f>IFERROR(LIMPIA('DETALLE DE CONEXIONES'!N531,1),0)</f>
        <v>0</v>
      </c>
      <c r="F531" s="7" t="str">
        <f>LEFT('DETALLE DE CONEXIONES'!BE531,3)</f>
        <v/>
      </c>
      <c r="G531" s="7" t="str">
        <f>RIGHT('DETALLE DE CONEXIONES'!AK531,2)</f>
        <v/>
      </c>
      <c r="H531" s="7" t="str">
        <f>LEFT('DETALLE DE CONEXIONES'!M531,3)</f>
        <v/>
      </c>
      <c r="I531" s="7" t="str">
        <f>RIGHT('DETALLE DE CONEXIONES'!M531,5)</f>
        <v/>
      </c>
      <c r="J531" s="7">
        <f>IF(C531="Saliente Local",(IFERROR((LIMPIA(H531,1)),0)),0)</f>
        <v>0</v>
      </c>
      <c r="K531" s="7">
        <f>IF(C531="Saliente Nacional",(IFERROR((LIMPIA(H531,1)),0)),0)</f>
        <v>0</v>
      </c>
      <c r="L531" s="7">
        <f>IF(C531="Saliente Internacional",(IFERROR((LIMPIA(H531,1)),0)),0)</f>
        <v>0</v>
      </c>
    </row>
    <row r="532" spans="1:12" x14ac:dyDescent="0.25">
      <c r="A532" s="11">
        <f>'DETALLE DE CONEXIONES'!P532</f>
        <v>0</v>
      </c>
      <c r="B532" s="7">
        <f>'DETALLE DE CONEXIONES'!I532</f>
        <v>0</v>
      </c>
      <c r="C532" s="7">
        <f>'DETALLE DE CONEXIONES'!BB532</f>
        <v>0</v>
      </c>
      <c r="D532" s="7">
        <f>'DETALLE DE CONEXIONES'!E532</f>
        <v>0</v>
      </c>
      <c r="E532" s="7">
        <f>IFERROR(LIMPIA('DETALLE DE CONEXIONES'!N532,1),0)</f>
        <v>0</v>
      </c>
      <c r="F532" s="7" t="str">
        <f>LEFT('DETALLE DE CONEXIONES'!BE532,3)</f>
        <v/>
      </c>
      <c r="G532" s="7" t="str">
        <f>RIGHT('DETALLE DE CONEXIONES'!AK532,2)</f>
        <v/>
      </c>
      <c r="H532" s="7" t="str">
        <f>LEFT('DETALLE DE CONEXIONES'!M532,3)</f>
        <v/>
      </c>
      <c r="I532" s="7" t="str">
        <f>RIGHT('DETALLE DE CONEXIONES'!M532,5)</f>
        <v/>
      </c>
      <c r="J532" s="7">
        <f>IF(C532="Saliente Local",(IFERROR((LIMPIA(H532,1)),0)),0)</f>
        <v>0</v>
      </c>
      <c r="K532" s="7">
        <f>IF(C532="Saliente Nacional",(IFERROR((LIMPIA(H532,1)),0)),0)</f>
        <v>0</v>
      </c>
      <c r="L532" s="7">
        <f>IF(C532="Saliente Internacional",(IFERROR((LIMPIA(H532,1)),0)),0)</f>
        <v>0</v>
      </c>
    </row>
    <row r="533" spans="1:12" x14ac:dyDescent="0.25">
      <c r="A533" s="11">
        <f>'DETALLE DE CONEXIONES'!P533</f>
        <v>0</v>
      </c>
      <c r="B533" s="7">
        <f>'DETALLE DE CONEXIONES'!I533</f>
        <v>0</v>
      </c>
      <c r="C533" s="7">
        <f>'DETALLE DE CONEXIONES'!BB533</f>
        <v>0</v>
      </c>
      <c r="D533" s="7">
        <f>'DETALLE DE CONEXIONES'!E533</f>
        <v>0</v>
      </c>
      <c r="E533" s="7">
        <f>IFERROR(LIMPIA('DETALLE DE CONEXIONES'!N533,1),0)</f>
        <v>0</v>
      </c>
      <c r="F533" s="7" t="str">
        <f>LEFT('DETALLE DE CONEXIONES'!BE533,3)</f>
        <v/>
      </c>
      <c r="G533" s="7" t="str">
        <f>RIGHT('DETALLE DE CONEXIONES'!AK533,2)</f>
        <v/>
      </c>
      <c r="H533" s="7" t="str">
        <f>LEFT('DETALLE DE CONEXIONES'!M533,3)</f>
        <v/>
      </c>
      <c r="I533" s="7" t="str">
        <f>RIGHT('DETALLE DE CONEXIONES'!M533,5)</f>
        <v/>
      </c>
      <c r="J533" s="7">
        <f>IF(C533="Saliente Local",(IFERROR((LIMPIA(H533,1)),0)),0)</f>
        <v>0</v>
      </c>
      <c r="K533" s="7">
        <f>IF(C533="Saliente Nacional",(IFERROR((LIMPIA(H533,1)),0)),0)</f>
        <v>0</v>
      </c>
      <c r="L533" s="7">
        <f>IF(C533="Saliente Internacional",(IFERROR((LIMPIA(H533,1)),0)),0)</f>
        <v>0</v>
      </c>
    </row>
    <row r="534" spans="1:12" x14ac:dyDescent="0.25">
      <c r="A534" s="11">
        <f>'DETALLE DE CONEXIONES'!P534</f>
        <v>0</v>
      </c>
      <c r="B534" s="7">
        <f>'DETALLE DE CONEXIONES'!I534</f>
        <v>0</v>
      </c>
      <c r="C534" s="7">
        <f>'DETALLE DE CONEXIONES'!BB534</f>
        <v>0</v>
      </c>
      <c r="D534" s="7">
        <f>'DETALLE DE CONEXIONES'!E534</f>
        <v>0</v>
      </c>
      <c r="E534" s="7">
        <f>IFERROR(LIMPIA('DETALLE DE CONEXIONES'!N534,1),0)</f>
        <v>0</v>
      </c>
      <c r="F534" s="7" t="str">
        <f>LEFT('DETALLE DE CONEXIONES'!BE534,3)</f>
        <v/>
      </c>
      <c r="G534" s="7" t="str">
        <f>RIGHT('DETALLE DE CONEXIONES'!AK534,2)</f>
        <v/>
      </c>
      <c r="H534" s="7" t="str">
        <f>LEFT('DETALLE DE CONEXIONES'!M534,3)</f>
        <v/>
      </c>
      <c r="I534" s="7" t="str">
        <f>RIGHT('DETALLE DE CONEXIONES'!M534,5)</f>
        <v/>
      </c>
      <c r="J534" s="7">
        <f>IF(C534="Saliente Local",(IFERROR((LIMPIA(H534,1)),0)),0)</f>
        <v>0</v>
      </c>
      <c r="K534" s="7">
        <f>IF(C534="Saliente Nacional",(IFERROR((LIMPIA(H534,1)),0)),0)</f>
        <v>0</v>
      </c>
      <c r="L534" s="7">
        <f>IF(C534="Saliente Internacional",(IFERROR((LIMPIA(H534,1)),0)),0)</f>
        <v>0</v>
      </c>
    </row>
    <row r="535" spans="1:12" x14ac:dyDescent="0.25">
      <c r="A535" s="11">
        <f>'DETALLE DE CONEXIONES'!P535</f>
        <v>0</v>
      </c>
      <c r="B535" s="7">
        <f>'DETALLE DE CONEXIONES'!I535</f>
        <v>0</v>
      </c>
      <c r="C535" s="7">
        <f>'DETALLE DE CONEXIONES'!BB535</f>
        <v>0</v>
      </c>
      <c r="D535" s="7">
        <f>'DETALLE DE CONEXIONES'!E535</f>
        <v>0</v>
      </c>
      <c r="E535" s="7">
        <f>IFERROR(LIMPIA('DETALLE DE CONEXIONES'!N535,1),0)</f>
        <v>0</v>
      </c>
      <c r="F535" s="7" t="str">
        <f>LEFT('DETALLE DE CONEXIONES'!BE535,3)</f>
        <v/>
      </c>
      <c r="G535" s="7" t="str">
        <f>RIGHT('DETALLE DE CONEXIONES'!AK535,2)</f>
        <v/>
      </c>
      <c r="H535" s="7" t="str">
        <f>LEFT('DETALLE DE CONEXIONES'!M535,3)</f>
        <v/>
      </c>
      <c r="I535" s="7" t="str">
        <f>RIGHT('DETALLE DE CONEXIONES'!M535,5)</f>
        <v/>
      </c>
      <c r="J535" s="7">
        <f>IF(C535="Saliente Local",(IFERROR((LIMPIA(H535,1)),0)),0)</f>
        <v>0</v>
      </c>
      <c r="K535" s="7">
        <f>IF(C535="Saliente Nacional",(IFERROR((LIMPIA(H535,1)),0)),0)</f>
        <v>0</v>
      </c>
      <c r="L535" s="7">
        <f>IF(C535="Saliente Internacional",(IFERROR((LIMPIA(H535,1)),0)),0)</f>
        <v>0</v>
      </c>
    </row>
    <row r="536" spans="1:12" x14ac:dyDescent="0.25">
      <c r="A536" s="11">
        <f>'DETALLE DE CONEXIONES'!P536</f>
        <v>0</v>
      </c>
      <c r="B536" s="7">
        <f>'DETALLE DE CONEXIONES'!I536</f>
        <v>0</v>
      </c>
      <c r="C536" s="7">
        <f>'DETALLE DE CONEXIONES'!BB536</f>
        <v>0</v>
      </c>
      <c r="D536" s="7">
        <f>'DETALLE DE CONEXIONES'!E536</f>
        <v>0</v>
      </c>
      <c r="E536" s="7">
        <f>IFERROR(LIMPIA('DETALLE DE CONEXIONES'!N536,1),0)</f>
        <v>0</v>
      </c>
      <c r="F536" s="7" t="str">
        <f>LEFT('DETALLE DE CONEXIONES'!BE536,3)</f>
        <v/>
      </c>
      <c r="G536" s="7" t="str">
        <f>RIGHT('DETALLE DE CONEXIONES'!AK536,2)</f>
        <v/>
      </c>
      <c r="H536" s="7" t="str">
        <f>LEFT('DETALLE DE CONEXIONES'!M536,3)</f>
        <v/>
      </c>
      <c r="I536" s="7" t="str">
        <f>RIGHT('DETALLE DE CONEXIONES'!M536,5)</f>
        <v/>
      </c>
      <c r="J536" s="7">
        <f>IF(C536="Saliente Local",(IFERROR((LIMPIA(H536,1)),0)),0)</f>
        <v>0</v>
      </c>
      <c r="K536" s="7">
        <f>IF(C536="Saliente Nacional",(IFERROR((LIMPIA(H536,1)),0)),0)</f>
        <v>0</v>
      </c>
      <c r="L536" s="7">
        <f>IF(C536="Saliente Internacional",(IFERROR((LIMPIA(H536,1)),0)),0)</f>
        <v>0</v>
      </c>
    </row>
    <row r="537" spans="1:12" x14ac:dyDescent="0.25">
      <c r="A537" s="11">
        <f>'DETALLE DE CONEXIONES'!P537</f>
        <v>0</v>
      </c>
      <c r="B537" s="7">
        <f>'DETALLE DE CONEXIONES'!I537</f>
        <v>0</v>
      </c>
      <c r="C537" s="7">
        <f>'DETALLE DE CONEXIONES'!BB537</f>
        <v>0</v>
      </c>
      <c r="D537" s="7">
        <f>'DETALLE DE CONEXIONES'!E537</f>
        <v>0</v>
      </c>
      <c r="E537" s="7">
        <f>IFERROR(LIMPIA('DETALLE DE CONEXIONES'!N537,1),0)</f>
        <v>0</v>
      </c>
      <c r="F537" s="7" t="str">
        <f>LEFT('DETALLE DE CONEXIONES'!BE537,3)</f>
        <v/>
      </c>
      <c r="G537" s="7" t="str">
        <f>RIGHT('DETALLE DE CONEXIONES'!AK537,2)</f>
        <v/>
      </c>
      <c r="H537" s="7" t="str">
        <f>LEFT('DETALLE DE CONEXIONES'!M537,3)</f>
        <v/>
      </c>
      <c r="I537" s="7" t="str">
        <f>RIGHT('DETALLE DE CONEXIONES'!M537,5)</f>
        <v/>
      </c>
      <c r="J537" s="7">
        <f>IF(C537="Saliente Local",(IFERROR((LIMPIA(H537,1)),0)),0)</f>
        <v>0</v>
      </c>
      <c r="K537" s="7">
        <f>IF(C537="Saliente Nacional",(IFERROR((LIMPIA(H537,1)),0)),0)</f>
        <v>0</v>
      </c>
      <c r="L537" s="7">
        <f>IF(C537="Saliente Internacional",(IFERROR((LIMPIA(H537,1)),0)),0)</f>
        <v>0</v>
      </c>
    </row>
    <row r="538" spans="1:12" x14ac:dyDescent="0.25">
      <c r="A538" s="11">
        <f>'DETALLE DE CONEXIONES'!P538</f>
        <v>0</v>
      </c>
      <c r="B538" s="7">
        <f>'DETALLE DE CONEXIONES'!I538</f>
        <v>0</v>
      </c>
      <c r="C538" s="7">
        <f>'DETALLE DE CONEXIONES'!BB538</f>
        <v>0</v>
      </c>
      <c r="D538" s="7">
        <f>'DETALLE DE CONEXIONES'!E538</f>
        <v>0</v>
      </c>
      <c r="E538" s="7">
        <f>IFERROR(LIMPIA('DETALLE DE CONEXIONES'!N538,1),0)</f>
        <v>0</v>
      </c>
      <c r="F538" s="7" t="str">
        <f>LEFT('DETALLE DE CONEXIONES'!BE538,3)</f>
        <v/>
      </c>
      <c r="G538" s="7" t="str">
        <f>RIGHT('DETALLE DE CONEXIONES'!AK538,2)</f>
        <v/>
      </c>
      <c r="H538" s="7" t="str">
        <f>LEFT('DETALLE DE CONEXIONES'!M538,3)</f>
        <v/>
      </c>
      <c r="I538" s="7" t="str">
        <f>RIGHT('DETALLE DE CONEXIONES'!M538,5)</f>
        <v/>
      </c>
      <c r="J538" s="7">
        <f>IF(C538="Saliente Local",(IFERROR((LIMPIA(H538,1)),0)),0)</f>
        <v>0</v>
      </c>
      <c r="K538" s="7">
        <f>IF(C538="Saliente Nacional",(IFERROR((LIMPIA(H538,1)),0)),0)</f>
        <v>0</v>
      </c>
      <c r="L538" s="7">
        <f>IF(C538="Saliente Internacional",(IFERROR((LIMPIA(H538,1)),0)),0)</f>
        <v>0</v>
      </c>
    </row>
    <row r="539" spans="1:12" x14ac:dyDescent="0.25">
      <c r="A539" s="11">
        <f>'DETALLE DE CONEXIONES'!P539</f>
        <v>0</v>
      </c>
      <c r="B539" s="7">
        <f>'DETALLE DE CONEXIONES'!I539</f>
        <v>0</v>
      </c>
      <c r="C539" s="7">
        <f>'DETALLE DE CONEXIONES'!BB539</f>
        <v>0</v>
      </c>
      <c r="D539" s="7">
        <f>'DETALLE DE CONEXIONES'!E539</f>
        <v>0</v>
      </c>
      <c r="E539" s="7">
        <f>IFERROR(LIMPIA('DETALLE DE CONEXIONES'!N539,1),0)</f>
        <v>0</v>
      </c>
      <c r="F539" s="7" t="str">
        <f>LEFT('DETALLE DE CONEXIONES'!BE539,3)</f>
        <v/>
      </c>
      <c r="G539" s="7" t="str">
        <f>RIGHT('DETALLE DE CONEXIONES'!AK539,2)</f>
        <v/>
      </c>
      <c r="H539" s="7" t="str">
        <f>LEFT('DETALLE DE CONEXIONES'!M539,3)</f>
        <v/>
      </c>
      <c r="I539" s="7" t="str">
        <f>RIGHT('DETALLE DE CONEXIONES'!M539,5)</f>
        <v/>
      </c>
      <c r="J539" s="7">
        <f>IF(C539="Saliente Local",(IFERROR((LIMPIA(H539,1)),0)),0)</f>
        <v>0</v>
      </c>
      <c r="K539" s="7">
        <f>IF(C539="Saliente Nacional",(IFERROR((LIMPIA(H539,1)),0)),0)</f>
        <v>0</v>
      </c>
      <c r="L539" s="7">
        <f>IF(C539="Saliente Internacional",(IFERROR((LIMPIA(H539,1)),0)),0)</f>
        <v>0</v>
      </c>
    </row>
    <row r="540" spans="1:12" x14ac:dyDescent="0.25">
      <c r="A540" s="11">
        <f>'DETALLE DE CONEXIONES'!P540</f>
        <v>0</v>
      </c>
      <c r="B540" s="7">
        <f>'DETALLE DE CONEXIONES'!I540</f>
        <v>0</v>
      </c>
      <c r="C540" s="7">
        <f>'DETALLE DE CONEXIONES'!BB540</f>
        <v>0</v>
      </c>
      <c r="D540" s="7">
        <f>'DETALLE DE CONEXIONES'!E540</f>
        <v>0</v>
      </c>
      <c r="E540" s="7">
        <f>IFERROR(LIMPIA('DETALLE DE CONEXIONES'!N540,1),0)</f>
        <v>0</v>
      </c>
      <c r="F540" s="7" t="str">
        <f>LEFT('DETALLE DE CONEXIONES'!BE540,3)</f>
        <v/>
      </c>
      <c r="G540" s="7" t="str">
        <f>RIGHT('DETALLE DE CONEXIONES'!AK540,2)</f>
        <v/>
      </c>
      <c r="H540" s="7" t="str">
        <f>LEFT('DETALLE DE CONEXIONES'!M540,3)</f>
        <v/>
      </c>
      <c r="I540" s="7" t="str">
        <f>RIGHT('DETALLE DE CONEXIONES'!M540,5)</f>
        <v/>
      </c>
      <c r="J540" s="7">
        <f>IF(C540="Saliente Local",(IFERROR((LIMPIA(H540,1)),0)),0)</f>
        <v>0</v>
      </c>
      <c r="K540" s="7">
        <f>IF(C540="Saliente Nacional",(IFERROR((LIMPIA(H540,1)),0)),0)</f>
        <v>0</v>
      </c>
      <c r="L540" s="7">
        <f>IF(C540="Saliente Internacional",(IFERROR((LIMPIA(H540,1)),0)),0)</f>
        <v>0</v>
      </c>
    </row>
    <row r="541" spans="1:12" x14ac:dyDescent="0.25">
      <c r="A541" s="11">
        <f>'DETALLE DE CONEXIONES'!P541</f>
        <v>0</v>
      </c>
      <c r="B541" s="7">
        <f>'DETALLE DE CONEXIONES'!I541</f>
        <v>0</v>
      </c>
      <c r="C541" s="7">
        <f>'DETALLE DE CONEXIONES'!BB541</f>
        <v>0</v>
      </c>
      <c r="D541" s="7">
        <f>'DETALLE DE CONEXIONES'!E541</f>
        <v>0</v>
      </c>
      <c r="E541" s="7">
        <f>IFERROR(LIMPIA('DETALLE DE CONEXIONES'!N541,1),0)</f>
        <v>0</v>
      </c>
      <c r="F541" s="7" t="str">
        <f>LEFT('DETALLE DE CONEXIONES'!BE541,3)</f>
        <v/>
      </c>
      <c r="G541" s="7" t="str">
        <f>RIGHT('DETALLE DE CONEXIONES'!AK541,2)</f>
        <v/>
      </c>
      <c r="H541" s="7" t="str">
        <f>LEFT('DETALLE DE CONEXIONES'!M541,3)</f>
        <v/>
      </c>
      <c r="I541" s="7" t="str">
        <f>RIGHT('DETALLE DE CONEXIONES'!M541,5)</f>
        <v/>
      </c>
      <c r="J541" s="7">
        <f>IF(C541="Saliente Local",(IFERROR((LIMPIA(H541,1)),0)),0)</f>
        <v>0</v>
      </c>
      <c r="K541" s="7">
        <f>IF(C541="Saliente Nacional",(IFERROR((LIMPIA(H541,1)),0)),0)</f>
        <v>0</v>
      </c>
      <c r="L541" s="7">
        <f>IF(C541="Saliente Internacional",(IFERROR((LIMPIA(H541,1)),0)),0)</f>
        <v>0</v>
      </c>
    </row>
    <row r="542" spans="1:12" x14ac:dyDescent="0.25">
      <c r="A542" s="11">
        <f>'DETALLE DE CONEXIONES'!P542</f>
        <v>0</v>
      </c>
      <c r="B542" s="7">
        <f>'DETALLE DE CONEXIONES'!I542</f>
        <v>0</v>
      </c>
      <c r="C542" s="7">
        <f>'DETALLE DE CONEXIONES'!BB542</f>
        <v>0</v>
      </c>
      <c r="D542" s="7">
        <f>'DETALLE DE CONEXIONES'!E542</f>
        <v>0</v>
      </c>
      <c r="E542" s="7">
        <f>IFERROR(LIMPIA('DETALLE DE CONEXIONES'!N542,1),0)</f>
        <v>0</v>
      </c>
      <c r="F542" s="7" t="str">
        <f>LEFT('DETALLE DE CONEXIONES'!BE542,3)</f>
        <v/>
      </c>
      <c r="G542" s="7" t="str">
        <f>RIGHT('DETALLE DE CONEXIONES'!AK542,2)</f>
        <v/>
      </c>
      <c r="H542" s="7" t="str">
        <f>LEFT('DETALLE DE CONEXIONES'!M542,3)</f>
        <v/>
      </c>
      <c r="I542" s="7" t="str">
        <f>RIGHT('DETALLE DE CONEXIONES'!M542,5)</f>
        <v/>
      </c>
      <c r="J542" s="7">
        <f>IF(C542="Saliente Local",(IFERROR((LIMPIA(H542,1)),0)),0)</f>
        <v>0</v>
      </c>
      <c r="K542" s="7">
        <f>IF(C542="Saliente Nacional",(IFERROR((LIMPIA(H542,1)),0)),0)</f>
        <v>0</v>
      </c>
      <c r="L542" s="7">
        <f>IF(C542="Saliente Internacional",(IFERROR((LIMPIA(H542,1)),0)),0)</f>
        <v>0</v>
      </c>
    </row>
    <row r="543" spans="1:12" x14ac:dyDescent="0.25">
      <c r="A543" s="11">
        <f>'DETALLE DE CONEXIONES'!P543</f>
        <v>0</v>
      </c>
      <c r="B543" s="7">
        <f>'DETALLE DE CONEXIONES'!I543</f>
        <v>0</v>
      </c>
      <c r="C543" s="7">
        <f>'DETALLE DE CONEXIONES'!BB543</f>
        <v>0</v>
      </c>
      <c r="D543" s="7">
        <f>'DETALLE DE CONEXIONES'!E543</f>
        <v>0</v>
      </c>
      <c r="E543" s="7">
        <f>IFERROR(LIMPIA('DETALLE DE CONEXIONES'!N543,1),0)</f>
        <v>0</v>
      </c>
      <c r="F543" s="7" t="str">
        <f>LEFT('DETALLE DE CONEXIONES'!BE543,3)</f>
        <v/>
      </c>
      <c r="G543" s="7" t="str">
        <f>RIGHT('DETALLE DE CONEXIONES'!AK543,2)</f>
        <v/>
      </c>
      <c r="H543" s="7" t="str">
        <f>LEFT('DETALLE DE CONEXIONES'!M543,3)</f>
        <v/>
      </c>
      <c r="I543" s="7" t="str">
        <f>RIGHT('DETALLE DE CONEXIONES'!M543,5)</f>
        <v/>
      </c>
      <c r="J543" s="7">
        <f>IF(C543="Saliente Local",(IFERROR((LIMPIA(H543,1)),0)),0)</f>
        <v>0</v>
      </c>
      <c r="K543" s="7">
        <f>IF(C543="Saliente Nacional",(IFERROR((LIMPIA(H543,1)),0)),0)</f>
        <v>0</v>
      </c>
      <c r="L543" s="7">
        <f>IF(C543="Saliente Internacional",(IFERROR((LIMPIA(H543,1)),0)),0)</f>
        <v>0</v>
      </c>
    </row>
    <row r="544" spans="1:12" x14ac:dyDescent="0.25">
      <c r="A544" s="11">
        <f>'DETALLE DE CONEXIONES'!P544</f>
        <v>0</v>
      </c>
      <c r="B544" s="7">
        <f>'DETALLE DE CONEXIONES'!I544</f>
        <v>0</v>
      </c>
      <c r="C544" s="7">
        <f>'DETALLE DE CONEXIONES'!BB544</f>
        <v>0</v>
      </c>
      <c r="D544" s="7">
        <f>'DETALLE DE CONEXIONES'!E544</f>
        <v>0</v>
      </c>
      <c r="E544" s="7">
        <f>IFERROR(LIMPIA('DETALLE DE CONEXIONES'!N544,1),0)</f>
        <v>0</v>
      </c>
      <c r="F544" s="7" t="str">
        <f>LEFT('DETALLE DE CONEXIONES'!BE544,3)</f>
        <v/>
      </c>
      <c r="G544" s="7" t="str">
        <f>RIGHT('DETALLE DE CONEXIONES'!AK544,2)</f>
        <v/>
      </c>
      <c r="H544" s="7" t="str">
        <f>LEFT('DETALLE DE CONEXIONES'!M544,3)</f>
        <v/>
      </c>
      <c r="I544" s="7" t="str">
        <f>RIGHT('DETALLE DE CONEXIONES'!M544,5)</f>
        <v/>
      </c>
      <c r="J544" s="7">
        <f>IF(C544="Saliente Local",(IFERROR((LIMPIA(H544,1)),0)),0)</f>
        <v>0</v>
      </c>
      <c r="K544" s="7">
        <f>IF(C544="Saliente Nacional",(IFERROR((LIMPIA(H544,1)),0)),0)</f>
        <v>0</v>
      </c>
      <c r="L544" s="7">
        <f>IF(C544="Saliente Internacional",(IFERROR((LIMPIA(H544,1)),0)),0)</f>
        <v>0</v>
      </c>
    </row>
    <row r="545" spans="1:12" x14ac:dyDescent="0.25">
      <c r="A545" s="11">
        <f>'DETALLE DE CONEXIONES'!P545</f>
        <v>0</v>
      </c>
      <c r="B545" s="7">
        <f>'DETALLE DE CONEXIONES'!I545</f>
        <v>0</v>
      </c>
      <c r="C545" s="7">
        <f>'DETALLE DE CONEXIONES'!BB545</f>
        <v>0</v>
      </c>
      <c r="D545" s="7">
        <f>'DETALLE DE CONEXIONES'!E545</f>
        <v>0</v>
      </c>
      <c r="E545" s="7">
        <f>IFERROR(LIMPIA('DETALLE DE CONEXIONES'!N545,1),0)</f>
        <v>0</v>
      </c>
      <c r="F545" s="7" t="str">
        <f>LEFT('DETALLE DE CONEXIONES'!BE545,3)</f>
        <v/>
      </c>
      <c r="G545" s="7" t="str">
        <f>RIGHT('DETALLE DE CONEXIONES'!AK545,2)</f>
        <v/>
      </c>
      <c r="H545" s="7" t="str">
        <f>LEFT('DETALLE DE CONEXIONES'!M545,3)</f>
        <v/>
      </c>
      <c r="I545" s="7" t="str">
        <f>RIGHT('DETALLE DE CONEXIONES'!M545,5)</f>
        <v/>
      </c>
      <c r="J545" s="7">
        <f>IF(C545="Saliente Local",(IFERROR((LIMPIA(H545,1)),0)),0)</f>
        <v>0</v>
      </c>
      <c r="K545" s="7">
        <f>IF(C545="Saliente Nacional",(IFERROR((LIMPIA(H545,1)),0)),0)</f>
        <v>0</v>
      </c>
      <c r="L545" s="7">
        <f>IF(C545="Saliente Internacional",(IFERROR((LIMPIA(H545,1)),0)),0)</f>
        <v>0</v>
      </c>
    </row>
    <row r="546" spans="1:12" x14ac:dyDescent="0.25">
      <c r="A546" s="11">
        <f>'DETALLE DE CONEXIONES'!P546</f>
        <v>0</v>
      </c>
      <c r="B546" s="7">
        <f>'DETALLE DE CONEXIONES'!I546</f>
        <v>0</v>
      </c>
      <c r="C546" s="7">
        <f>'DETALLE DE CONEXIONES'!BB546</f>
        <v>0</v>
      </c>
      <c r="D546" s="7">
        <f>'DETALLE DE CONEXIONES'!E546</f>
        <v>0</v>
      </c>
      <c r="E546" s="7">
        <f>IFERROR(LIMPIA('DETALLE DE CONEXIONES'!N546,1),0)</f>
        <v>0</v>
      </c>
      <c r="F546" s="7" t="str">
        <f>LEFT('DETALLE DE CONEXIONES'!BE546,3)</f>
        <v/>
      </c>
      <c r="G546" s="7" t="str">
        <f>RIGHT('DETALLE DE CONEXIONES'!AK546,2)</f>
        <v/>
      </c>
      <c r="H546" s="7" t="str">
        <f>LEFT('DETALLE DE CONEXIONES'!M546,3)</f>
        <v/>
      </c>
      <c r="I546" s="7" t="str">
        <f>RIGHT('DETALLE DE CONEXIONES'!M546,5)</f>
        <v/>
      </c>
      <c r="J546" s="7">
        <f>IF(C546="Saliente Local",(IFERROR((LIMPIA(H546,1)),0)),0)</f>
        <v>0</v>
      </c>
      <c r="K546" s="7">
        <f>IF(C546="Saliente Nacional",(IFERROR((LIMPIA(H546,1)),0)),0)</f>
        <v>0</v>
      </c>
      <c r="L546" s="7">
        <f>IF(C546="Saliente Internacional",(IFERROR((LIMPIA(H546,1)),0)),0)</f>
        <v>0</v>
      </c>
    </row>
    <row r="547" spans="1:12" x14ac:dyDescent="0.25">
      <c r="A547" s="11">
        <f>'DETALLE DE CONEXIONES'!P547</f>
        <v>0</v>
      </c>
      <c r="B547" s="7">
        <f>'DETALLE DE CONEXIONES'!I547</f>
        <v>0</v>
      </c>
      <c r="C547" s="7">
        <f>'DETALLE DE CONEXIONES'!BB547</f>
        <v>0</v>
      </c>
      <c r="D547" s="7">
        <f>'DETALLE DE CONEXIONES'!E547</f>
        <v>0</v>
      </c>
      <c r="E547" s="7">
        <f>IFERROR(LIMPIA('DETALLE DE CONEXIONES'!N547,1),0)</f>
        <v>0</v>
      </c>
      <c r="F547" s="7" t="str">
        <f>LEFT('DETALLE DE CONEXIONES'!BE547,3)</f>
        <v/>
      </c>
      <c r="G547" s="7" t="str">
        <f>RIGHT('DETALLE DE CONEXIONES'!AK547,2)</f>
        <v/>
      </c>
      <c r="H547" s="7" t="str">
        <f>LEFT('DETALLE DE CONEXIONES'!M547,3)</f>
        <v/>
      </c>
      <c r="I547" s="7" t="str">
        <f>RIGHT('DETALLE DE CONEXIONES'!M547,5)</f>
        <v/>
      </c>
      <c r="J547" s="7">
        <f>IF(C547="Saliente Local",(IFERROR((LIMPIA(H547,1)),0)),0)</f>
        <v>0</v>
      </c>
      <c r="K547" s="7">
        <f>IF(C547="Saliente Nacional",(IFERROR((LIMPIA(H547,1)),0)),0)</f>
        <v>0</v>
      </c>
      <c r="L547" s="7">
        <f>IF(C547="Saliente Internacional",(IFERROR((LIMPIA(H547,1)),0)),0)</f>
        <v>0</v>
      </c>
    </row>
    <row r="548" spans="1:12" x14ac:dyDescent="0.25">
      <c r="A548" s="11">
        <f>'DETALLE DE CONEXIONES'!P548</f>
        <v>0</v>
      </c>
      <c r="B548" s="7">
        <f>'DETALLE DE CONEXIONES'!I548</f>
        <v>0</v>
      </c>
      <c r="C548" s="7">
        <f>'DETALLE DE CONEXIONES'!BB548</f>
        <v>0</v>
      </c>
      <c r="D548" s="7">
        <f>'DETALLE DE CONEXIONES'!E548</f>
        <v>0</v>
      </c>
      <c r="E548" s="7">
        <f>IFERROR(LIMPIA('DETALLE DE CONEXIONES'!N548,1),0)</f>
        <v>0</v>
      </c>
      <c r="F548" s="7" t="str">
        <f>LEFT('DETALLE DE CONEXIONES'!BE548,3)</f>
        <v/>
      </c>
      <c r="G548" s="7" t="str">
        <f>RIGHT('DETALLE DE CONEXIONES'!AK548,2)</f>
        <v/>
      </c>
      <c r="H548" s="7" t="str">
        <f>LEFT('DETALLE DE CONEXIONES'!M548,3)</f>
        <v/>
      </c>
      <c r="I548" s="7" t="str">
        <f>RIGHT('DETALLE DE CONEXIONES'!M548,5)</f>
        <v/>
      </c>
      <c r="J548" s="7">
        <f>IF(C548="Saliente Local",(IFERROR((LIMPIA(H548,1)),0)),0)</f>
        <v>0</v>
      </c>
      <c r="K548" s="7">
        <f>IF(C548="Saliente Nacional",(IFERROR((LIMPIA(H548,1)),0)),0)</f>
        <v>0</v>
      </c>
      <c r="L548" s="7">
        <f>IF(C548="Saliente Internacional",(IFERROR((LIMPIA(H548,1)),0)),0)</f>
        <v>0</v>
      </c>
    </row>
    <row r="549" spans="1:12" x14ac:dyDescent="0.25">
      <c r="A549" s="11">
        <f>'DETALLE DE CONEXIONES'!P549</f>
        <v>0</v>
      </c>
      <c r="B549" s="7">
        <f>'DETALLE DE CONEXIONES'!I549</f>
        <v>0</v>
      </c>
      <c r="C549" s="7">
        <f>'DETALLE DE CONEXIONES'!BB549</f>
        <v>0</v>
      </c>
      <c r="D549" s="7">
        <f>'DETALLE DE CONEXIONES'!E549</f>
        <v>0</v>
      </c>
      <c r="E549" s="7">
        <f>IFERROR(LIMPIA('DETALLE DE CONEXIONES'!N549,1),0)</f>
        <v>0</v>
      </c>
      <c r="F549" s="7" t="str">
        <f>LEFT('DETALLE DE CONEXIONES'!BE549,3)</f>
        <v/>
      </c>
      <c r="G549" s="7" t="str">
        <f>RIGHT('DETALLE DE CONEXIONES'!AK549,2)</f>
        <v/>
      </c>
      <c r="H549" s="7" t="str">
        <f>LEFT('DETALLE DE CONEXIONES'!M549,3)</f>
        <v/>
      </c>
      <c r="I549" s="7" t="str">
        <f>RIGHT('DETALLE DE CONEXIONES'!M549,5)</f>
        <v/>
      </c>
      <c r="J549" s="7">
        <f>IF(C549="Saliente Local",(IFERROR((LIMPIA(H549,1)),0)),0)</f>
        <v>0</v>
      </c>
      <c r="K549" s="7">
        <f>IF(C549="Saliente Nacional",(IFERROR((LIMPIA(H549,1)),0)),0)</f>
        <v>0</v>
      </c>
      <c r="L549" s="7">
        <f>IF(C549="Saliente Internacional",(IFERROR((LIMPIA(H549,1)),0)),0)</f>
        <v>0</v>
      </c>
    </row>
    <row r="550" spans="1:12" x14ac:dyDescent="0.25">
      <c r="A550" s="11">
        <f>'DETALLE DE CONEXIONES'!P550</f>
        <v>0</v>
      </c>
      <c r="B550" s="7">
        <f>'DETALLE DE CONEXIONES'!I550</f>
        <v>0</v>
      </c>
      <c r="C550" s="7">
        <f>'DETALLE DE CONEXIONES'!BB550</f>
        <v>0</v>
      </c>
      <c r="D550" s="7">
        <f>'DETALLE DE CONEXIONES'!E550</f>
        <v>0</v>
      </c>
      <c r="E550" s="7">
        <f>IFERROR(LIMPIA('DETALLE DE CONEXIONES'!N550,1),0)</f>
        <v>0</v>
      </c>
      <c r="F550" s="7" t="str">
        <f>LEFT('DETALLE DE CONEXIONES'!BE550,3)</f>
        <v/>
      </c>
      <c r="G550" s="7" t="str">
        <f>RIGHT('DETALLE DE CONEXIONES'!AK550,2)</f>
        <v/>
      </c>
      <c r="H550" s="7" t="str">
        <f>LEFT('DETALLE DE CONEXIONES'!M550,3)</f>
        <v/>
      </c>
      <c r="I550" s="7" t="str">
        <f>RIGHT('DETALLE DE CONEXIONES'!M550,5)</f>
        <v/>
      </c>
      <c r="J550" s="7">
        <f>IF(C550="Saliente Local",(IFERROR((LIMPIA(H550,1)),0)),0)</f>
        <v>0</v>
      </c>
      <c r="K550" s="7">
        <f>IF(C550="Saliente Nacional",(IFERROR((LIMPIA(H550,1)),0)),0)</f>
        <v>0</v>
      </c>
      <c r="L550" s="7">
        <f>IF(C550="Saliente Internacional",(IFERROR((LIMPIA(H550,1)),0)),0)</f>
        <v>0</v>
      </c>
    </row>
    <row r="551" spans="1:12" x14ac:dyDescent="0.25">
      <c r="A551" s="11">
        <f>'DETALLE DE CONEXIONES'!P551</f>
        <v>0</v>
      </c>
      <c r="B551" s="7">
        <f>'DETALLE DE CONEXIONES'!I551</f>
        <v>0</v>
      </c>
      <c r="C551" s="7">
        <f>'DETALLE DE CONEXIONES'!BB551</f>
        <v>0</v>
      </c>
      <c r="D551" s="7">
        <f>'DETALLE DE CONEXIONES'!E551</f>
        <v>0</v>
      </c>
      <c r="E551" s="7">
        <f>IFERROR(LIMPIA('DETALLE DE CONEXIONES'!N551,1),0)</f>
        <v>0</v>
      </c>
      <c r="F551" s="7" t="str">
        <f>LEFT('DETALLE DE CONEXIONES'!BE551,3)</f>
        <v/>
      </c>
      <c r="G551" s="7" t="str">
        <f>RIGHT('DETALLE DE CONEXIONES'!AK551,2)</f>
        <v/>
      </c>
      <c r="H551" s="7" t="str">
        <f>LEFT('DETALLE DE CONEXIONES'!M551,3)</f>
        <v/>
      </c>
      <c r="I551" s="7" t="str">
        <f>RIGHT('DETALLE DE CONEXIONES'!M551,5)</f>
        <v/>
      </c>
      <c r="J551" s="7">
        <f>IF(C551="Saliente Local",(IFERROR((LIMPIA(H551,1)),0)),0)</f>
        <v>0</v>
      </c>
      <c r="K551" s="7">
        <f>IF(C551="Saliente Nacional",(IFERROR((LIMPIA(H551,1)),0)),0)</f>
        <v>0</v>
      </c>
      <c r="L551" s="7">
        <f>IF(C551="Saliente Internacional",(IFERROR((LIMPIA(H551,1)),0)),0)</f>
        <v>0</v>
      </c>
    </row>
    <row r="552" spans="1:12" x14ac:dyDescent="0.25">
      <c r="A552" s="11">
        <f>'DETALLE DE CONEXIONES'!P552</f>
        <v>0</v>
      </c>
      <c r="B552" s="7">
        <f>'DETALLE DE CONEXIONES'!I552</f>
        <v>0</v>
      </c>
      <c r="C552" s="7">
        <f>'DETALLE DE CONEXIONES'!BB552</f>
        <v>0</v>
      </c>
      <c r="D552" s="7">
        <f>'DETALLE DE CONEXIONES'!E552</f>
        <v>0</v>
      </c>
      <c r="E552" s="7">
        <f>IFERROR(LIMPIA('DETALLE DE CONEXIONES'!N552,1),0)</f>
        <v>0</v>
      </c>
      <c r="F552" s="7" t="str">
        <f>LEFT('DETALLE DE CONEXIONES'!BE552,3)</f>
        <v/>
      </c>
      <c r="G552" s="7" t="str">
        <f>RIGHT('DETALLE DE CONEXIONES'!AK552,2)</f>
        <v/>
      </c>
      <c r="H552" s="7" t="str">
        <f>LEFT('DETALLE DE CONEXIONES'!M552,3)</f>
        <v/>
      </c>
      <c r="I552" s="7" t="str">
        <f>RIGHT('DETALLE DE CONEXIONES'!M552,5)</f>
        <v/>
      </c>
      <c r="J552" s="7">
        <f>IF(C552="Saliente Local",(IFERROR((LIMPIA(H552,1)),0)),0)</f>
        <v>0</v>
      </c>
      <c r="K552" s="7">
        <f>IF(C552="Saliente Nacional",(IFERROR((LIMPIA(H552,1)),0)),0)</f>
        <v>0</v>
      </c>
      <c r="L552" s="7">
        <f>IF(C552="Saliente Internacional",(IFERROR((LIMPIA(H552,1)),0)),0)</f>
        <v>0</v>
      </c>
    </row>
    <row r="553" spans="1:12" x14ac:dyDescent="0.25">
      <c r="A553" s="11">
        <f>'DETALLE DE CONEXIONES'!P553</f>
        <v>0</v>
      </c>
      <c r="B553" s="7">
        <f>'DETALLE DE CONEXIONES'!I553</f>
        <v>0</v>
      </c>
      <c r="C553" s="7">
        <f>'DETALLE DE CONEXIONES'!BB553</f>
        <v>0</v>
      </c>
      <c r="D553" s="7">
        <f>'DETALLE DE CONEXIONES'!E553</f>
        <v>0</v>
      </c>
      <c r="E553" s="7">
        <f>IFERROR(LIMPIA('DETALLE DE CONEXIONES'!N553,1),0)</f>
        <v>0</v>
      </c>
      <c r="F553" s="7" t="str">
        <f>LEFT('DETALLE DE CONEXIONES'!BE553,3)</f>
        <v/>
      </c>
      <c r="G553" s="7" t="str">
        <f>RIGHT('DETALLE DE CONEXIONES'!AK553,2)</f>
        <v/>
      </c>
      <c r="H553" s="7" t="str">
        <f>LEFT('DETALLE DE CONEXIONES'!M553,3)</f>
        <v/>
      </c>
      <c r="I553" s="7" t="str">
        <f>RIGHT('DETALLE DE CONEXIONES'!M553,5)</f>
        <v/>
      </c>
      <c r="J553" s="7">
        <f>IF(C553="Saliente Local",(IFERROR((LIMPIA(H553,1)),0)),0)</f>
        <v>0</v>
      </c>
      <c r="K553" s="7">
        <f>IF(C553="Saliente Nacional",(IFERROR((LIMPIA(H553,1)),0)),0)</f>
        <v>0</v>
      </c>
      <c r="L553" s="7">
        <f>IF(C553="Saliente Internacional",(IFERROR((LIMPIA(H553,1)),0)),0)</f>
        <v>0</v>
      </c>
    </row>
    <row r="554" spans="1:12" x14ac:dyDescent="0.25">
      <c r="A554" s="11">
        <f>'DETALLE DE CONEXIONES'!P554</f>
        <v>0</v>
      </c>
      <c r="B554" s="7">
        <f>'DETALLE DE CONEXIONES'!I554</f>
        <v>0</v>
      </c>
      <c r="C554" s="7">
        <f>'DETALLE DE CONEXIONES'!BB554</f>
        <v>0</v>
      </c>
      <c r="D554" s="7">
        <f>'DETALLE DE CONEXIONES'!E554</f>
        <v>0</v>
      </c>
      <c r="E554" s="7">
        <f>IFERROR(LIMPIA('DETALLE DE CONEXIONES'!N554,1),0)</f>
        <v>0</v>
      </c>
      <c r="F554" s="7" t="str">
        <f>LEFT('DETALLE DE CONEXIONES'!BE554,3)</f>
        <v/>
      </c>
      <c r="G554" s="7" t="str">
        <f>RIGHT('DETALLE DE CONEXIONES'!AK554,2)</f>
        <v/>
      </c>
      <c r="H554" s="7" t="str">
        <f>LEFT('DETALLE DE CONEXIONES'!M554,3)</f>
        <v/>
      </c>
      <c r="I554" s="7" t="str">
        <f>RIGHT('DETALLE DE CONEXIONES'!M554,5)</f>
        <v/>
      </c>
      <c r="J554" s="7">
        <f>IF(C554="Saliente Local",(IFERROR((LIMPIA(H554,1)),0)),0)</f>
        <v>0</v>
      </c>
      <c r="K554" s="7">
        <f>IF(C554="Saliente Nacional",(IFERROR((LIMPIA(H554,1)),0)),0)</f>
        <v>0</v>
      </c>
      <c r="L554" s="7">
        <f>IF(C554="Saliente Internacional",(IFERROR((LIMPIA(H554,1)),0)),0)</f>
        <v>0</v>
      </c>
    </row>
    <row r="555" spans="1:12" x14ac:dyDescent="0.25">
      <c r="A555" s="11">
        <f>'DETALLE DE CONEXIONES'!P555</f>
        <v>0</v>
      </c>
      <c r="B555" s="7">
        <f>'DETALLE DE CONEXIONES'!I555</f>
        <v>0</v>
      </c>
      <c r="C555" s="7">
        <f>'DETALLE DE CONEXIONES'!BB555</f>
        <v>0</v>
      </c>
      <c r="D555" s="7">
        <f>'DETALLE DE CONEXIONES'!E555</f>
        <v>0</v>
      </c>
      <c r="E555" s="7">
        <f>IFERROR(LIMPIA('DETALLE DE CONEXIONES'!N555,1),0)</f>
        <v>0</v>
      </c>
      <c r="F555" s="7" t="str">
        <f>LEFT('DETALLE DE CONEXIONES'!BE555,3)</f>
        <v/>
      </c>
      <c r="G555" s="7" t="str">
        <f>RIGHT('DETALLE DE CONEXIONES'!AK555,2)</f>
        <v/>
      </c>
      <c r="H555" s="7" t="str">
        <f>LEFT('DETALLE DE CONEXIONES'!M555,3)</f>
        <v/>
      </c>
      <c r="I555" s="7" t="str">
        <f>RIGHT('DETALLE DE CONEXIONES'!M555,5)</f>
        <v/>
      </c>
      <c r="J555" s="7">
        <f>IF(C555="Saliente Local",(IFERROR((LIMPIA(H555,1)),0)),0)</f>
        <v>0</v>
      </c>
      <c r="K555" s="7">
        <f>IF(C555="Saliente Nacional",(IFERROR((LIMPIA(H555,1)),0)),0)</f>
        <v>0</v>
      </c>
      <c r="L555" s="7">
        <f>IF(C555="Saliente Internacional",(IFERROR((LIMPIA(H555,1)),0)),0)</f>
        <v>0</v>
      </c>
    </row>
    <row r="556" spans="1:12" x14ac:dyDescent="0.25">
      <c r="A556" s="11">
        <f>'DETALLE DE CONEXIONES'!P556</f>
        <v>0</v>
      </c>
      <c r="B556" s="7">
        <f>'DETALLE DE CONEXIONES'!I556</f>
        <v>0</v>
      </c>
      <c r="C556" s="7">
        <f>'DETALLE DE CONEXIONES'!BB556</f>
        <v>0</v>
      </c>
      <c r="D556" s="7">
        <f>'DETALLE DE CONEXIONES'!E556</f>
        <v>0</v>
      </c>
      <c r="E556" s="7">
        <f>IFERROR(LIMPIA('DETALLE DE CONEXIONES'!N556,1),0)</f>
        <v>0</v>
      </c>
      <c r="F556" s="7" t="str">
        <f>LEFT('DETALLE DE CONEXIONES'!BE556,3)</f>
        <v/>
      </c>
      <c r="G556" s="7" t="str">
        <f>RIGHT('DETALLE DE CONEXIONES'!AK556,2)</f>
        <v/>
      </c>
      <c r="H556" s="7" t="str">
        <f>LEFT('DETALLE DE CONEXIONES'!M556,3)</f>
        <v/>
      </c>
      <c r="I556" s="7" t="str">
        <f>RIGHT('DETALLE DE CONEXIONES'!M556,5)</f>
        <v/>
      </c>
      <c r="J556" s="7">
        <f>IF(C556="Saliente Local",(IFERROR((LIMPIA(H556,1)),0)),0)</f>
        <v>0</v>
      </c>
      <c r="K556" s="7">
        <f>IF(C556="Saliente Nacional",(IFERROR((LIMPIA(H556,1)),0)),0)</f>
        <v>0</v>
      </c>
      <c r="L556" s="7">
        <f>IF(C556="Saliente Internacional",(IFERROR((LIMPIA(H556,1)),0)),0)</f>
        <v>0</v>
      </c>
    </row>
    <row r="557" spans="1:12" x14ac:dyDescent="0.25">
      <c r="A557" s="11">
        <f>'DETALLE DE CONEXIONES'!P557</f>
        <v>0</v>
      </c>
      <c r="B557" s="7">
        <f>'DETALLE DE CONEXIONES'!I557</f>
        <v>0</v>
      </c>
      <c r="C557" s="7">
        <f>'DETALLE DE CONEXIONES'!BB557</f>
        <v>0</v>
      </c>
      <c r="D557" s="7">
        <f>'DETALLE DE CONEXIONES'!E557</f>
        <v>0</v>
      </c>
      <c r="E557" s="7">
        <f>IFERROR(LIMPIA('DETALLE DE CONEXIONES'!N557,1),0)</f>
        <v>0</v>
      </c>
      <c r="F557" s="7" t="str">
        <f>LEFT('DETALLE DE CONEXIONES'!BE557,3)</f>
        <v/>
      </c>
      <c r="G557" s="7" t="str">
        <f>RIGHT('DETALLE DE CONEXIONES'!AK557,2)</f>
        <v/>
      </c>
      <c r="H557" s="7" t="str">
        <f>LEFT('DETALLE DE CONEXIONES'!M557,3)</f>
        <v/>
      </c>
      <c r="I557" s="7" t="str">
        <f>RIGHT('DETALLE DE CONEXIONES'!M557,5)</f>
        <v/>
      </c>
      <c r="J557" s="7">
        <f>IF(C557="Saliente Local",(IFERROR((LIMPIA(H557,1)),0)),0)</f>
        <v>0</v>
      </c>
      <c r="K557" s="7">
        <f>IF(C557="Saliente Nacional",(IFERROR((LIMPIA(H557,1)),0)),0)</f>
        <v>0</v>
      </c>
      <c r="L557" s="7">
        <f>IF(C557="Saliente Internacional",(IFERROR((LIMPIA(H557,1)),0)),0)</f>
        <v>0</v>
      </c>
    </row>
    <row r="558" spans="1:12" x14ac:dyDescent="0.25">
      <c r="A558" s="11">
        <f>'DETALLE DE CONEXIONES'!P558</f>
        <v>0</v>
      </c>
      <c r="B558" s="7">
        <f>'DETALLE DE CONEXIONES'!I558</f>
        <v>0</v>
      </c>
      <c r="C558" s="7">
        <f>'DETALLE DE CONEXIONES'!BB558</f>
        <v>0</v>
      </c>
      <c r="D558" s="7">
        <f>'DETALLE DE CONEXIONES'!E558</f>
        <v>0</v>
      </c>
      <c r="E558" s="7">
        <f>IFERROR(LIMPIA('DETALLE DE CONEXIONES'!N558,1),0)</f>
        <v>0</v>
      </c>
      <c r="F558" s="7" t="str">
        <f>LEFT('DETALLE DE CONEXIONES'!BE558,3)</f>
        <v/>
      </c>
      <c r="G558" s="7" t="str">
        <f>RIGHT('DETALLE DE CONEXIONES'!AK558,2)</f>
        <v/>
      </c>
      <c r="H558" s="7" t="str">
        <f>LEFT('DETALLE DE CONEXIONES'!M558,3)</f>
        <v/>
      </c>
      <c r="I558" s="7" t="str">
        <f>RIGHT('DETALLE DE CONEXIONES'!M558,5)</f>
        <v/>
      </c>
      <c r="J558" s="7">
        <f>IF(C558="Saliente Local",(IFERROR((LIMPIA(H558,1)),0)),0)</f>
        <v>0</v>
      </c>
      <c r="K558" s="7">
        <f>IF(C558="Saliente Nacional",(IFERROR((LIMPIA(H558,1)),0)),0)</f>
        <v>0</v>
      </c>
      <c r="L558" s="7">
        <f>IF(C558="Saliente Internacional",(IFERROR((LIMPIA(H558,1)),0)),0)</f>
        <v>0</v>
      </c>
    </row>
    <row r="559" spans="1:12" x14ac:dyDescent="0.25">
      <c r="A559" s="11">
        <f>'DETALLE DE CONEXIONES'!P559</f>
        <v>0</v>
      </c>
      <c r="B559" s="7">
        <f>'DETALLE DE CONEXIONES'!I559</f>
        <v>0</v>
      </c>
      <c r="C559" s="7">
        <f>'DETALLE DE CONEXIONES'!BB559</f>
        <v>0</v>
      </c>
      <c r="D559" s="7">
        <f>'DETALLE DE CONEXIONES'!E559</f>
        <v>0</v>
      </c>
      <c r="E559" s="7">
        <f>IFERROR(LIMPIA('DETALLE DE CONEXIONES'!N559,1),0)</f>
        <v>0</v>
      </c>
      <c r="F559" s="7" t="str">
        <f>LEFT('DETALLE DE CONEXIONES'!BE559,3)</f>
        <v/>
      </c>
      <c r="G559" s="7" t="str">
        <f>RIGHT('DETALLE DE CONEXIONES'!AK559,2)</f>
        <v/>
      </c>
      <c r="H559" s="7" t="str">
        <f>LEFT('DETALLE DE CONEXIONES'!M559,3)</f>
        <v/>
      </c>
      <c r="I559" s="7" t="str">
        <f>RIGHT('DETALLE DE CONEXIONES'!M559,5)</f>
        <v/>
      </c>
      <c r="J559" s="7">
        <f>IF(C559="Saliente Local",(IFERROR((LIMPIA(H559,1)),0)),0)</f>
        <v>0</v>
      </c>
      <c r="K559" s="7">
        <f>IF(C559="Saliente Nacional",(IFERROR((LIMPIA(H559,1)),0)),0)</f>
        <v>0</v>
      </c>
      <c r="L559" s="7">
        <f>IF(C559="Saliente Internacional",(IFERROR((LIMPIA(H559,1)),0)),0)</f>
        <v>0</v>
      </c>
    </row>
    <row r="560" spans="1:12" x14ac:dyDescent="0.25">
      <c r="A560" s="11">
        <f>'DETALLE DE CONEXIONES'!P560</f>
        <v>0</v>
      </c>
      <c r="B560" s="7">
        <f>'DETALLE DE CONEXIONES'!I560</f>
        <v>0</v>
      </c>
      <c r="C560" s="7">
        <f>'DETALLE DE CONEXIONES'!BB560</f>
        <v>0</v>
      </c>
      <c r="D560" s="7">
        <f>'DETALLE DE CONEXIONES'!E560</f>
        <v>0</v>
      </c>
      <c r="E560" s="7">
        <f>IFERROR(LIMPIA('DETALLE DE CONEXIONES'!N560,1),0)</f>
        <v>0</v>
      </c>
      <c r="F560" s="7" t="str">
        <f>LEFT('DETALLE DE CONEXIONES'!BE560,3)</f>
        <v/>
      </c>
      <c r="G560" s="7" t="str">
        <f>RIGHT('DETALLE DE CONEXIONES'!AK560,2)</f>
        <v/>
      </c>
      <c r="H560" s="7" t="str">
        <f>LEFT('DETALLE DE CONEXIONES'!M560,3)</f>
        <v/>
      </c>
      <c r="I560" s="7" t="str">
        <f>RIGHT('DETALLE DE CONEXIONES'!M560,5)</f>
        <v/>
      </c>
      <c r="J560" s="7">
        <f>IF(C560="Saliente Local",(IFERROR((LIMPIA(H560,1)),0)),0)</f>
        <v>0</v>
      </c>
      <c r="K560" s="7">
        <f>IF(C560="Saliente Nacional",(IFERROR((LIMPIA(H560,1)),0)),0)</f>
        <v>0</v>
      </c>
      <c r="L560" s="7">
        <f>IF(C560="Saliente Internacional",(IFERROR((LIMPIA(H560,1)),0)),0)</f>
        <v>0</v>
      </c>
    </row>
    <row r="561" spans="1:12" x14ac:dyDescent="0.25">
      <c r="A561" s="11">
        <f>'DETALLE DE CONEXIONES'!P561</f>
        <v>0</v>
      </c>
      <c r="B561" s="7">
        <f>'DETALLE DE CONEXIONES'!I561</f>
        <v>0</v>
      </c>
      <c r="C561" s="7">
        <f>'DETALLE DE CONEXIONES'!BB561</f>
        <v>0</v>
      </c>
      <c r="D561" s="7">
        <f>'DETALLE DE CONEXIONES'!E561</f>
        <v>0</v>
      </c>
      <c r="E561" s="7">
        <f>IFERROR(LIMPIA('DETALLE DE CONEXIONES'!N561,1),0)</f>
        <v>0</v>
      </c>
      <c r="F561" s="7" t="str">
        <f>LEFT('DETALLE DE CONEXIONES'!BE561,3)</f>
        <v/>
      </c>
      <c r="G561" s="7" t="str">
        <f>RIGHT('DETALLE DE CONEXIONES'!AK561,2)</f>
        <v/>
      </c>
      <c r="H561" s="7" t="str">
        <f>LEFT('DETALLE DE CONEXIONES'!M561,3)</f>
        <v/>
      </c>
      <c r="I561" s="7" t="str">
        <f>RIGHT('DETALLE DE CONEXIONES'!M561,5)</f>
        <v/>
      </c>
      <c r="J561" s="7">
        <f>IF(C561="Saliente Local",(IFERROR((LIMPIA(H561,1)),0)),0)</f>
        <v>0</v>
      </c>
      <c r="K561" s="7">
        <f>IF(C561="Saliente Nacional",(IFERROR((LIMPIA(H561,1)),0)),0)</f>
        <v>0</v>
      </c>
      <c r="L561" s="7">
        <f>IF(C561="Saliente Internacional",(IFERROR((LIMPIA(H561,1)),0)),0)</f>
        <v>0</v>
      </c>
    </row>
    <row r="562" spans="1:12" x14ac:dyDescent="0.25">
      <c r="A562" s="11">
        <f>'DETALLE DE CONEXIONES'!P562</f>
        <v>0</v>
      </c>
      <c r="B562" s="7">
        <f>'DETALLE DE CONEXIONES'!I562</f>
        <v>0</v>
      </c>
      <c r="C562" s="7">
        <f>'DETALLE DE CONEXIONES'!BB562</f>
        <v>0</v>
      </c>
      <c r="D562" s="7">
        <f>'DETALLE DE CONEXIONES'!E562</f>
        <v>0</v>
      </c>
      <c r="E562" s="7">
        <f>IFERROR(LIMPIA('DETALLE DE CONEXIONES'!N562,1),0)</f>
        <v>0</v>
      </c>
      <c r="F562" s="7" t="str">
        <f>LEFT('DETALLE DE CONEXIONES'!BE562,3)</f>
        <v/>
      </c>
      <c r="G562" s="7" t="str">
        <f>RIGHT('DETALLE DE CONEXIONES'!AK562,2)</f>
        <v/>
      </c>
      <c r="H562" s="7" t="str">
        <f>LEFT('DETALLE DE CONEXIONES'!M562,3)</f>
        <v/>
      </c>
      <c r="I562" s="7" t="str">
        <f>RIGHT('DETALLE DE CONEXIONES'!M562,5)</f>
        <v/>
      </c>
      <c r="J562" s="7">
        <f>IF(C562="Saliente Local",(IFERROR((LIMPIA(H562,1)),0)),0)</f>
        <v>0</v>
      </c>
      <c r="K562" s="7">
        <f>IF(C562="Saliente Nacional",(IFERROR((LIMPIA(H562,1)),0)),0)</f>
        <v>0</v>
      </c>
      <c r="L562" s="7">
        <f>IF(C562="Saliente Internacional",(IFERROR((LIMPIA(H562,1)),0)),0)</f>
        <v>0</v>
      </c>
    </row>
    <row r="563" spans="1:12" x14ac:dyDescent="0.25">
      <c r="A563" s="11">
        <f>'DETALLE DE CONEXIONES'!P563</f>
        <v>0</v>
      </c>
      <c r="B563" s="7">
        <f>'DETALLE DE CONEXIONES'!I563</f>
        <v>0</v>
      </c>
      <c r="C563" s="7">
        <f>'DETALLE DE CONEXIONES'!BB563</f>
        <v>0</v>
      </c>
      <c r="D563" s="7">
        <f>'DETALLE DE CONEXIONES'!E563</f>
        <v>0</v>
      </c>
      <c r="E563" s="7">
        <f>IFERROR(LIMPIA('DETALLE DE CONEXIONES'!N563,1),0)</f>
        <v>0</v>
      </c>
      <c r="F563" s="7" t="str">
        <f>LEFT('DETALLE DE CONEXIONES'!BE563,3)</f>
        <v/>
      </c>
      <c r="G563" s="7" t="str">
        <f>RIGHT('DETALLE DE CONEXIONES'!AK563,2)</f>
        <v/>
      </c>
      <c r="H563" s="7" t="str">
        <f>LEFT('DETALLE DE CONEXIONES'!M563,3)</f>
        <v/>
      </c>
      <c r="I563" s="7" t="str">
        <f>RIGHT('DETALLE DE CONEXIONES'!M563,5)</f>
        <v/>
      </c>
      <c r="J563" s="7">
        <f>IF(C563="Saliente Local",(IFERROR((LIMPIA(H563,1)),0)),0)</f>
        <v>0</v>
      </c>
      <c r="K563" s="7">
        <f>IF(C563="Saliente Nacional",(IFERROR((LIMPIA(H563,1)),0)),0)</f>
        <v>0</v>
      </c>
      <c r="L563" s="7">
        <f>IF(C563="Saliente Internacional",(IFERROR((LIMPIA(H563,1)),0)),0)</f>
        <v>0</v>
      </c>
    </row>
    <row r="564" spans="1:12" x14ac:dyDescent="0.25">
      <c r="A564" s="11">
        <f>'DETALLE DE CONEXIONES'!P564</f>
        <v>0</v>
      </c>
      <c r="B564" s="7">
        <f>'DETALLE DE CONEXIONES'!I564</f>
        <v>0</v>
      </c>
      <c r="C564" s="7">
        <f>'DETALLE DE CONEXIONES'!BB564</f>
        <v>0</v>
      </c>
      <c r="D564" s="7">
        <f>'DETALLE DE CONEXIONES'!E564</f>
        <v>0</v>
      </c>
      <c r="E564" s="7">
        <f>IFERROR(LIMPIA('DETALLE DE CONEXIONES'!N564,1),0)</f>
        <v>0</v>
      </c>
      <c r="F564" s="7" t="str">
        <f>LEFT('DETALLE DE CONEXIONES'!BE564,3)</f>
        <v/>
      </c>
      <c r="G564" s="7" t="str">
        <f>RIGHT('DETALLE DE CONEXIONES'!AK564,2)</f>
        <v/>
      </c>
      <c r="H564" s="7" t="str">
        <f>LEFT('DETALLE DE CONEXIONES'!M564,3)</f>
        <v/>
      </c>
      <c r="I564" s="7" t="str">
        <f>RIGHT('DETALLE DE CONEXIONES'!M564,5)</f>
        <v/>
      </c>
      <c r="J564" s="7">
        <f>IF(C564="Saliente Local",(IFERROR((LIMPIA(H564,1)),0)),0)</f>
        <v>0</v>
      </c>
      <c r="K564" s="7">
        <f>IF(C564="Saliente Nacional",(IFERROR((LIMPIA(H564,1)),0)),0)</f>
        <v>0</v>
      </c>
      <c r="L564" s="7">
        <f>IF(C564="Saliente Internacional",(IFERROR((LIMPIA(H564,1)),0)),0)</f>
        <v>0</v>
      </c>
    </row>
    <row r="565" spans="1:12" x14ac:dyDescent="0.25">
      <c r="A565" s="11">
        <f>'DETALLE DE CONEXIONES'!P565</f>
        <v>0</v>
      </c>
      <c r="B565" s="7">
        <f>'DETALLE DE CONEXIONES'!I565</f>
        <v>0</v>
      </c>
      <c r="C565" s="7">
        <f>'DETALLE DE CONEXIONES'!BB565</f>
        <v>0</v>
      </c>
      <c r="D565" s="7">
        <f>'DETALLE DE CONEXIONES'!E565</f>
        <v>0</v>
      </c>
      <c r="E565" s="7">
        <f>IFERROR(LIMPIA('DETALLE DE CONEXIONES'!N565,1),0)</f>
        <v>0</v>
      </c>
      <c r="F565" s="7" t="str">
        <f>LEFT('DETALLE DE CONEXIONES'!BE565,3)</f>
        <v/>
      </c>
      <c r="G565" s="7" t="str">
        <f>RIGHT('DETALLE DE CONEXIONES'!AK565,2)</f>
        <v/>
      </c>
      <c r="H565" s="7" t="str">
        <f>LEFT('DETALLE DE CONEXIONES'!M565,3)</f>
        <v/>
      </c>
      <c r="I565" s="7" t="str">
        <f>RIGHT('DETALLE DE CONEXIONES'!M565,5)</f>
        <v/>
      </c>
      <c r="J565" s="7">
        <f>IF(C565="Saliente Local",(IFERROR((LIMPIA(H565,1)),0)),0)</f>
        <v>0</v>
      </c>
      <c r="K565" s="7">
        <f>IF(C565="Saliente Nacional",(IFERROR((LIMPIA(H565,1)),0)),0)</f>
        <v>0</v>
      </c>
      <c r="L565" s="7">
        <f>IF(C565="Saliente Internacional",(IFERROR((LIMPIA(H565,1)),0)),0)</f>
        <v>0</v>
      </c>
    </row>
    <row r="566" spans="1:12" x14ac:dyDescent="0.25">
      <c r="A566" s="11">
        <f>'DETALLE DE CONEXIONES'!P566</f>
        <v>0</v>
      </c>
      <c r="B566" s="7">
        <f>'DETALLE DE CONEXIONES'!I566</f>
        <v>0</v>
      </c>
      <c r="C566" s="7">
        <f>'DETALLE DE CONEXIONES'!BB566</f>
        <v>0</v>
      </c>
      <c r="D566" s="7">
        <f>'DETALLE DE CONEXIONES'!E566</f>
        <v>0</v>
      </c>
      <c r="E566" s="7">
        <f>IFERROR(LIMPIA('DETALLE DE CONEXIONES'!N566,1),0)</f>
        <v>0</v>
      </c>
      <c r="F566" s="7" t="str">
        <f>LEFT('DETALLE DE CONEXIONES'!BE566,3)</f>
        <v/>
      </c>
      <c r="G566" s="7" t="str">
        <f>RIGHT('DETALLE DE CONEXIONES'!AK566,2)</f>
        <v/>
      </c>
      <c r="H566" s="7" t="str">
        <f>LEFT('DETALLE DE CONEXIONES'!M566,3)</f>
        <v/>
      </c>
      <c r="I566" s="7" t="str">
        <f>RIGHT('DETALLE DE CONEXIONES'!M566,5)</f>
        <v/>
      </c>
      <c r="J566" s="7">
        <f>IF(C566="Saliente Local",(IFERROR((LIMPIA(H566,1)),0)),0)</f>
        <v>0</v>
      </c>
      <c r="K566" s="7">
        <f>IF(C566="Saliente Nacional",(IFERROR((LIMPIA(H566,1)),0)),0)</f>
        <v>0</v>
      </c>
      <c r="L566" s="7">
        <f>IF(C566="Saliente Internacional",(IFERROR((LIMPIA(H566,1)),0)),0)</f>
        <v>0</v>
      </c>
    </row>
    <row r="567" spans="1:12" x14ac:dyDescent="0.25">
      <c r="A567" s="11">
        <f>'DETALLE DE CONEXIONES'!P567</f>
        <v>0</v>
      </c>
      <c r="B567" s="7">
        <f>'DETALLE DE CONEXIONES'!I567</f>
        <v>0</v>
      </c>
      <c r="C567" s="7">
        <f>'DETALLE DE CONEXIONES'!BB567</f>
        <v>0</v>
      </c>
      <c r="D567" s="7">
        <f>'DETALLE DE CONEXIONES'!E567</f>
        <v>0</v>
      </c>
      <c r="E567" s="7">
        <f>IFERROR(LIMPIA('DETALLE DE CONEXIONES'!N567,1),0)</f>
        <v>0</v>
      </c>
      <c r="F567" s="7" t="str">
        <f>LEFT('DETALLE DE CONEXIONES'!BE567,3)</f>
        <v/>
      </c>
      <c r="G567" s="7" t="str">
        <f>RIGHT('DETALLE DE CONEXIONES'!AK567,2)</f>
        <v/>
      </c>
      <c r="H567" s="7" t="str">
        <f>LEFT('DETALLE DE CONEXIONES'!M567,3)</f>
        <v/>
      </c>
      <c r="I567" s="7" t="str">
        <f>RIGHT('DETALLE DE CONEXIONES'!M567,5)</f>
        <v/>
      </c>
      <c r="J567" s="7">
        <f>IF(C567="Saliente Local",(IFERROR((LIMPIA(H567,1)),0)),0)</f>
        <v>0</v>
      </c>
      <c r="K567" s="7">
        <f>IF(C567="Saliente Nacional",(IFERROR((LIMPIA(H567,1)),0)),0)</f>
        <v>0</v>
      </c>
      <c r="L567" s="7">
        <f>IF(C567="Saliente Internacional",(IFERROR((LIMPIA(H567,1)),0)),0)</f>
        <v>0</v>
      </c>
    </row>
    <row r="568" spans="1:12" x14ac:dyDescent="0.25">
      <c r="A568" s="11">
        <f>'DETALLE DE CONEXIONES'!P568</f>
        <v>0</v>
      </c>
      <c r="B568" s="7">
        <f>'DETALLE DE CONEXIONES'!I568</f>
        <v>0</v>
      </c>
      <c r="C568" s="7">
        <f>'DETALLE DE CONEXIONES'!BB568</f>
        <v>0</v>
      </c>
      <c r="D568" s="7">
        <f>'DETALLE DE CONEXIONES'!E568</f>
        <v>0</v>
      </c>
      <c r="E568" s="7">
        <f>IFERROR(LIMPIA('DETALLE DE CONEXIONES'!N568,1),0)</f>
        <v>0</v>
      </c>
      <c r="F568" s="7" t="str">
        <f>LEFT('DETALLE DE CONEXIONES'!BE568,3)</f>
        <v/>
      </c>
      <c r="G568" s="7" t="str">
        <f>RIGHT('DETALLE DE CONEXIONES'!AK568,2)</f>
        <v/>
      </c>
      <c r="H568" s="7" t="str">
        <f>LEFT('DETALLE DE CONEXIONES'!M568,3)</f>
        <v/>
      </c>
      <c r="I568" s="7" t="str">
        <f>RIGHT('DETALLE DE CONEXIONES'!M568,5)</f>
        <v/>
      </c>
      <c r="J568" s="7">
        <f>IF(C568="Saliente Local",(IFERROR((LIMPIA(H568,1)),0)),0)</f>
        <v>0</v>
      </c>
      <c r="K568" s="7">
        <f>IF(C568="Saliente Nacional",(IFERROR((LIMPIA(H568,1)),0)),0)</f>
        <v>0</v>
      </c>
      <c r="L568" s="7">
        <f>IF(C568="Saliente Internacional",(IFERROR((LIMPIA(H568,1)),0)),0)</f>
        <v>0</v>
      </c>
    </row>
    <row r="569" spans="1:12" x14ac:dyDescent="0.25">
      <c r="A569" s="11">
        <f>'DETALLE DE CONEXIONES'!P569</f>
        <v>0</v>
      </c>
      <c r="B569" s="7">
        <f>'DETALLE DE CONEXIONES'!I569</f>
        <v>0</v>
      </c>
      <c r="C569" s="7">
        <f>'DETALLE DE CONEXIONES'!BB569</f>
        <v>0</v>
      </c>
      <c r="D569" s="7">
        <f>'DETALLE DE CONEXIONES'!E569</f>
        <v>0</v>
      </c>
      <c r="E569" s="7">
        <f>IFERROR(LIMPIA('DETALLE DE CONEXIONES'!N569,1),0)</f>
        <v>0</v>
      </c>
      <c r="F569" s="7" t="str">
        <f>LEFT('DETALLE DE CONEXIONES'!BE569,3)</f>
        <v/>
      </c>
      <c r="G569" s="7" t="str">
        <f>RIGHT('DETALLE DE CONEXIONES'!AK569,2)</f>
        <v/>
      </c>
      <c r="H569" s="7" t="str">
        <f>LEFT('DETALLE DE CONEXIONES'!M569,3)</f>
        <v/>
      </c>
      <c r="I569" s="7" t="str">
        <f>RIGHT('DETALLE DE CONEXIONES'!M569,5)</f>
        <v/>
      </c>
      <c r="J569" s="7">
        <f>IF(C569="Saliente Local",(IFERROR((LIMPIA(H569,1)),0)),0)</f>
        <v>0</v>
      </c>
      <c r="K569" s="7">
        <f>IF(C569="Saliente Nacional",(IFERROR((LIMPIA(H569,1)),0)),0)</f>
        <v>0</v>
      </c>
      <c r="L569" s="7">
        <f>IF(C569="Saliente Internacional",(IFERROR((LIMPIA(H569,1)),0)),0)</f>
        <v>0</v>
      </c>
    </row>
    <row r="570" spans="1:12" x14ac:dyDescent="0.25">
      <c r="A570" s="11">
        <f>'DETALLE DE CONEXIONES'!P570</f>
        <v>0</v>
      </c>
      <c r="B570" s="7">
        <f>'DETALLE DE CONEXIONES'!I570</f>
        <v>0</v>
      </c>
      <c r="C570" s="7">
        <f>'DETALLE DE CONEXIONES'!BB570</f>
        <v>0</v>
      </c>
      <c r="D570" s="7">
        <f>'DETALLE DE CONEXIONES'!E570</f>
        <v>0</v>
      </c>
      <c r="E570" s="7">
        <f>IFERROR(LIMPIA('DETALLE DE CONEXIONES'!N570,1),0)</f>
        <v>0</v>
      </c>
      <c r="F570" s="7" t="str">
        <f>LEFT('DETALLE DE CONEXIONES'!BE570,3)</f>
        <v/>
      </c>
      <c r="G570" s="7" t="str">
        <f>RIGHT('DETALLE DE CONEXIONES'!AK570,2)</f>
        <v/>
      </c>
      <c r="H570" s="7" t="str">
        <f>LEFT('DETALLE DE CONEXIONES'!M570,3)</f>
        <v/>
      </c>
      <c r="I570" s="7" t="str">
        <f>RIGHT('DETALLE DE CONEXIONES'!M570,5)</f>
        <v/>
      </c>
      <c r="J570" s="7">
        <f>IF(C570="Saliente Local",(IFERROR((LIMPIA(H570,1)),0)),0)</f>
        <v>0</v>
      </c>
      <c r="K570" s="7">
        <f>IF(C570="Saliente Nacional",(IFERROR((LIMPIA(H570,1)),0)),0)</f>
        <v>0</v>
      </c>
      <c r="L570" s="7">
        <f>IF(C570="Saliente Internacional",(IFERROR((LIMPIA(H570,1)),0)),0)</f>
        <v>0</v>
      </c>
    </row>
    <row r="571" spans="1:12" x14ac:dyDescent="0.25">
      <c r="A571" s="11">
        <f>'DETALLE DE CONEXIONES'!P571</f>
        <v>0</v>
      </c>
      <c r="B571" s="7">
        <f>'DETALLE DE CONEXIONES'!I571</f>
        <v>0</v>
      </c>
      <c r="C571" s="7">
        <f>'DETALLE DE CONEXIONES'!BB571</f>
        <v>0</v>
      </c>
      <c r="D571" s="7">
        <f>'DETALLE DE CONEXIONES'!E571</f>
        <v>0</v>
      </c>
      <c r="E571" s="7">
        <f>IFERROR(LIMPIA('DETALLE DE CONEXIONES'!N571,1),0)</f>
        <v>0</v>
      </c>
      <c r="F571" s="7" t="str">
        <f>LEFT('DETALLE DE CONEXIONES'!BE571,3)</f>
        <v/>
      </c>
      <c r="G571" s="7" t="str">
        <f>RIGHT('DETALLE DE CONEXIONES'!AK571,2)</f>
        <v/>
      </c>
      <c r="H571" s="7" t="str">
        <f>LEFT('DETALLE DE CONEXIONES'!M571,3)</f>
        <v/>
      </c>
      <c r="I571" s="7" t="str">
        <f>RIGHT('DETALLE DE CONEXIONES'!M571,5)</f>
        <v/>
      </c>
      <c r="J571" s="7">
        <f>IF(C571="Saliente Local",(IFERROR((LIMPIA(H571,1)),0)),0)</f>
        <v>0</v>
      </c>
      <c r="K571" s="7">
        <f>IF(C571="Saliente Nacional",(IFERROR((LIMPIA(H571,1)),0)),0)</f>
        <v>0</v>
      </c>
      <c r="L571" s="7">
        <f>IF(C571="Saliente Internacional",(IFERROR((LIMPIA(H571,1)),0)),0)</f>
        <v>0</v>
      </c>
    </row>
    <row r="572" spans="1:12" x14ac:dyDescent="0.25">
      <c r="A572" s="11">
        <f>'DETALLE DE CONEXIONES'!P572</f>
        <v>0</v>
      </c>
      <c r="B572" s="7">
        <f>'DETALLE DE CONEXIONES'!I572</f>
        <v>0</v>
      </c>
      <c r="C572" s="7">
        <f>'DETALLE DE CONEXIONES'!BB572</f>
        <v>0</v>
      </c>
      <c r="D572" s="7">
        <f>'DETALLE DE CONEXIONES'!E572</f>
        <v>0</v>
      </c>
      <c r="E572" s="7">
        <f>IFERROR(LIMPIA('DETALLE DE CONEXIONES'!N572,1),0)</f>
        <v>0</v>
      </c>
      <c r="F572" s="7" t="str">
        <f>LEFT('DETALLE DE CONEXIONES'!BE572,3)</f>
        <v/>
      </c>
      <c r="G572" s="7" t="str">
        <f>RIGHT('DETALLE DE CONEXIONES'!AK572,2)</f>
        <v/>
      </c>
      <c r="H572" s="7" t="str">
        <f>LEFT('DETALLE DE CONEXIONES'!M572,3)</f>
        <v/>
      </c>
      <c r="I572" s="7" t="str">
        <f>RIGHT('DETALLE DE CONEXIONES'!M572,5)</f>
        <v/>
      </c>
      <c r="J572" s="7">
        <f>IF(C572="Saliente Local",(IFERROR((LIMPIA(H572,1)),0)),0)</f>
        <v>0</v>
      </c>
      <c r="K572" s="7">
        <f>IF(C572="Saliente Nacional",(IFERROR((LIMPIA(H572,1)),0)),0)</f>
        <v>0</v>
      </c>
      <c r="L572" s="7">
        <f>IF(C572="Saliente Internacional",(IFERROR((LIMPIA(H572,1)),0)),0)</f>
        <v>0</v>
      </c>
    </row>
    <row r="573" spans="1:12" x14ac:dyDescent="0.25">
      <c r="A573" s="11">
        <f>'DETALLE DE CONEXIONES'!P573</f>
        <v>0</v>
      </c>
      <c r="B573" s="7">
        <f>'DETALLE DE CONEXIONES'!I573</f>
        <v>0</v>
      </c>
      <c r="C573" s="7">
        <f>'DETALLE DE CONEXIONES'!BB573</f>
        <v>0</v>
      </c>
      <c r="D573" s="7">
        <f>'DETALLE DE CONEXIONES'!E573</f>
        <v>0</v>
      </c>
      <c r="E573" s="7">
        <f>IFERROR(LIMPIA('DETALLE DE CONEXIONES'!N573,1),0)</f>
        <v>0</v>
      </c>
      <c r="F573" s="7" t="str">
        <f>LEFT('DETALLE DE CONEXIONES'!BE573,3)</f>
        <v/>
      </c>
      <c r="G573" s="7" t="str">
        <f>RIGHT('DETALLE DE CONEXIONES'!AK573,2)</f>
        <v/>
      </c>
      <c r="H573" s="7" t="str">
        <f>LEFT('DETALLE DE CONEXIONES'!M573,3)</f>
        <v/>
      </c>
      <c r="I573" s="7" t="str">
        <f>RIGHT('DETALLE DE CONEXIONES'!M573,5)</f>
        <v/>
      </c>
      <c r="J573" s="7">
        <f>IF(C573="Saliente Local",(IFERROR((LIMPIA(H573,1)),0)),0)</f>
        <v>0</v>
      </c>
      <c r="K573" s="7">
        <f>IF(C573="Saliente Nacional",(IFERROR((LIMPIA(H573,1)),0)),0)</f>
        <v>0</v>
      </c>
      <c r="L573" s="7">
        <f>IF(C573="Saliente Internacional",(IFERROR((LIMPIA(H573,1)),0)),0)</f>
        <v>0</v>
      </c>
    </row>
    <row r="574" spans="1:12" x14ac:dyDescent="0.25">
      <c r="A574" s="11">
        <f>'DETALLE DE CONEXIONES'!P574</f>
        <v>0</v>
      </c>
      <c r="B574" s="7">
        <f>'DETALLE DE CONEXIONES'!I574</f>
        <v>0</v>
      </c>
      <c r="C574" s="7">
        <f>'DETALLE DE CONEXIONES'!BB574</f>
        <v>0</v>
      </c>
      <c r="D574" s="7">
        <f>'DETALLE DE CONEXIONES'!E574</f>
        <v>0</v>
      </c>
      <c r="E574" s="7">
        <f>IFERROR(LIMPIA('DETALLE DE CONEXIONES'!N574,1),0)</f>
        <v>0</v>
      </c>
      <c r="F574" s="7" t="str">
        <f>LEFT('DETALLE DE CONEXIONES'!BE574,3)</f>
        <v/>
      </c>
      <c r="G574" s="7" t="str">
        <f>RIGHT('DETALLE DE CONEXIONES'!AK574,2)</f>
        <v/>
      </c>
      <c r="H574" s="7" t="str">
        <f>LEFT('DETALLE DE CONEXIONES'!M574,3)</f>
        <v/>
      </c>
      <c r="I574" s="7" t="str">
        <f>RIGHT('DETALLE DE CONEXIONES'!M574,5)</f>
        <v/>
      </c>
      <c r="J574" s="7">
        <f>IF(C574="Saliente Local",(IFERROR((LIMPIA(H574,1)),0)),0)</f>
        <v>0</v>
      </c>
      <c r="K574" s="7">
        <f>IF(C574="Saliente Nacional",(IFERROR((LIMPIA(H574,1)),0)),0)</f>
        <v>0</v>
      </c>
      <c r="L574" s="7">
        <f>IF(C574="Saliente Internacional",(IFERROR((LIMPIA(H574,1)),0)),0)</f>
        <v>0</v>
      </c>
    </row>
    <row r="575" spans="1:12" x14ac:dyDescent="0.25">
      <c r="A575" s="11">
        <f>'DETALLE DE CONEXIONES'!P575</f>
        <v>0</v>
      </c>
      <c r="B575" s="7">
        <f>'DETALLE DE CONEXIONES'!I575</f>
        <v>0</v>
      </c>
      <c r="C575" s="7">
        <f>'DETALLE DE CONEXIONES'!BB575</f>
        <v>0</v>
      </c>
      <c r="D575" s="7">
        <f>'DETALLE DE CONEXIONES'!E575</f>
        <v>0</v>
      </c>
      <c r="E575" s="7">
        <f>IFERROR(LIMPIA('DETALLE DE CONEXIONES'!N575,1),0)</f>
        <v>0</v>
      </c>
      <c r="F575" s="7" t="str">
        <f>LEFT('DETALLE DE CONEXIONES'!BE575,3)</f>
        <v/>
      </c>
      <c r="G575" s="7" t="str">
        <f>RIGHT('DETALLE DE CONEXIONES'!AK575,2)</f>
        <v/>
      </c>
      <c r="H575" s="7" t="str">
        <f>LEFT('DETALLE DE CONEXIONES'!M575,3)</f>
        <v/>
      </c>
      <c r="I575" s="7" t="str">
        <f>RIGHT('DETALLE DE CONEXIONES'!M575,5)</f>
        <v/>
      </c>
      <c r="J575" s="7">
        <f>IF(C575="Saliente Local",(IFERROR((LIMPIA(H575,1)),0)),0)</f>
        <v>0</v>
      </c>
      <c r="K575" s="7">
        <f>IF(C575="Saliente Nacional",(IFERROR((LIMPIA(H575,1)),0)),0)</f>
        <v>0</v>
      </c>
      <c r="L575" s="7">
        <f>IF(C575="Saliente Internacional",(IFERROR((LIMPIA(H575,1)),0)),0)</f>
        <v>0</v>
      </c>
    </row>
    <row r="576" spans="1:12" x14ac:dyDescent="0.25">
      <c r="A576" s="11">
        <f>'DETALLE DE CONEXIONES'!P576</f>
        <v>0</v>
      </c>
      <c r="B576" s="7">
        <f>'DETALLE DE CONEXIONES'!I576</f>
        <v>0</v>
      </c>
      <c r="C576" s="7">
        <f>'DETALLE DE CONEXIONES'!BB576</f>
        <v>0</v>
      </c>
      <c r="D576" s="7">
        <f>'DETALLE DE CONEXIONES'!E576</f>
        <v>0</v>
      </c>
      <c r="E576" s="7">
        <f>IFERROR(LIMPIA('DETALLE DE CONEXIONES'!N576,1),0)</f>
        <v>0</v>
      </c>
      <c r="F576" s="7" t="str">
        <f>LEFT('DETALLE DE CONEXIONES'!BE576,3)</f>
        <v/>
      </c>
      <c r="G576" s="7" t="str">
        <f>RIGHT('DETALLE DE CONEXIONES'!AK576,2)</f>
        <v/>
      </c>
      <c r="H576" s="7" t="str">
        <f>LEFT('DETALLE DE CONEXIONES'!M576,3)</f>
        <v/>
      </c>
      <c r="I576" s="7" t="str">
        <f>RIGHT('DETALLE DE CONEXIONES'!M576,5)</f>
        <v/>
      </c>
      <c r="J576" s="7">
        <f>IF(C576="Saliente Local",(IFERROR((LIMPIA(H576,1)),0)),0)</f>
        <v>0</v>
      </c>
      <c r="K576" s="7">
        <f>IF(C576="Saliente Nacional",(IFERROR((LIMPIA(H576,1)),0)),0)</f>
        <v>0</v>
      </c>
      <c r="L576" s="7">
        <f>IF(C576="Saliente Internacional",(IFERROR((LIMPIA(H576,1)),0)),0)</f>
        <v>0</v>
      </c>
    </row>
    <row r="577" spans="1:12" x14ac:dyDescent="0.25">
      <c r="A577" s="11">
        <f>'DETALLE DE CONEXIONES'!P577</f>
        <v>0</v>
      </c>
      <c r="B577" s="7">
        <f>'DETALLE DE CONEXIONES'!I577</f>
        <v>0</v>
      </c>
      <c r="C577" s="7">
        <f>'DETALLE DE CONEXIONES'!BB577</f>
        <v>0</v>
      </c>
      <c r="D577" s="7">
        <f>'DETALLE DE CONEXIONES'!E577</f>
        <v>0</v>
      </c>
      <c r="E577" s="7">
        <f>IFERROR(LIMPIA('DETALLE DE CONEXIONES'!N577,1),0)</f>
        <v>0</v>
      </c>
      <c r="F577" s="7" t="str">
        <f>LEFT('DETALLE DE CONEXIONES'!BE577,3)</f>
        <v/>
      </c>
      <c r="G577" s="7" t="str">
        <f>RIGHT('DETALLE DE CONEXIONES'!AK577,2)</f>
        <v/>
      </c>
      <c r="H577" s="7" t="str">
        <f>LEFT('DETALLE DE CONEXIONES'!M577,3)</f>
        <v/>
      </c>
      <c r="I577" s="7" t="str">
        <f>RIGHT('DETALLE DE CONEXIONES'!M577,5)</f>
        <v/>
      </c>
      <c r="J577" s="7">
        <f>IF(C577="Saliente Local",(IFERROR((LIMPIA(H577,1)),0)),0)</f>
        <v>0</v>
      </c>
      <c r="K577" s="7">
        <f>IF(C577="Saliente Nacional",(IFERROR((LIMPIA(H577,1)),0)),0)</f>
        <v>0</v>
      </c>
      <c r="L577" s="7">
        <f>IF(C577="Saliente Internacional",(IFERROR((LIMPIA(H577,1)),0)),0)</f>
        <v>0</v>
      </c>
    </row>
    <row r="578" spans="1:12" x14ac:dyDescent="0.25">
      <c r="A578" s="11">
        <f>'DETALLE DE CONEXIONES'!P578</f>
        <v>0</v>
      </c>
      <c r="B578" s="7">
        <f>'DETALLE DE CONEXIONES'!I578</f>
        <v>0</v>
      </c>
      <c r="C578" s="7">
        <f>'DETALLE DE CONEXIONES'!BB578</f>
        <v>0</v>
      </c>
      <c r="D578" s="7">
        <f>'DETALLE DE CONEXIONES'!E578</f>
        <v>0</v>
      </c>
      <c r="E578" s="7">
        <f>IFERROR(LIMPIA('DETALLE DE CONEXIONES'!N578,1),0)</f>
        <v>0</v>
      </c>
      <c r="F578" s="7" t="str">
        <f>LEFT('DETALLE DE CONEXIONES'!BE578,3)</f>
        <v/>
      </c>
      <c r="G578" s="7" t="str">
        <f>RIGHT('DETALLE DE CONEXIONES'!AK578,2)</f>
        <v/>
      </c>
      <c r="H578" s="7" t="str">
        <f>LEFT('DETALLE DE CONEXIONES'!M578,3)</f>
        <v/>
      </c>
      <c r="I578" s="7" t="str">
        <f>RIGHT('DETALLE DE CONEXIONES'!M578,5)</f>
        <v/>
      </c>
      <c r="J578" s="7">
        <f>IF(C578="Saliente Local",(IFERROR((LIMPIA(H578,1)),0)),0)</f>
        <v>0</v>
      </c>
      <c r="K578" s="7">
        <f>IF(C578="Saliente Nacional",(IFERROR((LIMPIA(H578,1)),0)),0)</f>
        <v>0</v>
      </c>
      <c r="L578" s="7">
        <f>IF(C578="Saliente Internacional",(IFERROR((LIMPIA(H578,1)),0)),0)</f>
        <v>0</v>
      </c>
    </row>
    <row r="579" spans="1:12" x14ac:dyDescent="0.25">
      <c r="A579" s="11">
        <f>'DETALLE DE CONEXIONES'!P579</f>
        <v>0</v>
      </c>
      <c r="B579" s="7">
        <f>'DETALLE DE CONEXIONES'!I579</f>
        <v>0</v>
      </c>
      <c r="C579" s="7">
        <f>'DETALLE DE CONEXIONES'!BB579</f>
        <v>0</v>
      </c>
      <c r="D579" s="7">
        <f>'DETALLE DE CONEXIONES'!E579</f>
        <v>0</v>
      </c>
      <c r="E579" s="7">
        <f>IFERROR(LIMPIA('DETALLE DE CONEXIONES'!N579,1),0)</f>
        <v>0</v>
      </c>
      <c r="F579" s="7" t="str">
        <f>LEFT('DETALLE DE CONEXIONES'!BE579,3)</f>
        <v/>
      </c>
      <c r="G579" s="7" t="str">
        <f>RIGHT('DETALLE DE CONEXIONES'!AK579,2)</f>
        <v/>
      </c>
      <c r="H579" s="7" t="str">
        <f>LEFT('DETALLE DE CONEXIONES'!M579,3)</f>
        <v/>
      </c>
      <c r="I579" s="7" t="str">
        <f>RIGHT('DETALLE DE CONEXIONES'!M579,5)</f>
        <v/>
      </c>
      <c r="J579" s="7">
        <f>IF(C579="Saliente Local",(IFERROR((LIMPIA(H579,1)),0)),0)</f>
        <v>0</v>
      </c>
      <c r="K579" s="7">
        <f>IF(C579="Saliente Nacional",(IFERROR((LIMPIA(H579,1)),0)),0)</f>
        <v>0</v>
      </c>
      <c r="L579" s="7">
        <f>IF(C579="Saliente Internacional",(IFERROR((LIMPIA(H579,1)),0)),0)</f>
        <v>0</v>
      </c>
    </row>
    <row r="580" spans="1:12" x14ac:dyDescent="0.25">
      <c r="A580" s="11">
        <f>'DETALLE DE CONEXIONES'!P580</f>
        <v>0</v>
      </c>
      <c r="B580" s="7">
        <f>'DETALLE DE CONEXIONES'!I580</f>
        <v>0</v>
      </c>
      <c r="C580" s="7">
        <f>'DETALLE DE CONEXIONES'!BB580</f>
        <v>0</v>
      </c>
      <c r="D580" s="7">
        <f>'DETALLE DE CONEXIONES'!E580</f>
        <v>0</v>
      </c>
      <c r="E580" s="7">
        <f>IFERROR(LIMPIA('DETALLE DE CONEXIONES'!N580,1),0)</f>
        <v>0</v>
      </c>
      <c r="F580" s="7" t="str">
        <f>LEFT('DETALLE DE CONEXIONES'!BE580,3)</f>
        <v/>
      </c>
      <c r="G580" s="7" t="str">
        <f>RIGHT('DETALLE DE CONEXIONES'!AK580,2)</f>
        <v/>
      </c>
      <c r="H580" s="7" t="str">
        <f>LEFT('DETALLE DE CONEXIONES'!M580,3)</f>
        <v/>
      </c>
      <c r="I580" s="7" t="str">
        <f>RIGHT('DETALLE DE CONEXIONES'!M580,5)</f>
        <v/>
      </c>
      <c r="J580" s="7">
        <f>IF(C580="Saliente Local",(IFERROR((LIMPIA(H580,1)),0)),0)</f>
        <v>0</v>
      </c>
      <c r="K580" s="7">
        <f>IF(C580="Saliente Nacional",(IFERROR((LIMPIA(H580,1)),0)),0)</f>
        <v>0</v>
      </c>
      <c r="L580" s="7">
        <f>IF(C580="Saliente Internacional",(IFERROR((LIMPIA(H580,1)),0)),0)</f>
        <v>0</v>
      </c>
    </row>
    <row r="581" spans="1:12" x14ac:dyDescent="0.25">
      <c r="A581" s="11">
        <f>'DETALLE DE CONEXIONES'!P581</f>
        <v>0</v>
      </c>
      <c r="B581" s="7">
        <f>'DETALLE DE CONEXIONES'!I581</f>
        <v>0</v>
      </c>
      <c r="C581" s="7">
        <f>'DETALLE DE CONEXIONES'!BB581</f>
        <v>0</v>
      </c>
      <c r="D581" s="7">
        <f>'DETALLE DE CONEXIONES'!E581</f>
        <v>0</v>
      </c>
      <c r="E581" s="7">
        <f>IFERROR(LIMPIA('DETALLE DE CONEXIONES'!N581,1),0)</f>
        <v>0</v>
      </c>
      <c r="F581" s="7" t="str">
        <f>LEFT('DETALLE DE CONEXIONES'!BE581,3)</f>
        <v/>
      </c>
      <c r="G581" s="7" t="str">
        <f>RIGHT('DETALLE DE CONEXIONES'!AK581,2)</f>
        <v/>
      </c>
      <c r="H581" s="7" t="str">
        <f>LEFT('DETALLE DE CONEXIONES'!M581,3)</f>
        <v/>
      </c>
      <c r="I581" s="7" t="str">
        <f>RIGHT('DETALLE DE CONEXIONES'!M581,5)</f>
        <v/>
      </c>
      <c r="J581" s="7">
        <f>IF(C581="Saliente Local",(IFERROR((LIMPIA(H581,1)),0)),0)</f>
        <v>0</v>
      </c>
      <c r="K581" s="7">
        <f>IF(C581="Saliente Nacional",(IFERROR((LIMPIA(H581,1)),0)),0)</f>
        <v>0</v>
      </c>
      <c r="L581" s="7">
        <f>IF(C581="Saliente Internacional",(IFERROR((LIMPIA(H581,1)),0)),0)</f>
        <v>0</v>
      </c>
    </row>
    <row r="582" spans="1:12" x14ac:dyDescent="0.25">
      <c r="A582" s="11">
        <f>'DETALLE DE CONEXIONES'!P582</f>
        <v>0</v>
      </c>
      <c r="B582" s="7">
        <f>'DETALLE DE CONEXIONES'!I582</f>
        <v>0</v>
      </c>
      <c r="C582" s="7">
        <f>'DETALLE DE CONEXIONES'!BB582</f>
        <v>0</v>
      </c>
      <c r="D582" s="7">
        <f>'DETALLE DE CONEXIONES'!E582</f>
        <v>0</v>
      </c>
      <c r="E582" s="7">
        <f>IFERROR(LIMPIA('DETALLE DE CONEXIONES'!N582,1),0)</f>
        <v>0</v>
      </c>
      <c r="F582" s="7" t="str">
        <f>LEFT('DETALLE DE CONEXIONES'!BE582,3)</f>
        <v/>
      </c>
      <c r="G582" s="7" t="str">
        <f>RIGHT('DETALLE DE CONEXIONES'!AK582,2)</f>
        <v/>
      </c>
      <c r="H582" s="7" t="str">
        <f>LEFT('DETALLE DE CONEXIONES'!M582,3)</f>
        <v/>
      </c>
      <c r="I582" s="7" t="str">
        <f>RIGHT('DETALLE DE CONEXIONES'!M582,5)</f>
        <v/>
      </c>
      <c r="J582" s="7">
        <f>IF(C582="Saliente Local",(IFERROR((LIMPIA(H582,1)),0)),0)</f>
        <v>0</v>
      </c>
      <c r="K582" s="7">
        <f>IF(C582="Saliente Nacional",(IFERROR((LIMPIA(H582,1)),0)),0)</f>
        <v>0</v>
      </c>
      <c r="L582" s="7">
        <f>IF(C582="Saliente Internacional",(IFERROR((LIMPIA(H582,1)),0)),0)</f>
        <v>0</v>
      </c>
    </row>
    <row r="583" spans="1:12" x14ac:dyDescent="0.25">
      <c r="A583" s="11">
        <f>'DETALLE DE CONEXIONES'!P583</f>
        <v>0</v>
      </c>
      <c r="B583" s="7">
        <f>'DETALLE DE CONEXIONES'!I583</f>
        <v>0</v>
      </c>
      <c r="C583" s="7">
        <f>'DETALLE DE CONEXIONES'!BB583</f>
        <v>0</v>
      </c>
      <c r="D583" s="7">
        <f>'DETALLE DE CONEXIONES'!E583</f>
        <v>0</v>
      </c>
      <c r="E583" s="7">
        <f>IFERROR(LIMPIA('DETALLE DE CONEXIONES'!N583,1),0)</f>
        <v>0</v>
      </c>
      <c r="F583" s="7" t="str">
        <f>LEFT('DETALLE DE CONEXIONES'!BE583,3)</f>
        <v/>
      </c>
      <c r="G583" s="7" t="str">
        <f>RIGHT('DETALLE DE CONEXIONES'!AK583,2)</f>
        <v/>
      </c>
      <c r="H583" s="7" t="str">
        <f>LEFT('DETALLE DE CONEXIONES'!M583,3)</f>
        <v/>
      </c>
      <c r="I583" s="7" t="str">
        <f>RIGHT('DETALLE DE CONEXIONES'!M583,5)</f>
        <v/>
      </c>
      <c r="J583" s="7">
        <f>IF(C583="Saliente Local",(IFERROR((LIMPIA(H583,1)),0)),0)</f>
        <v>0</v>
      </c>
      <c r="K583" s="7">
        <f>IF(C583="Saliente Nacional",(IFERROR((LIMPIA(H583,1)),0)),0)</f>
        <v>0</v>
      </c>
      <c r="L583" s="7">
        <f>IF(C583="Saliente Internacional",(IFERROR((LIMPIA(H583,1)),0)),0)</f>
        <v>0</v>
      </c>
    </row>
    <row r="584" spans="1:12" x14ac:dyDescent="0.25">
      <c r="A584" s="11">
        <f>'DETALLE DE CONEXIONES'!P584</f>
        <v>0</v>
      </c>
      <c r="B584" s="7">
        <f>'DETALLE DE CONEXIONES'!I584</f>
        <v>0</v>
      </c>
      <c r="C584" s="7">
        <f>'DETALLE DE CONEXIONES'!BB584</f>
        <v>0</v>
      </c>
      <c r="D584" s="7">
        <f>'DETALLE DE CONEXIONES'!E584</f>
        <v>0</v>
      </c>
      <c r="E584" s="7">
        <f>IFERROR(LIMPIA('DETALLE DE CONEXIONES'!N584,1),0)</f>
        <v>0</v>
      </c>
      <c r="F584" s="7" t="str">
        <f>LEFT('DETALLE DE CONEXIONES'!BE584,3)</f>
        <v/>
      </c>
      <c r="G584" s="7" t="str">
        <f>RIGHT('DETALLE DE CONEXIONES'!AK584,2)</f>
        <v/>
      </c>
      <c r="H584" s="7" t="str">
        <f>LEFT('DETALLE DE CONEXIONES'!M584,3)</f>
        <v/>
      </c>
      <c r="I584" s="7" t="str">
        <f>RIGHT('DETALLE DE CONEXIONES'!M584,5)</f>
        <v/>
      </c>
      <c r="J584" s="7">
        <f>IF(C584="Saliente Local",(IFERROR((LIMPIA(H584,1)),0)),0)</f>
        <v>0</v>
      </c>
      <c r="K584" s="7">
        <f>IF(C584="Saliente Nacional",(IFERROR((LIMPIA(H584,1)),0)),0)</f>
        <v>0</v>
      </c>
      <c r="L584" s="7">
        <f>IF(C584="Saliente Internacional",(IFERROR((LIMPIA(H584,1)),0)),0)</f>
        <v>0</v>
      </c>
    </row>
    <row r="585" spans="1:12" x14ac:dyDescent="0.25">
      <c r="A585" s="11">
        <f>'DETALLE DE CONEXIONES'!P585</f>
        <v>0</v>
      </c>
      <c r="B585" s="7">
        <f>'DETALLE DE CONEXIONES'!I585</f>
        <v>0</v>
      </c>
      <c r="C585" s="7">
        <f>'DETALLE DE CONEXIONES'!BB585</f>
        <v>0</v>
      </c>
      <c r="D585" s="7">
        <f>'DETALLE DE CONEXIONES'!E585</f>
        <v>0</v>
      </c>
      <c r="E585" s="7">
        <f>IFERROR(LIMPIA('DETALLE DE CONEXIONES'!N585,1),0)</f>
        <v>0</v>
      </c>
      <c r="F585" s="7" t="str">
        <f>LEFT('DETALLE DE CONEXIONES'!BE585,3)</f>
        <v/>
      </c>
      <c r="G585" s="7" t="str">
        <f>RIGHT('DETALLE DE CONEXIONES'!AK585,2)</f>
        <v/>
      </c>
      <c r="H585" s="7" t="str">
        <f>LEFT('DETALLE DE CONEXIONES'!M585,3)</f>
        <v/>
      </c>
      <c r="I585" s="7" t="str">
        <f>RIGHT('DETALLE DE CONEXIONES'!M585,5)</f>
        <v/>
      </c>
      <c r="J585" s="7">
        <f>IF(C585="Saliente Local",(IFERROR((LIMPIA(H585,1)),0)),0)</f>
        <v>0</v>
      </c>
      <c r="K585" s="7">
        <f>IF(C585="Saliente Nacional",(IFERROR((LIMPIA(H585,1)),0)),0)</f>
        <v>0</v>
      </c>
      <c r="L585" s="7">
        <f>IF(C585="Saliente Internacional",(IFERROR((LIMPIA(H585,1)),0)),0)</f>
        <v>0</v>
      </c>
    </row>
    <row r="586" spans="1:12" x14ac:dyDescent="0.25">
      <c r="A586" s="11">
        <f>'DETALLE DE CONEXIONES'!P586</f>
        <v>0</v>
      </c>
      <c r="B586" s="7">
        <f>'DETALLE DE CONEXIONES'!I586</f>
        <v>0</v>
      </c>
      <c r="C586" s="7">
        <f>'DETALLE DE CONEXIONES'!BB586</f>
        <v>0</v>
      </c>
      <c r="D586" s="7">
        <f>'DETALLE DE CONEXIONES'!E586</f>
        <v>0</v>
      </c>
      <c r="E586" s="7">
        <f>IFERROR(LIMPIA('DETALLE DE CONEXIONES'!N586,1),0)</f>
        <v>0</v>
      </c>
      <c r="F586" s="7" t="str">
        <f>LEFT('DETALLE DE CONEXIONES'!BE586,3)</f>
        <v/>
      </c>
      <c r="G586" s="7" t="str">
        <f>RIGHT('DETALLE DE CONEXIONES'!AK586,2)</f>
        <v/>
      </c>
      <c r="H586" s="7" t="str">
        <f>LEFT('DETALLE DE CONEXIONES'!M586,3)</f>
        <v/>
      </c>
      <c r="I586" s="7" t="str">
        <f>RIGHT('DETALLE DE CONEXIONES'!M586,5)</f>
        <v/>
      </c>
      <c r="J586" s="7">
        <f>IF(C586="Saliente Local",(IFERROR((LIMPIA(H586,1)),0)),0)</f>
        <v>0</v>
      </c>
      <c r="K586" s="7">
        <f>IF(C586="Saliente Nacional",(IFERROR((LIMPIA(H586,1)),0)),0)</f>
        <v>0</v>
      </c>
      <c r="L586" s="7">
        <f>IF(C586="Saliente Internacional",(IFERROR((LIMPIA(H586,1)),0)),0)</f>
        <v>0</v>
      </c>
    </row>
    <row r="587" spans="1:12" x14ac:dyDescent="0.25">
      <c r="A587" s="11">
        <f>'DETALLE DE CONEXIONES'!P587</f>
        <v>0</v>
      </c>
      <c r="B587" s="7">
        <f>'DETALLE DE CONEXIONES'!I587</f>
        <v>0</v>
      </c>
      <c r="C587" s="7">
        <f>'DETALLE DE CONEXIONES'!BB587</f>
        <v>0</v>
      </c>
      <c r="D587" s="7">
        <f>'DETALLE DE CONEXIONES'!E587</f>
        <v>0</v>
      </c>
      <c r="E587" s="7">
        <f>IFERROR(LIMPIA('DETALLE DE CONEXIONES'!N587,1),0)</f>
        <v>0</v>
      </c>
      <c r="F587" s="7" t="str">
        <f>LEFT('DETALLE DE CONEXIONES'!BE587,3)</f>
        <v/>
      </c>
      <c r="G587" s="7" t="str">
        <f>RIGHT('DETALLE DE CONEXIONES'!AK587,2)</f>
        <v/>
      </c>
      <c r="H587" s="7" t="str">
        <f>LEFT('DETALLE DE CONEXIONES'!M587,3)</f>
        <v/>
      </c>
      <c r="I587" s="7" t="str">
        <f>RIGHT('DETALLE DE CONEXIONES'!M587,5)</f>
        <v/>
      </c>
      <c r="J587" s="7">
        <f>IF(C587="Saliente Local",(IFERROR((LIMPIA(H587,1)),0)),0)</f>
        <v>0</v>
      </c>
      <c r="K587" s="7">
        <f>IF(C587="Saliente Nacional",(IFERROR((LIMPIA(H587,1)),0)),0)</f>
        <v>0</v>
      </c>
      <c r="L587" s="7">
        <f>IF(C587="Saliente Internacional",(IFERROR((LIMPIA(H587,1)),0)),0)</f>
        <v>0</v>
      </c>
    </row>
    <row r="588" spans="1:12" x14ac:dyDescent="0.25">
      <c r="A588" s="11">
        <f>'DETALLE DE CONEXIONES'!P588</f>
        <v>0</v>
      </c>
      <c r="B588" s="7">
        <f>'DETALLE DE CONEXIONES'!I588</f>
        <v>0</v>
      </c>
      <c r="C588" s="7">
        <f>'DETALLE DE CONEXIONES'!BB588</f>
        <v>0</v>
      </c>
      <c r="D588" s="7">
        <f>'DETALLE DE CONEXIONES'!E588</f>
        <v>0</v>
      </c>
      <c r="E588" s="7">
        <f>IFERROR(LIMPIA('DETALLE DE CONEXIONES'!N588,1),0)</f>
        <v>0</v>
      </c>
      <c r="F588" s="7" t="str">
        <f>LEFT('DETALLE DE CONEXIONES'!BE588,3)</f>
        <v/>
      </c>
      <c r="G588" s="7" t="str">
        <f>RIGHT('DETALLE DE CONEXIONES'!AK588,2)</f>
        <v/>
      </c>
      <c r="H588" s="7" t="str">
        <f>LEFT('DETALLE DE CONEXIONES'!M588,3)</f>
        <v/>
      </c>
      <c r="I588" s="7" t="str">
        <f>RIGHT('DETALLE DE CONEXIONES'!M588,5)</f>
        <v/>
      </c>
      <c r="J588" s="7">
        <f>IF(C588="Saliente Local",(IFERROR((LIMPIA(H588,1)),0)),0)</f>
        <v>0</v>
      </c>
      <c r="K588" s="7">
        <f>IF(C588="Saliente Nacional",(IFERROR((LIMPIA(H588,1)),0)),0)</f>
        <v>0</v>
      </c>
      <c r="L588" s="7">
        <f>IF(C588="Saliente Internacional",(IFERROR((LIMPIA(H588,1)),0)),0)</f>
        <v>0</v>
      </c>
    </row>
    <row r="589" spans="1:12" x14ac:dyDescent="0.25">
      <c r="A589" s="11">
        <f>'DETALLE DE CONEXIONES'!P589</f>
        <v>0</v>
      </c>
      <c r="B589" s="7">
        <f>'DETALLE DE CONEXIONES'!I589</f>
        <v>0</v>
      </c>
      <c r="C589" s="7">
        <f>'DETALLE DE CONEXIONES'!BB589</f>
        <v>0</v>
      </c>
      <c r="D589" s="7">
        <f>'DETALLE DE CONEXIONES'!E589</f>
        <v>0</v>
      </c>
      <c r="E589" s="7">
        <f>IFERROR(LIMPIA('DETALLE DE CONEXIONES'!N589,1),0)</f>
        <v>0</v>
      </c>
      <c r="F589" s="7" t="str">
        <f>LEFT('DETALLE DE CONEXIONES'!BE589,3)</f>
        <v/>
      </c>
      <c r="G589" s="7" t="str">
        <f>RIGHT('DETALLE DE CONEXIONES'!AK589,2)</f>
        <v/>
      </c>
      <c r="H589" s="7" t="str">
        <f>LEFT('DETALLE DE CONEXIONES'!M589,3)</f>
        <v/>
      </c>
      <c r="I589" s="7" t="str">
        <f>RIGHT('DETALLE DE CONEXIONES'!M589,5)</f>
        <v/>
      </c>
      <c r="J589" s="7">
        <f>IF(C589="Saliente Local",(IFERROR((LIMPIA(H589,1)),0)),0)</f>
        <v>0</v>
      </c>
      <c r="K589" s="7">
        <f>IF(C589="Saliente Nacional",(IFERROR((LIMPIA(H589,1)),0)),0)</f>
        <v>0</v>
      </c>
      <c r="L589" s="7">
        <f>IF(C589="Saliente Internacional",(IFERROR((LIMPIA(H589,1)),0)),0)</f>
        <v>0</v>
      </c>
    </row>
    <row r="590" spans="1:12" x14ac:dyDescent="0.25">
      <c r="A590" s="11">
        <f>'DETALLE DE CONEXIONES'!P590</f>
        <v>0</v>
      </c>
      <c r="B590" s="7">
        <f>'DETALLE DE CONEXIONES'!I590</f>
        <v>0</v>
      </c>
      <c r="C590" s="7">
        <f>'DETALLE DE CONEXIONES'!BB590</f>
        <v>0</v>
      </c>
      <c r="D590" s="7">
        <f>'DETALLE DE CONEXIONES'!E590</f>
        <v>0</v>
      </c>
      <c r="E590" s="7">
        <f>IFERROR(LIMPIA('DETALLE DE CONEXIONES'!N590,1),0)</f>
        <v>0</v>
      </c>
      <c r="F590" s="7" t="str">
        <f>LEFT('DETALLE DE CONEXIONES'!BE590,3)</f>
        <v/>
      </c>
      <c r="G590" s="7" t="str">
        <f>RIGHT('DETALLE DE CONEXIONES'!AK590,2)</f>
        <v/>
      </c>
      <c r="H590" s="7" t="str">
        <f>LEFT('DETALLE DE CONEXIONES'!M590,3)</f>
        <v/>
      </c>
      <c r="I590" s="7" t="str">
        <f>RIGHT('DETALLE DE CONEXIONES'!M590,5)</f>
        <v/>
      </c>
      <c r="J590" s="7">
        <f>IF(C590="Saliente Local",(IFERROR((LIMPIA(H590,1)),0)),0)</f>
        <v>0</v>
      </c>
      <c r="K590" s="7">
        <f>IF(C590="Saliente Nacional",(IFERROR((LIMPIA(H590,1)),0)),0)</f>
        <v>0</v>
      </c>
      <c r="L590" s="7">
        <f>IF(C590="Saliente Internacional",(IFERROR((LIMPIA(H590,1)),0)),0)</f>
        <v>0</v>
      </c>
    </row>
    <row r="591" spans="1:12" x14ac:dyDescent="0.25">
      <c r="A591" s="11">
        <f>'DETALLE DE CONEXIONES'!P591</f>
        <v>0</v>
      </c>
      <c r="B591" s="7">
        <f>'DETALLE DE CONEXIONES'!I591</f>
        <v>0</v>
      </c>
      <c r="C591" s="7">
        <f>'DETALLE DE CONEXIONES'!BB591</f>
        <v>0</v>
      </c>
      <c r="D591" s="7">
        <f>'DETALLE DE CONEXIONES'!E591</f>
        <v>0</v>
      </c>
      <c r="E591" s="7">
        <f>IFERROR(LIMPIA('DETALLE DE CONEXIONES'!N591,1),0)</f>
        <v>0</v>
      </c>
      <c r="F591" s="7" t="str">
        <f>LEFT('DETALLE DE CONEXIONES'!BE591,3)</f>
        <v/>
      </c>
      <c r="G591" s="7" t="str">
        <f>RIGHT('DETALLE DE CONEXIONES'!AK591,2)</f>
        <v/>
      </c>
      <c r="H591" s="7" t="str">
        <f>LEFT('DETALLE DE CONEXIONES'!M591,3)</f>
        <v/>
      </c>
      <c r="I591" s="7" t="str">
        <f>RIGHT('DETALLE DE CONEXIONES'!M591,5)</f>
        <v/>
      </c>
      <c r="J591" s="7">
        <f>IF(C591="Saliente Local",(IFERROR((LIMPIA(H591,1)),0)),0)</f>
        <v>0</v>
      </c>
      <c r="K591" s="7">
        <f>IF(C591="Saliente Nacional",(IFERROR((LIMPIA(H591,1)),0)),0)</f>
        <v>0</v>
      </c>
      <c r="L591" s="7">
        <f>IF(C591="Saliente Internacional",(IFERROR((LIMPIA(H591,1)),0)),0)</f>
        <v>0</v>
      </c>
    </row>
    <row r="592" spans="1:12" x14ac:dyDescent="0.25">
      <c r="A592" s="11">
        <f>'DETALLE DE CONEXIONES'!P592</f>
        <v>0</v>
      </c>
      <c r="B592" s="7">
        <f>'DETALLE DE CONEXIONES'!I592</f>
        <v>0</v>
      </c>
      <c r="C592" s="7">
        <f>'DETALLE DE CONEXIONES'!BB592</f>
        <v>0</v>
      </c>
      <c r="D592" s="7">
        <f>'DETALLE DE CONEXIONES'!E592</f>
        <v>0</v>
      </c>
      <c r="E592" s="7">
        <f>IFERROR(LIMPIA('DETALLE DE CONEXIONES'!N592,1),0)</f>
        <v>0</v>
      </c>
      <c r="F592" s="7" t="str">
        <f>LEFT('DETALLE DE CONEXIONES'!BE592,3)</f>
        <v/>
      </c>
      <c r="G592" s="7" t="str">
        <f>RIGHT('DETALLE DE CONEXIONES'!AK592,2)</f>
        <v/>
      </c>
      <c r="H592" s="7" t="str">
        <f>LEFT('DETALLE DE CONEXIONES'!M592,3)</f>
        <v/>
      </c>
      <c r="I592" s="7" t="str">
        <f>RIGHT('DETALLE DE CONEXIONES'!M592,5)</f>
        <v/>
      </c>
      <c r="J592" s="7">
        <f>IF(C592="Saliente Local",(IFERROR((LIMPIA(H592,1)),0)),0)</f>
        <v>0</v>
      </c>
      <c r="K592" s="7">
        <f>IF(C592="Saliente Nacional",(IFERROR((LIMPIA(H592,1)),0)),0)</f>
        <v>0</v>
      </c>
      <c r="L592" s="7">
        <f>IF(C592="Saliente Internacional",(IFERROR((LIMPIA(H592,1)),0)),0)</f>
        <v>0</v>
      </c>
    </row>
    <row r="593" spans="1:12" x14ac:dyDescent="0.25">
      <c r="A593" s="11">
        <f>'DETALLE DE CONEXIONES'!P593</f>
        <v>0</v>
      </c>
      <c r="B593" s="7">
        <f>'DETALLE DE CONEXIONES'!I593</f>
        <v>0</v>
      </c>
      <c r="C593" s="7">
        <f>'DETALLE DE CONEXIONES'!BB593</f>
        <v>0</v>
      </c>
      <c r="D593" s="7">
        <f>'DETALLE DE CONEXIONES'!E593</f>
        <v>0</v>
      </c>
      <c r="E593" s="7">
        <f>IFERROR(LIMPIA('DETALLE DE CONEXIONES'!N593,1),0)</f>
        <v>0</v>
      </c>
      <c r="F593" s="7" t="str">
        <f>LEFT('DETALLE DE CONEXIONES'!BE593,3)</f>
        <v/>
      </c>
      <c r="G593" s="7" t="str">
        <f>RIGHT('DETALLE DE CONEXIONES'!AK593,2)</f>
        <v/>
      </c>
      <c r="H593" s="7" t="str">
        <f>LEFT('DETALLE DE CONEXIONES'!M593,3)</f>
        <v/>
      </c>
      <c r="I593" s="7" t="str">
        <f>RIGHT('DETALLE DE CONEXIONES'!M593,5)</f>
        <v/>
      </c>
      <c r="J593" s="7">
        <f>IF(C593="Saliente Local",(IFERROR((LIMPIA(H593,1)),0)),0)</f>
        <v>0</v>
      </c>
      <c r="K593" s="7">
        <f>IF(C593="Saliente Nacional",(IFERROR((LIMPIA(H593,1)),0)),0)</f>
        <v>0</v>
      </c>
      <c r="L593" s="7">
        <f>IF(C593="Saliente Internacional",(IFERROR((LIMPIA(H593,1)),0)),0)</f>
        <v>0</v>
      </c>
    </row>
    <row r="594" spans="1:12" x14ac:dyDescent="0.25">
      <c r="A594" s="11">
        <f>'DETALLE DE CONEXIONES'!P594</f>
        <v>0</v>
      </c>
      <c r="B594" s="7">
        <f>'DETALLE DE CONEXIONES'!I594</f>
        <v>0</v>
      </c>
      <c r="C594" s="7">
        <f>'DETALLE DE CONEXIONES'!BB594</f>
        <v>0</v>
      </c>
      <c r="D594" s="7">
        <f>'DETALLE DE CONEXIONES'!E594</f>
        <v>0</v>
      </c>
      <c r="E594" s="7">
        <f>IFERROR(LIMPIA('DETALLE DE CONEXIONES'!N594,1),0)</f>
        <v>0</v>
      </c>
      <c r="F594" s="7" t="str">
        <f>LEFT('DETALLE DE CONEXIONES'!BE594,3)</f>
        <v/>
      </c>
      <c r="G594" s="7" t="str">
        <f>RIGHT('DETALLE DE CONEXIONES'!AK594,2)</f>
        <v/>
      </c>
      <c r="H594" s="7" t="str">
        <f>LEFT('DETALLE DE CONEXIONES'!M594,3)</f>
        <v/>
      </c>
      <c r="I594" s="7" t="str">
        <f>RIGHT('DETALLE DE CONEXIONES'!M594,5)</f>
        <v/>
      </c>
      <c r="J594" s="7">
        <f>IF(C594="Saliente Local",(IFERROR((LIMPIA(H594,1)),0)),0)</f>
        <v>0</v>
      </c>
      <c r="K594" s="7">
        <f>IF(C594="Saliente Nacional",(IFERROR((LIMPIA(H594,1)),0)),0)</f>
        <v>0</v>
      </c>
      <c r="L594" s="7">
        <f>IF(C594="Saliente Internacional",(IFERROR((LIMPIA(H594,1)),0)),0)</f>
        <v>0</v>
      </c>
    </row>
    <row r="595" spans="1:12" x14ac:dyDescent="0.25">
      <c r="A595" s="11">
        <f>'DETALLE DE CONEXIONES'!P595</f>
        <v>0</v>
      </c>
      <c r="B595" s="7">
        <f>'DETALLE DE CONEXIONES'!I595</f>
        <v>0</v>
      </c>
      <c r="C595" s="7">
        <f>'DETALLE DE CONEXIONES'!BB595</f>
        <v>0</v>
      </c>
      <c r="D595" s="7">
        <f>'DETALLE DE CONEXIONES'!E595</f>
        <v>0</v>
      </c>
      <c r="E595" s="7">
        <f>IFERROR(LIMPIA('DETALLE DE CONEXIONES'!N595,1),0)</f>
        <v>0</v>
      </c>
      <c r="F595" s="7" t="str">
        <f>LEFT('DETALLE DE CONEXIONES'!BE595,3)</f>
        <v/>
      </c>
      <c r="G595" s="7" t="str">
        <f>RIGHT('DETALLE DE CONEXIONES'!AK595,2)</f>
        <v/>
      </c>
      <c r="H595" s="7" t="str">
        <f>LEFT('DETALLE DE CONEXIONES'!M595,3)</f>
        <v/>
      </c>
      <c r="I595" s="7" t="str">
        <f>RIGHT('DETALLE DE CONEXIONES'!M595,5)</f>
        <v/>
      </c>
      <c r="J595" s="7">
        <f>IF(C595="Saliente Local",(IFERROR((LIMPIA(H595,1)),0)),0)</f>
        <v>0</v>
      </c>
      <c r="K595" s="7">
        <f>IF(C595="Saliente Nacional",(IFERROR((LIMPIA(H595,1)),0)),0)</f>
        <v>0</v>
      </c>
      <c r="L595" s="7">
        <f>IF(C595="Saliente Internacional",(IFERROR((LIMPIA(H595,1)),0)),0)</f>
        <v>0</v>
      </c>
    </row>
    <row r="596" spans="1:12" x14ac:dyDescent="0.25">
      <c r="A596" s="11">
        <f>'DETALLE DE CONEXIONES'!P596</f>
        <v>0</v>
      </c>
      <c r="B596" s="7">
        <f>'DETALLE DE CONEXIONES'!I596</f>
        <v>0</v>
      </c>
      <c r="C596" s="7">
        <f>'DETALLE DE CONEXIONES'!BB596</f>
        <v>0</v>
      </c>
      <c r="D596" s="7">
        <f>'DETALLE DE CONEXIONES'!E596</f>
        <v>0</v>
      </c>
      <c r="E596" s="7">
        <f>IFERROR(LIMPIA('DETALLE DE CONEXIONES'!N596,1),0)</f>
        <v>0</v>
      </c>
      <c r="F596" s="7" t="str">
        <f>LEFT('DETALLE DE CONEXIONES'!BE596,3)</f>
        <v/>
      </c>
      <c r="G596" s="7" t="str">
        <f>RIGHT('DETALLE DE CONEXIONES'!AK596,2)</f>
        <v/>
      </c>
      <c r="H596" s="7" t="str">
        <f>LEFT('DETALLE DE CONEXIONES'!M596,3)</f>
        <v/>
      </c>
      <c r="I596" s="7" t="str">
        <f>RIGHT('DETALLE DE CONEXIONES'!M596,5)</f>
        <v/>
      </c>
      <c r="J596" s="7">
        <f>IF(C596="Saliente Local",(IFERROR((LIMPIA(H596,1)),0)),0)</f>
        <v>0</v>
      </c>
      <c r="K596" s="7">
        <f>IF(C596="Saliente Nacional",(IFERROR((LIMPIA(H596,1)),0)),0)</f>
        <v>0</v>
      </c>
      <c r="L596" s="7">
        <f>IF(C596="Saliente Internacional",(IFERROR((LIMPIA(H596,1)),0)),0)</f>
        <v>0</v>
      </c>
    </row>
    <row r="597" spans="1:12" x14ac:dyDescent="0.25">
      <c r="A597" s="11">
        <f>'DETALLE DE CONEXIONES'!P597</f>
        <v>0</v>
      </c>
      <c r="B597" s="7">
        <f>'DETALLE DE CONEXIONES'!I597</f>
        <v>0</v>
      </c>
      <c r="C597" s="7">
        <f>'DETALLE DE CONEXIONES'!BB597</f>
        <v>0</v>
      </c>
      <c r="D597" s="7">
        <f>'DETALLE DE CONEXIONES'!E597</f>
        <v>0</v>
      </c>
      <c r="E597" s="7">
        <f>IFERROR(LIMPIA('DETALLE DE CONEXIONES'!N597,1),0)</f>
        <v>0</v>
      </c>
      <c r="F597" s="7" t="str">
        <f>LEFT('DETALLE DE CONEXIONES'!BE597,3)</f>
        <v/>
      </c>
      <c r="G597" s="7" t="str">
        <f>RIGHT('DETALLE DE CONEXIONES'!AK597,2)</f>
        <v/>
      </c>
      <c r="H597" s="7" t="str">
        <f>LEFT('DETALLE DE CONEXIONES'!M597,3)</f>
        <v/>
      </c>
      <c r="I597" s="7" t="str">
        <f>RIGHT('DETALLE DE CONEXIONES'!M597,5)</f>
        <v/>
      </c>
      <c r="J597" s="7">
        <f>IF(C597="Saliente Local",(IFERROR((LIMPIA(H597,1)),0)),0)</f>
        <v>0</v>
      </c>
      <c r="K597" s="7">
        <f>IF(C597="Saliente Nacional",(IFERROR((LIMPIA(H597,1)),0)),0)</f>
        <v>0</v>
      </c>
      <c r="L597" s="7">
        <f>IF(C597="Saliente Internacional",(IFERROR((LIMPIA(H597,1)),0)),0)</f>
        <v>0</v>
      </c>
    </row>
    <row r="598" spans="1:12" x14ac:dyDescent="0.25">
      <c r="A598" s="11">
        <f>'DETALLE DE CONEXIONES'!P598</f>
        <v>0</v>
      </c>
      <c r="B598" s="7">
        <f>'DETALLE DE CONEXIONES'!I598</f>
        <v>0</v>
      </c>
      <c r="C598" s="7">
        <f>'DETALLE DE CONEXIONES'!BB598</f>
        <v>0</v>
      </c>
      <c r="D598" s="7">
        <f>'DETALLE DE CONEXIONES'!E598</f>
        <v>0</v>
      </c>
      <c r="E598" s="7">
        <f>IFERROR(LIMPIA('DETALLE DE CONEXIONES'!N598,1),0)</f>
        <v>0</v>
      </c>
      <c r="F598" s="7" t="str">
        <f>LEFT('DETALLE DE CONEXIONES'!BE598,3)</f>
        <v/>
      </c>
      <c r="G598" s="7" t="str">
        <f>RIGHT('DETALLE DE CONEXIONES'!AK598,2)</f>
        <v/>
      </c>
      <c r="H598" s="7" t="str">
        <f>LEFT('DETALLE DE CONEXIONES'!M598,3)</f>
        <v/>
      </c>
      <c r="I598" s="7" t="str">
        <f>RIGHT('DETALLE DE CONEXIONES'!M598,5)</f>
        <v/>
      </c>
      <c r="J598" s="7">
        <f>IF(C598="Saliente Local",(IFERROR((LIMPIA(H598,1)),0)),0)</f>
        <v>0</v>
      </c>
      <c r="K598" s="7">
        <f>IF(C598="Saliente Nacional",(IFERROR((LIMPIA(H598,1)),0)),0)</f>
        <v>0</v>
      </c>
      <c r="L598" s="7">
        <f>IF(C598="Saliente Internacional",(IFERROR((LIMPIA(H598,1)),0)),0)</f>
        <v>0</v>
      </c>
    </row>
    <row r="599" spans="1:12" x14ac:dyDescent="0.25">
      <c r="A599" s="11">
        <f>'DETALLE DE CONEXIONES'!P599</f>
        <v>0</v>
      </c>
      <c r="B599" s="7">
        <f>'DETALLE DE CONEXIONES'!I599</f>
        <v>0</v>
      </c>
      <c r="C599" s="7">
        <f>'DETALLE DE CONEXIONES'!BB599</f>
        <v>0</v>
      </c>
      <c r="D599" s="7">
        <f>'DETALLE DE CONEXIONES'!E599</f>
        <v>0</v>
      </c>
      <c r="E599" s="7">
        <f>IFERROR(LIMPIA('DETALLE DE CONEXIONES'!N599,1),0)</f>
        <v>0</v>
      </c>
      <c r="F599" s="7" t="str">
        <f>LEFT('DETALLE DE CONEXIONES'!BE599,3)</f>
        <v/>
      </c>
      <c r="G599" s="7" t="str">
        <f>RIGHT('DETALLE DE CONEXIONES'!AK599,2)</f>
        <v/>
      </c>
      <c r="H599" s="7" t="str">
        <f>LEFT('DETALLE DE CONEXIONES'!M599,3)</f>
        <v/>
      </c>
      <c r="I599" s="7" t="str">
        <f>RIGHT('DETALLE DE CONEXIONES'!M599,5)</f>
        <v/>
      </c>
      <c r="J599" s="7">
        <f>IF(C599="Saliente Local",(IFERROR((LIMPIA(H599,1)),0)),0)</f>
        <v>0</v>
      </c>
      <c r="K599" s="7">
        <f>IF(C599="Saliente Nacional",(IFERROR((LIMPIA(H599,1)),0)),0)</f>
        <v>0</v>
      </c>
      <c r="L599" s="7">
        <f>IF(C599="Saliente Internacional",(IFERROR((LIMPIA(H599,1)),0)),0)</f>
        <v>0</v>
      </c>
    </row>
    <row r="600" spans="1:12" x14ac:dyDescent="0.25">
      <c r="A600" s="11">
        <f>'DETALLE DE CONEXIONES'!P600</f>
        <v>0</v>
      </c>
      <c r="B600" s="7">
        <f>'DETALLE DE CONEXIONES'!I600</f>
        <v>0</v>
      </c>
      <c r="C600" s="7">
        <f>'DETALLE DE CONEXIONES'!BB600</f>
        <v>0</v>
      </c>
      <c r="D600" s="7">
        <f>'DETALLE DE CONEXIONES'!E600</f>
        <v>0</v>
      </c>
      <c r="E600" s="7">
        <f>IFERROR(LIMPIA('DETALLE DE CONEXIONES'!N600,1),0)</f>
        <v>0</v>
      </c>
      <c r="F600" s="7" t="str">
        <f>LEFT('DETALLE DE CONEXIONES'!BE600,3)</f>
        <v/>
      </c>
      <c r="G600" s="7" t="str">
        <f>RIGHT('DETALLE DE CONEXIONES'!AK600,2)</f>
        <v/>
      </c>
      <c r="H600" s="7" t="str">
        <f>LEFT('DETALLE DE CONEXIONES'!M600,3)</f>
        <v/>
      </c>
      <c r="I600" s="7" t="str">
        <f>RIGHT('DETALLE DE CONEXIONES'!M600,5)</f>
        <v/>
      </c>
      <c r="J600" s="7">
        <f>IF(C600="Saliente Local",(IFERROR((LIMPIA(H600,1)),0)),0)</f>
        <v>0</v>
      </c>
      <c r="K600" s="7">
        <f>IF(C600="Saliente Nacional",(IFERROR((LIMPIA(H600,1)),0)),0)</f>
        <v>0</v>
      </c>
      <c r="L600" s="7">
        <f>IF(C600="Saliente Internacional",(IFERROR((LIMPIA(H600,1)),0)),0)</f>
        <v>0</v>
      </c>
    </row>
    <row r="601" spans="1:12" x14ac:dyDescent="0.25">
      <c r="A601" s="11">
        <f>'DETALLE DE CONEXIONES'!P601</f>
        <v>0</v>
      </c>
      <c r="B601" s="7">
        <f>'DETALLE DE CONEXIONES'!I601</f>
        <v>0</v>
      </c>
      <c r="C601" s="7">
        <f>'DETALLE DE CONEXIONES'!BB601</f>
        <v>0</v>
      </c>
      <c r="D601" s="7">
        <f>'DETALLE DE CONEXIONES'!E601</f>
        <v>0</v>
      </c>
      <c r="E601" s="7">
        <f>IFERROR(LIMPIA('DETALLE DE CONEXIONES'!N601,1),0)</f>
        <v>0</v>
      </c>
      <c r="F601" s="7" t="str">
        <f>LEFT('DETALLE DE CONEXIONES'!BE601,3)</f>
        <v/>
      </c>
      <c r="G601" s="7" t="str">
        <f>RIGHT('DETALLE DE CONEXIONES'!AK601,2)</f>
        <v/>
      </c>
      <c r="H601" s="7" t="str">
        <f>LEFT('DETALLE DE CONEXIONES'!M601,3)</f>
        <v/>
      </c>
      <c r="I601" s="7" t="str">
        <f>RIGHT('DETALLE DE CONEXIONES'!M601,5)</f>
        <v/>
      </c>
      <c r="J601" s="7">
        <f>IF(C601="Saliente Local",(IFERROR((LIMPIA(H601,1)),0)),0)</f>
        <v>0</v>
      </c>
      <c r="K601" s="7">
        <f>IF(C601="Saliente Nacional",(IFERROR((LIMPIA(H601,1)),0)),0)</f>
        <v>0</v>
      </c>
      <c r="L601" s="7">
        <f>IF(C601="Saliente Internacional",(IFERROR((LIMPIA(H601,1)),0)),0)</f>
        <v>0</v>
      </c>
    </row>
    <row r="602" spans="1:12" x14ac:dyDescent="0.25">
      <c r="A602" s="11">
        <f>'DETALLE DE CONEXIONES'!P602</f>
        <v>0</v>
      </c>
      <c r="B602" s="7">
        <f>'DETALLE DE CONEXIONES'!I602</f>
        <v>0</v>
      </c>
      <c r="C602" s="7">
        <f>'DETALLE DE CONEXIONES'!BB602</f>
        <v>0</v>
      </c>
      <c r="D602" s="7">
        <f>'DETALLE DE CONEXIONES'!E602</f>
        <v>0</v>
      </c>
      <c r="E602" s="7">
        <f>IFERROR(LIMPIA('DETALLE DE CONEXIONES'!N602,1),0)</f>
        <v>0</v>
      </c>
      <c r="F602" s="7" t="str">
        <f>LEFT('DETALLE DE CONEXIONES'!BE602,3)</f>
        <v/>
      </c>
      <c r="G602" s="7" t="str">
        <f>RIGHT('DETALLE DE CONEXIONES'!AK602,2)</f>
        <v/>
      </c>
      <c r="H602" s="7" t="str">
        <f>LEFT('DETALLE DE CONEXIONES'!M602,3)</f>
        <v/>
      </c>
      <c r="I602" s="7" t="str">
        <f>RIGHT('DETALLE DE CONEXIONES'!M602,5)</f>
        <v/>
      </c>
      <c r="J602" s="7">
        <f>IF(C602="Saliente Local",(IFERROR((LIMPIA(H602,1)),0)),0)</f>
        <v>0</v>
      </c>
      <c r="K602" s="7">
        <f>IF(C602="Saliente Nacional",(IFERROR((LIMPIA(H602,1)),0)),0)</f>
        <v>0</v>
      </c>
      <c r="L602" s="7">
        <f>IF(C602="Saliente Internacional",(IFERROR((LIMPIA(H602,1)),0)),0)</f>
        <v>0</v>
      </c>
    </row>
    <row r="603" spans="1:12" x14ac:dyDescent="0.25">
      <c r="A603" s="11">
        <f>'DETALLE DE CONEXIONES'!P603</f>
        <v>0</v>
      </c>
      <c r="B603" s="7">
        <f>'DETALLE DE CONEXIONES'!I603</f>
        <v>0</v>
      </c>
      <c r="C603" s="7">
        <f>'DETALLE DE CONEXIONES'!BB603</f>
        <v>0</v>
      </c>
      <c r="D603" s="7">
        <f>'DETALLE DE CONEXIONES'!E603</f>
        <v>0</v>
      </c>
      <c r="E603" s="7">
        <f>IFERROR(LIMPIA('DETALLE DE CONEXIONES'!N603,1),0)</f>
        <v>0</v>
      </c>
      <c r="F603" s="7" t="str">
        <f>LEFT('DETALLE DE CONEXIONES'!BE603,3)</f>
        <v/>
      </c>
      <c r="G603" s="7" t="str">
        <f>RIGHT('DETALLE DE CONEXIONES'!AK603,2)</f>
        <v/>
      </c>
      <c r="H603" s="7" t="str">
        <f>LEFT('DETALLE DE CONEXIONES'!M603,3)</f>
        <v/>
      </c>
      <c r="I603" s="7" t="str">
        <f>RIGHT('DETALLE DE CONEXIONES'!M603,5)</f>
        <v/>
      </c>
      <c r="J603" s="7">
        <f>IF(C603="Saliente Local",(IFERROR((LIMPIA(H603,1)),0)),0)</f>
        <v>0</v>
      </c>
      <c r="K603" s="7">
        <f>IF(C603="Saliente Nacional",(IFERROR((LIMPIA(H603,1)),0)),0)</f>
        <v>0</v>
      </c>
      <c r="L603" s="7">
        <f>IF(C603="Saliente Internacional",(IFERROR((LIMPIA(H603,1)),0)),0)</f>
        <v>0</v>
      </c>
    </row>
    <row r="604" spans="1:12" x14ac:dyDescent="0.25">
      <c r="A604" s="11">
        <f>'DETALLE DE CONEXIONES'!P604</f>
        <v>0</v>
      </c>
      <c r="B604" s="7">
        <f>'DETALLE DE CONEXIONES'!I604</f>
        <v>0</v>
      </c>
      <c r="C604" s="7">
        <f>'DETALLE DE CONEXIONES'!BB604</f>
        <v>0</v>
      </c>
      <c r="D604" s="7">
        <f>'DETALLE DE CONEXIONES'!E604</f>
        <v>0</v>
      </c>
      <c r="E604" s="7">
        <f>IFERROR(LIMPIA('DETALLE DE CONEXIONES'!N604,1),0)</f>
        <v>0</v>
      </c>
      <c r="F604" s="7" t="str">
        <f>LEFT('DETALLE DE CONEXIONES'!BE604,3)</f>
        <v/>
      </c>
      <c r="G604" s="7" t="str">
        <f>RIGHT('DETALLE DE CONEXIONES'!AK604,2)</f>
        <v/>
      </c>
      <c r="H604" s="7" t="str">
        <f>LEFT('DETALLE DE CONEXIONES'!M604,3)</f>
        <v/>
      </c>
      <c r="I604" s="7" t="str">
        <f>RIGHT('DETALLE DE CONEXIONES'!M604,5)</f>
        <v/>
      </c>
      <c r="J604" s="7">
        <f>IF(C604="Saliente Local",(IFERROR((LIMPIA(H604,1)),0)),0)</f>
        <v>0</v>
      </c>
      <c r="K604" s="7">
        <f>IF(C604="Saliente Nacional",(IFERROR((LIMPIA(H604,1)),0)),0)</f>
        <v>0</v>
      </c>
      <c r="L604" s="7">
        <f>IF(C604="Saliente Internacional",(IFERROR((LIMPIA(H604,1)),0)),0)</f>
        <v>0</v>
      </c>
    </row>
    <row r="605" spans="1:12" x14ac:dyDescent="0.25">
      <c r="A605" s="11">
        <f>'DETALLE DE CONEXIONES'!P605</f>
        <v>0</v>
      </c>
      <c r="B605" s="7">
        <f>'DETALLE DE CONEXIONES'!I605</f>
        <v>0</v>
      </c>
      <c r="C605" s="7">
        <f>'DETALLE DE CONEXIONES'!BB605</f>
        <v>0</v>
      </c>
      <c r="D605" s="7">
        <f>'DETALLE DE CONEXIONES'!E605</f>
        <v>0</v>
      </c>
      <c r="E605" s="7">
        <f>IFERROR(LIMPIA('DETALLE DE CONEXIONES'!N605,1),0)</f>
        <v>0</v>
      </c>
      <c r="F605" s="7" t="str">
        <f>LEFT('DETALLE DE CONEXIONES'!BE605,3)</f>
        <v/>
      </c>
      <c r="G605" s="7" t="str">
        <f>RIGHT('DETALLE DE CONEXIONES'!AK605,2)</f>
        <v/>
      </c>
      <c r="H605" s="7" t="str">
        <f>LEFT('DETALLE DE CONEXIONES'!M605,3)</f>
        <v/>
      </c>
      <c r="I605" s="7" t="str">
        <f>RIGHT('DETALLE DE CONEXIONES'!M605,5)</f>
        <v/>
      </c>
      <c r="J605" s="7">
        <f>IF(C605="Saliente Local",(IFERROR((LIMPIA(H605,1)),0)),0)</f>
        <v>0</v>
      </c>
      <c r="K605" s="7">
        <f>IF(C605="Saliente Nacional",(IFERROR((LIMPIA(H605,1)),0)),0)</f>
        <v>0</v>
      </c>
      <c r="L605" s="7">
        <f>IF(C605="Saliente Internacional",(IFERROR((LIMPIA(H605,1)),0)),0)</f>
        <v>0</v>
      </c>
    </row>
    <row r="606" spans="1:12" x14ac:dyDescent="0.25">
      <c r="A606" s="11">
        <f>'DETALLE DE CONEXIONES'!P606</f>
        <v>0</v>
      </c>
      <c r="B606" s="7">
        <f>'DETALLE DE CONEXIONES'!I606</f>
        <v>0</v>
      </c>
      <c r="C606" s="7">
        <f>'DETALLE DE CONEXIONES'!BB606</f>
        <v>0</v>
      </c>
      <c r="D606" s="7">
        <f>'DETALLE DE CONEXIONES'!E606</f>
        <v>0</v>
      </c>
      <c r="E606" s="7">
        <f>IFERROR(LIMPIA('DETALLE DE CONEXIONES'!N606,1),0)</f>
        <v>0</v>
      </c>
      <c r="F606" s="7" t="str">
        <f>LEFT('DETALLE DE CONEXIONES'!BE606,3)</f>
        <v/>
      </c>
      <c r="G606" s="7" t="str">
        <f>RIGHT('DETALLE DE CONEXIONES'!AK606,2)</f>
        <v/>
      </c>
      <c r="H606" s="7" t="str">
        <f>LEFT('DETALLE DE CONEXIONES'!M606,3)</f>
        <v/>
      </c>
      <c r="I606" s="7" t="str">
        <f>RIGHT('DETALLE DE CONEXIONES'!M606,5)</f>
        <v/>
      </c>
      <c r="J606" s="7">
        <f>IF(C606="Saliente Local",(IFERROR((LIMPIA(H606,1)),0)),0)</f>
        <v>0</v>
      </c>
      <c r="K606" s="7">
        <f>IF(C606="Saliente Nacional",(IFERROR((LIMPIA(H606,1)),0)),0)</f>
        <v>0</v>
      </c>
      <c r="L606" s="7">
        <f>IF(C606="Saliente Internacional",(IFERROR((LIMPIA(H606,1)),0)),0)</f>
        <v>0</v>
      </c>
    </row>
    <row r="607" spans="1:12" x14ac:dyDescent="0.25">
      <c r="A607" s="11">
        <f>'DETALLE DE CONEXIONES'!P607</f>
        <v>0</v>
      </c>
      <c r="B607" s="7">
        <f>'DETALLE DE CONEXIONES'!I607</f>
        <v>0</v>
      </c>
      <c r="C607" s="7">
        <f>'DETALLE DE CONEXIONES'!BB607</f>
        <v>0</v>
      </c>
      <c r="D607" s="7">
        <f>'DETALLE DE CONEXIONES'!E607</f>
        <v>0</v>
      </c>
      <c r="E607" s="7">
        <f>IFERROR(LIMPIA('DETALLE DE CONEXIONES'!N607,1),0)</f>
        <v>0</v>
      </c>
      <c r="F607" s="7" t="str">
        <f>LEFT('DETALLE DE CONEXIONES'!BE607,3)</f>
        <v/>
      </c>
      <c r="G607" s="7" t="str">
        <f>RIGHT('DETALLE DE CONEXIONES'!AK607,2)</f>
        <v/>
      </c>
      <c r="H607" s="7" t="str">
        <f>LEFT('DETALLE DE CONEXIONES'!M607,3)</f>
        <v/>
      </c>
      <c r="I607" s="7" t="str">
        <f>RIGHT('DETALLE DE CONEXIONES'!M607,5)</f>
        <v/>
      </c>
      <c r="J607" s="7">
        <f>IF(C607="Saliente Local",(IFERROR((LIMPIA(H607,1)),0)),0)</f>
        <v>0</v>
      </c>
      <c r="K607" s="7">
        <f>IF(C607="Saliente Nacional",(IFERROR((LIMPIA(H607,1)),0)),0)</f>
        <v>0</v>
      </c>
      <c r="L607" s="7">
        <f>IF(C607="Saliente Internacional",(IFERROR((LIMPIA(H607,1)),0)),0)</f>
        <v>0</v>
      </c>
    </row>
    <row r="608" spans="1:12" x14ac:dyDescent="0.25">
      <c r="A608" s="11">
        <f>'DETALLE DE CONEXIONES'!P608</f>
        <v>0</v>
      </c>
      <c r="B608" s="7">
        <f>'DETALLE DE CONEXIONES'!I608</f>
        <v>0</v>
      </c>
      <c r="C608" s="7">
        <f>'DETALLE DE CONEXIONES'!BB608</f>
        <v>0</v>
      </c>
      <c r="D608" s="7">
        <f>'DETALLE DE CONEXIONES'!E608</f>
        <v>0</v>
      </c>
      <c r="E608" s="7">
        <f>IFERROR(LIMPIA('DETALLE DE CONEXIONES'!N608,1),0)</f>
        <v>0</v>
      </c>
      <c r="F608" s="7" t="str">
        <f>LEFT('DETALLE DE CONEXIONES'!BE608,3)</f>
        <v/>
      </c>
      <c r="G608" s="7" t="str">
        <f>RIGHT('DETALLE DE CONEXIONES'!AK608,2)</f>
        <v/>
      </c>
      <c r="H608" s="7" t="str">
        <f>LEFT('DETALLE DE CONEXIONES'!M608,3)</f>
        <v/>
      </c>
      <c r="I608" s="7" t="str">
        <f>RIGHT('DETALLE DE CONEXIONES'!M608,5)</f>
        <v/>
      </c>
      <c r="J608" s="7">
        <f>IF(C608="Saliente Local",(IFERROR((LIMPIA(H608,1)),0)),0)</f>
        <v>0</v>
      </c>
      <c r="K608" s="7">
        <f>IF(C608="Saliente Nacional",(IFERROR((LIMPIA(H608,1)),0)),0)</f>
        <v>0</v>
      </c>
      <c r="L608" s="7">
        <f>IF(C608="Saliente Internacional",(IFERROR((LIMPIA(H608,1)),0)),0)</f>
        <v>0</v>
      </c>
    </row>
    <row r="609" spans="1:12" x14ac:dyDescent="0.25">
      <c r="A609" s="11">
        <f>'DETALLE DE CONEXIONES'!P609</f>
        <v>0</v>
      </c>
      <c r="B609" s="7">
        <f>'DETALLE DE CONEXIONES'!I609</f>
        <v>0</v>
      </c>
      <c r="C609" s="7">
        <f>'DETALLE DE CONEXIONES'!BB609</f>
        <v>0</v>
      </c>
      <c r="D609" s="7">
        <f>'DETALLE DE CONEXIONES'!E609</f>
        <v>0</v>
      </c>
      <c r="E609" s="7">
        <f>IFERROR(LIMPIA('DETALLE DE CONEXIONES'!N609,1),0)</f>
        <v>0</v>
      </c>
      <c r="F609" s="7" t="str">
        <f>LEFT('DETALLE DE CONEXIONES'!BE609,3)</f>
        <v/>
      </c>
      <c r="G609" s="7" t="str">
        <f>RIGHT('DETALLE DE CONEXIONES'!AK609,2)</f>
        <v/>
      </c>
      <c r="H609" s="7" t="str">
        <f>LEFT('DETALLE DE CONEXIONES'!M609,3)</f>
        <v/>
      </c>
      <c r="I609" s="7" t="str">
        <f>RIGHT('DETALLE DE CONEXIONES'!M609,5)</f>
        <v/>
      </c>
      <c r="J609" s="7">
        <f>IF(C609="Saliente Local",(IFERROR((LIMPIA(H609,1)),0)),0)</f>
        <v>0</v>
      </c>
      <c r="K609" s="7">
        <f>IF(C609="Saliente Nacional",(IFERROR((LIMPIA(H609,1)),0)),0)</f>
        <v>0</v>
      </c>
      <c r="L609" s="7">
        <f>IF(C609="Saliente Internacional",(IFERROR((LIMPIA(H609,1)),0)),0)</f>
        <v>0</v>
      </c>
    </row>
    <row r="610" spans="1:12" x14ac:dyDescent="0.25">
      <c r="A610" s="11">
        <f>'DETALLE DE CONEXIONES'!P610</f>
        <v>0</v>
      </c>
      <c r="B610" s="7">
        <f>'DETALLE DE CONEXIONES'!I610</f>
        <v>0</v>
      </c>
      <c r="C610" s="7">
        <f>'DETALLE DE CONEXIONES'!BB610</f>
        <v>0</v>
      </c>
      <c r="D610" s="7">
        <f>'DETALLE DE CONEXIONES'!E610</f>
        <v>0</v>
      </c>
      <c r="E610" s="7">
        <f>IFERROR(LIMPIA('DETALLE DE CONEXIONES'!N610,1),0)</f>
        <v>0</v>
      </c>
      <c r="F610" s="7" t="str">
        <f>LEFT('DETALLE DE CONEXIONES'!BE610,3)</f>
        <v/>
      </c>
      <c r="G610" s="7" t="str">
        <f>RIGHT('DETALLE DE CONEXIONES'!AK610,2)</f>
        <v/>
      </c>
      <c r="H610" s="7" t="str">
        <f>LEFT('DETALLE DE CONEXIONES'!M610,3)</f>
        <v/>
      </c>
      <c r="I610" s="7" t="str">
        <f>RIGHT('DETALLE DE CONEXIONES'!M610,5)</f>
        <v/>
      </c>
      <c r="J610" s="7">
        <f>IF(C610="Saliente Local",(IFERROR((LIMPIA(H610,1)),0)),0)</f>
        <v>0</v>
      </c>
      <c r="K610" s="7">
        <f>IF(C610="Saliente Nacional",(IFERROR((LIMPIA(H610,1)),0)),0)</f>
        <v>0</v>
      </c>
      <c r="L610" s="7">
        <f>IF(C610="Saliente Internacional",(IFERROR((LIMPIA(H610,1)),0)),0)</f>
        <v>0</v>
      </c>
    </row>
    <row r="611" spans="1:12" x14ac:dyDescent="0.25">
      <c r="A611" s="11">
        <f>'DETALLE DE CONEXIONES'!P611</f>
        <v>0</v>
      </c>
      <c r="B611" s="7">
        <f>'DETALLE DE CONEXIONES'!I611</f>
        <v>0</v>
      </c>
      <c r="C611" s="7">
        <f>'DETALLE DE CONEXIONES'!BB611</f>
        <v>0</v>
      </c>
      <c r="D611" s="7">
        <f>'DETALLE DE CONEXIONES'!E611</f>
        <v>0</v>
      </c>
      <c r="E611" s="7">
        <f>IFERROR(LIMPIA('DETALLE DE CONEXIONES'!N611,1),0)</f>
        <v>0</v>
      </c>
      <c r="F611" s="7" t="str">
        <f>LEFT('DETALLE DE CONEXIONES'!BE611,3)</f>
        <v/>
      </c>
      <c r="G611" s="7" t="str">
        <f>RIGHT('DETALLE DE CONEXIONES'!AK611,2)</f>
        <v/>
      </c>
      <c r="H611" s="7" t="str">
        <f>LEFT('DETALLE DE CONEXIONES'!M611,3)</f>
        <v/>
      </c>
      <c r="I611" s="7" t="str">
        <f>RIGHT('DETALLE DE CONEXIONES'!M611,5)</f>
        <v/>
      </c>
      <c r="J611" s="7">
        <f>IF(C611="Saliente Local",(IFERROR((LIMPIA(H611,1)),0)),0)</f>
        <v>0</v>
      </c>
      <c r="K611" s="7">
        <f>IF(C611="Saliente Nacional",(IFERROR((LIMPIA(H611,1)),0)),0)</f>
        <v>0</v>
      </c>
      <c r="L611" s="7">
        <f>IF(C611="Saliente Internacional",(IFERROR((LIMPIA(H611,1)),0)),0)</f>
        <v>0</v>
      </c>
    </row>
    <row r="612" spans="1:12" x14ac:dyDescent="0.25">
      <c r="A612" s="11">
        <f>'DETALLE DE CONEXIONES'!P612</f>
        <v>0</v>
      </c>
      <c r="B612" s="7">
        <f>'DETALLE DE CONEXIONES'!I612</f>
        <v>0</v>
      </c>
      <c r="C612" s="7">
        <f>'DETALLE DE CONEXIONES'!BB612</f>
        <v>0</v>
      </c>
      <c r="D612" s="7">
        <f>'DETALLE DE CONEXIONES'!E612</f>
        <v>0</v>
      </c>
      <c r="E612" s="7">
        <f>IFERROR(LIMPIA('DETALLE DE CONEXIONES'!N612,1),0)</f>
        <v>0</v>
      </c>
      <c r="F612" s="7" t="str">
        <f>LEFT('DETALLE DE CONEXIONES'!BE612,3)</f>
        <v/>
      </c>
      <c r="G612" s="7" t="str">
        <f>RIGHT('DETALLE DE CONEXIONES'!AK612,2)</f>
        <v/>
      </c>
      <c r="H612" s="7" t="str">
        <f>LEFT('DETALLE DE CONEXIONES'!M612,3)</f>
        <v/>
      </c>
      <c r="I612" s="7" t="str">
        <f>RIGHT('DETALLE DE CONEXIONES'!M612,5)</f>
        <v/>
      </c>
      <c r="J612" s="7">
        <f>IF(C612="Saliente Local",(IFERROR((LIMPIA(H612,1)),0)),0)</f>
        <v>0</v>
      </c>
      <c r="K612" s="7">
        <f>IF(C612="Saliente Nacional",(IFERROR((LIMPIA(H612,1)),0)),0)</f>
        <v>0</v>
      </c>
      <c r="L612" s="7">
        <f>IF(C612="Saliente Internacional",(IFERROR((LIMPIA(H612,1)),0)),0)</f>
        <v>0</v>
      </c>
    </row>
    <row r="613" spans="1:12" x14ac:dyDescent="0.25">
      <c r="A613" s="11">
        <f>'DETALLE DE CONEXIONES'!P613</f>
        <v>0</v>
      </c>
      <c r="B613" s="7">
        <f>'DETALLE DE CONEXIONES'!I613</f>
        <v>0</v>
      </c>
      <c r="C613" s="7">
        <f>'DETALLE DE CONEXIONES'!BB613</f>
        <v>0</v>
      </c>
      <c r="D613" s="7">
        <f>'DETALLE DE CONEXIONES'!E613</f>
        <v>0</v>
      </c>
      <c r="E613" s="7">
        <f>IFERROR(LIMPIA('DETALLE DE CONEXIONES'!N613,1),0)</f>
        <v>0</v>
      </c>
      <c r="F613" s="7" t="str">
        <f>LEFT('DETALLE DE CONEXIONES'!BE613,3)</f>
        <v/>
      </c>
      <c r="G613" s="7" t="str">
        <f>RIGHT('DETALLE DE CONEXIONES'!AK613,2)</f>
        <v/>
      </c>
      <c r="H613" s="7" t="str">
        <f>LEFT('DETALLE DE CONEXIONES'!M613,3)</f>
        <v/>
      </c>
      <c r="I613" s="7" t="str">
        <f>RIGHT('DETALLE DE CONEXIONES'!M613,5)</f>
        <v/>
      </c>
      <c r="J613" s="7">
        <f>IF(C613="Saliente Local",(IFERROR((LIMPIA(H613,1)),0)),0)</f>
        <v>0</v>
      </c>
      <c r="K613" s="7">
        <f>IF(C613="Saliente Nacional",(IFERROR((LIMPIA(H613,1)),0)),0)</f>
        <v>0</v>
      </c>
      <c r="L613" s="7">
        <f>IF(C613="Saliente Internacional",(IFERROR((LIMPIA(H613,1)),0)),0)</f>
        <v>0</v>
      </c>
    </row>
    <row r="614" spans="1:12" x14ac:dyDescent="0.25">
      <c r="A614" s="11">
        <f>'DETALLE DE CONEXIONES'!P614</f>
        <v>0</v>
      </c>
      <c r="B614" s="7">
        <f>'DETALLE DE CONEXIONES'!I614</f>
        <v>0</v>
      </c>
      <c r="C614" s="7">
        <f>'DETALLE DE CONEXIONES'!BB614</f>
        <v>0</v>
      </c>
      <c r="D614" s="7">
        <f>'DETALLE DE CONEXIONES'!E614</f>
        <v>0</v>
      </c>
      <c r="E614" s="7">
        <f>IFERROR(LIMPIA('DETALLE DE CONEXIONES'!N614,1),0)</f>
        <v>0</v>
      </c>
      <c r="F614" s="7" t="str">
        <f>LEFT('DETALLE DE CONEXIONES'!BE614,3)</f>
        <v/>
      </c>
      <c r="G614" s="7" t="str">
        <f>RIGHT('DETALLE DE CONEXIONES'!AK614,2)</f>
        <v/>
      </c>
      <c r="H614" s="7" t="str">
        <f>LEFT('DETALLE DE CONEXIONES'!M614,3)</f>
        <v/>
      </c>
      <c r="I614" s="7" t="str">
        <f>RIGHT('DETALLE DE CONEXIONES'!M614,5)</f>
        <v/>
      </c>
      <c r="J614" s="7">
        <f>IF(C614="Saliente Local",(IFERROR((LIMPIA(H614,1)),0)),0)</f>
        <v>0</v>
      </c>
      <c r="K614" s="7">
        <f>IF(C614="Saliente Nacional",(IFERROR((LIMPIA(H614,1)),0)),0)</f>
        <v>0</v>
      </c>
      <c r="L614" s="7">
        <f>IF(C614="Saliente Internacional",(IFERROR((LIMPIA(H614,1)),0)),0)</f>
        <v>0</v>
      </c>
    </row>
    <row r="615" spans="1:12" x14ac:dyDescent="0.25">
      <c r="A615" s="11">
        <f>'DETALLE DE CONEXIONES'!P615</f>
        <v>0</v>
      </c>
      <c r="B615" s="7">
        <f>'DETALLE DE CONEXIONES'!I615</f>
        <v>0</v>
      </c>
      <c r="C615" s="7">
        <f>'DETALLE DE CONEXIONES'!BB615</f>
        <v>0</v>
      </c>
      <c r="D615" s="7">
        <f>'DETALLE DE CONEXIONES'!E615</f>
        <v>0</v>
      </c>
      <c r="E615" s="7">
        <f>IFERROR(LIMPIA('DETALLE DE CONEXIONES'!N615,1),0)</f>
        <v>0</v>
      </c>
      <c r="F615" s="7" t="str">
        <f>LEFT('DETALLE DE CONEXIONES'!BE615,3)</f>
        <v/>
      </c>
      <c r="G615" s="7" t="str">
        <f>RIGHT('DETALLE DE CONEXIONES'!AK615,2)</f>
        <v/>
      </c>
      <c r="H615" s="7" t="str">
        <f>LEFT('DETALLE DE CONEXIONES'!M615,3)</f>
        <v/>
      </c>
      <c r="I615" s="7" t="str">
        <f>RIGHT('DETALLE DE CONEXIONES'!M615,5)</f>
        <v/>
      </c>
      <c r="J615" s="7">
        <f>IF(C615="Saliente Local",(IFERROR((LIMPIA(H615,1)),0)),0)</f>
        <v>0</v>
      </c>
      <c r="K615" s="7">
        <f>IF(C615="Saliente Nacional",(IFERROR((LIMPIA(H615,1)),0)),0)</f>
        <v>0</v>
      </c>
      <c r="L615" s="7">
        <f>IF(C615="Saliente Internacional",(IFERROR((LIMPIA(H615,1)),0)),0)</f>
        <v>0</v>
      </c>
    </row>
    <row r="616" spans="1:12" x14ac:dyDescent="0.25">
      <c r="A616" s="11">
        <f>'DETALLE DE CONEXIONES'!P616</f>
        <v>0</v>
      </c>
      <c r="B616" s="7">
        <f>'DETALLE DE CONEXIONES'!I616</f>
        <v>0</v>
      </c>
      <c r="C616" s="7">
        <f>'DETALLE DE CONEXIONES'!BB616</f>
        <v>0</v>
      </c>
      <c r="D616" s="7">
        <f>'DETALLE DE CONEXIONES'!E616</f>
        <v>0</v>
      </c>
      <c r="E616" s="7">
        <f>IFERROR(LIMPIA('DETALLE DE CONEXIONES'!N616,1),0)</f>
        <v>0</v>
      </c>
      <c r="F616" s="7" t="str">
        <f>LEFT('DETALLE DE CONEXIONES'!BE616,3)</f>
        <v/>
      </c>
      <c r="G616" s="7" t="str">
        <f>RIGHT('DETALLE DE CONEXIONES'!AK616,2)</f>
        <v/>
      </c>
      <c r="H616" s="7" t="str">
        <f>LEFT('DETALLE DE CONEXIONES'!M616,3)</f>
        <v/>
      </c>
      <c r="I616" s="7" t="str">
        <f>RIGHT('DETALLE DE CONEXIONES'!M616,5)</f>
        <v/>
      </c>
      <c r="J616" s="7">
        <f>IF(C616="Saliente Local",(IFERROR((LIMPIA(H616,1)),0)),0)</f>
        <v>0</v>
      </c>
      <c r="K616" s="7">
        <f>IF(C616="Saliente Nacional",(IFERROR((LIMPIA(H616,1)),0)),0)</f>
        <v>0</v>
      </c>
      <c r="L616" s="7">
        <f>IF(C616="Saliente Internacional",(IFERROR((LIMPIA(H616,1)),0)),0)</f>
        <v>0</v>
      </c>
    </row>
    <row r="617" spans="1:12" x14ac:dyDescent="0.25">
      <c r="A617" s="11">
        <f>'DETALLE DE CONEXIONES'!P617</f>
        <v>0</v>
      </c>
      <c r="B617" s="7">
        <f>'DETALLE DE CONEXIONES'!I617</f>
        <v>0</v>
      </c>
      <c r="C617" s="7">
        <f>'DETALLE DE CONEXIONES'!BB617</f>
        <v>0</v>
      </c>
      <c r="D617" s="7">
        <f>'DETALLE DE CONEXIONES'!E617</f>
        <v>0</v>
      </c>
      <c r="E617" s="7">
        <f>IFERROR(LIMPIA('DETALLE DE CONEXIONES'!N617,1),0)</f>
        <v>0</v>
      </c>
      <c r="F617" s="7" t="str">
        <f>LEFT('DETALLE DE CONEXIONES'!BE617,3)</f>
        <v/>
      </c>
      <c r="G617" s="7" t="str">
        <f>RIGHT('DETALLE DE CONEXIONES'!AK617,2)</f>
        <v/>
      </c>
      <c r="H617" s="7" t="str">
        <f>LEFT('DETALLE DE CONEXIONES'!M617,3)</f>
        <v/>
      </c>
      <c r="I617" s="7" t="str">
        <f>RIGHT('DETALLE DE CONEXIONES'!M617,5)</f>
        <v/>
      </c>
      <c r="J617" s="7">
        <f>IF(C617="Saliente Local",(IFERROR((LIMPIA(H617,1)),0)),0)</f>
        <v>0</v>
      </c>
      <c r="K617" s="7">
        <f>IF(C617="Saliente Nacional",(IFERROR((LIMPIA(H617,1)),0)),0)</f>
        <v>0</v>
      </c>
      <c r="L617" s="7">
        <f>IF(C617="Saliente Internacional",(IFERROR((LIMPIA(H617,1)),0)),0)</f>
        <v>0</v>
      </c>
    </row>
    <row r="618" spans="1:12" x14ac:dyDescent="0.25">
      <c r="A618" s="11">
        <f>'DETALLE DE CONEXIONES'!P618</f>
        <v>0</v>
      </c>
      <c r="B618" s="7">
        <f>'DETALLE DE CONEXIONES'!I618</f>
        <v>0</v>
      </c>
      <c r="C618" s="7">
        <f>'DETALLE DE CONEXIONES'!BB618</f>
        <v>0</v>
      </c>
      <c r="D618" s="7">
        <f>'DETALLE DE CONEXIONES'!E618</f>
        <v>0</v>
      </c>
      <c r="E618" s="7">
        <f>IFERROR(LIMPIA('DETALLE DE CONEXIONES'!N618,1),0)</f>
        <v>0</v>
      </c>
      <c r="F618" s="7" t="str">
        <f>LEFT('DETALLE DE CONEXIONES'!BE618,3)</f>
        <v/>
      </c>
      <c r="G618" s="7" t="str">
        <f>RIGHT('DETALLE DE CONEXIONES'!AK618,2)</f>
        <v/>
      </c>
      <c r="H618" s="7" t="str">
        <f>LEFT('DETALLE DE CONEXIONES'!M618,3)</f>
        <v/>
      </c>
      <c r="I618" s="7" t="str">
        <f>RIGHT('DETALLE DE CONEXIONES'!M618,5)</f>
        <v/>
      </c>
      <c r="J618" s="7">
        <f>IF(C618="Saliente Local",(IFERROR((LIMPIA(H618,1)),0)),0)</f>
        <v>0</v>
      </c>
      <c r="K618" s="7">
        <f>IF(C618="Saliente Nacional",(IFERROR((LIMPIA(H618,1)),0)),0)</f>
        <v>0</v>
      </c>
      <c r="L618" s="7">
        <f>IF(C618="Saliente Internacional",(IFERROR((LIMPIA(H618,1)),0)),0)</f>
        <v>0</v>
      </c>
    </row>
    <row r="619" spans="1:12" x14ac:dyDescent="0.25">
      <c r="A619" s="11">
        <f>'DETALLE DE CONEXIONES'!P619</f>
        <v>0</v>
      </c>
      <c r="B619" s="7">
        <f>'DETALLE DE CONEXIONES'!I619</f>
        <v>0</v>
      </c>
      <c r="C619" s="7">
        <f>'DETALLE DE CONEXIONES'!BB619</f>
        <v>0</v>
      </c>
      <c r="D619" s="7">
        <f>'DETALLE DE CONEXIONES'!E619</f>
        <v>0</v>
      </c>
      <c r="E619" s="7">
        <f>IFERROR(LIMPIA('DETALLE DE CONEXIONES'!N619,1),0)</f>
        <v>0</v>
      </c>
      <c r="F619" s="7" t="str">
        <f>LEFT('DETALLE DE CONEXIONES'!BE619,3)</f>
        <v/>
      </c>
      <c r="G619" s="7" t="str">
        <f>RIGHT('DETALLE DE CONEXIONES'!AK619,2)</f>
        <v/>
      </c>
      <c r="H619" s="7" t="str">
        <f>LEFT('DETALLE DE CONEXIONES'!M619,3)</f>
        <v/>
      </c>
      <c r="I619" s="7" t="str">
        <f>RIGHT('DETALLE DE CONEXIONES'!M619,5)</f>
        <v/>
      </c>
      <c r="J619" s="7">
        <f>IF(C619="Saliente Local",(IFERROR((LIMPIA(H619,1)),0)),0)</f>
        <v>0</v>
      </c>
      <c r="K619" s="7">
        <f>IF(C619="Saliente Nacional",(IFERROR((LIMPIA(H619,1)),0)),0)</f>
        <v>0</v>
      </c>
      <c r="L619" s="7">
        <f>IF(C619="Saliente Internacional",(IFERROR((LIMPIA(H619,1)),0)),0)</f>
        <v>0</v>
      </c>
    </row>
    <row r="620" spans="1:12" x14ac:dyDescent="0.25">
      <c r="A620" s="11">
        <f>'DETALLE DE CONEXIONES'!P620</f>
        <v>0</v>
      </c>
      <c r="B620" s="7">
        <f>'DETALLE DE CONEXIONES'!I620</f>
        <v>0</v>
      </c>
      <c r="C620" s="7">
        <f>'DETALLE DE CONEXIONES'!BB620</f>
        <v>0</v>
      </c>
      <c r="D620" s="7">
        <f>'DETALLE DE CONEXIONES'!E620</f>
        <v>0</v>
      </c>
      <c r="E620" s="7">
        <f>IFERROR(LIMPIA('DETALLE DE CONEXIONES'!N620,1),0)</f>
        <v>0</v>
      </c>
      <c r="F620" s="7" t="str">
        <f>LEFT('DETALLE DE CONEXIONES'!BE620,3)</f>
        <v/>
      </c>
      <c r="G620" s="7" t="str">
        <f>RIGHT('DETALLE DE CONEXIONES'!AK620,2)</f>
        <v/>
      </c>
      <c r="H620" s="7" t="str">
        <f>LEFT('DETALLE DE CONEXIONES'!M620,3)</f>
        <v/>
      </c>
      <c r="I620" s="7" t="str">
        <f>RIGHT('DETALLE DE CONEXIONES'!M620,5)</f>
        <v/>
      </c>
      <c r="J620" s="7">
        <f>IF(C620="Saliente Local",(IFERROR((LIMPIA(H620,1)),0)),0)</f>
        <v>0</v>
      </c>
      <c r="K620" s="7">
        <f>IF(C620="Saliente Nacional",(IFERROR((LIMPIA(H620,1)),0)),0)</f>
        <v>0</v>
      </c>
      <c r="L620" s="7">
        <f>IF(C620="Saliente Internacional",(IFERROR((LIMPIA(H620,1)),0)),0)</f>
        <v>0</v>
      </c>
    </row>
    <row r="621" spans="1:12" x14ac:dyDescent="0.25">
      <c r="A621" s="11">
        <f>'DETALLE DE CONEXIONES'!P621</f>
        <v>0</v>
      </c>
      <c r="B621" s="7">
        <f>'DETALLE DE CONEXIONES'!I621</f>
        <v>0</v>
      </c>
      <c r="C621" s="7">
        <f>'DETALLE DE CONEXIONES'!BB621</f>
        <v>0</v>
      </c>
      <c r="D621" s="7">
        <f>'DETALLE DE CONEXIONES'!E621</f>
        <v>0</v>
      </c>
      <c r="E621" s="7">
        <f>IFERROR(LIMPIA('DETALLE DE CONEXIONES'!N621,1),0)</f>
        <v>0</v>
      </c>
      <c r="F621" s="7" t="str">
        <f>LEFT('DETALLE DE CONEXIONES'!BE621,3)</f>
        <v/>
      </c>
      <c r="G621" s="7" t="str">
        <f>RIGHT('DETALLE DE CONEXIONES'!AK621,2)</f>
        <v/>
      </c>
      <c r="H621" s="7" t="str">
        <f>LEFT('DETALLE DE CONEXIONES'!M621,3)</f>
        <v/>
      </c>
      <c r="I621" s="7" t="str">
        <f>RIGHT('DETALLE DE CONEXIONES'!M621,5)</f>
        <v/>
      </c>
      <c r="J621" s="7">
        <f>IF(C621="Saliente Local",(IFERROR((LIMPIA(H621,1)),0)),0)</f>
        <v>0</v>
      </c>
      <c r="K621" s="7">
        <f>IF(C621="Saliente Nacional",(IFERROR((LIMPIA(H621,1)),0)),0)</f>
        <v>0</v>
      </c>
      <c r="L621" s="7">
        <f>IF(C621="Saliente Internacional",(IFERROR((LIMPIA(H621,1)),0)),0)</f>
        <v>0</v>
      </c>
    </row>
    <row r="622" spans="1:12" x14ac:dyDescent="0.25">
      <c r="A622" s="11">
        <f>'DETALLE DE CONEXIONES'!P622</f>
        <v>0</v>
      </c>
      <c r="B622" s="7">
        <f>'DETALLE DE CONEXIONES'!I622</f>
        <v>0</v>
      </c>
      <c r="C622" s="7">
        <f>'DETALLE DE CONEXIONES'!BB622</f>
        <v>0</v>
      </c>
      <c r="D622" s="7">
        <f>'DETALLE DE CONEXIONES'!E622</f>
        <v>0</v>
      </c>
      <c r="E622" s="7">
        <f>IFERROR(LIMPIA('DETALLE DE CONEXIONES'!N622,1),0)</f>
        <v>0</v>
      </c>
      <c r="F622" s="7" t="str">
        <f>LEFT('DETALLE DE CONEXIONES'!BE622,3)</f>
        <v/>
      </c>
      <c r="G622" s="7" t="str">
        <f>RIGHT('DETALLE DE CONEXIONES'!AK622,2)</f>
        <v/>
      </c>
      <c r="H622" s="7" t="str">
        <f>LEFT('DETALLE DE CONEXIONES'!M622,3)</f>
        <v/>
      </c>
      <c r="I622" s="7" t="str">
        <f>RIGHT('DETALLE DE CONEXIONES'!M622,5)</f>
        <v/>
      </c>
      <c r="J622" s="7">
        <f>IF(C622="Saliente Local",(IFERROR((LIMPIA(H622,1)),0)),0)</f>
        <v>0</v>
      </c>
      <c r="K622" s="7">
        <f>IF(C622="Saliente Nacional",(IFERROR((LIMPIA(H622,1)),0)),0)</f>
        <v>0</v>
      </c>
      <c r="L622" s="7">
        <f>IF(C622="Saliente Internacional",(IFERROR((LIMPIA(H622,1)),0)),0)</f>
        <v>0</v>
      </c>
    </row>
    <row r="623" spans="1:12" x14ac:dyDescent="0.25">
      <c r="A623" s="11">
        <f>'DETALLE DE CONEXIONES'!P623</f>
        <v>0</v>
      </c>
      <c r="B623" s="7">
        <f>'DETALLE DE CONEXIONES'!I623</f>
        <v>0</v>
      </c>
      <c r="C623" s="7">
        <f>'DETALLE DE CONEXIONES'!BB623</f>
        <v>0</v>
      </c>
      <c r="D623" s="7">
        <f>'DETALLE DE CONEXIONES'!E623</f>
        <v>0</v>
      </c>
      <c r="E623" s="7">
        <f>IFERROR(LIMPIA('DETALLE DE CONEXIONES'!N623,1),0)</f>
        <v>0</v>
      </c>
      <c r="F623" s="7" t="str">
        <f>LEFT('DETALLE DE CONEXIONES'!BE623,3)</f>
        <v/>
      </c>
      <c r="G623" s="7" t="str">
        <f>RIGHT('DETALLE DE CONEXIONES'!AK623,2)</f>
        <v/>
      </c>
      <c r="H623" s="7" t="str">
        <f>LEFT('DETALLE DE CONEXIONES'!M623,3)</f>
        <v/>
      </c>
      <c r="I623" s="7" t="str">
        <f>RIGHT('DETALLE DE CONEXIONES'!M623,5)</f>
        <v/>
      </c>
      <c r="J623" s="7">
        <f>IF(C623="Saliente Local",(IFERROR((LIMPIA(H623,1)),0)),0)</f>
        <v>0</v>
      </c>
      <c r="K623" s="7">
        <f>IF(C623="Saliente Nacional",(IFERROR((LIMPIA(H623,1)),0)),0)</f>
        <v>0</v>
      </c>
      <c r="L623" s="7">
        <f>IF(C623="Saliente Internacional",(IFERROR((LIMPIA(H623,1)),0)),0)</f>
        <v>0</v>
      </c>
    </row>
    <row r="624" spans="1:12" x14ac:dyDescent="0.25">
      <c r="A624" s="11">
        <f>'DETALLE DE CONEXIONES'!P624</f>
        <v>0</v>
      </c>
      <c r="B624" s="7">
        <f>'DETALLE DE CONEXIONES'!I624</f>
        <v>0</v>
      </c>
      <c r="C624" s="7">
        <f>'DETALLE DE CONEXIONES'!BB624</f>
        <v>0</v>
      </c>
      <c r="D624" s="7">
        <f>'DETALLE DE CONEXIONES'!E624</f>
        <v>0</v>
      </c>
      <c r="E624" s="7">
        <f>IFERROR(LIMPIA('DETALLE DE CONEXIONES'!N624,1),0)</f>
        <v>0</v>
      </c>
      <c r="F624" s="7" t="str">
        <f>LEFT('DETALLE DE CONEXIONES'!BE624,3)</f>
        <v/>
      </c>
      <c r="G624" s="7" t="str">
        <f>RIGHT('DETALLE DE CONEXIONES'!AK624,2)</f>
        <v/>
      </c>
      <c r="H624" s="7" t="str">
        <f>LEFT('DETALLE DE CONEXIONES'!M624,3)</f>
        <v/>
      </c>
      <c r="I624" s="7" t="str">
        <f>RIGHT('DETALLE DE CONEXIONES'!M624,5)</f>
        <v/>
      </c>
      <c r="J624" s="7">
        <f>IF(C624="Saliente Local",(IFERROR((LIMPIA(H624,1)),0)),0)</f>
        <v>0</v>
      </c>
      <c r="K624" s="7">
        <f>IF(C624="Saliente Nacional",(IFERROR((LIMPIA(H624,1)),0)),0)</f>
        <v>0</v>
      </c>
      <c r="L624" s="7">
        <f>IF(C624="Saliente Internacional",(IFERROR((LIMPIA(H624,1)),0)),0)</f>
        <v>0</v>
      </c>
    </row>
    <row r="625" spans="1:12" x14ac:dyDescent="0.25">
      <c r="A625" s="11">
        <f>'DETALLE DE CONEXIONES'!P625</f>
        <v>0</v>
      </c>
      <c r="B625" s="7">
        <f>'DETALLE DE CONEXIONES'!I625</f>
        <v>0</v>
      </c>
      <c r="C625" s="7">
        <f>'DETALLE DE CONEXIONES'!BB625</f>
        <v>0</v>
      </c>
      <c r="D625" s="7">
        <f>'DETALLE DE CONEXIONES'!E625</f>
        <v>0</v>
      </c>
      <c r="E625" s="7">
        <f>IFERROR(LIMPIA('DETALLE DE CONEXIONES'!N625,1),0)</f>
        <v>0</v>
      </c>
      <c r="F625" s="7" t="str">
        <f>LEFT('DETALLE DE CONEXIONES'!BE625,3)</f>
        <v/>
      </c>
      <c r="G625" s="7" t="str">
        <f>RIGHT('DETALLE DE CONEXIONES'!AK625,2)</f>
        <v/>
      </c>
      <c r="H625" s="7" t="str">
        <f>LEFT('DETALLE DE CONEXIONES'!M625,3)</f>
        <v/>
      </c>
      <c r="I625" s="7" t="str">
        <f>RIGHT('DETALLE DE CONEXIONES'!M625,5)</f>
        <v/>
      </c>
      <c r="J625" s="7">
        <f>IF(C625="Saliente Local",(IFERROR((LIMPIA(H625,1)),0)),0)</f>
        <v>0</v>
      </c>
      <c r="K625" s="7">
        <f>IF(C625="Saliente Nacional",(IFERROR((LIMPIA(H625,1)),0)),0)</f>
        <v>0</v>
      </c>
      <c r="L625" s="7">
        <f>IF(C625="Saliente Internacional",(IFERROR((LIMPIA(H625,1)),0)),0)</f>
        <v>0</v>
      </c>
    </row>
    <row r="626" spans="1:12" x14ac:dyDescent="0.25">
      <c r="A626" s="11">
        <f>'DETALLE DE CONEXIONES'!P626</f>
        <v>0</v>
      </c>
      <c r="B626" s="7">
        <f>'DETALLE DE CONEXIONES'!I626</f>
        <v>0</v>
      </c>
      <c r="C626" s="7">
        <f>'DETALLE DE CONEXIONES'!BB626</f>
        <v>0</v>
      </c>
      <c r="D626" s="7">
        <f>'DETALLE DE CONEXIONES'!E626</f>
        <v>0</v>
      </c>
      <c r="E626" s="7">
        <f>IFERROR(LIMPIA('DETALLE DE CONEXIONES'!N626,1),0)</f>
        <v>0</v>
      </c>
      <c r="F626" s="7" t="str">
        <f>LEFT('DETALLE DE CONEXIONES'!BE626,3)</f>
        <v/>
      </c>
      <c r="G626" s="7" t="str">
        <f>RIGHT('DETALLE DE CONEXIONES'!AK626,2)</f>
        <v/>
      </c>
      <c r="H626" s="7" t="str">
        <f>LEFT('DETALLE DE CONEXIONES'!M626,3)</f>
        <v/>
      </c>
      <c r="I626" s="7" t="str">
        <f>RIGHT('DETALLE DE CONEXIONES'!M626,5)</f>
        <v/>
      </c>
      <c r="J626" s="7">
        <f>IF(C626="Saliente Local",(IFERROR((LIMPIA(H626,1)),0)),0)</f>
        <v>0</v>
      </c>
      <c r="K626" s="7">
        <f>IF(C626="Saliente Nacional",(IFERROR((LIMPIA(H626,1)),0)),0)</f>
        <v>0</v>
      </c>
      <c r="L626" s="7">
        <f>IF(C626="Saliente Internacional",(IFERROR((LIMPIA(H626,1)),0)),0)</f>
        <v>0</v>
      </c>
    </row>
    <row r="627" spans="1:12" x14ac:dyDescent="0.25">
      <c r="A627" s="11">
        <f>'DETALLE DE CONEXIONES'!P627</f>
        <v>0</v>
      </c>
      <c r="B627" s="7">
        <f>'DETALLE DE CONEXIONES'!I627</f>
        <v>0</v>
      </c>
      <c r="C627" s="7">
        <f>'DETALLE DE CONEXIONES'!BB627</f>
        <v>0</v>
      </c>
      <c r="D627" s="7">
        <f>'DETALLE DE CONEXIONES'!E627</f>
        <v>0</v>
      </c>
      <c r="E627" s="7">
        <f>IFERROR(LIMPIA('DETALLE DE CONEXIONES'!N627,1),0)</f>
        <v>0</v>
      </c>
      <c r="F627" s="7" t="str">
        <f>LEFT('DETALLE DE CONEXIONES'!BE627,3)</f>
        <v/>
      </c>
      <c r="G627" s="7" t="str">
        <f>RIGHT('DETALLE DE CONEXIONES'!AK627,2)</f>
        <v/>
      </c>
      <c r="H627" s="7" t="str">
        <f>LEFT('DETALLE DE CONEXIONES'!M627,3)</f>
        <v/>
      </c>
      <c r="I627" s="7" t="str">
        <f>RIGHT('DETALLE DE CONEXIONES'!M627,5)</f>
        <v/>
      </c>
      <c r="J627" s="7">
        <f>IF(C627="Saliente Local",(IFERROR((LIMPIA(H627,1)),0)),0)</f>
        <v>0</v>
      </c>
      <c r="K627" s="7">
        <f>IF(C627="Saliente Nacional",(IFERROR((LIMPIA(H627,1)),0)),0)</f>
        <v>0</v>
      </c>
      <c r="L627" s="7">
        <f>IF(C627="Saliente Internacional",(IFERROR((LIMPIA(H627,1)),0)),0)</f>
        <v>0</v>
      </c>
    </row>
    <row r="628" spans="1:12" x14ac:dyDescent="0.25">
      <c r="A628" s="11">
        <f>'DETALLE DE CONEXIONES'!P628</f>
        <v>0</v>
      </c>
      <c r="B628" s="7">
        <f>'DETALLE DE CONEXIONES'!I628</f>
        <v>0</v>
      </c>
      <c r="C628" s="7">
        <f>'DETALLE DE CONEXIONES'!BB628</f>
        <v>0</v>
      </c>
      <c r="D628" s="7">
        <f>'DETALLE DE CONEXIONES'!E628</f>
        <v>0</v>
      </c>
      <c r="E628" s="7">
        <f>IFERROR(LIMPIA('DETALLE DE CONEXIONES'!N628,1),0)</f>
        <v>0</v>
      </c>
      <c r="F628" s="7" t="str">
        <f>LEFT('DETALLE DE CONEXIONES'!BE628,3)</f>
        <v/>
      </c>
      <c r="G628" s="7" t="str">
        <f>RIGHT('DETALLE DE CONEXIONES'!AK628,2)</f>
        <v/>
      </c>
      <c r="H628" s="7" t="str">
        <f>LEFT('DETALLE DE CONEXIONES'!M628,3)</f>
        <v/>
      </c>
      <c r="I628" s="7" t="str">
        <f>RIGHT('DETALLE DE CONEXIONES'!M628,5)</f>
        <v/>
      </c>
      <c r="J628" s="7">
        <f>IF(C628="Saliente Local",(IFERROR((LIMPIA(H628,1)),0)),0)</f>
        <v>0</v>
      </c>
      <c r="K628" s="7">
        <f>IF(C628="Saliente Nacional",(IFERROR((LIMPIA(H628,1)),0)),0)</f>
        <v>0</v>
      </c>
      <c r="L628" s="7">
        <f>IF(C628="Saliente Internacional",(IFERROR((LIMPIA(H628,1)),0)),0)</f>
        <v>0</v>
      </c>
    </row>
    <row r="629" spans="1:12" x14ac:dyDescent="0.25">
      <c r="A629" s="11">
        <f>'DETALLE DE CONEXIONES'!P629</f>
        <v>0</v>
      </c>
      <c r="B629" s="7">
        <f>'DETALLE DE CONEXIONES'!I629</f>
        <v>0</v>
      </c>
      <c r="C629" s="7">
        <f>'DETALLE DE CONEXIONES'!BB629</f>
        <v>0</v>
      </c>
      <c r="D629" s="7">
        <f>'DETALLE DE CONEXIONES'!E629</f>
        <v>0</v>
      </c>
      <c r="E629" s="7">
        <f>IFERROR(LIMPIA('DETALLE DE CONEXIONES'!N629,1),0)</f>
        <v>0</v>
      </c>
      <c r="F629" s="7" t="str">
        <f>LEFT('DETALLE DE CONEXIONES'!BE629,3)</f>
        <v/>
      </c>
      <c r="G629" s="7" t="str">
        <f>RIGHT('DETALLE DE CONEXIONES'!AK629,2)</f>
        <v/>
      </c>
      <c r="H629" s="7" t="str">
        <f>LEFT('DETALLE DE CONEXIONES'!M629,3)</f>
        <v/>
      </c>
      <c r="I629" s="7" t="str">
        <f>RIGHT('DETALLE DE CONEXIONES'!M629,5)</f>
        <v/>
      </c>
      <c r="J629" s="7">
        <f>IF(C629="Saliente Local",(IFERROR((LIMPIA(H629,1)),0)),0)</f>
        <v>0</v>
      </c>
      <c r="K629" s="7">
        <f>IF(C629="Saliente Nacional",(IFERROR((LIMPIA(H629,1)),0)),0)</f>
        <v>0</v>
      </c>
      <c r="L629" s="7">
        <f>IF(C629="Saliente Internacional",(IFERROR((LIMPIA(H629,1)),0)),0)</f>
        <v>0</v>
      </c>
    </row>
    <row r="630" spans="1:12" x14ac:dyDescent="0.25">
      <c r="A630" s="11">
        <f>'DETALLE DE CONEXIONES'!P630</f>
        <v>0</v>
      </c>
      <c r="B630" s="7">
        <f>'DETALLE DE CONEXIONES'!I630</f>
        <v>0</v>
      </c>
      <c r="C630" s="7">
        <f>'DETALLE DE CONEXIONES'!BB630</f>
        <v>0</v>
      </c>
      <c r="D630" s="7">
        <f>'DETALLE DE CONEXIONES'!E630</f>
        <v>0</v>
      </c>
      <c r="E630" s="7">
        <f>IFERROR(LIMPIA('DETALLE DE CONEXIONES'!N630,1),0)</f>
        <v>0</v>
      </c>
      <c r="F630" s="7" t="str">
        <f>LEFT('DETALLE DE CONEXIONES'!BE630,3)</f>
        <v/>
      </c>
      <c r="G630" s="7" t="str">
        <f>RIGHT('DETALLE DE CONEXIONES'!AK630,2)</f>
        <v/>
      </c>
      <c r="H630" s="7" t="str">
        <f>LEFT('DETALLE DE CONEXIONES'!M630,3)</f>
        <v/>
      </c>
      <c r="I630" s="7" t="str">
        <f>RIGHT('DETALLE DE CONEXIONES'!M630,5)</f>
        <v/>
      </c>
      <c r="J630" s="7">
        <f>IF(C630="Saliente Local",(IFERROR((LIMPIA(H630,1)),0)),0)</f>
        <v>0</v>
      </c>
      <c r="K630" s="7">
        <f>IF(C630="Saliente Nacional",(IFERROR((LIMPIA(H630,1)),0)),0)</f>
        <v>0</v>
      </c>
      <c r="L630" s="7">
        <f>IF(C630="Saliente Internacional",(IFERROR((LIMPIA(H630,1)),0)),0)</f>
        <v>0</v>
      </c>
    </row>
    <row r="631" spans="1:12" x14ac:dyDescent="0.25">
      <c r="A631" s="11">
        <f>'DETALLE DE CONEXIONES'!P631</f>
        <v>0</v>
      </c>
      <c r="B631" s="7">
        <f>'DETALLE DE CONEXIONES'!I631</f>
        <v>0</v>
      </c>
      <c r="C631" s="7">
        <f>'DETALLE DE CONEXIONES'!BB631</f>
        <v>0</v>
      </c>
      <c r="D631" s="7">
        <f>'DETALLE DE CONEXIONES'!E631</f>
        <v>0</v>
      </c>
      <c r="E631" s="7">
        <f>IFERROR(LIMPIA('DETALLE DE CONEXIONES'!N631,1),0)</f>
        <v>0</v>
      </c>
      <c r="F631" s="7" t="str">
        <f>LEFT('DETALLE DE CONEXIONES'!BE631,3)</f>
        <v/>
      </c>
      <c r="G631" s="7" t="str">
        <f>RIGHT('DETALLE DE CONEXIONES'!AK631,2)</f>
        <v/>
      </c>
      <c r="H631" s="7" t="str">
        <f>LEFT('DETALLE DE CONEXIONES'!M631,3)</f>
        <v/>
      </c>
      <c r="I631" s="7" t="str">
        <f>RIGHT('DETALLE DE CONEXIONES'!M631,5)</f>
        <v/>
      </c>
      <c r="J631" s="7">
        <f>IF(C631="Saliente Local",(IFERROR((LIMPIA(H631,1)),0)),0)</f>
        <v>0</v>
      </c>
      <c r="K631" s="7">
        <f>IF(C631="Saliente Nacional",(IFERROR((LIMPIA(H631,1)),0)),0)</f>
        <v>0</v>
      </c>
      <c r="L631" s="7">
        <f>IF(C631="Saliente Internacional",(IFERROR((LIMPIA(H631,1)),0)),0)</f>
        <v>0</v>
      </c>
    </row>
    <row r="632" spans="1:12" x14ac:dyDescent="0.25">
      <c r="A632" s="11">
        <f>'DETALLE DE CONEXIONES'!P632</f>
        <v>0</v>
      </c>
      <c r="B632" s="7">
        <f>'DETALLE DE CONEXIONES'!I632</f>
        <v>0</v>
      </c>
      <c r="C632" s="7">
        <f>'DETALLE DE CONEXIONES'!BB632</f>
        <v>0</v>
      </c>
      <c r="D632" s="7">
        <f>'DETALLE DE CONEXIONES'!E632</f>
        <v>0</v>
      </c>
      <c r="E632" s="7">
        <f>IFERROR(LIMPIA('DETALLE DE CONEXIONES'!N632,1),0)</f>
        <v>0</v>
      </c>
      <c r="F632" s="7" t="str">
        <f>LEFT('DETALLE DE CONEXIONES'!BE632,3)</f>
        <v/>
      </c>
      <c r="G632" s="7" t="str">
        <f>RIGHT('DETALLE DE CONEXIONES'!AK632,2)</f>
        <v/>
      </c>
      <c r="H632" s="7" t="str">
        <f>LEFT('DETALLE DE CONEXIONES'!M632,3)</f>
        <v/>
      </c>
      <c r="I632" s="7" t="str">
        <f>RIGHT('DETALLE DE CONEXIONES'!M632,5)</f>
        <v/>
      </c>
      <c r="J632" s="7">
        <f>IF(C632="Saliente Local",(IFERROR((LIMPIA(H632,1)),0)),0)</f>
        <v>0</v>
      </c>
      <c r="K632" s="7">
        <f>IF(C632="Saliente Nacional",(IFERROR((LIMPIA(H632,1)),0)),0)</f>
        <v>0</v>
      </c>
      <c r="L632" s="7">
        <f>IF(C632="Saliente Internacional",(IFERROR((LIMPIA(H632,1)),0)),0)</f>
        <v>0</v>
      </c>
    </row>
    <row r="633" spans="1:12" x14ac:dyDescent="0.25">
      <c r="A633" s="11">
        <f>'DETALLE DE CONEXIONES'!P633</f>
        <v>0</v>
      </c>
      <c r="B633" s="7">
        <f>'DETALLE DE CONEXIONES'!I633</f>
        <v>0</v>
      </c>
      <c r="C633" s="7">
        <f>'DETALLE DE CONEXIONES'!BB633</f>
        <v>0</v>
      </c>
      <c r="D633" s="7">
        <f>'DETALLE DE CONEXIONES'!E633</f>
        <v>0</v>
      </c>
      <c r="E633" s="7">
        <f>IFERROR(LIMPIA('DETALLE DE CONEXIONES'!N633,1),0)</f>
        <v>0</v>
      </c>
      <c r="F633" s="7" t="str">
        <f>LEFT('DETALLE DE CONEXIONES'!BE633,3)</f>
        <v/>
      </c>
      <c r="G633" s="7" t="str">
        <f>RIGHT('DETALLE DE CONEXIONES'!AK633,2)</f>
        <v/>
      </c>
      <c r="H633" s="7" t="str">
        <f>LEFT('DETALLE DE CONEXIONES'!M633,3)</f>
        <v/>
      </c>
      <c r="I633" s="7" t="str">
        <f>RIGHT('DETALLE DE CONEXIONES'!M633,5)</f>
        <v/>
      </c>
      <c r="J633" s="7">
        <f>IF(C633="Saliente Local",(IFERROR((LIMPIA(H633,1)),0)),0)</f>
        <v>0</v>
      </c>
      <c r="K633" s="7">
        <f>IF(C633="Saliente Nacional",(IFERROR((LIMPIA(H633,1)),0)),0)</f>
        <v>0</v>
      </c>
      <c r="L633" s="7">
        <f>IF(C633="Saliente Internacional",(IFERROR((LIMPIA(H633,1)),0)),0)</f>
        <v>0</v>
      </c>
    </row>
    <row r="634" spans="1:12" x14ac:dyDescent="0.25">
      <c r="A634" s="11">
        <f>'DETALLE DE CONEXIONES'!P634</f>
        <v>0</v>
      </c>
      <c r="B634" s="7">
        <f>'DETALLE DE CONEXIONES'!I634</f>
        <v>0</v>
      </c>
      <c r="C634" s="7">
        <f>'DETALLE DE CONEXIONES'!BB634</f>
        <v>0</v>
      </c>
      <c r="D634" s="7">
        <f>'DETALLE DE CONEXIONES'!E634</f>
        <v>0</v>
      </c>
      <c r="E634" s="7">
        <f>IFERROR(LIMPIA('DETALLE DE CONEXIONES'!N634,1),0)</f>
        <v>0</v>
      </c>
      <c r="F634" s="7" t="str">
        <f>LEFT('DETALLE DE CONEXIONES'!BE634,3)</f>
        <v/>
      </c>
      <c r="G634" s="7" t="str">
        <f>RIGHT('DETALLE DE CONEXIONES'!AK634,2)</f>
        <v/>
      </c>
      <c r="H634" s="7" t="str">
        <f>LEFT('DETALLE DE CONEXIONES'!M634,3)</f>
        <v/>
      </c>
      <c r="I634" s="7" t="str">
        <f>RIGHT('DETALLE DE CONEXIONES'!M634,5)</f>
        <v/>
      </c>
      <c r="J634" s="7">
        <f>IF(C634="Saliente Local",(IFERROR((LIMPIA(H634,1)),0)),0)</f>
        <v>0</v>
      </c>
      <c r="K634" s="7">
        <f>IF(C634="Saliente Nacional",(IFERROR((LIMPIA(H634,1)),0)),0)</f>
        <v>0</v>
      </c>
      <c r="L634" s="7">
        <f>IF(C634="Saliente Internacional",(IFERROR((LIMPIA(H634,1)),0)),0)</f>
        <v>0</v>
      </c>
    </row>
    <row r="635" spans="1:12" x14ac:dyDescent="0.25">
      <c r="A635" s="11">
        <f>'DETALLE DE CONEXIONES'!P635</f>
        <v>0</v>
      </c>
      <c r="B635" s="7">
        <f>'DETALLE DE CONEXIONES'!I635</f>
        <v>0</v>
      </c>
      <c r="C635" s="7">
        <f>'DETALLE DE CONEXIONES'!BB635</f>
        <v>0</v>
      </c>
      <c r="D635" s="7">
        <f>'DETALLE DE CONEXIONES'!E635</f>
        <v>0</v>
      </c>
      <c r="E635" s="7">
        <f>IFERROR(LIMPIA('DETALLE DE CONEXIONES'!N635,1),0)</f>
        <v>0</v>
      </c>
      <c r="F635" s="7" t="str">
        <f>LEFT('DETALLE DE CONEXIONES'!BE635,3)</f>
        <v/>
      </c>
      <c r="G635" s="7" t="str">
        <f>RIGHT('DETALLE DE CONEXIONES'!AK635,2)</f>
        <v/>
      </c>
      <c r="H635" s="7" t="str">
        <f>LEFT('DETALLE DE CONEXIONES'!M635,3)</f>
        <v/>
      </c>
      <c r="I635" s="7" t="str">
        <f>RIGHT('DETALLE DE CONEXIONES'!M635,5)</f>
        <v/>
      </c>
      <c r="J635" s="7">
        <f>IF(C635="Saliente Local",(IFERROR((LIMPIA(H635,1)),0)),0)</f>
        <v>0</v>
      </c>
      <c r="K635" s="7">
        <f>IF(C635="Saliente Nacional",(IFERROR((LIMPIA(H635,1)),0)),0)</f>
        <v>0</v>
      </c>
      <c r="L635" s="7">
        <f>IF(C635="Saliente Internacional",(IFERROR((LIMPIA(H635,1)),0)),0)</f>
        <v>0</v>
      </c>
    </row>
    <row r="636" spans="1:12" x14ac:dyDescent="0.25">
      <c r="A636" s="11">
        <f>'DETALLE DE CONEXIONES'!P636</f>
        <v>0</v>
      </c>
      <c r="B636" s="7">
        <f>'DETALLE DE CONEXIONES'!I636</f>
        <v>0</v>
      </c>
      <c r="C636" s="7">
        <f>'DETALLE DE CONEXIONES'!BB636</f>
        <v>0</v>
      </c>
      <c r="D636" s="7">
        <f>'DETALLE DE CONEXIONES'!E636</f>
        <v>0</v>
      </c>
      <c r="E636" s="7">
        <f>IFERROR(LIMPIA('DETALLE DE CONEXIONES'!N636,1),0)</f>
        <v>0</v>
      </c>
      <c r="F636" s="7" t="str">
        <f>LEFT('DETALLE DE CONEXIONES'!BE636,3)</f>
        <v/>
      </c>
      <c r="G636" s="7" t="str">
        <f>RIGHT('DETALLE DE CONEXIONES'!AK636,2)</f>
        <v/>
      </c>
      <c r="H636" s="7" t="str">
        <f>LEFT('DETALLE DE CONEXIONES'!M636,3)</f>
        <v/>
      </c>
      <c r="I636" s="7" t="str">
        <f>RIGHT('DETALLE DE CONEXIONES'!M636,5)</f>
        <v/>
      </c>
      <c r="J636" s="7">
        <f>IF(C636="Saliente Local",(IFERROR((LIMPIA(H636,1)),0)),0)</f>
        <v>0</v>
      </c>
      <c r="K636" s="7">
        <f>IF(C636="Saliente Nacional",(IFERROR((LIMPIA(H636,1)),0)),0)</f>
        <v>0</v>
      </c>
      <c r="L636" s="7">
        <f>IF(C636="Saliente Internacional",(IFERROR((LIMPIA(H636,1)),0)),0)</f>
        <v>0</v>
      </c>
    </row>
    <row r="637" spans="1:12" x14ac:dyDescent="0.25">
      <c r="A637" s="11">
        <f>'DETALLE DE CONEXIONES'!P637</f>
        <v>0</v>
      </c>
      <c r="B637" s="7">
        <f>'DETALLE DE CONEXIONES'!I637</f>
        <v>0</v>
      </c>
      <c r="C637" s="7">
        <f>'DETALLE DE CONEXIONES'!BB637</f>
        <v>0</v>
      </c>
      <c r="D637" s="7">
        <f>'DETALLE DE CONEXIONES'!E637</f>
        <v>0</v>
      </c>
      <c r="E637" s="7">
        <f>IFERROR(LIMPIA('DETALLE DE CONEXIONES'!N637,1),0)</f>
        <v>0</v>
      </c>
      <c r="F637" s="7" t="str">
        <f>LEFT('DETALLE DE CONEXIONES'!BE637,3)</f>
        <v/>
      </c>
      <c r="G637" s="7" t="str">
        <f>RIGHT('DETALLE DE CONEXIONES'!AK637,2)</f>
        <v/>
      </c>
      <c r="H637" s="7" t="str">
        <f>LEFT('DETALLE DE CONEXIONES'!M637,3)</f>
        <v/>
      </c>
      <c r="I637" s="7" t="str">
        <f>RIGHT('DETALLE DE CONEXIONES'!M637,5)</f>
        <v/>
      </c>
      <c r="J637" s="7">
        <f>IF(C637="Saliente Local",(IFERROR((LIMPIA(H637,1)),0)),0)</f>
        <v>0</v>
      </c>
      <c r="K637" s="7">
        <f>IF(C637="Saliente Nacional",(IFERROR((LIMPIA(H637,1)),0)),0)</f>
        <v>0</v>
      </c>
      <c r="L637" s="7">
        <f>IF(C637="Saliente Internacional",(IFERROR((LIMPIA(H637,1)),0)),0)</f>
        <v>0</v>
      </c>
    </row>
    <row r="638" spans="1:12" x14ac:dyDescent="0.25">
      <c r="A638" s="11">
        <f>'DETALLE DE CONEXIONES'!P638</f>
        <v>0</v>
      </c>
      <c r="B638" s="7">
        <f>'DETALLE DE CONEXIONES'!I638</f>
        <v>0</v>
      </c>
      <c r="C638" s="7">
        <f>'DETALLE DE CONEXIONES'!BB638</f>
        <v>0</v>
      </c>
      <c r="D638" s="7">
        <f>'DETALLE DE CONEXIONES'!E638</f>
        <v>0</v>
      </c>
      <c r="E638" s="7">
        <f>IFERROR(LIMPIA('DETALLE DE CONEXIONES'!N638,1),0)</f>
        <v>0</v>
      </c>
      <c r="F638" s="7" t="str">
        <f>LEFT('DETALLE DE CONEXIONES'!BE638,3)</f>
        <v/>
      </c>
      <c r="G638" s="7" t="str">
        <f>RIGHT('DETALLE DE CONEXIONES'!AK638,2)</f>
        <v/>
      </c>
      <c r="H638" s="7" t="str">
        <f>LEFT('DETALLE DE CONEXIONES'!M638,3)</f>
        <v/>
      </c>
      <c r="I638" s="7" t="str">
        <f>RIGHT('DETALLE DE CONEXIONES'!M638,5)</f>
        <v/>
      </c>
      <c r="J638" s="7">
        <f>IF(C638="Saliente Local",(IFERROR((LIMPIA(H638,1)),0)),0)</f>
        <v>0</v>
      </c>
      <c r="K638" s="7">
        <f>IF(C638="Saliente Nacional",(IFERROR((LIMPIA(H638,1)),0)),0)</f>
        <v>0</v>
      </c>
      <c r="L638" s="7">
        <f>IF(C638="Saliente Internacional",(IFERROR((LIMPIA(H638,1)),0)),0)</f>
        <v>0</v>
      </c>
    </row>
    <row r="639" spans="1:12" x14ac:dyDescent="0.25">
      <c r="A639" s="11">
        <f>'DETALLE DE CONEXIONES'!P639</f>
        <v>0</v>
      </c>
      <c r="B639" s="7">
        <f>'DETALLE DE CONEXIONES'!I639</f>
        <v>0</v>
      </c>
      <c r="C639" s="7">
        <f>'DETALLE DE CONEXIONES'!BB639</f>
        <v>0</v>
      </c>
      <c r="D639" s="7">
        <f>'DETALLE DE CONEXIONES'!E639</f>
        <v>0</v>
      </c>
      <c r="E639" s="7">
        <f>IFERROR(LIMPIA('DETALLE DE CONEXIONES'!N639,1),0)</f>
        <v>0</v>
      </c>
      <c r="F639" s="7" t="str">
        <f>LEFT('DETALLE DE CONEXIONES'!BE639,3)</f>
        <v/>
      </c>
      <c r="G639" s="7" t="str">
        <f>RIGHT('DETALLE DE CONEXIONES'!AK639,2)</f>
        <v/>
      </c>
      <c r="H639" s="7" t="str">
        <f>LEFT('DETALLE DE CONEXIONES'!M639,3)</f>
        <v/>
      </c>
      <c r="I639" s="7" t="str">
        <f>RIGHT('DETALLE DE CONEXIONES'!M639,5)</f>
        <v/>
      </c>
      <c r="J639" s="7">
        <f>IF(C639="Saliente Local",(IFERROR((LIMPIA(H639,1)),0)),0)</f>
        <v>0</v>
      </c>
      <c r="K639" s="7">
        <f>IF(C639="Saliente Nacional",(IFERROR((LIMPIA(H639,1)),0)),0)</f>
        <v>0</v>
      </c>
      <c r="L639" s="7">
        <f>IF(C639="Saliente Internacional",(IFERROR((LIMPIA(H639,1)),0)),0)</f>
        <v>0</v>
      </c>
    </row>
    <row r="640" spans="1:12" x14ac:dyDescent="0.25">
      <c r="A640" s="11">
        <f>'DETALLE DE CONEXIONES'!P640</f>
        <v>0</v>
      </c>
      <c r="B640" s="7">
        <f>'DETALLE DE CONEXIONES'!I640</f>
        <v>0</v>
      </c>
      <c r="C640" s="7">
        <f>'DETALLE DE CONEXIONES'!BB640</f>
        <v>0</v>
      </c>
      <c r="D640" s="7">
        <f>'DETALLE DE CONEXIONES'!E640</f>
        <v>0</v>
      </c>
      <c r="E640" s="7">
        <f>IFERROR(LIMPIA('DETALLE DE CONEXIONES'!N640,1),0)</f>
        <v>0</v>
      </c>
      <c r="F640" s="7" t="str">
        <f>LEFT('DETALLE DE CONEXIONES'!BE640,3)</f>
        <v/>
      </c>
      <c r="G640" s="7" t="str">
        <f>RIGHT('DETALLE DE CONEXIONES'!AK640,2)</f>
        <v/>
      </c>
      <c r="H640" s="7" t="str">
        <f>LEFT('DETALLE DE CONEXIONES'!M640,3)</f>
        <v/>
      </c>
      <c r="I640" s="7" t="str">
        <f>RIGHT('DETALLE DE CONEXIONES'!M640,5)</f>
        <v/>
      </c>
      <c r="J640" s="7">
        <f>IF(C640="Saliente Local",(IFERROR((LIMPIA(H640,1)),0)),0)</f>
        <v>0</v>
      </c>
      <c r="K640" s="7">
        <f>IF(C640="Saliente Nacional",(IFERROR((LIMPIA(H640,1)),0)),0)</f>
        <v>0</v>
      </c>
      <c r="L640" s="7">
        <f>IF(C640="Saliente Internacional",(IFERROR((LIMPIA(H640,1)),0)),0)</f>
        <v>0</v>
      </c>
    </row>
    <row r="641" spans="1:12" x14ac:dyDescent="0.25">
      <c r="A641" s="11">
        <f>'DETALLE DE CONEXIONES'!P641</f>
        <v>0</v>
      </c>
      <c r="B641" s="7">
        <f>'DETALLE DE CONEXIONES'!I641</f>
        <v>0</v>
      </c>
      <c r="C641" s="7">
        <f>'DETALLE DE CONEXIONES'!BB641</f>
        <v>0</v>
      </c>
      <c r="D641" s="7">
        <f>'DETALLE DE CONEXIONES'!E641</f>
        <v>0</v>
      </c>
      <c r="E641" s="7">
        <f>IFERROR(LIMPIA('DETALLE DE CONEXIONES'!N641,1),0)</f>
        <v>0</v>
      </c>
      <c r="F641" s="7" t="str">
        <f>LEFT('DETALLE DE CONEXIONES'!BE641,3)</f>
        <v/>
      </c>
      <c r="G641" s="7" t="str">
        <f>RIGHT('DETALLE DE CONEXIONES'!AK641,2)</f>
        <v/>
      </c>
      <c r="H641" s="7" t="str">
        <f>LEFT('DETALLE DE CONEXIONES'!M641,3)</f>
        <v/>
      </c>
      <c r="I641" s="7" t="str">
        <f>RIGHT('DETALLE DE CONEXIONES'!M641,5)</f>
        <v/>
      </c>
      <c r="J641" s="7">
        <f>IF(C641="Saliente Local",(IFERROR((LIMPIA(H641,1)),0)),0)</f>
        <v>0</v>
      </c>
      <c r="K641" s="7">
        <f>IF(C641="Saliente Nacional",(IFERROR((LIMPIA(H641,1)),0)),0)</f>
        <v>0</v>
      </c>
      <c r="L641" s="7">
        <f>IF(C641="Saliente Internacional",(IFERROR((LIMPIA(H641,1)),0)),0)</f>
        <v>0</v>
      </c>
    </row>
    <row r="642" spans="1:12" x14ac:dyDescent="0.25">
      <c r="A642" s="11">
        <f>'DETALLE DE CONEXIONES'!P642</f>
        <v>0</v>
      </c>
      <c r="B642" s="7">
        <f>'DETALLE DE CONEXIONES'!I642</f>
        <v>0</v>
      </c>
      <c r="C642" s="7">
        <f>'DETALLE DE CONEXIONES'!BB642</f>
        <v>0</v>
      </c>
      <c r="D642" s="7">
        <f>'DETALLE DE CONEXIONES'!E642</f>
        <v>0</v>
      </c>
      <c r="E642" s="7">
        <f>IFERROR(LIMPIA('DETALLE DE CONEXIONES'!N642,1),0)</f>
        <v>0</v>
      </c>
      <c r="F642" s="7" t="str">
        <f>LEFT('DETALLE DE CONEXIONES'!BE642,3)</f>
        <v/>
      </c>
      <c r="G642" s="7" t="str">
        <f>RIGHT('DETALLE DE CONEXIONES'!AK642,2)</f>
        <v/>
      </c>
      <c r="H642" s="7" t="str">
        <f>LEFT('DETALLE DE CONEXIONES'!M642,3)</f>
        <v/>
      </c>
      <c r="I642" s="7" t="str">
        <f>RIGHT('DETALLE DE CONEXIONES'!M642,5)</f>
        <v/>
      </c>
      <c r="J642" s="7">
        <f>IF(C642="Saliente Local",(IFERROR((LIMPIA(H642,1)),0)),0)</f>
        <v>0</v>
      </c>
      <c r="K642" s="7">
        <f>IF(C642="Saliente Nacional",(IFERROR((LIMPIA(H642,1)),0)),0)</f>
        <v>0</v>
      </c>
      <c r="L642" s="7">
        <f>IF(C642="Saliente Internacional",(IFERROR((LIMPIA(H642,1)),0)),0)</f>
        <v>0</v>
      </c>
    </row>
    <row r="643" spans="1:12" x14ac:dyDescent="0.25">
      <c r="A643" s="11">
        <f>'DETALLE DE CONEXIONES'!P643</f>
        <v>0</v>
      </c>
      <c r="B643" s="7">
        <f>'DETALLE DE CONEXIONES'!I643</f>
        <v>0</v>
      </c>
      <c r="C643" s="7">
        <f>'DETALLE DE CONEXIONES'!BB643</f>
        <v>0</v>
      </c>
      <c r="D643" s="7">
        <f>'DETALLE DE CONEXIONES'!E643</f>
        <v>0</v>
      </c>
      <c r="E643" s="7">
        <f>IFERROR(LIMPIA('DETALLE DE CONEXIONES'!N643,1),0)</f>
        <v>0</v>
      </c>
      <c r="F643" s="7" t="str">
        <f>LEFT('DETALLE DE CONEXIONES'!BE643,3)</f>
        <v/>
      </c>
      <c r="G643" s="7" t="str">
        <f>RIGHT('DETALLE DE CONEXIONES'!AK643,2)</f>
        <v/>
      </c>
      <c r="H643" s="7" t="str">
        <f>LEFT('DETALLE DE CONEXIONES'!M643,3)</f>
        <v/>
      </c>
      <c r="I643" s="7" t="str">
        <f>RIGHT('DETALLE DE CONEXIONES'!M643,5)</f>
        <v/>
      </c>
      <c r="J643" s="7">
        <f>IF(C643="Saliente Local",(IFERROR((LIMPIA(H643,1)),0)),0)</f>
        <v>0</v>
      </c>
      <c r="K643" s="7">
        <f>IF(C643="Saliente Nacional",(IFERROR((LIMPIA(H643,1)),0)),0)</f>
        <v>0</v>
      </c>
      <c r="L643" s="7">
        <f>IF(C643="Saliente Internacional",(IFERROR((LIMPIA(H643,1)),0)),0)</f>
        <v>0</v>
      </c>
    </row>
    <row r="644" spans="1:12" x14ac:dyDescent="0.25">
      <c r="A644" s="11">
        <f>'DETALLE DE CONEXIONES'!P644</f>
        <v>0</v>
      </c>
      <c r="B644" s="7">
        <f>'DETALLE DE CONEXIONES'!I644</f>
        <v>0</v>
      </c>
      <c r="C644" s="7">
        <f>'DETALLE DE CONEXIONES'!BB644</f>
        <v>0</v>
      </c>
      <c r="D644" s="7">
        <f>'DETALLE DE CONEXIONES'!E644</f>
        <v>0</v>
      </c>
      <c r="E644" s="7">
        <f>IFERROR(LIMPIA('DETALLE DE CONEXIONES'!N644,1),0)</f>
        <v>0</v>
      </c>
      <c r="F644" s="7" t="str">
        <f>LEFT('DETALLE DE CONEXIONES'!BE644,3)</f>
        <v/>
      </c>
      <c r="G644" s="7" t="str">
        <f>RIGHT('DETALLE DE CONEXIONES'!AK644,2)</f>
        <v/>
      </c>
      <c r="H644" s="7" t="str">
        <f>LEFT('DETALLE DE CONEXIONES'!M644,3)</f>
        <v/>
      </c>
      <c r="I644" s="7" t="str">
        <f>RIGHT('DETALLE DE CONEXIONES'!M644,5)</f>
        <v/>
      </c>
      <c r="J644" s="7">
        <f>IF(C644="Saliente Local",(IFERROR((LIMPIA(H644,1)),0)),0)</f>
        <v>0</v>
      </c>
      <c r="K644" s="7">
        <f>IF(C644="Saliente Nacional",(IFERROR((LIMPIA(H644,1)),0)),0)</f>
        <v>0</v>
      </c>
      <c r="L644" s="7">
        <f>IF(C644="Saliente Internacional",(IFERROR((LIMPIA(H644,1)),0)),0)</f>
        <v>0</v>
      </c>
    </row>
    <row r="645" spans="1:12" x14ac:dyDescent="0.25">
      <c r="A645" s="11">
        <f>'DETALLE DE CONEXIONES'!P645</f>
        <v>0</v>
      </c>
      <c r="B645" s="7">
        <f>'DETALLE DE CONEXIONES'!I645</f>
        <v>0</v>
      </c>
      <c r="C645" s="7">
        <f>'DETALLE DE CONEXIONES'!BB645</f>
        <v>0</v>
      </c>
      <c r="D645" s="7">
        <f>'DETALLE DE CONEXIONES'!E645</f>
        <v>0</v>
      </c>
      <c r="E645" s="7">
        <f>IFERROR(LIMPIA('DETALLE DE CONEXIONES'!N645,1),0)</f>
        <v>0</v>
      </c>
      <c r="F645" s="7" t="str">
        <f>LEFT('DETALLE DE CONEXIONES'!BE645,3)</f>
        <v/>
      </c>
      <c r="G645" s="7" t="str">
        <f>RIGHT('DETALLE DE CONEXIONES'!AK645,2)</f>
        <v/>
      </c>
      <c r="H645" s="7" t="str">
        <f>LEFT('DETALLE DE CONEXIONES'!M645,3)</f>
        <v/>
      </c>
      <c r="I645" s="7" t="str">
        <f>RIGHT('DETALLE DE CONEXIONES'!M645,5)</f>
        <v/>
      </c>
      <c r="J645" s="7">
        <f>IF(C645="Saliente Local",(IFERROR((LIMPIA(H645,1)),0)),0)</f>
        <v>0</v>
      </c>
      <c r="K645" s="7">
        <f>IF(C645="Saliente Nacional",(IFERROR((LIMPIA(H645,1)),0)),0)</f>
        <v>0</v>
      </c>
      <c r="L645" s="7">
        <f>IF(C645="Saliente Internacional",(IFERROR((LIMPIA(H645,1)),0)),0)</f>
        <v>0</v>
      </c>
    </row>
    <row r="646" spans="1:12" x14ac:dyDescent="0.25">
      <c r="A646" s="11">
        <f>'DETALLE DE CONEXIONES'!P646</f>
        <v>0</v>
      </c>
      <c r="B646" s="7">
        <f>'DETALLE DE CONEXIONES'!I646</f>
        <v>0</v>
      </c>
      <c r="C646" s="7">
        <f>'DETALLE DE CONEXIONES'!BB646</f>
        <v>0</v>
      </c>
      <c r="D646" s="7">
        <f>'DETALLE DE CONEXIONES'!E646</f>
        <v>0</v>
      </c>
      <c r="E646" s="7">
        <f>IFERROR(LIMPIA('DETALLE DE CONEXIONES'!N646,1),0)</f>
        <v>0</v>
      </c>
      <c r="F646" s="7" t="str">
        <f>LEFT('DETALLE DE CONEXIONES'!BE646,3)</f>
        <v/>
      </c>
      <c r="G646" s="7" t="str">
        <f>RIGHT('DETALLE DE CONEXIONES'!AK646,2)</f>
        <v/>
      </c>
      <c r="H646" s="7" t="str">
        <f>LEFT('DETALLE DE CONEXIONES'!M646,3)</f>
        <v/>
      </c>
      <c r="I646" s="7" t="str">
        <f>RIGHT('DETALLE DE CONEXIONES'!M646,5)</f>
        <v/>
      </c>
      <c r="J646" s="7">
        <f>IF(C646="Saliente Local",(IFERROR((LIMPIA(H646,1)),0)),0)</f>
        <v>0</v>
      </c>
      <c r="K646" s="7">
        <f>IF(C646="Saliente Nacional",(IFERROR((LIMPIA(H646,1)),0)),0)</f>
        <v>0</v>
      </c>
      <c r="L646" s="7">
        <f>IF(C646="Saliente Internacional",(IFERROR((LIMPIA(H646,1)),0)),0)</f>
        <v>0</v>
      </c>
    </row>
    <row r="647" spans="1:12" x14ac:dyDescent="0.25">
      <c r="A647" s="11">
        <f>'DETALLE DE CONEXIONES'!P647</f>
        <v>0</v>
      </c>
      <c r="B647" s="7">
        <f>'DETALLE DE CONEXIONES'!I647</f>
        <v>0</v>
      </c>
      <c r="C647" s="7">
        <f>'DETALLE DE CONEXIONES'!BB647</f>
        <v>0</v>
      </c>
      <c r="D647" s="7">
        <f>'DETALLE DE CONEXIONES'!E647</f>
        <v>0</v>
      </c>
      <c r="E647" s="7">
        <f>IFERROR(LIMPIA('DETALLE DE CONEXIONES'!N647,1),0)</f>
        <v>0</v>
      </c>
      <c r="F647" s="7" t="str">
        <f>LEFT('DETALLE DE CONEXIONES'!BE647,3)</f>
        <v/>
      </c>
      <c r="G647" s="7" t="str">
        <f>RIGHT('DETALLE DE CONEXIONES'!AK647,2)</f>
        <v/>
      </c>
      <c r="H647" s="7" t="str">
        <f>LEFT('DETALLE DE CONEXIONES'!M647,3)</f>
        <v/>
      </c>
      <c r="I647" s="7" t="str">
        <f>RIGHT('DETALLE DE CONEXIONES'!M647,5)</f>
        <v/>
      </c>
      <c r="J647" s="7">
        <f>IF(C647="Saliente Local",(IFERROR((LIMPIA(H647,1)),0)),0)</f>
        <v>0</v>
      </c>
      <c r="K647" s="7">
        <f>IF(C647="Saliente Nacional",(IFERROR((LIMPIA(H647,1)),0)),0)</f>
        <v>0</v>
      </c>
      <c r="L647" s="7">
        <f>IF(C647="Saliente Internacional",(IFERROR((LIMPIA(H647,1)),0)),0)</f>
        <v>0</v>
      </c>
    </row>
    <row r="648" spans="1:12" x14ac:dyDescent="0.25">
      <c r="A648" s="11">
        <f>'DETALLE DE CONEXIONES'!P648</f>
        <v>0</v>
      </c>
      <c r="B648" s="7">
        <f>'DETALLE DE CONEXIONES'!I648</f>
        <v>0</v>
      </c>
      <c r="C648" s="7">
        <f>'DETALLE DE CONEXIONES'!BB648</f>
        <v>0</v>
      </c>
      <c r="D648" s="7">
        <f>'DETALLE DE CONEXIONES'!E648</f>
        <v>0</v>
      </c>
      <c r="E648" s="7">
        <f>IFERROR(LIMPIA('DETALLE DE CONEXIONES'!N648,1),0)</f>
        <v>0</v>
      </c>
      <c r="F648" s="7" t="str">
        <f>LEFT('DETALLE DE CONEXIONES'!BE648,3)</f>
        <v/>
      </c>
      <c r="G648" s="7" t="str">
        <f>RIGHT('DETALLE DE CONEXIONES'!AK648,2)</f>
        <v/>
      </c>
      <c r="H648" s="7" t="str">
        <f>LEFT('DETALLE DE CONEXIONES'!M648,3)</f>
        <v/>
      </c>
      <c r="I648" s="7" t="str">
        <f>RIGHT('DETALLE DE CONEXIONES'!M648,5)</f>
        <v/>
      </c>
      <c r="J648" s="7">
        <f>IF(C648="Saliente Local",(IFERROR((LIMPIA(H648,1)),0)),0)</f>
        <v>0</v>
      </c>
      <c r="K648" s="7">
        <f>IF(C648="Saliente Nacional",(IFERROR((LIMPIA(H648,1)),0)),0)</f>
        <v>0</v>
      </c>
      <c r="L648" s="7">
        <f>IF(C648="Saliente Internacional",(IFERROR((LIMPIA(H648,1)),0)),0)</f>
        <v>0</v>
      </c>
    </row>
    <row r="649" spans="1:12" x14ac:dyDescent="0.25">
      <c r="A649" s="11">
        <f>'DETALLE DE CONEXIONES'!P649</f>
        <v>0</v>
      </c>
      <c r="B649" s="7">
        <f>'DETALLE DE CONEXIONES'!I649</f>
        <v>0</v>
      </c>
      <c r="C649" s="7">
        <f>'DETALLE DE CONEXIONES'!BB649</f>
        <v>0</v>
      </c>
      <c r="D649" s="7">
        <f>'DETALLE DE CONEXIONES'!E649</f>
        <v>0</v>
      </c>
      <c r="E649" s="7">
        <f>IFERROR(LIMPIA('DETALLE DE CONEXIONES'!N649,1),0)</f>
        <v>0</v>
      </c>
      <c r="F649" s="7" t="str">
        <f>LEFT('DETALLE DE CONEXIONES'!BE649,3)</f>
        <v/>
      </c>
      <c r="G649" s="7" t="str">
        <f>RIGHT('DETALLE DE CONEXIONES'!AK649,2)</f>
        <v/>
      </c>
      <c r="H649" s="7" t="str">
        <f>LEFT('DETALLE DE CONEXIONES'!M649,3)</f>
        <v/>
      </c>
      <c r="I649" s="7" t="str">
        <f>RIGHT('DETALLE DE CONEXIONES'!M649,5)</f>
        <v/>
      </c>
      <c r="J649" s="7">
        <f>IF(C649="Saliente Local",(IFERROR((LIMPIA(H649,1)),0)),0)</f>
        <v>0</v>
      </c>
      <c r="K649" s="7">
        <f>IF(C649="Saliente Nacional",(IFERROR((LIMPIA(H649,1)),0)),0)</f>
        <v>0</v>
      </c>
      <c r="L649" s="7">
        <f>IF(C649="Saliente Internacional",(IFERROR((LIMPIA(H649,1)),0)),0)</f>
        <v>0</v>
      </c>
    </row>
    <row r="650" spans="1:12" x14ac:dyDescent="0.25">
      <c r="A650" s="11">
        <f>'DETALLE DE CONEXIONES'!P650</f>
        <v>0</v>
      </c>
      <c r="B650" s="7">
        <f>'DETALLE DE CONEXIONES'!I650</f>
        <v>0</v>
      </c>
      <c r="C650" s="7">
        <f>'DETALLE DE CONEXIONES'!BB650</f>
        <v>0</v>
      </c>
      <c r="D650" s="7">
        <f>'DETALLE DE CONEXIONES'!E650</f>
        <v>0</v>
      </c>
      <c r="E650" s="7">
        <f>IFERROR(LIMPIA('DETALLE DE CONEXIONES'!N650,1),0)</f>
        <v>0</v>
      </c>
      <c r="F650" s="7" t="str">
        <f>LEFT('DETALLE DE CONEXIONES'!BE650,3)</f>
        <v/>
      </c>
      <c r="G650" s="7" t="str">
        <f>RIGHT('DETALLE DE CONEXIONES'!AK650,2)</f>
        <v/>
      </c>
      <c r="H650" s="7" t="str">
        <f>LEFT('DETALLE DE CONEXIONES'!M650,3)</f>
        <v/>
      </c>
      <c r="I650" s="7" t="str">
        <f>RIGHT('DETALLE DE CONEXIONES'!M650,5)</f>
        <v/>
      </c>
      <c r="J650" s="7">
        <f>IF(C650="Saliente Local",(IFERROR((LIMPIA(H650,1)),0)),0)</f>
        <v>0</v>
      </c>
      <c r="K650" s="7">
        <f>IF(C650="Saliente Nacional",(IFERROR((LIMPIA(H650,1)),0)),0)</f>
        <v>0</v>
      </c>
      <c r="L650" s="7">
        <f>IF(C650="Saliente Internacional",(IFERROR((LIMPIA(H650,1)),0)),0)</f>
        <v>0</v>
      </c>
    </row>
    <row r="651" spans="1:12" x14ac:dyDescent="0.25">
      <c r="A651" s="11">
        <f>'DETALLE DE CONEXIONES'!P651</f>
        <v>0</v>
      </c>
      <c r="B651" s="7">
        <f>'DETALLE DE CONEXIONES'!I651</f>
        <v>0</v>
      </c>
      <c r="C651" s="7">
        <f>'DETALLE DE CONEXIONES'!BB651</f>
        <v>0</v>
      </c>
      <c r="D651" s="7">
        <f>'DETALLE DE CONEXIONES'!E651</f>
        <v>0</v>
      </c>
      <c r="E651" s="7">
        <f>IFERROR(LIMPIA('DETALLE DE CONEXIONES'!N651,1),0)</f>
        <v>0</v>
      </c>
      <c r="F651" s="7" t="str">
        <f>LEFT('DETALLE DE CONEXIONES'!BE651,3)</f>
        <v/>
      </c>
      <c r="G651" s="7" t="str">
        <f>RIGHT('DETALLE DE CONEXIONES'!AK651,2)</f>
        <v/>
      </c>
      <c r="H651" s="7" t="str">
        <f>LEFT('DETALLE DE CONEXIONES'!M651,3)</f>
        <v/>
      </c>
      <c r="I651" s="7" t="str">
        <f>RIGHT('DETALLE DE CONEXIONES'!M651,5)</f>
        <v/>
      </c>
      <c r="J651" s="7">
        <f>IF(C651="Saliente Local",(IFERROR((LIMPIA(H651,1)),0)),0)</f>
        <v>0</v>
      </c>
      <c r="K651" s="7">
        <f>IF(C651="Saliente Nacional",(IFERROR((LIMPIA(H651,1)),0)),0)</f>
        <v>0</v>
      </c>
      <c r="L651" s="7">
        <f>IF(C651="Saliente Internacional",(IFERROR((LIMPIA(H651,1)),0)),0)</f>
        <v>0</v>
      </c>
    </row>
    <row r="652" spans="1:12" x14ac:dyDescent="0.25">
      <c r="A652" s="11">
        <f>'DETALLE DE CONEXIONES'!P652</f>
        <v>0</v>
      </c>
      <c r="B652" s="7">
        <f>'DETALLE DE CONEXIONES'!I652</f>
        <v>0</v>
      </c>
      <c r="C652" s="7">
        <f>'DETALLE DE CONEXIONES'!BB652</f>
        <v>0</v>
      </c>
      <c r="D652" s="7">
        <f>'DETALLE DE CONEXIONES'!E652</f>
        <v>0</v>
      </c>
      <c r="E652" s="7">
        <f>IFERROR(LIMPIA('DETALLE DE CONEXIONES'!N652,1),0)</f>
        <v>0</v>
      </c>
      <c r="F652" s="7" t="str">
        <f>LEFT('DETALLE DE CONEXIONES'!BE652,3)</f>
        <v/>
      </c>
      <c r="G652" s="7" t="str">
        <f>RIGHT('DETALLE DE CONEXIONES'!AK652,2)</f>
        <v/>
      </c>
      <c r="H652" s="7" t="str">
        <f>LEFT('DETALLE DE CONEXIONES'!M652,3)</f>
        <v/>
      </c>
      <c r="I652" s="7" t="str">
        <f>RIGHT('DETALLE DE CONEXIONES'!M652,5)</f>
        <v/>
      </c>
      <c r="J652" s="7">
        <f>IF(C652="Saliente Local",(IFERROR((LIMPIA(H652,1)),0)),0)</f>
        <v>0</v>
      </c>
      <c r="K652" s="7">
        <f>IF(C652="Saliente Nacional",(IFERROR((LIMPIA(H652,1)),0)),0)</f>
        <v>0</v>
      </c>
      <c r="L652" s="7">
        <f>IF(C652="Saliente Internacional",(IFERROR((LIMPIA(H652,1)),0)),0)</f>
        <v>0</v>
      </c>
    </row>
    <row r="653" spans="1:12" x14ac:dyDescent="0.25">
      <c r="A653" s="11">
        <f>'DETALLE DE CONEXIONES'!P653</f>
        <v>0</v>
      </c>
      <c r="B653" s="7">
        <f>'DETALLE DE CONEXIONES'!I653</f>
        <v>0</v>
      </c>
      <c r="C653" s="7">
        <f>'DETALLE DE CONEXIONES'!BB653</f>
        <v>0</v>
      </c>
      <c r="D653" s="7">
        <f>'DETALLE DE CONEXIONES'!E653</f>
        <v>0</v>
      </c>
      <c r="E653" s="7">
        <f>IFERROR(LIMPIA('DETALLE DE CONEXIONES'!N653,1),0)</f>
        <v>0</v>
      </c>
      <c r="F653" s="7" t="str">
        <f>LEFT('DETALLE DE CONEXIONES'!BE653,3)</f>
        <v/>
      </c>
      <c r="G653" s="7" t="str">
        <f>RIGHT('DETALLE DE CONEXIONES'!AK653,2)</f>
        <v/>
      </c>
      <c r="H653" s="7" t="str">
        <f>LEFT('DETALLE DE CONEXIONES'!M653,3)</f>
        <v/>
      </c>
      <c r="I653" s="7" t="str">
        <f>RIGHT('DETALLE DE CONEXIONES'!M653,5)</f>
        <v/>
      </c>
      <c r="J653" s="7">
        <f>IF(C653="Saliente Local",(IFERROR((LIMPIA(H653,1)),0)),0)</f>
        <v>0</v>
      </c>
      <c r="K653" s="7">
        <f>IF(C653="Saliente Nacional",(IFERROR((LIMPIA(H653,1)),0)),0)</f>
        <v>0</v>
      </c>
      <c r="L653" s="7">
        <f>IF(C653="Saliente Internacional",(IFERROR((LIMPIA(H653,1)),0)),0)</f>
        <v>0</v>
      </c>
    </row>
    <row r="654" spans="1:12" x14ac:dyDescent="0.25">
      <c r="A654" s="11">
        <f>'DETALLE DE CONEXIONES'!P654</f>
        <v>0</v>
      </c>
      <c r="B654" s="7">
        <f>'DETALLE DE CONEXIONES'!I654</f>
        <v>0</v>
      </c>
      <c r="C654" s="7">
        <f>'DETALLE DE CONEXIONES'!BB654</f>
        <v>0</v>
      </c>
      <c r="D654" s="7">
        <f>'DETALLE DE CONEXIONES'!E654</f>
        <v>0</v>
      </c>
      <c r="E654" s="7">
        <f>IFERROR(LIMPIA('DETALLE DE CONEXIONES'!N654,1),0)</f>
        <v>0</v>
      </c>
      <c r="F654" s="7" t="str">
        <f>LEFT('DETALLE DE CONEXIONES'!BE654,3)</f>
        <v/>
      </c>
      <c r="G654" s="7" t="str">
        <f>RIGHT('DETALLE DE CONEXIONES'!AK654,2)</f>
        <v/>
      </c>
      <c r="H654" s="7" t="str">
        <f>LEFT('DETALLE DE CONEXIONES'!M654,3)</f>
        <v/>
      </c>
      <c r="I654" s="7" t="str">
        <f>RIGHT('DETALLE DE CONEXIONES'!M654,5)</f>
        <v/>
      </c>
      <c r="J654" s="7">
        <f>IF(C654="Saliente Local",(IFERROR((LIMPIA(H654,1)),0)),0)</f>
        <v>0</v>
      </c>
      <c r="K654" s="7">
        <f>IF(C654="Saliente Nacional",(IFERROR((LIMPIA(H654,1)),0)),0)</f>
        <v>0</v>
      </c>
      <c r="L654" s="7">
        <f>IF(C654="Saliente Internacional",(IFERROR((LIMPIA(H654,1)),0)),0)</f>
        <v>0</v>
      </c>
    </row>
    <row r="655" spans="1:12" x14ac:dyDescent="0.25">
      <c r="A655" s="11">
        <f>'DETALLE DE CONEXIONES'!P655</f>
        <v>0</v>
      </c>
      <c r="B655" s="7">
        <f>'DETALLE DE CONEXIONES'!I655</f>
        <v>0</v>
      </c>
      <c r="C655" s="7">
        <f>'DETALLE DE CONEXIONES'!BB655</f>
        <v>0</v>
      </c>
      <c r="D655" s="7">
        <f>'DETALLE DE CONEXIONES'!E655</f>
        <v>0</v>
      </c>
      <c r="E655" s="7">
        <f>IFERROR(LIMPIA('DETALLE DE CONEXIONES'!N655,1),0)</f>
        <v>0</v>
      </c>
      <c r="F655" s="7" t="str">
        <f>LEFT('DETALLE DE CONEXIONES'!BE655,3)</f>
        <v/>
      </c>
      <c r="G655" s="7" t="str">
        <f>RIGHT('DETALLE DE CONEXIONES'!AK655,2)</f>
        <v/>
      </c>
      <c r="H655" s="7" t="str">
        <f>LEFT('DETALLE DE CONEXIONES'!M655,3)</f>
        <v/>
      </c>
      <c r="I655" s="7" t="str">
        <f>RIGHT('DETALLE DE CONEXIONES'!M655,5)</f>
        <v/>
      </c>
      <c r="J655" s="7">
        <f>IF(C655="Saliente Local",(IFERROR((LIMPIA(H655,1)),0)),0)</f>
        <v>0</v>
      </c>
      <c r="K655" s="7">
        <f>IF(C655="Saliente Nacional",(IFERROR((LIMPIA(H655,1)),0)),0)</f>
        <v>0</v>
      </c>
      <c r="L655" s="7">
        <f>IF(C655="Saliente Internacional",(IFERROR((LIMPIA(H655,1)),0)),0)</f>
        <v>0</v>
      </c>
    </row>
    <row r="656" spans="1:12" x14ac:dyDescent="0.25">
      <c r="A656" s="11">
        <f>'DETALLE DE CONEXIONES'!P656</f>
        <v>0</v>
      </c>
      <c r="B656" s="7">
        <f>'DETALLE DE CONEXIONES'!I656</f>
        <v>0</v>
      </c>
      <c r="C656" s="7">
        <f>'DETALLE DE CONEXIONES'!BB656</f>
        <v>0</v>
      </c>
      <c r="D656" s="7">
        <f>'DETALLE DE CONEXIONES'!E656</f>
        <v>0</v>
      </c>
      <c r="E656" s="7">
        <f>IFERROR(LIMPIA('DETALLE DE CONEXIONES'!N656,1),0)</f>
        <v>0</v>
      </c>
      <c r="F656" s="7" t="str">
        <f>LEFT('DETALLE DE CONEXIONES'!BE656,3)</f>
        <v/>
      </c>
      <c r="G656" s="7" t="str">
        <f>RIGHT('DETALLE DE CONEXIONES'!AK656,2)</f>
        <v/>
      </c>
      <c r="H656" s="7" t="str">
        <f>LEFT('DETALLE DE CONEXIONES'!M656,3)</f>
        <v/>
      </c>
      <c r="I656" s="7" t="str">
        <f>RIGHT('DETALLE DE CONEXIONES'!M656,5)</f>
        <v/>
      </c>
      <c r="J656" s="7">
        <f>IF(C656="Saliente Local",(IFERROR((LIMPIA(H656,1)),0)),0)</f>
        <v>0</v>
      </c>
      <c r="K656" s="7">
        <f>IF(C656="Saliente Nacional",(IFERROR((LIMPIA(H656,1)),0)),0)</f>
        <v>0</v>
      </c>
      <c r="L656" s="7">
        <f>IF(C656="Saliente Internacional",(IFERROR((LIMPIA(H656,1)),0)),0)</f>
        <v>0</v>
      </c>
    </row>
    <row r="657" spans="1:12" x14ac:dyDescent="0.25">
      <c r="A657" s="11">
        <f>'DETALLE DE CONEXIONES'!P657</f>
        <v>0</v>
      </c>
      <c r="B657" s="7">
        <f>'DETALLE DE CONEXIONES'!I657</f>
        <v>0</v>
      </c>
      <c r="C657" s="7">
        <f>'DETALLE DE CONEXIONES'!BB657</f>
        <v>0</v>
      </c>
      <c r="D657" s="7">
        <f>'DETALLE DE CONEXIONES'!E657</f>
        <v>0</v>
      </c>
      <c r="E657" s="7">
        <f>IFERROR(LIMPIA('DETALLE DE CONEXIONES'!N657,1),0)</f>
        <v>0</v>
      </c>
      <c r="F657" s="7" t="str">
        <f>LEFT('DETALLE DE CONEXIONES'!BE657,3)</f>
        <v/>
      </c>
      <c r="G657" s="7" t="str">
        <f>RIGHT('DETALLE DE CONEXIONES'!AK657,2)</f>
        <v/>
      </c>
      <c r="H657" s="7" t="str">
        <f>LEFT('DETALLE DE CONEXIONES'!M657,3)</f>
        <v/>
      </c>
      <c r="I657" s="7" t="str">
        <f>RIGHT('DETALLE DE CONEXIONES'!M657,5)</f>
        <v/>
      </c>
      <c r="J657" s="7">
        <f>IF(C657="Saliente Local",(IFERROR((LIMPIA(H657,1)),0)),0)</f>
        <v>0</v>
      </c>
      <c r="K657" s="7">
        <f>IF(C657="Saliente Nacional",(IFERROR((LIMPIA(H657,1)),0)),0)</f>
        <v>0</v>
      </c>
      <c r="L657" s="7">
        <f>IF(C657="Saliente Internacional",(IFERROR((LIMPIA(H657,1)),0)),0)</f>
        <v>0</v>
      </c>
    </row>
    <row r="658" spans="1:12" x14ac:dyDescent="0.25">
      <c r="A658" s="11">
        <f>'DETALLE DE CONEXIONES'!P658</f>
        <v>0</v>
      </c>
      <c r="B658" s="7">
        <f>'DETALLE DE CONEXIONES'!I658</f>
        <v>0</v>
      </c>
      <c r="C658" s="7">
        <f>'DETALLE DE CONEXIONES'!BB658</f>
        <v>0</v>
      </c>
      <c r="D658" s="7">
        <f>'DETALLE DE CONEXIONES'!E658</f>
        <v>0</v>
      </c>
      <c r="E658" s="7">
        <f>IFERROR(LIMPIA('DETALLE DE CONEXIONES'!N658,1),0)</f>
        <v>0</v>
      </c>
      <c r="F658" s="7" t="str">
        <f>LEFT('DETALLE DE CONEXIONES'!BE658,3)</f>
        <v/>
      </c>
      <c r="G658" s="7" t="str">
        <f>RIGHT('DETALLE DE CONEXIONES'!AK658,2)</f>
        <v/>
      </c>
      <c r="H658" s="7" t="str">
        <f>LEFT('DETALLE DE CONEXIONES'!M658,3)</f>
        <v/>
      </c>
      <c r="I658" s="7" t="str">
        <f>RIGHT('DETALLE DE CONEXIONES'!M658,5)</f>
        <v/>
      </c>
      <c r="J658" s="7">
        <f>IF(C658="Saliente Local",(IFERROR((LIMPIA(H658,1)),0)),0)</f>
        <v>0</v>
      </c>
      <c r="K658" s="7">
        <f>IF(C658="Saliente Nacional",(IFERROR((LIMPIA(H658,1)),0)),0)</f>
        <v>0</v>
      </c>
      <c r="L658" s="7">
        <f>IF(C658="Saliente Internacional",(IFERROR((LIMPIA(H658,1)),0)),0)</f>
        <v>0</v>
      </c>
    </row>
    <row r="659" spans="1:12" x14ac:dyDescent="0.25">
      <c r="A659" s="11">
        <f>'DETALLE DE CONEXIONES'!P659</f>
        <v>0</v>
      </c>
      <c r="B659" s="7">
        <f>'DETALLE DE CONEXIONES'!I659</f>
        <v>0</v>
      </c>
      <c r="C659" s="7">
        <f>'DETALLE DE CONEXIONES'!BB659</f>
        <v>0</v>
      </c>
      <c r="D659" s="7">
        <f>'DETALLE DE CONEXIONES'!E659</f>
        <v>0</v>
      </c>
      <c r="E659" s="7">
        <f>IFERROR(LIMPIA('DETALLE DE CONEXIONES'!N659,1),0)</f>
        <v>0</v>
      </c>
      <c r="F659" s="7" t="str">
        <f>LEFT('DETALLE DE CONEXIONES'!BE659,3)</f>
        <v/>
      </c>
      <c r="G659" s="7" t="str">
        <f>RIGHT('DETALLE DE CONEXIONES'!AK659,2)</f>
        <v/>
      </c>
      <c r="H659" s="7" t="str">
        <f>LEFT('DETALLE DE CONEXIONES'!M659,3)</f>
        <v/>
      </c>
      <c r="I659" s="7" t="str">
        <f>RIGHT('DETALLE DE CONEXIONES'!M659,5)</f>
        <v/>
      </c>
      <c r="J659" s="7">
        <f>IF(C659="Saliente Local",(IFERROR((LIMPIA(H659,1)),0)),0)</f>
        <v>0</v>
      </c>
      <c r="K659" s="7">
        <f>IF(C659="Saliente Nacional",(IFERROR((LIMPIA(H659,1)),0)),0)</f>
        <v>0</v>
      </c>
      <c r="L659" s="7">
        <f>IF(C659="Saliente Internacional",(IFERROR((LIMPIA(H659,1)),0)),0)</f>
        <v>0</v>
      </c>
    </row>
    <row r="660" spans="1:12" x14ac:dyDescent="0.25">
      <c r="A660" s="11">
        <f>'DETALLE DE CONEXIONES'!P660</f>
        <v>0</v>
      </c>
      <c r="B660" s="7">
        <f>'DETALLE DE CONEXIONES'!I660</f>
        <v>0</v>
      </c>
      <c r="C660" s="7">
        <f>'DETALLE DE CONEXIONES'!BB660</f>
        <v>0</v>
      </c>
      <c r="D660" s="7">
        <f>'DETALLE DE CONEXIONES'!E660</f>
        <v>0</v>
      </c>
      <c r="E660" s="7">
        <f>IFERROR(LIMPIA('DETALLE DE CONEXIONES'!N660,1),0)</f>
        <v>0</v>
      </c>
      <c r="F660" s="7" t="str">
        <f>LEFT('DETALLE DE CONEXIONES'!BE660,3)</f>
        <v/>
      </c>
      <c r="G660" s="7" t="str">
        <f>RIGHT('DETALLE DE CONEXIONES'!AK660,2)</f>
        <v/>
      </c>
      <c r="H660" s="7" t="str">
        <f>LEFT('DETALLE DE CONEXIONES'!M660,3)</f>
        <v/>
      </c>
      <c r="I660" s="7" t="str">
        <f>RIGHT('DETALLE DE CONEXIONES'!M660,5)</f>
        <v/>
      </c>
      <c r="J660" s="7">
        <f>IF(C660="Saliente Local",(IFERROR((LIMPIA(H660,1)),0)),0)</f>
        <v>0</v>
      </c>
      <c r="K660" s="7">
        <f>IF(C660="Saliente Nacional",(IFERROR((LIMPIA(H660,1)),0)),0)</f>
        <v>0</v>
      </c>
      <c r="L660" s="7">
        <f>IF(C660="Saliente Internacional",(IFERROR((LIMPIA(H660,1)),0)),0)</f>
        <v>0</v>
      </c>
    </row>
    <row r="661" spans="1:12" x14ac:dyDescent="0.25">
      <c r="A661" s="11">
        <f>'DETALLE DE CONEXIONES'!P661</f>
        <v>0</v>
      </c>
      <c r="B661" s="7">
        <f>'DETALLE DE CONEXIONES'!I661</f>
        <v>0</v>
      </c>
      <c r="C661" s="7">
        <f>'DETALLE DE CONEXIONES'!BB661</f>
        <v>0</v>
      </c>
      <c r="D661" s="7">
        <f>'DETALLE DE CONEXIONES'!E661</f>
        <v>0</v>
      </c>
      <c r="E661" s="7">
        <f>IFERROR(LIMPIA('DETALLE DE CONEXIONES'!N661,1),0)</f>
        <v>0</v>
      </c>
      <c r="F661" s="7" t="str">
        <f>LEFT('DETALLE DE CONEXIONES'!BE661,3)</f>
        <v/>
      </c>
      <c r="G661" s="7" t="str">
        <f>RIGHT('DETALLE DE CONEXIONES'!AK661,2)</f>
        <v/>
      </c>
      <c r="H661" s="7" t="str">
        <f>LEFT('DETALLE DE CONEXIONES'!M661,3)</f>
        <v/>
      </c>
      <c r="I661" s="7" t="str">
        <f>RIGHT('DETALLE DE CONEXIONES'!M661,5)</f>
        <v/>
      </c>
      <c r="J661" s="7">
        <f>IF(C661="Saliente Local",(IFERROR((LIMPIA(H661,1)),0)),0)</f>
        <v>0</v>
      </c>
      <c r="K661" s="7">
        <f>IF(C661="Saliente Nacional",(IFERROR((LIMPIA(H661,1)),0)),0)</f>
        <v>0</v>
      </c>
      <c r="L661" s="7">
        <f>IF(C661="Saliente Internacional",(IFERROR((LIMPIA(H661,1)),0)),0)</f>
        <v>0</v>
      </c>
    </row>
    <row r="662" spans="1:12" x14ac:dyDescent="0.25">
      <c r="A662" s="11">
        <f>'DETALLE DE CONEXIONES'!P662</f>
        <v>0</v>
      </c>
      <c r="B662" s="7">
        <f>'DETALLE DE CONEXIONES'!I662</f>
        <v>0</v>
      </c>
      <c r="C662" s="7">
        <f>'DETALLE DE CONEXIONES'!BB662</f>
        <v>0</v>
      </c>
      <c r="D662" s="7">
        <f>'DETALLE DE CONEXIONES'!E662</f>
        <v>0</v>
      </c>
      <c r="E662" s="7">
        <f>IFERROR(LIMPIA('DETALLE DE CONEXIONES'!N662,1),0)</f>
        <v>0</v>
      </c>
      <c r="F662" s="7" t="str">
        <f>LEFT('DETALLE DE CONEXIONES'!BE662,3)</f>
        <v/>
      </c>
      <c r="G662" s="7" t="str">
        <f>RIGHT('DETALLE DE CONEXIONES'!AK662,2)</f>
        <v/>
      </c>
      <c r="H662" s="7" t="str">
        <f>LEFT('DETALLE DE CONEXIONES'!M662,3)</f>
        <v/>
      </c>
      <c r="I662" s="7" t="str">
        <f>RIGHT('DETALLE DE CONEXIONES'!M662,5)</f>
        <v/>
      </c>
      <c r="J662" s="7">
        <f>IF(C662="Saliente Local",(IFERROR((LIMPIA(H662,1)),0)),0)</f>
        <v>0</v>
      </c>
      <c r="K662" s="7">
        <f>IF(C662="Saliente Nacional",(IFERROR((LIMPIA(H662,1)),0)),0)</f>
        <v>0</v>
      </c>
      <c r="L662" s="7">
        <f>IF(C662="Saliente Internacional",(IFERROR((LIMPIA(H662,1)),0)),0)</f>
        <v>0</v>
      </c>
    </row>
    <row r="663" spans="1:12" x14ac:dyDescent="0.25">
      <c r="A663" s="11">
        <f>'DETALLE DE CONEXIONES'!P663</f>
        <v>0</v>
      </c>
      <c r="B663" s="7">
        <f>'DETALLE DE CONEXIONES'!I663</f>
        <v>0</v>
      </c>
      <c r="C663" s="7">
        <f>'DETALLE DE CONEXIONES'!BB663</f>
        <v>0</v>
      </c>
      <c r="D663" s="7">
        <f>'DETALLE DE CONEXIONES'!E663</f>
        <v>0</v>
      </c>
      <c r="E663" s="7">
        <f>IFERROR(LIMPIA('DETALLE DE CONEXIONES'!N663,1),0)</f>
        <v>0</v>
      </c>
      <c r="F663" s="7" t="str">
        <f>LEFT('DETALLE DE CONEXIONES'!BE663,3)</f>
        <v/>
      </c>
      <c r="G663" s="7" t="str">
        <f>RIGHT('DETALLE DE CONEXIONES'!AK663,2)</f>
        <v/>
      </c>
      <c r="H663" s="7" t="str">
        <f>LEFT('DETALLE DE CONEXIONES'!M663,3)</f>
        <v/>
      </c>
      <c r="I663" s="7" t="str">
        <f>RIGHT('DETALLE DE CONEXIONES'!M663,5)</f>
        <v/>
      </c>
      <c r="J663" s="7">
        <f>IF(C663="Saliente Local",(IFERROR((LIMPIA(H663,1)),0)),0)</f>
        <v>0</v>
      </c>
      <c r="K663" s="7">
        <f>IF(C663="Saliente Nacional",(IFERROR((LIMPIA(H663,1)),0)),0)</f>
        <v>0</v>
      </c>
      <c r="L663" s="7">
        <f>IF(C663="Saliente Internacional",(IFERROR((LIMPIA(H663,1)),0)),0)</f>
        <v>0</v>
      </c>
    </row>
    <row r="664" spans="1:12" x14ac:dyDescent="0.25">
      <c r="A664" s="11">
        <f>'DETALLE DE CONEXIONES'!P664</f>
        <v>0</v>
      </c>
      <c r="B664" s="7">
        <f>'DETALLE DE CONEXIONES'!I664</f>
        <v>0</v>
      </c>
      <c r="C664" s="7">
        <f>'DETALLE DE CONEXIONES'!BB664</f>
        <v>0</v>
      </c>
      <c r="D664" s="7">
        <f>'DETALLE DE CONEXIONES'!E664</f>
        <v>0</v>
      </c>
      <c r="E664" s="7">
        <f>IFERROR(LIMPIA('DETALLE DE CONEXIONES'!N664,1),0)</f>
        <v>0</v>
      </c>
      <c r="F664" s="7" t="str">
        <f>LEFT('DETALLE DE CONEXIONES'!BE664,3)</f>
        <v/>
      </c>
      <c r="G664" s="7" t="str">
        <f>RIGHT('DETALLE DE CONEXIONES'!AK664,2)</f>
        <v/>
      </c>
      <c r="H664" s="7" t="str">
        <f>LEFT('DETALLE DE CONEXIONES'!M664,3)</f>
        <v/>
      </c>
      <c r="I664" s="7" t="str">
        <f>RIGHT('DETALLE DE CONEXIONES'!M664,5)</f>
        <v/>
      </c>
      <c r="J664" s="7">
        <f>IF(C664="Saliente Local",(IFERROR((LIMPIA(H664,1)),0)),0)</f>
        <v>0</v>
      </c>
      <c r="K664" s="7">
        <f>IF(C664="Saliente Nacional",(IFERROR((LIMPIA(H664,1)),0)),0)</f>
        <v>0</v>
      </c>
      <c r="L664" s="7">
        <f>IF(C664="Saliente Internacional",(IFERROR((LIMPIA(H664,1)),0)),0)</f>
        <v>0</v>
      </c>
    </row>
    <row r="665" spans="1:12" x14ac:dyDescent="0.25">
      <c r="A665" s="11">
        <f>'DETALLE DE CONEXIONES'!P665</f>
        <v>0</v>
      </c>
      <c r="B665" s="7">
        <f>'DETALLE DE CONEXIONES'!I665</f>
        <v>0</v>
      </c>
      <c r="C665" s="7">
        <f>'DETALLE DE CONEXIONES'!BB665</f>
        <v>0</v>
      </c>
      <c r="D665" s="7">
        <f>'DETALLE DE CONEXIONES'!E665</f>
        <v>0</v>
      </c>
      <c r="E665" s="7">
        <f>IFERROR(LIMPIA('DETALLE DE CONEXIONES'!N665,1),0)</f>
        <v>0</v>
      </c>
      <c r="F665" s="7" t="str">
        <f>LEFT('DETALLE DE CONEXIONES'!BE665,3)</f>
        <v/>
      </c>
      <c r="G665" s="7" t="str">
        <f>RIGHT('DETALLE DE CONEXIONES'!AK665,2)</f>
        <v/>
      </c>
      <c r="H665" s="7" t="str">
        <f>LEFT('DETALLE DE CONEXIONES'!M665,3)</f>
        <v/>
      </c>
      <c r="I665" s="7" t="str">
        <f>RIGHT('DETALLE DE CONEXIONES'!M665,5)</f>
        <v/>
      </c>
      <c r="J665" s="7">
        <f>IF(C665="Saliente Local",(IFERROR((LIMPIA(H665,1)),0)),0)</f>
        <v>0</v>
      </c>
      <c r="K665" s="7">
        <f>IF(C665="Saliente Nacional",(IFERROR((LIMPIA(H665,1)),0)),0)</f>
        <v>0</v>
      </c>
      <c r="L665" s="7">
        <f>IF(C665="Saliente Internacional",(IFERROR((LIMPIA(H665,1)),0)),0)</f>
        <v>0</v>
      </c>
    </row>
    <row r="666" spans="1:12" x14ac:dyDescent="0.25">
      <c r="A666" s="11">
        <f>'DETALLE DE CONEXIONES'!P666</f>
        <v>0</v>
      </c>
      <c r="B666" s="7">
        <f>'DETALLE DE CONEXIONES'!I666</f>
        <v>0</v>
      </c>
      <c r="C666" s="7">
        <f>'DETALLE DE CONEXIONES'!BB666</f>
        <v>0</v>
      </c>
      <c r="D666" s="7">
        <f>'DETALLE DE CONEXIONES'!E666</f>
        <v>0</v>
      </c>
      <c r="E666" s="7">
        <f>IFERROR(LIMPIA('DETALLE DE CONEXIONES'!N666,1),0)</f>
        <v>0</v>
      </c>
      <c r="F666" s="7" t="str">
        <f>LEFT('DETALLE DE CONEXIONES'!BE666,3)</f>
        <v/>
      </c>
      <c r="G666" s="7" t="str">
        <f>RIGHT('DETALLE DE CONEXIONES'!AK666,2)</f>
        <v/>
      </c>
      <c r="H666" s="7" t="str">
        <f>LEFT('DETALLE DE CONEXIONES'!M666,3)</f>
        <v/>
      </c>
      <c r="I666" s="7" t="str">
        <f>RIGHT('DETALLE DE CONEXIONES'!M666,5)</f>
        <v/>
      </c>
      <c r="J666" s="7">
        <f>IF(C666="Saliente Local",(IFERROR((LIMPIA(H666,1)),0)),0)</f>
        <v>0</v>
      </c>
      <c r="K666" s="7">
        <f>IF(C666="Saliente Nacional",(IFERROR((LIMPIA(H666,1)),0)),0)</f>
        <v>0</v>
      </c>
      <c r="L666" s="7">
        <f>IF(C666="Saliente Internacional",(IFERROR((LIMPIA(H666,1)),0)),0)</f>
        <v>0</v>
      </c>
    </row>
    <row r="667" spans="1:12" x14ac:dyDescent="0.25">
      <c r="A667" s="11">
        <f>'DETALLE DE CONEXIONES'!P667</f>
        <v>0</v>
      </c>
      <c r="B667" s="7">
        <f>'DETALLE DE CONEXIONES'!I667</f>
        <v>0</v>
      </c>
      <c r="C667" s="7">
        <f>'DETALLE DE CONEXIONES'!BB667</f>
        <v>0</v>
      </c>
      <c r="D667" s="7">
        <f>'DETALLE DE CONEXIONES'!E667</f>
        <v>0</v>
      </c>
      <c r="E667" s="7">
        <f>IFERROR(LIMPIA('DETALLE DE CONEXIONES'!N667,1),0)</f>
        <v>0</v>
      </c>
      <c r="F667" s="7" t="str">
        <f>LEFT('DETALLE DE CONEXIONES'!BE667,3)</f>
        <v/>
      </c>
      <c r="G667" s="7" t="str">
        <f>RIGHT('DETALLE DE CONEXIONES'!AK667,2)</f>
        <v/>
      </c>
      <c r="H667" s="7" t="str">
        <f>LEFT('DETALLE DE CONEXIONES'!M667,3)</f>
        <v/>
      </c>
      <c r="I667" s="7" t="str">
        <f>RIGHT('DETALLE DE CONEXIONES'!M667,5)</f>
        <v/>
      </c>
      <c r="J667" s="7">
        <f>IF(C667="Saliente Local",(IFERROR((LIMPIA(H667,1)),0)),0)</f>
        <v>0</v>
      </c>
      <c r="K667" s="7">
        <f>IF(C667="Saliente Nacional",(IFERROR((LIMPIA(H667,1)),0)),0)</f>
        <v>0</v>
      </c>
      <c r="L667" s="7">
        <f>IF(C667="Saliente Internacional",(IFERROR((LIMPIA(H667,1)),0)),0)</f>
        <v>0</v>
      </c>
    </row>
    <row r="668" spans="1:12" x14ac:dyDescent="0.25">
      <c r="A668" s="11">
        <f>'DETALLE DE CONEXIONES'!P668</f>
        <v>0</v>
      </c>
      <c r="B668" s="7">
        <f>'DETALLE DE CONEXIONES'!I668</f>
        <v>0</v>
      </c>
      <c r="C668" s="7">
        <f>'DETALLE DE CONEXIONES'!BB668</f>
        <v>0</v>
      </c>
      <c r="D668" s="7">
        <f>'DETALLE DE CONEXIONES'!E668</f>
        <v>0</v>
      </c>
      <c r="E668" s="7">
        <f>IFERROR(LIMPIA('DETALLE DE CONEXIONES'!N668,1),0)</f>
        <v>0</v>
      </c>
      <c r="F668" s="7" t="str">
        <f>LEFT('DETALLE DE CONEXIONES'!BE668,3)</f>
        <v/>
      </c>
      <c r="G668" s="7" t="str">
        <f>RIGHT('DETALLE DE CONEXIONES'!AK668,2)</f>
        <v/>
      </c>
      <c r="H668" s="7" t="str">
        <f>LEFT('DETALLE DE CONEXIONES'!M668,3)</f>
        <v/>
      </c>
      <c r="I668" s="7" t="str">
        <f>RIGHT('DETALLE DE CONEXIONES'!M668,5)</f>
        <v/>
      </c>
      <c r="J668" s="7">
        <f>IF(C668="Saliente Local",(IFERROR((LIMPIA(H668,1)),0)),0)</f>
        <v>0</v>
      </c>
      <c r="K668" s="7">
        <f>IF(C668="Saliente Nacional",(IFERROR((LIMPIA(H668,1)),0)),0)</f>
        <v>0</v>
      </c>
      <c r="L668" s="7">
        <f>IF(C668="Saliente Internacional",(IFERROR((LIMPIA(H668,1)),0)),0)</f>
        <v>0</v>
      </c>
    </row>
    <row r="669" spans="1:12" x14ac:dyDescent="0.25">
      <c r="A669" s="11">
        <f>'DETALLE DE CONEXIONES'!P669</f>
        <v>0</v>
      </c>
      <c r="B669" s="7">
        <f>'DETALLE DE CONEXIONES'!I669</f>
        <v>0</v>
      </c>
      <c r="C669" s="7">
        <f>'DETALLE DE CONEXIONES'!BB669</f>
        <v>0</v>
      </c>
      <c r="D669" s="7">
        <f>'DETALLE DE CONEXIONES'!E669</f>
        <v>0</v>
      </c>
      <c r="E669" s="7">
        <f>IFERROR(LIMPIA('DETALLE DE CONEXIONES'!N669,1),0)</f>
        <v>0</v>
      </c>
      <c r="F669" s="7" t="str">
        <f>LEFT('DETALLE DE CONEXIONES'!BE669,3)</f>
        <v/>
      </c>
      <c r="G669" s="7" t="str">
        <f>RIGHT('DETALLE DE CONEXIONES'!AK669,2)</f>
        <v/>
      </c>
      <c r="H669" s="7" t="str">
        <f>LEFT('DETALLE DE CONEXIONES'!M669,3)</f>
        <v/>
      </c>
      <c r="I669" s="7" t="str">
        <f>RIGHT('DETALLE DE CONEXIONES'!M669,5)</f>
        <v/>
      </c>
      <c r="J669" s="7">
        <f>IF(C669="Saliente Local",(IFERROR((LIMPIA(H669,1)),0)),0)</f>
        <v>0</v>
      </c>
      <c r="K669" s="7">
        <f>IF(C669="Saliente Nacional",(IFERROR((LIMPIA(H669,1)),0)),0)</f>
        <v>0</v>
      </c>
      <c r="L669" s="7">
        <f>IF(C669="Saliente Internacional",(IFERROR((LIMPIA(H669,1)),0)),0)</f>
        <v>0</v>
      </c>
    </row>
    <row r="670" spans="1:12" x14ac:dyDescent="0.25">
      <c r="A670" s="11">
        <f>'DETALLE DE CONEXIONES'!P670</f>
        <v>0</v>
      </c>
      <c r="B670" s="7">
        <f>'DETALLE DE CONEXIONES'!I670</f>
        <v>0</v>
      </c>
      <c r="C670" s="7">
        <f>'DETALLE DE CONEXIONES'!BB670</f>
        <v>0</v>
      </c>
      <c r="D670" s="7">
        <f>'DETALLE DE CONEXIONES'!E670</f>
        <v>0</v>
      </c>
      <c r="E670" s="7">
        <f>IFERROR(LIMPIA('DETALLE DE CONEXIONES'!N670,1),0)</f>
        <v>0</v>
      </c>
      <c r="F670" s="7" t="str">
        <f>LEFT('DETALLE DE CONEXIONES'!BE670,3)</f>
        <v/>
      </c>
      <c r="G670" s="7" t="str">
        <f>RIGHT('DETALLE DE CONEXIONES'!AK670,2)</f>
        <v/>
      </c>
      <c r="H670" s="7" t="str">
        <f>LEFT('DETALLE DE CONEXIONES'!M670,3)</f>
        <v/>
      </c>
      <c r="I670" s="7" t="str">
        <f>RIGHT('DETALLE DE CONEXIONES'!M670,5)</f>
        <v/>
      </c>
      <c r="J670" s="7">
        <f>IF(C670="Saliente Local",(IFERROR((LIMPIA(H670,1)),0)),0)</f>
        <v>0</v>
      </c>
      <c r="K670" s="7">
        <f>IF(C670="Saliente Nacional",(IFERROR((LIMPIA(H670,1)),0)),0)</f>
        <v>0</v>
      </c>
      <c r="L670" s="7">
        <f>IF(C670="Saliente Internacional",(IFERROR((LIMPIA(H670,1)),0)),0)</f>
        <v>0</v>
      </c>
    </row>
    <row r="671" spans="1:12" x14ac:dyDescent="0.25">
      <c r="A671" s="11">
        <f>'DETALLE DE CONEXIONES'!P671</f>
        <v>0</v>
      </c>
      <c r="B671" s="7">
        <f>'DETALLE DE CONEXIONES'!I671</f>
        <v>0</v>
      </c>
      <c r="C671" s="7">
        <f>'DETALLE DE CONEXIONES'!BB671</f>
        <v>0</v>
      </c>
      <c r="D671" s="7">
        <f>'DETALLE DE CONEXIONES'!E671</f>
        <v>0</v>
      </c>
      <c r="E671" s="7">
        <f>IFERROR(LIMPIA('DETALLE DE CONEXIONES'!N671,1),0)</f>
        <v>0</v>
      </c>
      <c r="F671" s="7" t="str">
        <f>LEFT('DETALLE DE CONEXIONES'!BE671,3)</f>
        <v/>
      </c>
      <c r="G671" s="7" t="str">
        <f>RIGHT('DETALLE DE CONEXIONES'!AK671,2)</f>
        <v/>
      </c>
      <c r="H671" s="7" t="str">
        <f>LEFT('DETALLE DE CONEXIONES'!M671,3)</f>
        <v/>
      </c>
      <c r="I671" s="7" t="str">
        <f>RIGHT('DETALLE DE CONEXIONES'!M671,5)</f>
        <v/>
      </c>
      <c r="J671" s="7">
        <f>IF(C671="Saliente Local",(IFERROR((LIMPIA(H671,1)),0)),0)</f>
        <v>0</v>
      </c>
      <c r="K671" s="7">
        <f>IF(C671="Saliente Nacional",(IFERROR((LIMPIA(H671,1)),0)),0)</f>
        <v>0</v>
      </c>
      <c r="L671" s="7">
        <f>IF(C671="Saliente Internacional",(IFERROR((LIMPIA(H671,1)),0)),0)</f>
        <v>0</v>
      </c>
    </row>
    <row r="672" spans="1:12" x14ac:dyDescent="0.25">
      <c r="A672" s="11">
        <f>'DETALLE DE CONEXIONES'!P672</f>
        <v>0</v>
      </c>
      <c r="B672" s="7">
        <f>'DETALLE DE CONEXIONES'!I672</f>
        <v>0</v>
      </c>
      <c r="C672" s="7">
        <f>'DETALLE DE CONEXIONES'!BB672</f>
        <v>0</v>
      </c>
      <c r="D672" s="7">
        <f>'DETALLE DE CONEXIONES'!E672</f>
        <v>0</v>
      </c>
      <c r="E672" s="7">
        <f>IFERROR(LIMPIA('DETALLE DE CONEXIONES'!N672,1),0)</f>
        <v>0</v>
      </c>
      <c r="F672" s="7" t="str">
        <f>LEFT('DETALLE DE CONEXIONES'!BE672,3)</f>
        <v/>
      </c>
      <c r="G672" s="7" t="str">
        <f>RIGHT('DETALLE DE CONEXIONES'!AK672,2)</f>
        <v/>
      </c>
      <c r="H672" s="7" t="str">
        <f>LEFT('DETALLE DE CONEXIONES'!M672,3)</f>
        <v/>
      </c>
      <c r="I672" s="7" t="str">
        <f>RIGHT('DETALLE DE CONEXIONES'!M672,5)</f>
        <v/>
      </c>
      <c r="J672" s="7">
        <f>IF(C672="Saliente Local",(IFERROR((LIMPIA(H672,1)),0)),0)</f>
        <v>0</v>
      </c>
      <c r="K672" s="7">
        <f>IF(C672="Saliente Nacional",(IFERROR((LIMPIA(H672,1)),0)),0)</f>
        <v>0</v>
      </c>
      <c r="L672" s="7">
        <f>IF(C672="Saliente Internacional",(IFERROR((LIMPIA(H672,1)),0)),0)</f>
        <v>0</v>
      </c>
    </row>
    <row r="673" spans="1:12" x14ac:dyDescent="0.25">
      <c r="A673" s="11">
        <f>'DETALLE DE CONEXIONES'!P673</f>
        <v>0</v>
      </c>
      <c r="B673" s="7">
        <f>'DETALLE DE CONEXIONES'!I673</f>
        <v>0</v>
      </c>
      <c r="C673" s="7">
        <f>'DETALLE DE CONEXIONES'!BB673</f>
        <v>0</v>
      </c>
      <c r="D673" s="7">
        <f>'DETALLE DE CONEXIONES'!E673</f>
        <v>0</v>
      </c>
      <c r="E673" s="7">
        <f>IFERROR(LIMPIA('DETALLE DE CONEXIONES'!N673,1),0)</f>
        <v>0</v>
      </c>
      <c r="F673" s="7" t="str">
        <f>LEFT('DETALLE DE CONEXIONES'!BE673,3)</f>
        <v/>
      </c>
      <c r="G673" s="7" t="str">
        <f>RIGHT('DETALLE DE CONEXIONES'!AK673,2)</f>
        <v/>
      </c>
      <c r="H673" s="7" t="str">
        <f>LEFT('DETALLE DE CONEXIONES'!M673,3)</f>
        <v/>
      </c>
      <c r="I673" s="7" t="str">
        <f>RIGHT('DETALLE DE CONEXIONES'!M673,5)</f>
        <v/>
      </c>
      <c r="J673" s="7">
        <f>IF(C673="Saliente Local",(IFERROR((LIMPIA(H673,1)),0)),0)</f>
        <v>0</v>
      </c>
      <c r="K673" s="7">
        <f>IF(C673="Saliente Nacional",(IFERROR((LIMPIA(H673,1)),0)),0)</f>
        <v>0</v>
      </c>
      <c r="L673" s="7">
        <f>IF(C673="Saliente Internacional",(IFERROR((LIMPIA(H673,1)),0)),0)</f>
        <v>0</v>
      </c>
    </row>
    <row r="674" spans="1:12" x14ac:dyDescent="0.25">
      <c r="A674" s="11">
        <f>'DETALLE DE CONEXIONES'!P674</f>
        <v>0</v>
      </c>
      <c r="B674" s="7">
        <f>'DETALLE DE CONEXIONES'!I674</f>
        <v>0</v>
      </c>
      <c r="C674" s="7">
        <f>'DETALLE DE CONEXIONES'!BB674</f>
        <v>0</v>
      </c>
      <c r="D674" s="7">
        <f>'DETALLE DE CONEXIONES'!E674</f>
        <v>0</v>
      </c>
      <c r="E674" s="7">
        <f>IFERROR(LIMPIA('DETALLE DE CONEXIONES'!N674,1),0)</f>
        <v>0</v>
      </c>
      <c r="F674" s="7" t="str">
        <f>LEFT('DETALLE DE CONEXIONES'!BE674,3)</f>
        <v/>
      </c>
      <c r="G674" s="7" t="str">
        <f>RIGHT('DETALLE DE CONEXIONES'!AK674,2)</f>
        <v/>
      </c>
      <c r="H674" s="7" t="str">
        <f>LEFT('DETALLE DE CONEXIONES'!M674,3)</f>
        <v/>
      </c>
      <c r="I674" s="7" t="str">
        <f>RIGHT('DETALLE DE CONEXIONES'!M674,5)</f>
        <v/>
      </c>
      <c r="J674" s="7">
        <f>IF(C674="Saliente Local",(IFERROR((LIMPIA(H674,1)),0)),0)</f>
        <v>0</v>
      </c>
      <c r="K674" s="7">
        <f>IF(C674="Saliente Nacional",(IFERROR((LIMPIA(H674,1)),0)),0)</f>
        <v>0</v>
      </c>
      <c r="L674" s="7">
        <f>IF(C674="Saliente Internacional",(IFERROR((LIMPIA(H674,1)),0)),0)</f>
        <v>0</v>
      </c>
    </row>
    <row r="675" spans="1:12" x14ac:dyDescent="0.25">
      <c r="A675" s="11">
        <f>'DETALLE DE CONEXIONES'!P675</f>
        <v>0</v>
      </c>
      <c r="B675" s="7">
        <f>'DETALLE DE CONEXIONES'!I675</f>
        <v>0</v>
      </c>
      <c r="C675" s="7">
        <f>'DETALLE DE CONEXIONES'!BB675</f>
        <v>0</v>
      </c>
      <c r="D675" s="7">
        <f>'DETALLE DE CONEXIONES'!E675</f>
        <v>0</v>
      </c>
      <c r="E675" s="7">
        <f>IFERROR(LIMPIA('DETALLE DE CONEXIONES'!N675,1),0)</f>
        <v>0</v>
      </c>
      <c r="F675" s="7" t="str">
        <f>LEFT('DETALLE DE CONEXIONES'!BE675,3)</f>
        <v/>
      </c>
      <c r="G675" s="7" t="str">
        <f>RIGHT('DETALLE DE CONEXIONES'!AK675,2)</f>
        <v/>
      </c>
      <c r="H675" s="7" t="str">
        <f>LEFT('DETALLE DE CONEXIONES'!M675,3)</f>
        <v/>
      </c>
      <c r="I675" s="7" t="str">
        <f>RIGHT('DETALLE DE CONEXIONES'!M675,5)</f>
        <v/>
      </c>
      <c r="J675" s="7">
        <f>IF(C675="Saliente Local",(IFERROR((LIMPIA(H675,1)),0)),0)</f>
        <v>0</v>
      </c>
      <c r="K675" s="7">
        <f>IF(C675="Saliente Nacional",(IFERROR((LIMPIA(H675,1)),0)),0)</f>
        <v>0</v>
      </c>
      <c r="L675" s="7">
        <f>IF(C675="Saliente Internacional",(IFERROR((LIMPIA(H675,1)),0)),0)</f>
        <v>0</v>
      </c>
    </row>
    <row r="676" spans="1:12" x14ac:dyDescent="0.25">
      <c r="A676" s="11">
        <f>'DETALLE DE CONEXIONES'!P676</f>
        <v>0</v>
      </c>
      <c r="B676" s="7">
        <f>'DETALLE DE CONEXIONES'!I676</f>
        <v>0</v>
      </c>
      <c r="C676" s="7">
        <f>'DETALLE DE CONEXIONES'!BB676</f>
        <v>0</v>
      </c>
      <c r="D676" s="7">
        <f>'DETALLE DE CONEXIONES'!E676</f>
        <v>0</v>
      </c>
      <c r="E676" s="7">
        <f>IFERROR(LIMPIA('DETALLE DE CONEXIONES'!N676,1),0)</f>
        <v>0</v>
      </c>
      <c r="F676" s="7" t="str">
        <f>LEFT('DETALLE DE CONEXIONES'!BE676,3)</f>
        <v/>
      </c>
      <c r="G676" s="7" t="str">
        <f>RIGHT('DETALLE DE CONEXIONES'!AK676,2)</f>
        <v/>
      </c>
      <c r="H676" s="7" t="str">
        <f>LEFT('DETALLE DE CONEXIONES'!M676,3)</f>
        <v/>
      </c>
      <c r="I676" s="7" t="str">
        <f>RIGHT('DETALLE DE CONEXIONES'!M676,5)</f>
        <v/>
      </c>
      <c r="J676" s="7">
        <f>IF(C676="Saliente Local",(IFERROR((LIMPIA(H676,1)),0)),0)</f>
        <v>0</v>
      </c>
      <c r="K676" s="7">
        <f>IF(C676="Saliente Nacional",(IFERROR((LIMPIA(H676,1)),0)),0)</f>
        <v>0</v>
      </c>
      <c r="L676" s="7">
        <f>IF(C676="Saliente Internacional",(IFERROR((LIMPIA(H676,1)),0)),0)</f>
        <v>0</v>
      </c>
    </row>
    <row r="677" spans="1:12" x14ac:dyDescent="0.25">
      <c r="A677" s="11">
        <f>'DETALLE DE CONEXIONES'!P677</f>
        <v>0</v>
      </c>
      <c r="B677" s="7">
        <f>'DETALLE DE CONEXIONES'!I677</f>
        <v>0</v>
      </c>
      <c r="C677" s="7">
        <f>'DETALLE DE CONEXIONES'!BB677</f>
        <v>0</v>
      </c>
      <c r="D677" s="7">
        <f>'DETALLE DE CONEXIONES'!E677</f>
        <v>0</v>
      </c>
      <c r="E677" s="7">
        <f>IFERROR(LIMPIA('DETALLE DE CONEXIONES'!N677,1),0)</f>
        <v>0</v>
      </c>
      <c r="F677" s="7" t="str">
        <f>LEFT('DETALLE DE CONEXIONES'!BE677,3)</f>
        <v/>
      </c>
      <c r="G677" s="7" t="str">
        <f>RIGHT('DETALLE DE CONEXIONES'!AK677,2)</f>
        <v/>
      </c>
      <c r="H677" s="7" t="str">
        <f>LEFT('DETALLE DE CONEXIONES'!M677,3)</f>
        <v/>
      </c>
      <c r="I677" s="7" t="str">
        <f>RIGHT('DETALLE DE CONEXIONES'!M677,5)</f>
        <v/>
      </c>
      <c r="J677" s="7">
        <f>IF(C677="Saliente Local",(IFERROR((LIMPIA(H677,1)),0)),0)</f>
        <v>0</v>
      </c>
      <c r="K677" s="7">
        <f>IF(C677="Saliente Nacional",(IFERROR((LIMPIA(H677,1)),0)),0)</f>
        <v>0</v>
      </c>
      <c r="L677" s="7">
        <f>IF(C677="Saliente Internacional",(IFERROR((LIMPIA(H677,1)),0)),0)</f>
        <v>0</v>
      </c>
    </row>
    <row r="678" spans="1:12" x14ac:dyDescent="0.25">
      <c r="A678" s="11">
        <f>'DETALLE DE CONEXIONES'!P678</f>
        <v>0</v>
      </c>
      <c r="B678" s="7">
        <f>'DETALLE DE CONEXIONES'!I678</f>
        <v>0</v>
      </c>
      <c r="C678" s="7">
        <f>'DETALLE DE CONEXIONES'!BB678</f>
        <v>0</v>
      </c>
      <c r="D678" s="7">
        <f>'DETALLE DE CONEXIONES'!E678</f>
        <v>0</v>
      </c>
      <c r="E678" s="7">
        <f>IFERROR(LIMPIA('DETALLE DE CONEXIONES'!N678,1),0)</f>
        <v>0</v>
      </c>
      <c r="F678" s="7" t="str">
        <f>LEFT('DETALLE DE CONEXIONES'!BE678,3)</f>
        <v/>
      </c>
      <c r="G678" s="7" t="str">
        <f>RIGHT('DETALLE DE CONEXIONES'!AK678,2)</f>
        <v/>
      </c>
      <c r="H678" s="7" t="str">
        <f>LEFT('DETALLE DE CONEXIONES'!M678,3)</f>
        <v/>
      </c>
      <c r="I678" s="7" t="str">
        <f>RIGHT('DETALLE DE CONEXIONES'!M678,5)</f>
        <v/>
      </c>
      <c r="J678" s="7">
        <f>IF(C678="Saliente Local",(IFERROR((LIMPIA(H678,1)),0)),0)</f>
        <v>0</v>
      </c>
      <c r="K678" s="7">
        <f>IF(C678="Saliente Nacional",(IFERROR((LIMPIA(H678,1)),0)),0)</f>
        <v>0</v>
      </c>
      <c r="L678" s="7">
        <f>IF(C678="Saliente Internacional",(IFERROR((LIMPIA(H678,1)),0)),0)</f>
        <v>0</v>
      </c>
    </row>
    <row r="679" spans="1:12" x14ac:dyDescent="0.25">
      <c r="A679" s="11">
        <f>'DETALLE DE CONEXIONES'!P679</f>
        <v>0</v>
      </c>
      <c r="B679" s="7">
        <f>'DETALLE DE CONEXIONES'!I679</f>
        <v>0</v>
      </c>
      <c r="C679" s="7">
        <f>'DETALLE DE CONEXIONES'!BB679</f>
        <v>0</v>
      </c>
      <c r="D679" s="7">
        <f>'DETALLE DE CONEXIONES'!E679</f>
        <v>0</v>
      </c>
      <c r="E679" s="7">
        <f>IFERROR(LIMPIA('DETALLE DE CONEXIONES'!N679,1),0)</f>
        <v>0</v>
      </c>
      <c r="F679" s="7" t="str">
        <f>LEFT('DETALLE DE CONEXIONES'!BE679,3)</f>
        <v/>
      </c>
      <c r="G679" s="7" t="str">
        <f>RIGHT('DETALLE DE CONEXIONES'!AK679,2)</f>
        <v/>
      </c>
      <c r="H679" s="7" t="str">
        <f>LEFT('DETALLE DE CONEXIONES'!M679,3)</f>
        <v/>
      </c>
      <c r="I679" s="7" t="str">
        <f>RIGHT('DETALLE DE CONEXIONES'!M679,5)</f>
        <v/>
      </c>
      <c r="J679" s="7">
        <f>IF(C679="Saliente Local",(IFERROR((LIMPIA(H679,1)),0)),0)</f>
        <v>0</v>
      </c>
      <c r="K679" s="7">
        <f>IF(C679="Saliente Nacional",(IFERROR((LIMPIA(H679,1)),0)),0)</f>
        <v>0</v>
      </c>
      <c r="L679" s="7">
        <f>IF(C679="Saliente Internacional",(IFERROR((LIMPIA(H679,1)),0)),0)</f>
        <v>0</v>
      </c>
    </row>
    <row r="680" spans="1:12" x14ac:dyDescent="0.25">
      <c r="A680" s="11">
        <f>'DETALLE DE CONEXIONES'!P680</f>
        <v>0</v>
      </c>
      <c r="B680" s="7">
        <f>'DETALLE DE CONEXIONES'!I680</f>
        <v>0</v>
      </c>
      <c r="C680" s="7">
        <f>'DETALLE DE CONEXIONES'!BB680</f>
        <v>0</v>
      </c>
      <c r="D680" s="7">
        <f>'DETALLE DE CONEXIONES'!E680</f>
        <v>0</v>
      </c>
      <c r="E680" s="7">
        <f>IFERROR(LIMPIA('DETALLE DE CONEXIONES'!N680,1),0)</f>
        <v>0</v>
      </c>
      <c r="F680" s="7" t="str">
        <f>LEFT('DETALLE DE CONEXIONES'!BE680,3)</f>
        <v/>
      </c>
      <c r="G680" s="7" t="str">
        <f>RIGHT('DETALLE DE CONEXIONES'!AK680,2)</f>
        <v/>
      </c>
      <c r="H680" s="7" t="str">
        <f>LEFT('DETALLE DE CONEXIONES'!M680,3)</f>
        <v/>
      </c>
      <c r="I680" s="7" t="str">
        <f>RIGHT('DETALLE DE CONEXIONES'!M680,5)</f>
        <v/>
      </c>
      <c r="J680" s="7">
        <f>IF(C680="Saliente Local",(IFERROR((LIMPIA(H680,1)),0)),0)</f>
        <v>0</v>
      </c>
      <c r="K680" s="7">
        <f>IF(C680="Saliente Nacional",(IFERROR((LIMPIA(H680,1)),0)),0)</f>
        <v>0</v>
      </c>
      <c r="L680" s="7">
        <f>IF(C680="Saliente Internacional",(IFERROR((LIMPIA(H680,1)),0)),0)</f>
        <v>0</v>
      </c>
    </row>
    <row r="681" spans="1:12" x14ac:dyDescent="0.25">
      <c r="A681" s="11">
        <f>'DETALLE DE CONEXIONES'!P681</f>
        <v>0</v>
      </c>
      <c r="B681" s="7">
        <f>'DETALLE DE CONEXIONES'!I681</f>
        <v>0</v>
      </c>
      <c r="C681" s="7">
        <f>'DETALLE DE CONEXIONES'!BB681</f>
        <v>0</v>
      </c>
      <c r="D681" s="7">
        <f>'DETALLE DE CONEXIONES'!E681</f>
        <v>0</v>
      </c>
      <c r="E681" s="7">
        <f>IFERROR(LIMPIA('DETALLE DE CONEXIONES'!N681,1),0)</f>
        <v>0</v>
      </c>
      <c r="F681" s="7" t="str">
        <f>LEFT('DETALLE DE CONEXIONES'!BE681,3)</f>
        <v/>
      </c>
      <c r="G681" s="7" t="str">
        <f>RIGHT('DETALLE DE CONEXIONES'!AK681,2)</f>
        <v/>
      </c>
      <c r="H681" s="7" t="str">
        <f>LEFT('DETALLE DE CONEXIONES'!M681,3)</f>
        <v/>
      </c>
      <c r="I681" s="7" t="str">
        <f>RIGHT('DETALLE DE CONEXIONES'!M681,5)</f>
        <v/>
      </c>
      <c r="J681" s="7">
        <f>IF(C681="Saliente Local",(IFERROR((LIMPIA(H681,1)),0)),0)</f>
        <v>0</v>
      </c>
      <c r="K681" s="7">
        <f>IF(C681="Saliente Nacional",(IFERROR((LIMPIA(H681,1)),0)),0)</f>
        <v>0</v>
      </c>
      <c r="L681" s="7">
        <f>IF(C681="Saliente Internacional",(IFERROR((LIMPIA(H681,1)),0)),0)</f>
        <v>0</v>
      </c>
    </row>
    <row r="682" spans="1:12" x14ac:dyDescent="0.25">
      <c r="A682" s="11">
        <f>'DETALLE DE CONEXIONES'!P682</f>
        <v>0</v>
      </c>
      <c r="B682" s="7">
        <f>'DETALLE DE CONEXIONES'!I682</f>
        <v>0</v>
      </c>
      <c r="C682" s="7">
        <f>'DETALLE DE CONEXIONES'!BB682</f>
        <v>0</v>
      </c>
      <c r="D682" s="7">
        <f>'DETALLE DE CONEXIONES'!E682</f>
        <v>0</v>
      </c>
      <c r="E682" s="7">
        <f>IFERROR(LIMPIA('DETALLE DE CONEXIONES'!N682,1),0)</f>
        <v>0</v>
      </c>
      <c r="F682" s="7" t="str">
        <f>LEFT('DETALLE DE CONEXIONES'!BE682,3)</f>
        <v/>
      </c>
      <c r="G682" s="7" t="str">
        <f>RIGHT('DETALLE DE CONEXIONES'!AK682,2)</f>
        <v/>
      </c>
      <c r="H682" s="7" t="str">
        <f>LEFT('DETALLE DE CONEXIONES'!M682,3)</f>
        <v/>
      </c>
      <c r="I682" s="7" t="str">
        <f>RIGHT('DETALLE DE CONEXIONES'!M682,5)</f>
        <v/>
      </c>
      <c r="J682" s="7">
        <f>IF(C682="Saliente Local",(IFERROR((LIMPIA(H682,1)),0)),0)</f>
        <v>0</v>
      </c>
      <c r="K682" s="7">
        <f>IF(C682="Saliente Nacional",(IFERROR((LIMPIA(H682,1)),0)),0)</f>
        <v>0</v>
      </c>
      <c r="L682" s="7">
        <f>IF(C682="Saliente Internacional",(IFERROR((LIMPIA(H682,1)),0)),0)</f>
        <v>0</v>
      </c>
    </row>
    <row r="683" spans="1:12" x14ac:dyDescent="0.25">
      <c r="A683" s="11">
        <f>'DETALLE DE CONEXIONES'!P683</f>
        <v>0</v>
      </c>
      <c r="B683" s="7">
        <f>'DETALLE DE CONEXIONES'!I683</f>
        <v>0</v>
      </c>
      <c r="C683" s="7">
        <f>'DETALLE DE CONEXIONES'!BB683</f>
        <v>0</v>
      </c>
      <c r="D683" s="7">
        <f>'DETALLE DE CONEXIONES'!E683</f>
        <v>0</v>
      </c>
      <c r="E683" s="7">
        <f>IFERROR(LIMPIA('DETALLE DE CONEXIONES'!N683,1),0)</f>
        <v>0</v>
      </c>
      <c r="F683" s="7" t="str">
        <f>LEFT('DETALLE DE CONEXIONES'!BE683,3)</f>
        <v/>
      </c>
      <c r="G683" s="7" t="str">
        <f>RIGHT('DETALLE DE CONEXIONES'!AK683,2)</f>
        <v/>
      </c>
      <c r="H683" s="7" t="str">
        <f>LEFT('DETALLE DE CONEXIONES'!M683,3)</f>
        <v/>
      </c>
      <c r="I683" s="7" t="str">
        <f>RIGHT('DETALLE DE CONEXIONES'!M683,5)</f>
        <v/>
      </c>
      <c r="J683" s="7">
        <f>IF(C683="Saliente Local",(IFERROR((LIMPIA(H683,1)),0)),0)</f>
        <v>0</v>
      </c>
      <c r="K683" s="7">
        <f>IF(C683="Saliente Nacional",(IFERROR((LIMPIA(H683,1)),0)),0)</f>
        <v>0</v>
      </c>
      <c r="L683" s="7">
        <f>IF(C683="Saliente Internacional",(IFERROR((LIMPIA(H683,1)),0)),0)</f>
        <v>0</v>
      </c>
    </row>
    <row r="684" spans="1:12" x14ac:dyDescent="0.25">
      <c r="A684" s="11">
        <f>'DETALLE DE CONEXIONES'!P684</f>
        <v>0</v>
      </c>
      <c r="B684" s="7">
        <f>'DETALLE DE CONEXIONES'!I684</f>
        <v>0</v>
      </c>
      <c r="C684" s="7">
        <f>'DETALLE DE CONEXIONES'!BB684</f>
        <v>0</v>
      </c>
      <c r="D684" s="7">
        <f>'DETALLE DE CONEXIONES'!E684</f>
        <v>0</v>
      </c>
      <c r="E684" s="7">
        <f>IFERROR(LIMPIA('DETALLE DE CONEXIONES'!N684,1),0)</f>
        <v>0</v>
      </c>
      <c r="F684" s="7" t="str">
        <f>LEFT('DETALLE DE CONEXIONES'!BE684,3)</f>
        <v/>
      </c>
      <c r="G684" s="7" t="str">
        <f>RIGHT('DETALLE DE CONEXIONES'!AK684,2)</f>
        <v/>
      </c>
      <c r="H684" s="7" t="str">
        <f>LEFT('DETALLE DE CONEXIONES'!M684,3)</f>
        <v/>
      </c>
      <c r="I684" s="7" t="str">
        <f>RIGHT('DETALLE DE CONEXIONES'!M684,5)</f>
        <v/>
      </c>
      <c r="J684" s="7">
        <f>IF(C684="Saliente Local",(IFERROR((LIMPIA(H684,1)),0)),0)</f>
        <v>0</v>
      </c>
      <c r="K684" s="7">
        <f>IF(C684="Saliente Nacional",(IFERROR((LIMPIA(H684,1)),0)),0)</f>
        <v>0</v>
      </c>
      <c r="L684" s="7">
        <f>IF(C684="Saliente Internacional",(IFERROR((LIMPIA(H684,1)),0)),0)</f>
        <v>0</v>
      </c>
    </row>
    <row r="685" spans="1:12" x14ac:dyDescent="0.25">
      <c r="A685" s="11">
        <f>'DETALLE DE CONEXIONES'!P685</f>
        <v>0</v>
      </c>
      <c r="B685" s="7">
        <f>'DETALLE DE CONEXIONES'!I685</f>
        <v>0</v>
      </c>
      <c r="C685" s="7">
        <f>'DETALLE DE CONEXIONES'!BB685</f>
        <v>0</v>
      </c>
      <c r="D685" s="7">
        <f>'DETALLE DE CONEXIONES'!E685</f>
        <v>0</v>
      </c>
      <c r="E685" s="7">
        <f>IFERROR(LIMPIA('DETALLE DE CONEXIONES'!N685,1),0)</f>
        <v>0</v>
      </c>
      <c r="F685" s="7" t="str">
        <f>LEFT('DETALLE DE CONEXIONES'!BE685,3)</f>
        <v/>
      </c>
      <c r="G685" s="7" t="str">
        <f>RIGHT('DETALLE DE CONEXIONES'!AK685,2)</f>
        <v/>
      </c>
      <c r="H685" s="7" t="str">
        <f>LEFT('DETALLE DE CONEXIONES'!M685,3)</f>
        <v/>
      </c>
      <c r="I685" s="7" t="str">
        <f>RIGHT('DETALLE DE CONEXIONES'!M685,5)</f>
        <v/>
      </c>
      <c r="J685" s="7">
        <f>IF(C685="Saliente Local",(IFERROR((LIMPIA(H685,1)),0)),0)</f>
        <v>0</v>
      </c>
      <c r="K685" s="7">
        <f>IF(C685="Saliente Nacional",(IFERROR((LIMPIA(H685,1)),0)),0)</f>
        <v>0</v>
      </c>
      <c r="L685" s="7">
        <f>IF(C685="Saliente Internacional",(IFERROR((LIMPIA(H685,1)),0)),0)</f>
        <v>0</v>
      </c>
    </row>
    <row r="686" spans="1:12" x14ac:dyDescent="0.25">
      <c r="A686" s="11">
        <f>'DETALLE DE CONEXIONES'!P686</f>
        <v>0</v>
      </c>
      <c r="B686" s="7">
        <f>'DETALLE DE CONEXIONES'!I686</f>
        <v>0</v>
      </c>
      <c r="C686" s="7">
        <f>'DETALLE DE CONEXIONES'!BB686</f>
        <v>0</v>
      </c>
      <c r="D686" s="7">
        <f>'DETALLE DE CONEXIONES'!E686</f>
        <v>0</v>
      </c>
      <c r="E686" s="7">
        <f>IFERROR(LIMPIA('DETALLE DE CONEXIONES'!N686,1),0)</f>
        <v>0</v>
      </c>
      <c r="F686" s="7" t="str">
        <f>LEFT('DETALLE DE CONEXIONES'!BE686,3)</f>
        <v/>
      </c>
      <c r="G686" s="7" t="str">
        <f>RIGHT('DETALLE DE CONEXIONES'!AK686,2)</f>
        <v/>
      </c>
      <c r="H686" s="7" t="str">
        <f>LEFT('DETALLE DE CONEXIONES'!M686,3)</f>
        <v/>
      </c>
      <c r="I686" s="7" t="str">
        <f>RIGHT('DETALLE DE CONEXIONES'!M686,5)</f>
        <v/>
      </c>
      <c r="J686" s="7">
        <f>IF(C686="Saliente Local",(IFERROR((LIMPIA(H686,1)),0)),0)</f>
        <v>0</v>
      </c>
      <c r="K686" s="7">
        <f>IF(C686="Saliente Nacional",(IFERROR((LIMPIA(H686,1)),0)),0)</f>
        <v>0</v>
      </c>
      <c r="L686" s="7">
        <f>IF(C686="Saliente Internacional",(IFERROR((LIMPIA(H686,1)),0)),0)</f>
        <v>0</v>
      </c>
    </row>
    <row r="687" spans="1:12" x14ac:dyDescent="0.25">
      <c r="A687" s="11">
        <f>'DETALLE DE CONEXIONES'!P687</f>
        <v>0</v>
      </c>
      <c r="B687" s="7">
        <f>'DETALLE DE CONEXIONES'!I687</f>
        <v>0</v>
      </c>
      <c r="C687" s="7">
        <f>'DETALLE DE CONEXIONES'!BB687</f>
        <v>0</v>
      </c>
      <c r="D687" s="7">
        <f>'DETALLE DE CONEXIONES'!E687</f>
        <v>0</v>
      </c>
      <c r="E687" s="7">
        <f>IFERROR(LIMPIA('DETALLE DE CONEXIONES'!N687,1),0)</f>
        <v>0</v>
      </c>
      <c r="F687" s="7" t="str">
        <f>LEFT('DETALLE DE CONEXIONES'!BE687,3)</f>
        <v/>
      </c>
      <c r="G687" s="7" t="str">
        <f>RIGHT('DETALLE DE CONEXIONES'!AK687,2)</f>
        <v/>
      </c>
      <c r="H687" s="7" t="str">
        <f>LEFT('DETALLE DE CONEXIONES'!M687,3)</f>
        <v/>
      </c>
      <c r="I687" s="7" t="str">
        <f>RIGHT('DETALLE DE CONEXIONES'!M687,5)</f>
        <v/>
      </c>
      <c r="J687" s="7">
        <f>IF(C687="Saliente Local",(IFERROR((LIMPIA(H687,1)),0)),0)</f>
        <v>0</v>
      </c>
      <c r="K687" s="7">
        <f>IF(C687="Saliente Nacional",(IFERROR((LIMPIA(H687,1)),0)),0)</f>
        <v>0</v>
      </c>
      <c r="L687" s="7">
        <f>IF(C687="Saliente Internacional",(IFERROR((LIMPIA(H687,1)),0)),0)</f>
        <v>0</v>
      </c>
    </row>
    <row r="688" spans="1:12" x14ac:dyDescent="0.25">
      <c r="A688" s="11">
        <f>'DETALLE DE CONEXIONES'!P688</f>
        <v>0</v>
      </c>
      <c r="B688" s="7">
        <f>'DETALLE DE CONEXIONES'!I688</f>
        <v>0</v>
      </c>
      <c r="C688" s="7">
        <f>'DETALLE DE CONEXIONES'!BB688</f>
        <v>0</v>
      </c>
      <c r="D688" s="7">
        <f>'DETALLE DE CONEXIONES'!E688</f>
        <v>0</v>
      </c>
      <c r="E688" s="7">
        <f>IFERROR(LIMPIA('DETALLE DE CONEXIONES'!N688,1),0)</f>
        <v>0</v>
      </c>
      <c r="F688" s="7" t="str">
        <f>LEFT('DETALLE DE CONEXIONES'!BE688,3)</f>
        <v/>
      </c>
      <c r="G688" s="7" t="str">
        <f>RIGHT('DETALLE DE CONEXIONES'!AK688,2)</f>
        <v/>
      </c>
      <c r="H688" s="7" t="str">
        <f>LEFT('DETALLE DE CONEXIONES'!M688,3)</f>
        <v/>
      </c>
      <c r="I688" s="7" t="str">
        <f>RIGHT('DETALLE DE CONEXIONES'!M688,5)</f>
        <v/>
      </c>
      <c r="J688" s="7">
        <f>IF(C688="Saliente Local",(IFERROR((LIMPIA(H688,1)),0)),0)</f>
        <v>0</v>
      </c>
      <c r="K688" s="7">
        <f>IF(C688="Saliente Nacional",(IFERROR((LIMPIA(H688,1)),0)),0)</f>
        <v>0</v>
      </c>
      <c r="L688" s="7">
        <f>IF(C688="Saliente Internacional",(IFERROR((LIMPIA(H688,1)),0)),0)</f>
        <v>0</v>
      </c>
    </row>
    <row r="689" spans="1:12" x14ac:dyDescent="0.25">
      <c r="A689" s="11">
        <f>'DETALLE DE CONEXIONES'!P689</f>
        <v>0</v>
      </c>
      <c r="B689" s="7">
        <f>'DETALLE DE CONEXIONES'!I689</f>
        <v>0</v>
      </c>
      <c r="C689" s="7">
        <f>'DETALLE DE CONEXIONES'!BB689</f>
        <v>0</v>
      </c>
      <c r="D689" s="7">
        <f>'DETALLE DE CONEXIONES'!E689</f>
        <v>0</v>
      </c>
      <c r="E689" s="7">
        <f>IFERROR(LIMPIA('DETALLE DE CONEXIONES'!N689,1),0)</f>
        <v>0</v>
      </c>
      <c r="F689" s="7" t="str">
        <f>LEFT('DETALLE DE CONEXIONES'!BE689,3)</f>
        <v/>
      </c>
      <c r="G689" s="7" t="str">
        <f>RIGHT('DETALLE DE CONEXIONES'!AK689,2)</f>
        <v/>
      </c>
      <c r="H689" s="7" t="str">
        <f>LEFT('DETALLE DE CONEXIONES'!M689,3)</f>
        <v/>
      </c>
      <c r="I689" s="7" t="str">
        <f>RIGHT('DETALLE DE CONEXIONES'!M689,5)</f>
        <v/>
      </c>
      <c r="J689" s="7">
        <f>IF(C689="Saliente Local",(IFERROR((LIMPIA(H689,1)),0)),0)</f>
        <v>0</v>
      </c>
      <c r="K689" s="7">
        <f>IF(C689="Saliente Nacional",(IFERROR((LIMPIA(H689,1)),0)),0)</f>
        <v>0</v>
      </c>
      <c r="L689" s="7">
        <f>IF(C689="Saliente Internacional",(IFERROR((LIMPIA(H689,1)),0)),0)</f>
        <v>0</v>
      </c>
    </row>
    <row r="690" spans="1:12" x14ac:dyDescent="0.25">
      <c r="A690" s="11">
        <f>'DETALLE DE CONEXIONES'!P690</f>
        <v>0</v>
      </c>
      <c r="B690" s="7">
        <f>'DETALLE DE CONEXIONES'!I690</f>
        <v>0</v>
      </c>
      <c r="C690" s="7">
        <f>'DETALLE DE CONEXIONES'!BB690</f>
        <v>0</v>
      </c>
      <c r="D690" s="7">
        <f>'DETALLE DE CONEXIONES'!E690</f>
        <v>0</v>
      </c>
      <c r="E690" s="7">
        <f>IFERROR(LIMPIA('DETALLE DE CONEXIONES'!N690,1),0)</f>
        <v>0</v>
      </c>
      <c r="F690" s="7" t="str">
        <f>LEFT('DETALLE DE CONEXIONES'!BE690,3)</f>
        <v/>
      </c>
      <c r="G690" s="7" t="str">
        <f>RIGHT('DETALLE DE CONEXIONES'!AK690,2)</f>
        <v/>
      </c>
      <c r="H690" s="7" t="str">
        <f>LEFT('DETALLE DE CONEXIONES'!M690,3)</f>
        <v/>
      </c>
      <c r="I690" s="7" t="str">
        <f>RIGHT('DETALLE DE CONEXIONES'!M690,5)</f>
        <v/>
      </c>
      <c r="J690" s="7">
        <f>IF(C690="Saliente Local",(IFERROR((LIMPIA(H690,1)),0)),0)</f>
        <v>0</v>
      </c>
      <c r="K690" s="7">
        <f>IF(C690="Saliente Nacional",(IFERROR((LIMPIA(H690,1)),0)),0)</f>
        <v>0</v>
      </c>
      <c r="L690" s="7">
        <f>IF(C690="Saliente Internacional",(IFERROR((LIMPIA(H690,1)),0)),0)</f>
        <v>0</v>
      </c>
    </row>
    <row r="691" spans="1:12" x14ac:dyDescent="0.25">
      <c r="A691" s="11">
        <f>'DETALLE DE CONEXIONES'!P691</f>
        <v>0</v>
      </c>
      <c r="B691" s="7">
        <f>'DETALLE DE CONEXIONES'!I691</f>
        <v>0</v>
      </c>
      <c r="C691" s="7">
        <f>'DETALLE DE CONEXIONES'!BB691</f>
        <v>0</v>
      </c>
      <c r="D691" s="7">
        <f>'DETALLE DE CONEXIONES'!E691</f>
        <v>0</v>
      </c>
      <c r="E691" s="7">
        <f>IFERROR(LIMPIA('DETALLE DE CONEXIONES'!N691,1),0)</f>
        <v>0</v>
      </c>
      <c r="F691" s="7" t="str">
        <f>LEFT('DETALLE DE CONEXIONES'!BE691,3)</f>
        <v/>
      </c>
      <c r="G691" s="7" t="str">
        <f>RIGHT('DETALLE DE CONEXIONES'!AK691,2)</f>
        <v/>
      </c>
      <c r="H691" s="7" t="str">
        <f>LEFT('DETALLE DE CONEXIONES'!M691,3)</f>
        <v/>
      </c>
      <c r="I691" s="7" t="str">
        <f>RIGHT('DETALLE DE CONEXIONES'!M691,5)</f>
        <v/>
      </c>
      <c r="J691" s="7">
        <f>IF(C691="Saliente Local",(IFERROR((LIMPIA(H691,1)),0)),0)</f>
        <v>0</v>
      </c>
      <c r="K691" s="7">
        <f>IF(C691="Saliente Nacional",(IFERROR((LIMPIA(H691,1)),0)),0)</f>
        <v>0</v>
      </c>
      <c r="L691" s="7">
        <f>IF(C691="Saliente Internacional",(IFERROR((LIMPIA(H691,1)),0)),0)</f>
        <v>0</v>
      </c>
    </row>
    <row r="692" spans="1:12" x14ac:dyDescent="0.25">
      <c r="A692" s="11">
        <f>'DETALLE DE CONEXIONES'!P692</f>
        <v>0</v>
      </c>
      <c r="B692" s="7">
        <f>'DETALLE DE CONEXIONES'!I692</f>
        <v>0</v>
      </c>
      <c r="C692" s="7">
        <f>'DETALLE DE CONEXIONES'!BB692</f>
        <v>0</v>
      </c>
      <c r="D692" s="7">
        <f>'DETALLE DE CONEXIONES'!E692</f>
        <v>0</v>
      </c>
      <c r="E692" s="7">
        <f>IFERROR(LIMPIA('DETALLE DE CONEXIONES'!N692,1),0)</f>
        <v>0</v>
      </c>
      <c r="F692" s="7" t="str">
        <f>LEFT('DETALLE DE CONEXIONES'!BE692,3)</f>
        <v/>
      </c>
      <c r="G692" s="7" t="str">
        <f>RIGHT('DETALLE DE CONEXIONES'!AK692,2)</f>
        <v/>
      </c>
      <c r="H692" s="7" t="str">
        <f>LEFT('DETALLE DE CONEXIONES'!M692,3)</f>
        <v/>
      </c>
      <c r="I692" s="7" t="str">
        <f>RIGHT('DETALLE DE CONEXIONES'!M692,5)</f>
        <v/>
      </c>
      <c r="J692" s="7">
        <f>IF(C692="Saliente Local",(IFERROR((LIMPIA(H692,1)),0)),0)</f>
        <v>0</v>
      </c>
      <c r="K692" s="7">
        <f>IF(C692="Saliente Nacional",(IFERROR((LIMPIA(H692,1)),0)),0)</f>
        <v>0</v>
      </c>
      <c r="L692" s="7">
        <f>IF(C692="Saliente Internacional",(IFERROR((LIMPIA(H692,1)),0)),0)</f>
        <v>0</v>
      </c>
    </row>
    <row r="693" spans="1:12" x14ac:dyDescent="0.25">
      <c r="A693" s="11">
        <f>'DETALLE DE CONEXIONES'!P693</f>
        <v>0</v>
      </c>
      <c r="B693" s="7">
        <f>'DETALLE DE CONEXIONES'!I693</f>
        <v>0</v>
      </c>
      <c r="C693" s="7">
        <f>'DETALLE DE CONEXIONES'!BB693</f>
        <v>0</v>
      </c>
      <c r="D693" s="7">
        <f>'DETALLE DE CONEXIONES'!E693</f>
        <v>0</v>
      </c>
      <c r="E693" s="7">
        <f>IFERROR(LIMPIA('DETALLE DE CONEXIONES'!N693,1),0)</f>
        <v>0</v>
      </c>
      <c r="F693" s="7" t="str">
        <f>LEFT('DETALLE DE CONEXIONES'!BE693,3)</f>
        <v/>
      </c>
      <c r="G693" s="7" t="str">
        <f>RIGHT('DETALLE DE CONEXIONES'!AK693,2)</f>
        <v/>
      </c>
      <c r="H693" s="7" t="str">
        <f>LEFT('DETALLE DE CONEXIONES'!M693,3)</f>
        <v/>
      </c>
      <c r="I693" s="7" t="str">
        <f>RIGHT('DETALLE DE CONEXIONES'!M693,5)</f>
        <v/>
      </c>
      <c r="J693" s="7">
        <f>IF(C693="Saliente Local",(IFERROR((LIMPIA(H693,1)),0)),0)</f>
        <v>0</v>
      </c>
      <c r="K693" s="7">
        <f>IF(C693="Saliente Nacional",(IFERROR((LIMPIA(H693,1)),0)),0)</f>
        <v>0</v>
      </c>
      <c r="L693" s="7">
        <f>IF(C693="Saliente Internacional",(IFERROR((LIMPIA(H693,1)),0)),0)</f>
        <v>0</v>
      </c>
    </row>
    <row r="694" spans="1:12" x14ac:dyDescent="0.25">
      <c r="A694" s="11">
        <f>'DETALLE DE CONEXIONES'!P694</f>
        <v>0</v>
      </c>
      <c r="B694" s="7">
        <f>'DETALLE DE CONEXIONES'!I694</f>
        <v>0</v>
      </c>
      <c r="C694" s="7">
        <f>'DETALLE DE CONEXIONES'!BB694</f>
        <v>0</v>
      </c>
      <c r="D694" s="7">
        <f>'DETALLE DE CONEXIONES'!E694</f>
        <v>0</v>
      </c>
      <c r="E694" s="7">
        <f>IFERROR(LIMPIA('DETALLE DE CONEXIONES'!N694,1),0)</f>
        <v>0</v>
      </c>
      <c r="F694" s="7" t="str">
        <f>LEFT('DETALLE DE CONEXIONES'!BE694,3)</f>
        <v/>
      </c>
      <c r="G694" s="7" t="str">
        <f>RIGHT('DETALLE DE CONEXIONES'!AK694,2)</f>
        <v/>
      </c>
      <c r="H694" s="7" t="str">
        <f>LEFT('DETALLE DE CONEXIONES'!M694,3)</f>
        <v/>
      </c>
      <c r="I694" s="7" t="str">
        <f>RIGHT('DETALLE DE CONEXIONES'!M694,5)</f>
        <v/>
      </c>
      <c r="J694" s="7">
        <f>IF(C694="Saliente Local",(IFERROR((LIMPIA(H694,1)),0)),0)</f>
        <v>0</v>
      </c>
      <c r="K694" s="7">
        <f>IF(C694="Saliente Nacional",(IFERROR((LIMPIA(H694,1)),0)),0)</f>
        <v>0</v>
      </c>
      <c r="L694" s="7">
        <f>IF(C694="Saliente Internacional",(IFERROR((LIMPIA(H694,1)),0)),0)</f>
        <v>0</v>
      </c>
    </row>
    <row r="695" spans="1:12" x14ac:dyDescent="0.25">
      <c r="A695" s="11">
        <f>'DETALLE DE CONEXIONES'!P695</f>
        <v>0</v>
      </c>
      <c r="B695" s="7">
        <f>'DETALLE DE CONEXIONES'!I695</f>
        <v>0</v>
      </c>
      <c r="C695" s="7">
        <f>'DETALLE DE CONEXIONES'!BB695</f>
        <v>0</v>
      </c>
      <c r="D695" s="7">
        <f>'DETALLE DE CONEXIONES'!E695</f>
        <v>0</v>
      </c>
      <c r="E695" s="7">
        <f>IFERROR(LIMPIA('DETALLE DE CONEXIONES'!N695,1),0)</f>
        <v>0</v>
      </c>
      <c r="F695" s="7" t="str">
        <f>LEFT('DETALLE DE CONEXIONES'!BE695,3)</f>
        <v/>
      </c>
      <c r="G695" s="7" t="str">
        <f>RIGHT('DETALLE DE CONEXIONES'!AK695,2)</f>
        <v/>
      </c>
      <c r="H695" s="7" t="str">
        <f>LEFT('DETALLE DE CONEXIONES'!M695,3)</f>
        <v/>
      </c>
      <c r="I695" s="7" t="str">
        <f>RIGHT('DETALLE DE CONEXIONES'!M695,5)</f>
        <v/>
      </c>
      <c r="J695" s="7">
        <f>IF(C695="Saliente Local",(IFERROR((LIMPIA(H695,1)),0)),0)</f>
        <v>0</v>
      </c>
      <c r="K695" s="7">
        <f>IF(C695="Saliente Nacional",(IFERROR((LIMPIA(H695,1)),0)),0)</f>
        <v>0</v>
      </c>
      <c r="L695" s="7">
        <f>IF(C695="Saliente Internacional",(IFERROR((LIMPIA(H695,1)),0)),0)</f>
        <v>0</v>
      </c>
    </row>
    <row r="696" spans="1:12" x14ac:dyDescent="0.25">
      <c r="A696" s="11">
        <f>'DETALLE DE CONEXIONES'!P696</f>
        <v>0</v>
      </c>
      <c r="B696" s="7">
        <f>'DETALLE DE CONEXIONES'!I696</f>
        <v>0</v>
      </c>
      <c r="C696" s="7">
        <f>'DETALLE DE CONEXIONES'!BB696</f>
        <v>0</v>
      </c>
      <c r="D696" s="7">
        <f>'DETALLE DE CONEXIONES'!E696</f>
        <v>0</v>
      </c>
      <c r="E696" s="7">
        <f>IFERROR(LIMPIA('DETALLE DE CONEXIONES'!N696,1),0)</f>
        <v>0</v>
      </c>
      <c r="F696" s="7" t="str">
        <f>LEFT('DETALLE DE CONEXIONES'!BE696,3)</f>
        <v/>
      </c>
      <c r="G696" s="7" t="str">
        <f>RIGHT('DETALLE DE CONEXIONES'!AK696,2)</f>
        <v/>
      </c>
      <c r="H696" s="7" t="str">
        <f>LEFT('DETALLE DE CONEXIONES'!M696,3)</f>
        <v/>
      </c>
      <c r="I696" s="7" t="str">
        <f>RIGHT('DETALLE DE CONEXIONES'!M696,5)</f>
        <v/>
      </c>
      <c r="J696" s="7">
        <f>IF(C696="Saliente Local",(IFERROR((LIMPIA(H696,1)),0)),0)</f>
        <v>0</v>
      </c>
      <c r="K696" s="7">
        <f>IF(C696="Saliente Nacional",(IFERROR((LIMPIA(H696,1)),0)),0)</f>
        <v>0</v>
      </c>
      <c r="L696" s="7">
        <f>IF(C696="Saliente Internacional",(IFERROR((LIMPIA(H696,1)),0)),0)</f>
        <v>0</v>
      </c>
    </row>
    <row r="697" spans="1:12" x14ac:dyDescent="0.25">
      <c r="A697" s="11">
        <f>'DETALLE DE CONEXIONES'!P697</f>
        <v>0</v>
      </c>
      <c r="B697" s="7">
        <f>'DETALLE DE CONEXIONES'!I697</f>
        <v>0</v>
      </c>
      <c r="C697" s="7">
        <f>'DETALLE DE CONEXIONES'!BB697</f>
        <v>0</v>
      </c>
      <c r="D697" s="7">
        <f>'DETALLE DE CONEXIONES'!E697</f>
        <v>0</v>
      </c>
      <c r="E697" s="7">
        <f>IFERROR(LIMPIA('DETALLE DE CONEXIONES'!N697,1),0)</f>
        <v>0</v>
      </c>
      <c r="F697" s="7" t="str">
        <f>LEFT('DETALLE DE CONEXIONES'!BE697,3)</f>
        <v/>
      </c>
      <c r="G697" s="7" t="str">
        <f>RIGHT('DETALLE DE CONEXIONES'!AK697,2)</f>
        <v/>
      </c>
      <c r="H697" s="7" t="str">
        <f>LEFT('DETALLE DE CONEXIONES'!M697,3)</f>
        <v/>
      </c>
      <c r="I697" s="7" t="str">
        <f>RIGHT('DETALLE DE CONEXIONES'!M697,5)</f>
        <v/>
      </c>
      <c r="J697" s="7">
        <f>IF(C697="Saliente Local",(IFERROR((LIMPIA(H697,1)),0)),0)</f>
        <v>0</v>
      </c>
      <c r="K697" s="7">
        <f>IF(C697="Saliente Nacional",(IFERROR((LIMPIA(H697,1)),0)),0)</f>
        <v>0</v>
      </c>
      <c r="L697" s="7">
        <f>IF(C697="Saliente Internacional",(IFERROR((LIMPIA(H697,1)),0)),0)</f>
        <v>0</v>
      </c>
    </row>
    <row r="698" spans="1:12" x14ac:dyDescent="0.25">
      <c r="A698" s="11">
        <f>'DETALLE DE CONEXIONES'!P698</f>
        <v>0</v>
      </c>
      <c r="B698" s="7">
        <f>'DETALLE DE CONEXIONES'!I698</f>
        <v>0</v>
      </c>
      <c r="C698" s="7">
        <f>'DETALLE DE CONEXIONES'!BB698</f>
        <v>0</v>
      </c>
      <c r="D698" s="7">
        <f>'DETALLE DE CONEXIONES'!E698</f>
        <v>0</v>
      </c>
      <c r="E698" s="7">
        <f>IFERROR(LIMPIA('DETALLE DE CONEXIONES'!N698,1),0)</f>
        <v>0</v>
      </c>
      <c r="F698" s="7" t="str">
        <f>LEFT('DETALLE DE CONEXIONES'!BE698,3)</f>
        <v/>
      </c>
      <c r="G698" s="7" t="str">
        <f>RIGHT('DETALLE DE CONEXIONES'!AK698,2)</f>
        <v/>
      </c>
      <c r="H698" s="7" t="str">
        <f>LEFT('DETALLE DE CONEXIONES'!M698,3)</f>
        <v/>
      </c>
      <c r="I698" s="7" t="str">
        <f>RIGHT('DETALLE DE CONEXIONES'!M698,5)</f>
        <v/>
      </c>
      <c r="J698" s="7">
        <f>IF(C698="Saliente Local",(IFERROR((LIMPIA(H698,1)),0)),0)</f>
        <v>0</v>
      </c>
      <c r="K698" s="7">
        <f>IF(C698="Saliente Nacional",(IFERROR((LIMPIA(H698,1)),0)),0)</f>
        <v>0</v>
      </c>
      <c r="L698" s="7">
        <f>IF(C698="Saliente Internacional",(IFERROR((LIMPIA(H698,1)),0)),0)</f>
        <v>0</v>
      </c>
    </row>
    <row r="699" spans="1:12" x14ac:dyDescent="0.25">
      <c r="A699" s="11">
        <f>'DETALLE DE CONEXIONES'!P699</f>
        <v>0</v>
      </c>
      <c r="B699" s="7">
        <f>'DETALLE DE CONEXIONES'!I699</f>
        <v>0</v>
      </c>
      <c r="C699" s="7">
        <f>'DETALLE DE CONEXIONES'!BB699</f>
        <v>0</v>
      </c>
      <c r="D699" s="7">
        <f>'DETALLE DE CONEXIONES'!E699</f>
        <v>0</v>
      </c>
      <c r="E699" s="7">
        <f>IFERROR(LIMPIA('DETALLE DE CONEXIONES'!N699,1),0)</f>
        <v>0</v>
      </c>
      <c r="F699" s="7" t="str">
        <f>LEFT('DETALLE DE CONEXIONES'!BE699,3)</f>
        <v/>
      </c>
      <c r="G699" s="7" t="str">
        <f>RIGHT('DETALLE DE CONEXIONES'!AK699,2)</f>
        <v/>
      </c>
      <c r="H699" s="7" t="str">
        <f>LEFT('DETALLE DE CONEXIONES'!M699,3)</f>
        <v/>
      </c>
      <c r="I699" s="7" t="str">
        <f>RIGHT('DETALLE DE CONEXIONES'!M699,5)</f>
        <v/>
      </c>
      <c r="J699" s="7">
        <f>IF(C699="Saliente Local",(IFERROR((LIMPIA(H699,1)),0)),0)</f>
        <v>0</v>
      </c>
      <c r="K699" s="7">
        <f>IF(C699="Saliente Nacional",(IFERROR((LIMPIA(H699,1)),0)),0)</f>
        <v>0</v>
      </c>
      <c r="L699" s="7">
        <f>IF(C699="Saliente Internacional",(IFERROR((LIMPIA(H699,1)),0)),0)</f>
        <v>0</v>
      </c>
    </row>
    <row r="700" spans="1:12" x14ac:dyDescent="0.25">
      <c r="A700" s="11">
        <f>'DETALLE DE CONEXIONES'!P700</f>
        <v>0</v>
      </c>
      <c r="B700" s="7">
        <f>'DETALLE DE CONEXIONES'!I700</f>
        <v>0</v>
      </c>
      <c r="C700" s="7">
        <f>'DETALLE DE CONEXIONES'!BB700</f>
        <v>0</v>
      </c>
      <c r="D700" s="7">
        <f>'DETALLE DE CONEXIONES'!E700</f>
        <v>0</v>
      </c>
      <c r="E700" s="7">
        <f>IFERROR(LIMPIA('DETALLE DE CONEXIONES'!N700,1),0)</f>
        <v>0</v>
      </c>
      <c r="F700" s="7" t="str">
        <f>LEFT('DETALLE DE CONEXIONES'!BE700,3)</f>
        <v/>
      </c>
      <c r="G700" s="7" t="str">
        <f>RIGHT('DETALLE DE CONEXIONES'!AK700,2)</f>
        <v/>
      </c>
      <c r="H700" s="7" t="str">
        <f>LEFT('DETALLE DE CONEXIONES'!M700,3)</f>
        <v/>
      </c>
      <c r="I700" s="7" t="str">
        <f>RIGHT('DETALLE DE CONEXIONES'!M700,5)</f>
        <v/>
      </c>
      <c r="J700" s="7">
        <f>IF(C700="Saliente Local",(IFERROR((LIMPIA(H700,1)),0)),0)</f>
        <v>0</v>
      </c>
      <c r="K700" s="7">
        <f>IF(C700="Saliente Nacional",(IFERROR((LIMPIA(H700,1)),0)),0)</f>
        <v>0</v>
      </c>
      <c r="L700" s="7">
        <f>IF(C700="Saliente Internacional",(IFERROR((LIMPIA(H700,1)),0)),0)</f>
        <v>0</v>
      </c>
    </row>
    <row r="701" spans="1:12" x14ac:dyDescent="0.25">
      <c r="A701" s="11">
        <f>'DETALLE DE CONEXIONES'!P701</f>
        <v>0</v>
      </c>
      <c r="B701" s="7">
        <f>'DETALLE DE CONEXIONES'!I701</f>
        <v>0</v>
      </c>
      <c r="C701" s="7">
        <f>'DETALLE DE CONEXIONES'!BB701</f>
        <v>0</v>
      </c>
      <c r="D701" s="7">
        <f>'DETALLE DE CONEXIONES'!E701</f>
        <v>0</v>
      </c>
      <c r="E701" s="7">
        <f>IFERROR(LIMPIA('DETALLE DE CONEXIONES'!N701,1),0)</f>
        <v>0</v>
      </c>
      <c r="F701" s="7" t="str">
        <f>LEFT('DETALLE DE CONEXIONES'!BE701,3)</f>
        <v/>
      </c>
      <c r="G701" s="7" t="str">
        <f>RIGHT('DETALLE DE CONEXIONES'!AK701,2)</f>
        <v/>
      </c>
      <c r="H701" s="7" t="str">
        <f>LEFT('DETALLE DE CONEXIONES'!M701,3)</f>
        <v/>
      </c>
      <c r="I701" s="7" t="str">
        <f>RIGHT('DETALLE DE CONEXIONES'!M701,5)</f>
        <v/>
      </c>
      <c r="J701" s="7">
        <f>IF(C701="Saliente Local",(IFERROR((LIMPIA(H701,1)),0)),0)</f>
        <v>0</v>
      </c>
      <c r="K701" s="7">
        <f>IF(C701="Saliente Nacional",(IFERROR((LIMPIA(H701,1)),0)),0)</f>
        <v>0</v>
      </c>
      <c r="L701" s="7">
        <f>IF(C701="Saliente Internacional",(IFERROR((LIMPIA(H701,1)),0)),0)</f>
        <v>0</v>
      </c>
    </row>
    <row r="702" spans="1:12" x14ac:dyDescent="0.25">
      <c r="A702" s="11">
        <f>'DETALLE DE CONEXIONES'!P702</f>
        <v>0</v>
      </c>
      <c r="B702" s="7">
        <f>'DETALLE DE CONEXIONES'!I702</f>
        <v>0</v>
      </c>
      <c r="C702" s="7">
        <f>'DETALLE DE CONEXIONES'!BB702</f>
        <v>0</v>
      </c>
      <c r="D702" s="7">
        <f>'DETALLE DE CONEXIONES'!E702</f>
        <v>0</v>
      </c>
      <c r="E702" s="7">
        <f>IFERROR(LIMPIA('DETALLE DE CONEXIONES'!N702,1),0)</f>
        <v>0</v>
      </c>
      <c r="F702" s="7" t="str">
        <f>LEFT('DETALLE DE CONEXIONES'!BE702,3)</f>
        <v/>
      </c>
      <c r="G702" s="7" t="str">
        <f>RIGHT('DETALLE DE CONEXIONES'!AK702,2)</f>
        <v/>
      </c>
      <c r="H702" s="7" t="str">
        <f>LEFT('DETALLE DE CONEXIONES'!M702,3)</f>
        <v/>
      </c>
      <c r="I702" s="7" t="str">
        <f>RIGHT('DETALLE DE CONEXIONES'!M702,5)</f>
        <v/>
      </c>
      <c r="J702" s="7">
        <f>IF(C702="Saliente Local",(IFERROR((LIMPIA(H702,1)),0)),0)</f>
        <v>0</v>
      </c>
      <c r="K702" s="7">
        <f>IF(C702="Saliente Nacional",(IFERROR((LIMPIA(H702,1)),0)),0)</f>
        <v>0</v>
      </c>
      <c r="L702" s="7">
        <f>IF(C702="Saliente Internacional",(IFERROR((LIMPIA(H702,1)),0)),0)</f>
        <v>0</v>
      </c>
    </row>
    <row r="703" spans="1:12" x14ac:dyDescent="0.25">
      <c r="A703" s="11">
        <f>'DETALLE DE CONEXIONES'!P703</f>
        <v>0</v>
      </c>
      <c r="B703" s="7">
        <f>'DETALLE DE CONEXIONES'!I703</f>
        <v>0</v>
      </c>
      <c r="C703" s="7">
        <f>'DETALLE DE CONEXIONES'!BB703</f>
        <v>0</v>
      </c>
      <c r="D703" s="7">
        <f>'DETALLE DE CONEXIONES'!E703</f>
        <v>0</v>
      </c>
      <c r="E703" s="7">
        <f>IFERROR(LIMPIA('DETALLE DE CONEXIONES'!N703,1),0)</f>
        <v>0</v>
      </c>
      <c r="F703" s="7" t="str">
        <f>LEFT('DETALLE DE CONEXIONES'!BE703,3)</f>
        <v/>
      </c>
      <c r="G703" s="7" t="str">
        <f>RIGHT('DETALLE DE CONEXIONES'!AK703,2)</f>
        <v/>
      </c>
      <c r="H703" s="7" t="str">
        <f>LEFT('DETALLE DE CONEXIONES'!M703,3)</f>
        <v/>
      </c>
      <c r="I703" s="7" t="str">
        <f>RIGHT('DETALLE DE CONEXIONES'!M703,5)</f>
        <v/>
      </c>
      <c r="J703" s="7">
        <f>IF(C703="Saliente Local",(IFERROR((LIMPIA(H703,1)),0)),0)</f>
        <v>0</v>
      </c>
      <c r="K703" s="7">
        <f>IF(C703="Saliente Nacional",(IFERROR((LIMPIA(H703,1)),0)),0)</f>
        <v>0</v>
      </c>
      <c r="L703" s="7">
        <f>IF(C703="Saliente Internacional",(IFERROR((LIMPIA(H703,1)),0)),0)</f>
        <v>0</v>
      </c>
    </row>
    <row r="704" spans="1:12" x14ac:dyDescent="0.25">
      <c r="A704" s="11">
        <f>'DETALLE DE CONEXIONES'!P704</f>
        <v>0</v>
      </c>
      <c r="B704" s="7">
        <f>'DETALLE DE CONEXIONES'!I704</f>
        <v>0</v>
      </c>
      <c r="C704" s="7">
        <f>'DETALLE DE CONEXIONES'!BB704</f>
        <v>0</v>
      </c>
      <c r="D704" s="7">
        <f>'DETALLE DE CONEXIONES'!E704</f>
        <v>0</v>
      </c>
      <c r="E704" s="7">
        <f>IFERROR(LIMPIA('DETALLE DE CONEXIONES'!N704,1),0)</f>
        <v>0</v>
      </c>
      <c r="F704" s="7" t="str">
        <f>LEFT('DETALLE DE CONEXIONES'!BE704,3)</f>
        <v/>
      </c>
      <c r="G704" s="7" t="str">
        <f>RIGHT('DETALLE DE CONEXIONES'!AK704,2)</f>
        <v/>
      </c>
      <c r="H704" s="7" t="str">
        <f>LEFT('DETALLE DE CONEXIONES'!M704,3)</f>
        <v/>
      </c>
      <c r="I704" s="7" t="str">
        <f>RIGHT('DETALLE DE CONEXIONES'!M704,5)</f>
        <v/>
      </c>
      <c r="J704" s="7">
        <f>IF(C704="Saliente Local",(IFERROR((LIMPIA(H704,1)),0)),0)</f>
        <v>0</v>
      </c>
      <c r="K704" s="7">
        <f>IF(C704="Saliente Nacional",(IFERROR((LIMPIA(H704,1)),0)),0)</f>
        <v>0</v>
      </c>
      <c r="L704" s="7">
        <f>IF(C704="Saliente Internacional",(IFERROR((LIMPIA(H704,1)),0)),0)</f>
        <v>0</v>
      </c>
    </row>
    <row r="705" spans="1:12" x14ac:dyDescent="0.25">
      <c r="A705" s="11">
        <f>'DETALLE DE CONEXIONES'!P705</f>
        <v>0</v>
      </c>
      <c r="B705" s="7">
        <f>'DETALLE DE CONEXIONES'!I705</f>
        <v>0</v>
      </c>
      <c r="C705" s="7">
        <f>'DETALLE DE CONEXIONES'!BB705</f>
        <v>0</v>
      </c>
      <c r="D705" s="7">
        <f>'DETALLE DE CONEXIONES'!E705</f>
        <v>0</v>
      </c>
      <c r="E705" s="7">
        <f>IFERROR(LIMPIA('DETALLE DE CONEXIONES'!N705,1),0)</f>
        <v>0</v>
      </c>
      <c r="F705" s="7" t="str">
        <f>LEFT('DETALLE DE CONEXIONES'!BE705,3)</f>
        <v/>
      </c>
      <c r="G705" s="7" t="str">
        <f>RIGHT('DETALLE DE CONEXIONES'!AK705,2)</f>
        <v/>
      </c>
      <c r="H705" s="7" t="str">
        <f>LEFT('DETALLE DE CONEXIONES'!M705,3)</f>
        <v/>
      </c>
      <c r="I705" s="7" t="str">
        <f>RIGHT('DETALLE DE CONEXIONES'!M705,5)</f>
        <v/>
      </c>
      <c r="J705" s="7">
        <f>IF(C705="Saliente Local",(IFERROR((LIMPIA(H705,1)),0)),0)</f>
        <v>0</v>
      </c>
      <c r="K705" s="7">
        <f>IF(C705="Saliente Nacional",(IFERROR((LIMPIA(H705,1)),0)),0)</f>
        <v>0</v>
      </c>
      <c r="L705" s="7">
        <f>IF(C705="Saliente Internacional",(IFERROR((LIMPIA(H705,1)),0)),0)</f>
        <v>0</v>
      </c>
    </row>
    <row r="706" spans="1:12" x14ac:dyDescent="0.25">
      <c r="A706" s="11">
        <f>'DETALLE DE CONEXIONES'!P706</f>
        <v>0</v>
      </c>
      <c r="B706" s="7">
        <f>'DETALLE DE CONEXIONES'!I706</f>
        <v>0</v>
      </c>
      <c r="C706" s="7">
        <f>'DETALLE DE CONEXIONES'!BB706</f>
        <v>0</v>
      </c>
      <c r="D706" s="7">
        <f>'DETALLE DE CONEXIONES'!E706</f>
        <v>0</v>
      </c>
      <c r="E706" s="7">
        <f>IFERROR(LIMPIA('DETALLE DE CONEXIONES'!N706,1),0)</f>
        <v>0</v>
      </c>
      <c r="F706" s="7" t="str">
        <f>LEFT('DETALLE DE CONEXIONES'!BE706,3)</f>
        <v/>
      </c>
      <c r="G706" s="7" t="str">
        <f>RIGHT('DETALLE DE CONEXIONES'!AK706,2)</f>
        <v/>
      </c>
      <c r="H706" s="7" t="str">
        <f>LEFT('DETALLE DE CONEXIONES'!M706,3)</f>
        <v/>
      </c>
      <c r="I706" s="7" t="str">
        <f>RIGHT('DETALLE DE CONEXIONES'!M706,5)</f>
        <v/>
      </c>
      <c r="J706" s="7">
        <f>IF(C706="Saliente Local",(IFERROR((LIMPIA(H706,1)),0)),0)</f>
        <v>0</v>
      </c>
      <c r="K706" s="7">
        <f>IF(C706="Saliente Nacional",(IFERROR((LIMPIA(H706,1)),0)),0)</f>
        <v>0</v>
      </c>
      <c r="L706" s="7">
        <f>IF(C706="Saliente Internacional",(IFERROR((LIMPIA(H706,1)),0)),0)</f>
        <v>0</v>
      </c>
    </row>
    <row r="707" spans="1:12" x14ac:dyDescent="0.25">
      <c r="A707" s="11">
        <f>'DETALLE DE CONEXIONES'!P707</f>
        <v>0</v>
      </c>
      <c r="B707" s="7">
        <f>'DETALLE DE CONEXIONES'!I707</f>
        <v>0</v>
      </c>
      <c r="C707" s="7">
        <f>'DETALLE DE CONEXIONES'!BB707</f>
        <v>0</v>
      </c>
      <c r="D707" s="7">
        <f>'DETALLE DE CONEXIONES'!E707</f>
        <v>0</v>
      </c>
      <c r="E707" s="7">
        <f>IFERROR(LIMPIA('DETALLE DE CONEXIONES'!N707,1),0)</f>
        <v>0</v>
      </c>
      <c r="F707" s="7" t="str">
        <f>LEFT('DETALLE DE CONEXIONES'!BE707,3)</f>
        <v/>
      </c>
      <c r="G707" s="7" t="str">
        <f>RIGHT('DETALLE DE CONEXIONES'!AK707,2)</f>
        <v/>
      </c>
      <c r="H707" s="7" t="str">
        <f>LEFT('DETALLE DE CONEXIONES'!M707,3)</f>
        <v/>
      </c>
      <c r="I707" s="7" t="str">
        <f>RIGHT('DETALLE DE CONEXIONES'!M707,5)</f>
        <v/>
      </c>
      <c r="J707" s="7">
        <f>IF(C707="Saliente Local",(IFERROR((LIMPIA(H707,1)),0)),0)</f>
        <v>0</v>
      </c>
      <c r="K707" s="7">
        <f>IF(C707="Saliente Nacional",(IFERROR((LIMPIA(H707,1)),0)),0)</f>
        <v>0</v>
      </c>
      <c r="L707" s="7">
        <f>IF(C707="Saliente Internacional",(IFERROR((LIMPIA(H707,1)),0)),0)</f>
        <v>0</v>
      </c>
    </row>
    <row r="708" spans="1:12" x14ac:dyDescent="0.25">
      <c r="A708" s="11">
        <f>'DETALLE DE CONEXIONES'!P708</f>
        <v>0</v>
      </c>
      <c r="B708" s="7">
        <f>'DETALLE DE CONEXIONES'!I708</f>
        <v>0</v>
      </c>
      <c r="C708" s="7">
        <f>'DETALLE DE CONEXIONES'!BB708</f>
        <v>0</v>
      </c>
      <c r="D708" s="7">
        <f>'DETALLE DE CONEXIONES'!E708</f>
        <v>0</v>
      </c>
      <c r="E708" s="7">
        <f>IFERROR(LIMPIA('DETALLE DE CONEXIONES'!N708,1),0)</f>
        <v>0</v>
      </c>
      <c r="F708" s="7" t="str">
        <f>LEFT('DETALLE DE CONEXIONES'!BE708,3)</f>
        <v/>
      </c>
      <c r="G708" s="7" t="str">
        <f>RIGHT('DETALLE DE CONEXIONES'!AK708,2)</f>
        <v/>
      </c>
      <c r="H708" s="7" t="str">
        <f>LEFT('DETALLE DE CONEXIONES'!M708,3)</f>
        <v/>
      </c>
      <c r="I708" s="7" t="str">
        <f>RIGHT('DETALLE DE CONEXIONES'!M708,5)</f>
        <v/>
      </c>
      <c r="J708" s="7">
        <f>IF(C708="Saliente Local",(IFERROR((LIMPIA(H708,1)),0)),0)</f>
        <v>0</v>
      </c>
      <c r="K708" s="7">
        <f>IF(C708="Saliente Nacional",(IFERROR((LIMPIA(H708,1)),0)),0)</f>
        <v>0</v>
      </c>
      <c r="L708" s="7">
        <f>IF(C708="Saliente Internacional",(IFERROR((LIMPIA(H708,1)),0)),0)</f>
        <v>0</v>
      </c>
    </row>
    <row r="709" spans="1:12" x14ac:dyDescent="0.25">
      <c r="A709" s="11">
        <f>'DETALLE DE CONEXIONES'!P709</f>
        <v>0</v>
      </c>
      <c r="B709" s="7">
        <f>'DETALLE DE CONEXIONES'!I709</f>
        <v>0</v>
      </c>
      <c r="C709" s="7">
        <f>'DETALLE DE CONEXIONES'!BB709</f>
        <v>0</v>
      </c>
      <c r="D709" s="7">
        <f>'DETALLE DE CONEXIONES'!E709</f>
        <v>0</v>
      </c>
      <c r="E709" s="7">
        <f>IFERROR(LIMPIA('DETALLE DE CONEXIONES'!N709,1),0)</f>
        <v>0</v>
      </c>
      <c r="F709" s="7" t="str">
        <f>LEFT('DETALLE DE CONEXIONES'!BE709,3)</f>
        <v/>
      </c>
      <c r="G709" s="7" t="str">
        <f>RIGHT('DETALLE DE CONEXIONES'!AK709,2)</f>
        <v/>
      </c>
      <c r="H709" s="7" t="str">
        <f>LEFT('DETALLE DE CONEXIONES'!M709,3)</f>
        <v/>
      </c>
      <c r="I709" s="7" t="str">
        <f>RIGHT('DETALLE DE CONEXIONES'!M709,5)</f>
        <v/>
      </c>
      <c r="J709" s="7">
        <f>IF(C709="Saliente Local",(IFERROR((LIMPIA(H709,1)),0)),0)</f>
        <v>0</v>
      </c>
      <c r="K709" s="7">
        <f>IF(C709="Saliente Nacional",(IFERROR((LIMPIA(H709,1)),0)),0)</f>
        <v>0</v>
      </c>
      <c r="L709" s="7">
        <f>IF(C709="Saliente Internacional",(IFERROR((LIMPIA(H709,1)),0)),0)</f>
        <v>0</v>
      </c>
    </row>
    <row r="710" spans="1:12" x14ac:dyDescent="0.25">
      <c r="A710" s="11">
        <f>'DETALLE DE CONEXIONES'!P710</f>
        <v>0</v>
      </c>
      <c r="B710" s="7">
        <f>'DETALLE DE CONEXIONES'!I710</f>
        <v>0</v>
      </c>
      <c r="C710" s="7">
        <f>'DETALLE DE CONEXIONES'!BB710</f>
        <v>0</v>
      </c>
      <c r="D710" s="7">
        <f>'DETALLE DE CONEXIONES'!E710</f>
        <v>0</v>
      </c>
      <c r="E710" s="7">
        <f>IFERROR(LIMPIA('DETALLE DE CONEXIONES'!N710,1),0)</f>
        <v>0</v>
      </c>
      <c r="F710" s="7" t="str">
        <f>LEFT('DETALLE DE CONEXIONES'!BE710,3)</f>
        <v/>
      </c>
      <c r="G710" s="7" t="str">
        <f>RIGHT('DETALLE DE CONEXIONES'!AK710,2)</f>
        <v/>
      </c>
      <c r="H710" s="7" t="str">
        <f>LEFT('DETALLE DE CONEXIONES'!M710,3)</f>
        <v/>
      </c>
      <c r="I710" s="7" t="str">
        <f>RIGHT('DETALLE DE CONEXIONES'!M710,5)</f>
        <v/>
      </c>
      <c r="J710" s="7">
        <f>IF(C710="Saliente Local",(IFERROR((LIMPIA(H710,1)),0)),0)</f>
        <v>0</v>
      </c>
      <c r="K710" s="7">
        <f>IF(C710="Saliente Nacional",(IFERROR((LIMPIA(H710,1)),0)),0)</f>
        <v>0</v>
      </c>
      <c r="L710" s="7">
        <f>IF(C710="Saliente Internacional",(IFERROR((LIMPIA(H710,1)),0)),0)</f>
        <v>0</v>
      </c>
    </row>
    <row r="711" spans="1:12" x14ac:dyDescent="0.25">
      <c r="A711" s="11">
        <f>'DETALLE DE CONEXIONES'!P711</f>
        <v>0</v>
      </c>
      <c r="B711" s="7">
        <f>'DETALLE DE CONEXIONES'!I711</f>
        <v>0</v>
      </c>
      <c r="C711" s="7">
        <f>'DETALLE DE CONEXIONES'!BB711</f>
        <v>0</v>
      </c>
      <c r="D711" s="7">
        <f>'DETALLE DE CONEXIONES'!E711</f>
        <v>0</v>
      </c>
      <c r="E711" s="7">
        <f>IFERROR(LIMPIA('DETALLE DE CONEXIONES'!N711,1),0)</f>
        <v>0</v>
      </c>
      <c r="F711" s="7" t="str">
        <f>LEFT('DETALLE DE CONEXIONES'!BE711,3)</f>
        <v/>
      </c>
      <c r="G711" s="7" t="str">
        <f>RIGHT('DETALLE DE CONEXIONES'!AK711,2)</f>
        <v/>
      </c>
      <c r="H711" s="7" t="str">
        <f>LEFT('DETALLE DE CONEXIONES'!M711,3)</f>
        <v/>
      </c>
      <c r="I711" s="7" t="str">
        <f>RIGHT('DETALLE DE CONEXIONES'!M711,5)</f>
        <v/>
      </c>
      <c r="J711" s="7">
        <f>IF(C711="Saliente Local",(IFERROR((LIMPIA(H711,1)),0)),0)</f>
        <v>0</v>
      </c>
      <c r="K711" s="7">
        <f>IF(C711="Saliente Nacional",(IFERROR((LIMPIA(H711,1)),0)),0)</f>
        <v>0</v>
      </c>
      <c r="L711" s="7">
        <f>IF(C711="Saliente Internacional",(IFERROR((LIMPIA(H711,1)),0)),0)</f>
        <v>0</v>
      </c>
    </row>
    <row r="712" spans="1:12" x14ac:dyDescent="0.25">
      <c r="A712" s="11">
        <f>'DETALLE DE CONEXIONES'!P712</f>
        <v>0</v>
      </c>
      <c r="B712" s="7">
        <f>'DETALLE DE CONEXIONES'!I712</f>
        <v>0</v>
      </c>
      <c r="C712" s="7">
        <f>'DETALLE DE CONEXIONES'!BB712</f>
        <v>0</v>
      </c>
      <c r="D712" s="7">
        <f>'DETALLE DE CONEXIONES'!E712</f>
        <v>0</v>
      </c>
      <c r="E712" s="7">
        <f>IFERROR(LIMPIA('DETALLE DE CONEXIONES'!N712,1),0)</f>
        <v>0</v>
      </c>
      <c r="F712" s="7" t="str">
        <f>LEFT('DETALLE DE CONEXIONES'!BE712,3)</f>
        <v/>
      </c>
      <c r="G712" s="7" t="str">
        <f>RIGHT('DETALLE DE CONEXIONES'!AK712,2)</f>
        <v/>
      </c>
      <c r="H712" s="7" t="str">
        <f>LEFT('DETALLE DE CONEXIONES'!M712,3)</f>
        <v/>
      </c>
      <c r="I712" s="7" t="str">
        <f>RIGHT('DETALLE DE CONEXIONES'!M712,5)</f>
        <v/>
      </c>
      <c r="J712" s="7">
        <f>IF(C712="Saliente Local",(IFERROR((LIMPIA(H712,1)),0)),0)</f>
        <v>0</v>
      </c>
      <c r="K712" s="7">
        <f>IF(C712="Saliente Nacional",(IFERROR((LIMPIA(H712,1)),0)),0)</f>
        <v>0</v>
      </c>
      <c r="L712" s="7">
        <f>IF(C712="Saliente Internacional",(IFERROR((LIMPIA(H712,1)),0)),0)</f>
        <v>0</v>
      </c>
    </row>
    <row r="713" spans="1:12" x14ac:dyDescent="0.25">
      <c r="A713" s="11">
        <f>'DETALLE DE CONEXIONES'!P713</f>
        <v>0</v>
      </c>
      <c r="B713" s="7">
        <f>'DETALLE DE CONEXIONES'!I713</f>
        <v>0</v>
      </c>
      <c r="C713" s="7">
        <f>'DETALLE DE CONEXIONES'!BB713</f>
        <v>0</v>
      </c>
      <c r="D713" s="7">
        <f>'DETALLE DE CONEXIONES'!E713</f>
        <v>0</v>
      </c>
      <c r="E713" s="7">
        <f>IFERROR(LIMPIA('DETALLE DE CONEXIONES'!N713,1),0)</f>
        <v>0</v>
      </c>
      <c r="F713" s="7" t="str">
        <f>LEFT('DETALLE DE CONEXIONES'!BE713,3)</f>
        <v/>
      </c>
      <c r="G713" s="7" t="str">
        <f>RIGHT('DETALLE DE CONEXIONES'!AK713,2)</f>
        <v/>
      </c>
      <c r="H713" s="7" t="str">
        <f>LEFT('DETALLE DE CONEXIONES'!M713,3)</f>
        <v/>
      </c>
      <c r="I713" s="7" t="str">
        <f>RIGHT('DETALLE DE CONEXIONES'!M713,5)</f>
        <v/>
      </c>
      <c r="J713" s="7">
        <f>IF(C713="Saliente Local",(IFERROR((LIMPIA(H713,1)),0)),0)</f>
        <v>0</v>
      </c>
      <c r="K713" s="7">
        <f>IF(C713="Saliente Nacional",(IFERROR((LIMPIA(H713,1)),0)),0)</f>
        <v>0</v>
      </c>
      <c r="L713" s="7">
        <f>IF(C713="Saliente Internacional",(IFERROR((LIMPIA(H713,1)),0)),0)</f>
        <v>0</v>
      </c>
    </row>
    <row r="714" spans="1:12" x14ac:dyDescent="0.25">
      <c r="A714" s="11">
        <f>'DETALLE DE CONEXIONES'!P714</f>
        <v>0</v>
      </c>
      <c r="B714" s="7">
        <f>'DETALLE DE CONEXIONES'!I714</f>
        <v>0</v>
      </c>
      <c r="C714" s="7">
        <f>'DETALLE DE CONEXIONES'!BB714</f>
        <v>0</v>
      </c>
      <c r="D714" s="7">
        <f>'DETALLE DE CONEXIONES'!E714</f>
        <v>0</v>
      </c>
      <c r="E714" s="7">
        <f>IFERROR(LIMPIA('DETALLE DE CONEXIONES'!N714,1),0)</f>
        <v>0</v>
      </c>
      <c r="F714" s="7" t="str">
        <f>LEFT('DETALLE DE CONEXIONES'!BE714,3)</f>
        <v/>
      </c>
      <c r="G714" s="7" t="str">
        <f>RIGHT('DETALLE DE CONEXIONES'!AK714,2)</f>
        <v/>
      </c>
      <c r="H714" s="7" t="str">
        <f>LEFT('DETALLE DE CONEXIONES'!M714,3)</f>
        <v/>
      </c>
      <c r="I714" s="7" t="str">
        <f>RIGHT('DETALLE DE CONEXIONES'!M714,5)</f>
        <v/>
      </c>
      <c r="J714" s="7">
        <f>IF(C714="Saliente Local",(IFERROR((LIMPIA(H714,1)),0)),0)</f>
        <v>0</v>
      </c>
      <c r="K714" s="7">
        <f>IF(C714="Saliente Nacional",(IFERROR((LIMPIA(H714,1)),0)),0)</f>
        <v>0</v>
      </c>
      <c r="L714" s="7">
        <f>IF(C714="Saliente Internacional",(IFERROR((LIMPIA(H714,1)),0)),0)</f>
        <v>0</v>
      </c>
    </row>
    <row r="715" spans="1:12" x14ac:dyDescent="0.25">
      <c r="A715" s="11">
        <f>'DETALLE DE CONEXIONES'!P715</f>
        <v>0</v>
      </c>
      <c r="B715" s="7">
        <f>'DETALLE DE CONEXIONES'!I715</f>
        <v>0</v>
      </c>
      <c r="C715" s="7">
        <f>'DETALLE DE CONEXIONES'!BB715</f>
        <v>0</v>
      </c>
      <c r="D715" s="7">
        <f>'DETALLE DE CONEXIONES'!E715</f>
        <v>0</v>
      </c>
      <c r="E715" s="7">
        <f>IFERROR(LIMPIA('DETALLE DE CONEXIONES'!N715,1),0)</f>
        <v>0</v>
      </c>
      <c r="F715" s="7" t="str">
        <f>LEFT('DETALLE DE CONEXIONES'!BE715,3)</f>
        <v/>
      </c>
      <c r="G715" s="7" t="str">
        <f>RIGHT('DETALLE DE CONEXIONES'!AK715,2)</f>
        <v/>
      </c>
      <c r="H715" s="7" t="str">
        <f>LEFT('DETALLE DE CONEXIONES'!M715,3)</f>
        <v/>
      </c>
      <c r="I715" s="7" t="str">
        <f>RIGHT('DETALLE DE CONEXIONES'!M715,5)</f>
        <v/>
      </c>
      <c r="J715" s="7">
        <f>IF(C715="Saliente Local",(IFERROR((LIMPIA(H715,1)),0)),0)</f>
        <v>0</v>
      </c>
      <c r="K715" s="7">
        <f>IF(C715="Saliente Nacional",(IFERROR((LIMPIA(H715,1)),0)),0)</f>
        <v>0</v>
      </c>
      <c r="L715" s="7">
        <f>IF(C715="Saliente Internacional",(IFERROR((LIMPIA(H715,1)),0)),0)</f>
        <v>0</v>
      </c>
    </row>
    <row r="716" spans="1:12" x14ac:dyDescent="0.25">
      <c r="A716" s="11">
        <f>'DETALLE DE CONEXIONES'!P716</f>
        <v>0</v>
      </c>
      <c r="B716" s="7">
        <f>'DETALLE DE CONEXIONES'!I716</f>
        <v>0</v>
      </c>
      <c r="C716" s="7">
        <f>'DETALLE DE CONEXIONES'!BB716</f>
        <v>0</v>
      </c>
      <c r="D716" s="7">
        <f>'DETALLE DE CONEXIONES'!E716</f>
        <v>0</v>
      </c>
      <c r="E716" s="7">
        <f>IFERROR(LIMPIA('DETALLE DE CONEXIONES'!N716,1),0)</f>
        <v>0</v>
      </c>
      <c r="F716" s="7" t="str">
        <f>LEFT('DETALLE DE CONEXIONES'!BE716,3)</f>
        <v/>
      </c>
      <c r="G716" s="7" t="str">
        <f>RIGHT('DETALLE DE CONEXIONES'!AK716,2)</f>
        <v/>
      </c>
      <c r="H716" s="7" t="str">
        <f>LEFT('DETALLE DE CONEXIONES'!M716,3)</f>
        <v/>
      </c>
      <c r="I716" s="7" t="str">
        <f>RIGHT('DETALLE DE CONEXIONES'!M716,5)</f>
        <v/>
      </c>
      <c r="J716" s="7">
        <f>IF(C716="Saliente Local",(IFERROR((LIMPIA(H716,1)),0)),0)</f>
        <v>0</v>
      </c>
      <c r="K716" s="7">
        <f>IF(C716="Saliente Nacional",(IFERROR((LIMPIA(H716,1)),0)),0)</f>
        <v>0</v>
      </c>
      <c r="L716" s="7">
        <f>IF(C716="Saliente Internacional",(IFERROR((LIMPIA(H716,1)),0)),0)</f>
        <v>0</v>
      </c>
    </row>
    <row r="717" spans="1:12" x14ac:dyDescent="0.25">
      <c r="A717" s="11">
        <f>'DETALLE DE CONEXIONES'!P717</f>
        <v>0</v>
      </c>
      <c r="B717" s="7">
        <f>'DETALLE DE CONEXIONES'!I717</f>
        <v>0</v>
      </c>
      <c r="C717" s="7">
        <f>'DETALLE DE CONEXIONES'!BB717</f>
        <v>0</v>
      </c>
      <c r="D717" s="7">
        <f>'DETALLE DE CONEXIONES'!E717</f>
        <v>0</v>
      </c>
      <c r="E717" s="7">
        <f>IFERROR(LIMPIA('DETALLE DE CONEXIONES'!N717,1),0)</f>
        <v>0</v>
      </c>
      <c r="F717" s="7" t="str">
        <f>LEFT('DETALLE DE CONEXIONES'!BE717,3)</f>
        <v/>
      </c>
      <c r="G717" s="7" t="str">
        <f>RIGHT('DETALLE DE CONEXIONES'!AK717,2)</f>
        <v/>
      </c>
      <c r="H717" s="7" t="str">
        <f>LEFT('DETALLE DE CONEXIONES'!M717,3)</f>
        <v/>
      </c>
      <c r="I717" s="7" t="str">
        <f>RIGHT('DETALLE DE CONEXIONES'!M717,5)</f>
        <v/>
      </c>
      <c r="J717" s="7">
        <f>IF(C717="Saliente Local",(IFERROR((LIMPIA(H717,1)),0)),0)</f>
        <v>0</v>
      </c>
      <c r="K717" s="7">
        <f>IF(C717="Saliente Nacional",(IFERROR((LIMPIA(H717,1)),0)),0)</f>
        <v>0</v>
      </c>
      <c r="L717" s="7">
        <f>IF(C717="Saliente Internacional",(IFERROR((LIMPIA(H717,1)),0)),0)</f>
        <v>0</v>
      </c>
    </row>
    <row r="718" spans="1:12" x14ac:dyDescent="0.25">
      <c r="A718" s="11">
        <f>'DETALLE DE CONEXIONES'!P718</f>
        <v>0</v>
      </c>
      <c r="B718" s="7">
        <f>'DETALLE DE CONEXIONES'!I718</f>
        <v>0</v>
      </c>
      <c r="C718" s="7">
        <f>'DETALLE DE CONEXIONES'!BB718</f>
        <v>0</v>
      </c>
      <c r="D718" s="7">
        <f>'DETALLE DE CONEXIONES'!E718</f>
        <v>0</v>
      </c>
      <c r="E718" s="7">
        <f>IFERROR(LIMPIA('DETALLE DE CONEXIONES'!N718,1),0)</f>
        <v>0</v>
      </c>
      <c r="F718" s="7" t="str">
        <f>LEFT('DETALLE DE CONEXIONES'!BE718,3)</f>
        <v/>
      </c>
      <c r="G718" s="7" t="str">
        <f>RIGHT('DETALLE DE CONEXIONES'!AK718,2)</f>
        <v/>
      </c>
      <c r="H718" s="7" t="str">
        <f>LEFT('DETALLE DE CONEXIONES'!M718,3)</f>
        <v/>
      </c>
      <c r="I718" s="7" t="str">
        <f>RIGHT('DETALLE DE CONEXIONES'!M718,5)</f>
        <v/>
      </c>
      <c r="J718" s="7">
        <f>IF(C718="Saliente Local",(IFERROR((LIMPIA(H718,1)),0)),0)</f>
        <v>0</v>
      </c>
      <c r="K718" s="7">
        <f>IF(C718="Saliente Nacional",(IFERROR((LIMPIA(H718,1)),0)),0)</f>
        <v>0</v>
      </c>
      <c r="L718" s="7">
        <f>IF(C718="Saliente Internacional",(IFERROR((LIMPIA(H718,1)),0)),0)</f>
        <v>0</v>
      </c>
    </row>
    <row r="719" spans="1:12" x14ac:dyDescent="0.25">
      <c r="A719" s="11">
        <f>'DETALLE DE CONEXIONES'!P719</f>
        <v>0</v>
      </c>
      <c r="B719" s="7">
        <f>'DETALLE DE CONEXIONES'!I719</f>
        <v>0</v>
      </c>
      <c r="C719" s="7">
        <f>'DETALLE DE CONEXIONES'!BB719</f>
        <v>0</v>
      </c>
      <c r="D719" s="7">
        <f>'DETALLE DE CONEXIONES'!E719</f>
        <v>0</v>
      </c>
      <c r="E719" s="7">
        <f>IFERROR(LIMPIA('DETALLE DE CONEXIONES'!N719,1),0)</f>
        <v>0</v>
      </c>
      <c r="F719" s="7" t="str">
        <f>LEFT('DETALLE DE CONEXIONES'!BE719,3)</f>
        <v/>
      </c>
      <c r="G719" s="7" t="str">
        <f>RIGHT('DETALLE DE CONEXIONES'!AK719,2)</f>
        <v/>
      </c>
      <c r="H719" s="7" t="str">
        <f>LEFT('DETALLE DE CONEXIONES'!M719,3)</f>
        <v/>
      </c>
      <c r="I719" s="7" t="str">
        <f>RIGHT('DETALLE DE CONEXIONES'!M719,5)</f>
        <v/>
      </c>
      <c r="J719" s="7">
        <f>IF(C719="Saliente Local",(IFERROR((LIMPIA(H719,1)),0)),0)</f>
        <v>0</v>
      </c>
      <c r="K719" s="7">
        <f>IF(C719="Saliente Nacional",(IFERROR((LIMPIA(H719,1)),0)),0)</f>
        <v>0</v>
      </c>
      <c r="L719" s="7">
        <f>IF(C719="Saliente Internacional",(IFERROR((LIMPIA(H719,1)),0)),0)</f>
        <v>0</v>
      </c>
    </row>
    <row r="720" spans="1:12" x14ac:dyDescent="0.25">
      <c r="A720" s="11">
        <f>'DETALLE DE CONEXIONES'!P720</f>
        <v>0</v>
      </c>
      <c r="B720" s="7">
        <f>'DETALLE DE CONEXIONES'!I720</f>
        <v>0</v>
      </c>
      <c r="C720" s="7">
        <f>'DETALLE DE CONEXIONES'!BB720</f>
        <v>0</v>
      </c>
      <c r="D720" s="7">
        <f>'DETALLE DE CONEXIONES'!E720</f>
        <v>0</v>
      </c>
      <c r="E720" s="7">
        <f>IFERROR(LIMPIA('DETALLE DE CONEXIONES'!N720,1),0)</f>
        <v>0</v>
      </c>
      <c r="F720" s="7" t="str">
        <f>LEFT('DETALLE DE CONEXIONES'!BE720,3)</f>
        <v/>
      </c>
      <c r="G720" s="7" t="str">
        <f>RIGHT('DETALLE DE CONEXIONES'!AK720,2)</f>
        <v/>
      </c>
      <c r="H720" s="7" t="str">
        <f>LEFT('DETALLE DE CONEXIONES'!M720,3)</f>
        <v/>
      </c>
      <c r="I720" s="7" t="str">
        <f>RIGHT('DETALLE DE CONEXIONES'!M720,5)</f>
        <v/>
      </c>
      <c r="J720" s="7">
        <f>IF(C720="Saliente Local",(IFERROR((LIMPIA(H720,1)),0)),0)</f>
        <v>0</v>
      </c>
      <c r="K720" s="7">
        <f>IF(C720="Saliente Nacional",(IFERROR((LIMPIA(H720,1)),0)),0)</f>
        <v>0</v>
      </c>
      <c r="L720" s="7">
        <f>IF(C720="Saliente Internacional",(IFERROR((LIMPIA(H720,1)),0)),0)</f>
        <v>0</v>
      </c>
    </row>
    <row r="721" spans="1:12" x14ac:dyDescent="0.25">
      <c r="A721" s="11">
        <f>'DETALLE DE CONEXIONES'!P721</f>
        <v>0</v>
      </c>
      <c r="B721" s="7">
        <f>'DETALLE DE CONEXIONES'!I721</f>
        <v>0</v>
      </c>
      <c r="C721" s="7">
        <f>'DETALLE DE CONEXIONES'!BB721</f>
        <v>0</v>
      </c>
      <c r="D721" s="7">
        <f>'DETALLE DE CONEXIONES'!E721</f>
        <v>0</v>
      </c>
      <c r="E721" s="7">
        <f>IFERROR(LIMPIA('DETALLE DE CONEXIONES'!N721,1),0)</f>
        <v>0</v>
      </c>
      <c r="F721" s="7" t="str">
        <f>LEFT('DETALLE DE CONEXIONES'!BE721,3)</f>
        <v/>
      </c>
      <c r="G721" s="7" t="str">
        <f>RIGHT('DETALLE DE CONEXIONES'!AK721,2)</f>
        <v/>
      </c>
      <c r="H721" s="7" t="str">
        <f>LEFT('DETALLE DE CONEXIONES'!M721,3)</f>
        <v/>
      </c>
      <c r="I721" s="7" t="str">
        <f>RIGHT('DETALLE DE CONEXIONES'!M721,5)</f>
        <v/>
      </c>
      <c r="J721" s="7">
        <f>IF(C721="Saliente Local",(IFERROR((LIMPIA(H721,1)),0)),0)</f>
        <v>0</v>
      </c>
      <c r="K721" s="7">
        <f>IF(C721="Saliente Nacional",(IFERROR((LIMPIA(H721,1)),0)),0)</f>
        <v>0</v>
      </c>
      <c r="L721" s="7">
        <f>IF(C721="Saliente Internacional",(IFERROR((LIMPIA(H721,1)),0)),0)</f>
        <v>0</v>
      </c>
    </row>
    <row r="722" spans="1:12" x14ac:dyDescent="0.25">
      <c r="A722" s="11">
        <f>'DETALLE DE CONEXIONES'!P722</f>
        <v>0</v>
      </c>
      <c r="B722" s="7">
        <f>'DETALLE DE CONEXIONES'!I722</f>
        <v>0</v>
      </c>
      <c r="C722" s="7">
        <f>'DETALLE DE CONEXIONES'!BB722</f>
        <v>0</v>
      </c>
      <c r="D722" s="7">
        <f>'DETALLE DE CONEXIONES'!E722</f>
        <v>0</v>
      </c>
      <c r="E722" s="7">
        <f>IFERROR(LIMPIA('DETALLE DE CONEXIONES'!N722,1),0)</f>
        <v>0</v>
      </c>
      <c r="F722" s="7" t="str">
        <f>LEFT('DETALLE DE CONEXIONES'!BE722,3)</f>
        <v/>
      </c>
      <c r="G722" s="7" t="str">
        <f>RIGHT('DETALLE DE CONEXIONES'!AK722,2)</f>
        <v/>
      </c>
      <c r="H722" s="7" t="str">
        <f>LEFT('DETALLE DE CONEXIONES'!M722,3)</f>
        <v/>
      </c>
      <c r="I722" s="7" t="str">
        <f>RIGHT('DETALLE DE CONEXIONES'!M722,5)</f>
        <v/>
      </c>
      <c r="J722" s="7">
        <f>IF(C722="Saliente Local",(IFERROR((LIMPIA(H722,1)),0)),0)</f>
        <v>0</v>
      </c>
      <c r="K722" s="7">
        <f>IF(C722="Saliente Nacional",(IFERROR((LIMPIA(H722,1)),0)),0)</f>
        <v>0</v>
      </c>
      <c r="L722" s="7">
        <f>IF(C722="Saliente Internacional",(IFERROR((LIMPIA(H722,1)),0)),0)</f>
        <v>0</v>
      </c>
    </row>
    <row r="723" spans="1:12" x14ac:dyDescent="0.25">
      <c r="A723" s="11">
        <f>'DETALLE DE CONEXIONES'!P723</f>
        <v>0</v>
      </c>
      <c r="B723" s="7">
        <f>'DETALLE DE CONEXIONES'!I723</f>
        <v>0</v>
      </c>
      <c r="C723" s="7">
        <f>'DETALLE DE CONEXIONES'!BB723</f>
        <v>0</v>
      </c>
      <c r="D723" s="7">
        <f>'DETALLE DE CONEXIONES'!E723</f>
        <v>0</v>
      </c>
      <c r="E723" s="7">
        <f>IFERROR(LIMPIA('DETALLE DE CONEXIONES'!N723,1),0)</f>
        <v>0</v>
      </c>
      <c r="F723" s="7" t="str">
        <f>LEFT('DETALLE DE CONEXIONES'!BE723,3)</f>
        <v/>
      </c>
      <c r="G723" s="7" t="str">
        <f>RIGHT('DETALLE DE CONEXIONES'!AK723,2)</f>
        <v/>
      </c>
      <c r="H723" s="7" t="str">
        <f>LEFT('DETALLE DE CONEXIONES'!M723,3)</f>
        <v/>
      </c>
      <c r="I723" s="7" t="str">
        <f>RIGHT('DETALLE DE CONEXIONES'!M723,5)</f>
        <v/>
      </c>
      <c r="J723" s="7">
        <f>IF(C723="Saliente Local",(IFERROR((LIMPIA(H723,1)),0)),0)</f>
        <v>0</v>
      </c>
      <c r="K723" s="7">
        <f>IF(C723="Saliente Nacional",(IFERROR((LIMPIA(H723,1)),0)),0)</f>
        <v>0</v>
      </c>
      <c r="L723" s="7">
        <f>IF(C723="Saliente Internacional",(IFERROR((LIMPIA(H723,1)),0)),0)</f>
        <v>0</v>
      </c>
    </row>
    <row r="724" spans="1:12" x14ac:dyDescent="0.25">
      <c r="A724" s="11">
        <f>'DETALLE DE CONEXIONES'!P724</f>
        <v>0</v>
      </c>
      <c r="B724" s="7">
        <f>'DETALLE DE CONEXIONES'!I724</f>
        <v>0</v>
      </c>
      <c r="C724" s="7">
        <f>'DETALLE DE CONEXIONES'!BB724</f>
        <v>0</v>
      </c>
      <c r="D724" s="7">
        <f>'DETALLE DE CONEXIONES'!E724</f>
        <v>0</v>
      </c>
      <c r="E724" s="7">
        <f>IFERROR(LIMPIA('DETALLE DE CONEXIONES'!N724,1),0)</f>
        <v>0</v>
      </c>
      <c r="F724" s="7" t="str">
        <f>LEFT('DETALLE DE CONEXIONES'!BE724,3)</f>
        <v/>
      </c>
      <c r="G724" s="7" t="str">
        <f>RIGHT('DETALLE DE CONEXIONES'!AK724,2)</f>
        <v/>
      </c>
      <c r="H724" s="7" t="str">
        <f>LEFT('DETALLE DE CONEXIONES'!M724,3)</f>
        <v/>
      </c>
      <c r="I724" s="7" t="str">
        <f>RIGHT('DETALLE DE CONEXIONES'!M724,5)</f>
        <v/>
      </c>
      <c r="J724" s="7">
        <f>IF(C724="Saliente Local",(IFERROR((LIMPIA(H724,1)),0)),0)</f>
        <v>0</v>
      </c>
      <c r="K724" s="7">
        <f>IF(C724="Saliente Nacional",(IFERROR((LIMPIA(H724,1)),0)),0)</f>
        <v>0</v>
      </c>
      <c r="L724" s="7">
        <f>IF(C724="Saliente Internacional",(IFERROR((LIMPIA(H724,1)),0)),0)</f>
        <v>0</v>
      </c>
    </row>
    <row r="725" spans="1:12" x14ac:dyDescent="0.25">
      <c r="A725" s="11">
        <f>'DETALLE DE CONEXIONES'!P725</f>
        <v>0</v>
      </c>
      <c r="B725" s="7">
        <f>'DETALLE DE CONEXIONES'!I725</f>
        <v>0</v>
      </c>
      <c r="C725" s="7">
        <f>'DETALLE DE CONEXIONES'!BB725</f>
        <v>0</v>
      </c>
      <c r="D725" s="7">
        <f>'DETALLE DE CONEXIONES'!E725</f>
        <v>0</v>
      </c>
      <c r="E725" s="7">
        <f>IFERROR(LIMPIA('DETALLE DE CONEXIONES'!N725,1),0)</f>
        <v>0</v>
      </c>
      <c r="F725" s="7" t="str">
        <f>LEFT('DETALLE DE CONEXIONES'!BE725,3)</f>
        <v/>
      </c>
      <c r="G725" s="7" t="str">
        <f>RIGHT('DETALLE DE CONEXIONES'!AK725,2)</f>
        <v/>
      </c>
      <c r="H725" s="7" t="str">
        <f>LEFT('DETALLE DE CONEXIONES'!M725,3)</f>
        <v/>
      </c>
      <c r="I725" s="7" t="str">
        <f>RIGHT('DETALLE DE CONEXIONES'!M725,5)</f>
        <v/>
      </c>
      <c r="J725" s="7">
        <f>IF(C725="Saliente Local",(IFERROR((LIMPIA(H725,1)),0)),0)</f>
        <v>0</v>
      </c>
      <c r="K725" s="7">
        <f>IF(C725="Saliente Nacional",(IFERROR((LIMPIA(H725,1)),0)),0)</f>
        <v>0</v>
      </c>
      <c r="L725" s="7">
        <f>IF(C725="Saliente Internacional",(IFERROR((LIMPIA(H725,1)),0)),0)</f>
        <v>0</v>
      </c>
    </row>
    <row r="726" spans="1:12" x14ac:dyDescent="0.25">
      <c r="A726" s="11">
        <f>'DETALLE DE CONEXIONES'!P726</f>
        <v>0</v>
      </c>
      <c r="B726" s="7">
        <f>'DETALLE DE CONEXIONES'!I726</f>
        <v>0</v>
      </c>
      <c r="C726" s="7">
        <f>'DETALLE DE CONEXIONES'!BB726</f>
        <v>0</v>
      </c>
      <c r="D726" s="7">
        <f>'DETALLE DE CONEXIONES'!E726</f>
        <v>0</v>
      </c>
      <c r="E726" s="7">
        <f>IFERROR(LIMPIA('DETALLE DE CONEXIONES'!N726,1),0)</f>
        <v>0</v>
      </c>
      <c r="F726" s="7" t="str">
        <f>LEFT('DETALLE DE CONEXIONES'!BE726,3)</f>
        <v/>
      </c>
      <c r="G726" s="7" t="str">
        <f>RIGHT('DETALLE DE CONEXIONES'!AK726,2)</f>
        <v/>
      </c>
      <c r="H726" s="7" t="str">
        <f>LEFT('DETALLE DE CONEXIONES'!M726,3)</f>
        <v/>
      </c>
      <c r="I726" s="7" t="str">
        <f>RIGHT('DETALLE DE CONEXIONES'!M726,5)</f>
        <v/>
      </c>
      <c r="J726" s="7">
        <f>IF(C726="Saliente Local",(IFERROR((LIMPIA(H726,1)),0)),0)</f>
        <v>0</v>
      </c>
      <c r="K726" s="7">
        <f>IF(C726="Saliente Nacional",(IFERROR((LIMPIA(H726,1)),0)),0)</f>
        <v>0</v>
      </c>
      <c r="L726" s="7">
        <f>IF(C726="Saliente Internacional",(IFERROR((LIMPIA(H726,1)),0)),0)</f>
        <v>0</v>
      </c>
    </row>
    <row r="727" spans="1:12" x14ac:dyDescent="0.25">
      <c r="A727" s="11">
        <f>'DETALLE DE CONEXIONES'!P727</f>
        <v>0</v>
      </c>
      <c r="B727" s="7">
        <f>'DETALLE DE CONEXIONES'!I727</f>
        <v>0</v>
      </c>
      <c r="C727" s="7">
        <f>'DETALLE DE CONEXIONES'!BB727</f>
        <v>0</v>
      </c>
      <c r="D727" s="7">
        <f>'DETALLE DE CONEXIONES'!E727</f>
        <v>0</v>
      </c>
      <c r="E727" s="7">
        <f>IFERROR(LIMPIA('DETALLE DE CONEXIONES'!N727,1),0)</f>
        <v>0</v>
      </c>
      <c r="F727" s="7" t="str">
        <f>LEFT('DETALLE DE CONEXIONES'!BE727,3)</f>
        <v/>
      </c>
      <c r="G727" s="7" t="str">
        <f>RIGHT('DETALLE DE CONEXIONES'!AK727,2)</f>
        <v/>
      </c>
      <c r="H727" s="7" t="str">
        <f>LEFT('DETALLE DE CONEXIONES'!M727,3)</f>
        <v/>
      </c>
      <c r="I727" s="7" t="str">
        <f>RIGHT('DETALLE DE CONEXIONES'!M727,5)</f>
        <v/>
      </c>
      <c r="J727" s="7">
        <f>IF(C727="Saliente Local",(IFERROR((LIMPIA(H727,1)),0)),0)</f>
        <v>0</v>
      </c>
      <c r="K727" s="7">
        <f>IF(C727="Saliente Nacional",(IFERROR((LIMPIA(H727,1)),0)),0)</f>
        <v>0</v>
      </c>
      <c r="L727" s="7">
        <f>IF(C727="Saliente Internacional",(IFERROR((LIMPIA(H727,1)),0)),0)</f>
        <v>0</v>
      </c>
    </row>
    <row r="728" spans="1:12" x14ac:dyDescent="0.25">
      <c r="A728" s="11">
        <f>'DETALLE DE CONEXIONES'!P728</f>
        <v>0</v>
      </c>
      <c r="B728" s="7">
        <f>'DETALLE DE CONEXIONES'!I728</f>
        <v>0</v>
      </c>
      <c r="C728" s="7">
        <f>'DETALLE DE CONEXIONES'!BB728</f>
        <v>0</v>
      </c>
      <c r="D728" s="7">
        <f>'DETALLE DE CONEXIONES'!E728</f>
        <v>0</v>
      </c>
      <c r="E728" s="7">
        <f>IFERROR(LIMPIA('DETALLE DE CONEXIONES'!N728,1),0)</f>
        <v>0</v>
      </c>
      <c r="F728" s="7" t="str">
        <f>LEFT('DETALLE DE CONEXIONES'!BE728,3)</f>
        <v/>
      </c>
      <c r="G728" s="7" t="str">
        <f>RIGHT('DETALLE DE CONEXIONES'!AK728,2)</f>
        <v/>
      </c>
      <c r="H728" s="7" t="str">
        <f>LEFT('DETALLE DE CONEXIONES'!M728,3)</f>
        <v/>
      </c>
      <c r="I728" s="7" t="str">
        <f>RIGHT('DETALLE DE CONEXIONES'!M728,5)</f>
        <v/>
      </c>
      <c r="J728" s="7">
        <f>IF(C728="Saliente Local",(IFERROR((LIMPIA(H728,1)),0)),0)</f>
        <v>0</v>
      </c>
      <c r="K728" s="7">
        <f>IF(C728="Saliente Nacional",(IFERROR((LIMPIA(H728,1)),0)),0)</f>
        <v>0</v>
      </c>
      <c r="L728" s="7">
        <f>IF(C728="Saliente Internacional",(IFERROR((LIMPIA(H728,1)),0)),0)</f>
        <v>0</v>
      </c>
    </row>
    <row r="729" spans="1:12" x14ac:dyDescent="0.25">
      <c r="A729" s="11">
        <f>'DETALLE DE CONEXIONES'!P729</f>
        <v>0</v>
      </c>
      <c r="B729" s="7">
        <f>'DETALLE DE CONEXIONES'!I729</f>
        <v>0</v>
      </c>
      <c r="C729" s="7">
        <f>'DETALLE DE CONEXIONES'!BB729</f>
        <v>0</v>
      </c>
      <c r="D729" s="7">
        <f>'DETALLE DE CONEXIONES'!E729</f>
        <v>0</v>
      </c>
      <c r="E729" s="7">
        <f>IFERROR(LIMPIA('DETALLE DE CONEXIONES'!N729,1),0)</f>
        <v>0</v>
      </c>
      <c r="F729" s="7" t="str">
        <f>LEFT('DETALLE DE CONEXIONES'!BE729,3)</f>
        <v/>
      </c>
      <c r="G729" s="7" t="str">
        <f>RIGHT('DETALLE DE CONEXIONES'!AK729,2)</f>
        <v/>
      </c>
      <c r="H729" s="7" t="str">
        <f>LEFT('DETALLE DE CONEXIONES'!M729,3)</f>
        <v/>
      </c>
      <c r="I729" s="7" t="str">
        <f>RIGHT('DETALLE DE CONEXIONES'!M729,5)</f>
        <v/>
      </c>
      <c r="J729" s="7">
        <f>IF(C729="Saliente Local",(IFERROR((LIMPIA(H729,1)),0)),0)</f>
        <v>0</v>
      </c>
      <c r="K729" s="7">
        <f>IF(C729="Saliente Nacional",(IFERROR((LIMPIA(H729,1)),0)),0)</f>
        <v>0</v>
      </c>
      <c r="L729" s="7">
        <f>IF(C729="Saliente Internacional",(IFERROR((LIMPIA(H729,1)),0)),0)</f>
        <v>0</v>
      </c>
    </row>
    <row r="730" spans="1:12" x14ac:dyDescent="0.25">
      <c r="A730" s="11">
        <f>'DETALLE DE CONEXIONES'!P730</f>
        <v>0</v>
      </c>
      <c r="B730" s="7">
        <f>'DETALLE DE CONEXIONES'!I730</f>
        <v>0</v>
      </c>
      <c r="C730" s="7">
        <f>'DETALLE DE CONEXIONES'!BB730</f>
        <v>0</v>
      </c>
      <c r="D730" s="7">
        <f>'DETALLE DE CONEXIONES'!E730</f>
        <v>0</v>
      </c>
      <c r="E730" s="7">
        <f>IFERROR(LIMPIA('DETALLE DE CONEXIONES'!N730,1),0)</f>
        <v>0</v>
      </c>
      <c r="F730" s="7" t="str">
        <f>LEFT('DETALLE DE CONEXIONES'!BE730,3)</f>
        <v/>
      </c>
      <c r="G730" s="7" t="str">
        <f>RIGHT('DETALLE DE CONEXIONES'!AK730,2)</f>
        <v/>
      </c>
      <c r="H730" s="7" t="str">
        <f>LEFT('DETALLE DE CONEXIONES'!M730,3)</f>
        <v/>
      </c>
      <c r="I730" s="7" t="str">
        <f>RIGHT('DETALLE DE CONEXIONES'!M730,5)</f>
        <v/>
      </c>
      <c r="J730" s="7">
        <f>IF(C730="Saliente Local",(IFERROR((LIMPIA(H730,1)),0)),0)</f>
        <v>0</v>
      </c>
      <c r="K730" s="7">
        <f>IF(C730="Saliente Nacional",(IFERROR((LIMPIA(H730,1)),0)),0)</f>
        <v>0</v>
      </c>
      <c r="L730" s="7">
        <f>IF(C730="Saliente Internacional",(IFERROR((LIMPIA(H730,1)),0)),0)</f>
        <v>0</v>
      </c>
    </row>
    <row r="731" spans="1:12" x14ac:dyDescent="0.25">
      <c r="A731" s="11">
        <f>'DETALLE DE CONEXIONES'!P731</f>
        <v>0</v>
      </c>
      <c r="B731" s="7">
        <f>'DETALLE DE CONEXIONES'!I731</f>
        <v>0</v>
      </c>
      <c r="C731" s="7">
        <f>'DETALLE DE CONEXIONES'!BB731</f>
        <v>0</v>
      </c>
      <c r="D731" s="7">
        <f>'DETALLE DE CONEXIONES'!E731</f>
        <v>0</v>
      </c>
      <c r="E731" s="7">
        <f>IFERROR(LIMPIA('DETALLE DE CONEXIONES'!N731,1),0)</f>
        <v>0</v>
      </c>
      <c r="F731" s="7" t="str">
        <f>LEFT('DETALLE DE CONEXIONES'!BE731,3)</f>
        <v/>
      </c>
      <c r="G731" s="7" t="str">
        <f>RIGHT('DETALLE DE CONEXIONES'!AK731,2)</f>
        <v/>
      </c>
      <c r="H731" s="7" t="str">
        <f>LEFT('DETALLE DE CONEXIONES'!M731,3)</f>
        <v/>
      </c>
      <c r="I731" s="7" t="str">
        <f>RIGHT('DETALLE DE CONEXIONES'!M731,5)</f>
        <v/>
      </c>
      <c r="J731" s="7">
        <f>IF(C731="Saliente Local",(IFERROR((LIMPIA(H731,1)),0)),0)</f>
        <v>0</v>
      </c>
      <c r="K731" s="7">
        <f>IF(C731="Saliente Nacional",(IFERROR((LIMPIA(H731,1)),0)),0)</f>
        <v>0</v>
      </c>
      <c r="L731" s="7">
        <f>IF(C731="Saliente Internacional",(IFERROR((LIMPIA(H731,1)),0)),0)</f>
        <v>0</v>
      </c>
    </row>
    <row r="732" spans="1:12" x14ac:dyDescent="0.25">
      <c r="A732" s="11">
        <f>'DETALLE DE CONEXIONES'!P732</f>
        <v>0</v>
      </c>
      <c r="B732" s="7">
        <f>'DETALLE DE CONEXIONES'!I732</f>
        <v>0</v>
      </c>
      <c r="C732" s="7">
        <f>'DETALLE DE CONEXIONES'!BB732</f>
        <v>0</v>
      </c>
      <c r="D732" s="7">
        <f>'DETALLE DE CONEXIONES'!E732</f>
        <v>0</v>
      </c>
      <c r="E732" s="7">
        <f>IFERROR(LIMPIA('DETALLE DE CONEXIONES'!N732,1),0)</f>
        <v>0</v>
      </c>
      <c r="F732" s="7" t="str">
        <f>LEFT('DETALLE DE CONEXIONES'!BE732,3)</f>
        <v/>
      </c>
      <c r="G732" s="7" t="str">
        <f>RIGHT('DETALLE DE CONEXIONES'!AK732,2)</f>
        <v/>
      </c>
      <c r="H732" s="7" t="str">
        <f>LEFT('DETALLE DE CONEXIONES'!M732,3)</f>
        <v/>
      </c>
      <c r="I732" s="7" t="str">
        <f>RIGHT('DETALLE DE CONEXIONES'!M732,5)</f>
        <v/>
      </c>
      <c r="J732" s="7">
        <f>IF(C732="Saliente Local",(IFERROR((LIMPIA(H732,1)),0)),0)</f>
        <v>0</v>
      </c>
      <c r="K732" s="7">
        <f>IF(C732="Saliente Nacional",(IFERROR((LIMPIA(H732,1)),0)),0)</f>
        <v>0</v>
      </c>
      <c r="L732" s="7">
        <f>IF(C732="Saliente Internacional",(IFERROR((LIMPIA(H732,1)),0)),0)</f>
        <v>0</v>
      </c>
    </row>
    <row r="733" spans="1:12" x14ac:dyDescent="0.25">
      <c r="A733" s="11">
        <f>'DETALLE DE CONEXIONES'!P733</f>
        <v>0</v>
      </c>
      <c r="B733" s="7">
        <f>'DETALLE DE CONEXIONES'!I733</f>
        <v>0</v>
      </c>
      <c r="C733" s="7">
        <f>'DETALLE DE CONEXIONES'!BB733</f>
        <v>0</v>
      </c>
      <c r="D733" s="7">
        <f>'DETALLE DE CONEXIONES'!E733</f>
        <v>0</v>
      </c>
      <c r="E733" s="7">
        <f>IFERROR(LIMPIA('DETALLE DE CONEXIONES'!N733,1),0)</f>
        <v>0</v>
      </c>
      <c r="F733" s="7" t="str">
        <f>LEFT('DETALLE DE CONEXIONES'!BE733,3)</f>
        <v/>
      </c>
      <c r="G733" s="7" t="str">
        <f>RIGHT('DETALLE DE CONEXIONES'!AK733,2)</f>
        <v/>
      </c>
      <c r="H733" s="7" t="str">
        <f>LEFT('DETALLE DE CONEXIONES'!M733,3)</f>
        <v/>
      </c>
      <c r="I733" s="7" t="str">
        <f>RIGHT('DETALLE DE CONEXIONES'!M733,5)</f>
        <v/>
      </c>
      <c r="J733" s="7">
        <f>IF(C733="Saliente Local",(IFERROR((LIMPIA(H733,1)),0)),0)</f>
        <v>0</v>
      </c>
      <c r="K733" s="7">
        <f>IF(C733="Saliente Nacional",(IFERROR((LIMPIA(H733,1)),0)),0)</f>
        <v>0</v>
      </c>
      <c r="L733" s="7">
        <f>IF(C733="Saliente Internacional",(IFERROR((LIMPIA(H733,1)),0)),0)</f>
        <v>0</v>
      </c>
    </row>
    <row r="734" spans="1:12" x14ac:dyDescent="0.25">
      <c r="A734" s="11">
        <f>'DETALLE DE CONEXIONES'!P734</f>
        <v>0</v>
      </c>
      <c r="B734" s="7">
        <f>'DETALLE DE CONEXIONES'!I734</f>
        <v>0</v>
      </c>
      <c r="C734" s="7">
        <f>'DETALLE DE CONEXIONES'!BB734</f>
        <v>0</v>
      </c>
      <c r="D734" s="7">
        <f>'DETALLE DE CONEXIONES'!E734</f>
        <v>0</v>
      </c>
      <c r="E734" s="7">
        <f>IFERROR(LIMPIA('DETALLE DE CONEXIONES'!N734,1),0)</f>
        <v>0</v>
      </c>
      <c r="F734" s="7" t="str">
        <f>LEFT('DETALLE DE CONEXIONES'!BE734,3)</f>
        <v/>
      </c>
      <c r="G734" s="7" t="str">
        <f>RIGHT('DETALLE DE CONEXIONES'!AK734,2)</f>
        <v/>
      </c>
      <c r="H734" s="7" t="str">
        <f>LEFT('DETALLE DE CONEXIONES'!M734,3)</f>
        <v/>
      </c>
      <c r="I734" s="7" t="str">
        <f>RIGHT('DETALLE DE CONEXIONES'!M734,5)</f>
        <v/>
      </c>
      <c r="J734" s="7">
        <f>IF(C734="Saliente Local",(IFERROR((LIMPIA(H734,1)),0)),0)</f>
        <v>0</v>
      </c>
      <c r="K734" s="7">
        <f>IF(C734="Saliente Nacional",(IFERROR((LIMPIA(H734,1)),0)),0)</f>
        <v>0</v>
      </c>
      <c r="L734" s="7">
        <f>IF(C734="Saliente Internacional",(IFERROR((LIMPIA(H734,1)),0)),0)</f>
        <v>0</v>
      </c>
    </row>
    <row r="735" spans="1:12" x14ac:dyDescent="0.25">
      <c r="A735" s="11">
        <f>'DETALLE DE CONEXIONES'!P735</f>
        <v>0</v>
      </c>
      <c r="B735" s="7">
        <f>'DETALLE DE CONEXIONES'!I735</f>
        <v>0</v>
      </c>
      <c r="C735" s="7">
        <f>'DETALLE DE CONEXIONES'!BB735</f>
        <v>0</v>
      </c>
      <c r="D735" s="7">
        <f>'DETALLE DE CONEXIONES'!E735</f>
        <v>0</v>
      </c>
      <c r="E735" s="7">
        <f>IFERROR(LIMPIA('DETALLE DE CONEXIONES'!N735,1),0)</f>
        <v>0</v>
      </c>
      <c r="F735" s="7" t="str">
        <f>LEFT('DETALLE DE CONEXIONES'!BE735,3)</f>
        <v/>
      </c>
      <c r="G735" s="7" t="str">
        <f>RIGHT('DETALLE DE CONEXIONES'!AK735,2)</f>
        <v/>
      </c>
      <c r="H735" s="7" t="str">
        <f>LEFT('DETALLE DE CONEXIONES'!M735,3)</f>
        <v/>
      </c>
      <c r="I735" s="7" t="str">
        <f>RIGHT('DETALLE DE CONEXIONES'!M735,5)</f>
        <v/>
      </c>
      <c r="J735" s="7">
        <f>IF(C735="Saliente Local",(IFERROR((LIMPIA(H735,1)),0)),0)</f>
        <v>0</v>
      </c>
      <c r="K735" s="7">
        <f>IF(C735="Saliente Nacional",(IFERROR((LIMPIA(H735,1)),0)),0)</f>
        <v>0</v>
      </c>
      <c r="L735" s="7">
        <f>IF(C735="Saliente Internacional",(IFERROR((LIMPIA(H735,1)),0)),0)</f>
        <v>0</v>
      </c>
    </row>
    <row r="736" spans="1:12" x14ac:dyDescent="0.25">
      <c r="A736" s="11">
        <f>'DETALLE DE CONEXIONES'!P736</f>
        <v>0</v>
      </c>
      <c r="B736" s="7">
        <f>'DETALLE DE CONEXIONES'!I736</f>
        <v>0</v>
      </c>
      <c r="C736" s="7">
        <f>'DETALLE DE CONEXIONES'!BB736</f>
        <v>0</v>
      </c>
      <c r="D736" s="7">
        <f>'DETALLE DE CONEXIONES'!E736</f>
        <v>0</v>
      </c>
      <c r="E736" s="7">
        <f>IFERROR(LIMPIA('DETALLE DE CONEXIONES'!N736,1),0)</f>
        <v>0</v>
      </c>
      <c r="F736" s="7" t="str">
        <f>LEFT('DETALLE DE CONEXIONES'!BE736,3)</f>
        <v/>
      </c>
      <c r="G736" s="7" t="str">
        <f>RIGHT('DETALLE DE CONEXIONES'!AK736,2)</f>
        <v/>
      </c>
      <c r="H736" s="7" t="str">
        <f>LEFT('DETALLE DE CONEXIONES'!M736,3)</f>
        <v/>
      </c>
      <c r="I736" s="7" t="str">
        <f>RIGHT('DETALLE DE CONEXIONES'!M736,5)</f>
        <v/>
      </c>
      <c r="J736" s="7">
        <f>IF(C736="Saliente Local",(IFERROR((LIMPIA(H736,1)),0)),0)</f>
        <v>0</v>
      </c>
      <c r="K736" s="7">
        <f>IF(C736="Saliente Nacional",(IFERROR((LIMPIA(H736,1)),0)),0)</f>
        <v>0</v>
      </c>
      <c r="L736" s="7">
        <f>IF(C736="Saliente Internacional",(IFERROR((LIMPIA(H736,1)),0)),0)</f>
        <v>0</v>
      </c>
    </row>
    <row r="737" spans="1:12" x14ac:dyDescent="0.25">
      <c r="A737" s="11">
        <f>'DETALLE DE CONEXIONES'!P737</f>
        <v>0</v>
      </c>
      <c r="B737" s="7">
        <f>'DETALLE DE CONEXIONES'!I737</f>
        <v>0</v>
      </c>
      <c r="C737" s="7">
        <f>'DETALLE DE CONEXIONES'!BB737</f>
        <v>0</v>
      </c>
      <c r="D737" s="7">
        <f>'DETALLE DE CONEXIONES'!E737</f>
        <v>0</v>
      </c>
      <c r="E737" s="7">
        <f>IFERROR(LIMPIA('DETALLE DE CONEXIONES'!N737,1),0)</f>
        <v>0</v>
      </c>
      <c r="F737" s="7" t="str">
        <f>LEFT('DETALLE DE CONEXIONES'!BE737,3)</f>
        <v/>
      </c>
      <c r="G737" s="7" t="str">
        <f>RIGHT('DETALLE DE CONEXIONES'!AK737,2)</f>
        <v/>
      </c>
      <c r="H737" s="7" t="str">
        <f>LEFT('DETALLE DE CONEXIONES'!M737,3)</f>
        <v/>
      </c>
      <c r="I737" s="7" t="str">
        <f>RIGHT('DETALLE DE CONEXIONES'!M737,5)</f>
        <v/>
      </c>
      <c r="J737" s="7">
        <f>IF(C737="Saliente Local",(IFERROR((LIMPIA(H737,1)),0)),0)</f>
        <v>0</v>
      </c>
      <c r="K737" s="7">
        <f>IF(C737="Saliente Nacional",(IFERROR((LIMPIA(H737,1)),0)),0)</f>
        <v>0</v>
      </c>
      <c r="L737" s="7">
        <f>IF(C737="Saliente Internacional",(IFERROR((LIMPIA(H737,1)),0)),0)</f>
        <v>0</v>
      </c>
    </row>
    <row r="738" spans="1:12" x14ac:dyDescent="0.25">
      <c r="A738" s="11">
        <f>'DETALLE DE CONEXIONES'!P738</f>
        <v>0</v>
      </c>
      <c r="B738" s="7">
        <f>'DETALLE DE CONEXIONES'!I738</f>
        <v>0</v>
      </c>
      <c r="C738" s="7">
        <f>'DETALLE DE CONEXIONES'!BB738</f>
        <v>0</v>
      </c>
      <c r="D738" s="7">
        <f>'DETALLE DE CONEXIONES'!E738</f>
        <v>0</v>
      </c>
      <c r="E738" s="7">
        <f>IFERROR(LIMPIA('DETALLE DE CONEXIONES'!N738,1),0)</f>
        <v>0</v>
      </c>
      <c r="F738" s="7" t="str">
        <f>LEFT('DETALLE DE CONEXIONES'!BE738,3)</f>
        <v/>
      </c>
      <c r="G738" s="7" t="str">
        <f>RIGHT('DETALLE DE CONEXIONES'!AK738,2)</f>
        <v/>
      </c>
      <c r="H738" s="7" t="str">
        <f>LEFT('DETALLE DE CONEXIONES'!M738,3)</f>
        <v/>
      </c>
      <c r="I738" s="7" t="str">
        <f>RIGHT('DETALLE DE CONEXIONES'!M738,5)</f>
        <v/>
      </c>
      <c r="J738" s="7">
        <f>IF(C738="Saliente Local",(IFERROR((LIMPIA(H738,1)),0)),0)</f>
        <v>0</v>
      </c>
      <c r="K738" s="7">
        <f>IF(C738="Saliente Nacional",(IFERROR((LIMPIA(H738,1)),0)),0)</f>
        <v>0</v>
      </c>
      <c r="L738" s="7">
        <f>IF(C738="Saliente Internacional",(IFERROR((LIMPIA(H738,1)),0)),0)</f>
        <v>0</v>
      </c>
    </row>
    <row r="739" spans="1:12" x14ac:dyDescent="0.25">
      <c r="A739" s="11">
        <f>'DETALLE DE CONEXIONES'!P739</f>
        <v>0</v>
      </c>
      <c r="B739" s="7">
        <f>'DETALLE DE CONEXIONES'!I739</f>
        <v>0</v>
      </c>
      <c r="C739" s="7">
        <f>'DETALLE DE CONEXIONES'!BB739</f>
        <v>0</v>
      </c>
      <c r="D739" s="7">
        <f>'DETALLE DE CONEXIONES'!E739</f>
        <v>0</v>
      </c>
      <c r="E739" s="7">
        <f>IFERROR(LIMPIA('DETALLE DE CONEXIONES'!N739,1),0)</f>
        <v>0</v>
      </c>
      <c r="F739" s="7" t="str">
        <f>LEFT('DETALLE DE CONEXIONES'!BE739,3)</f>
        <v/>
      </c>
      <c r="G739" s="7" t="str">
        <f>RIGHT('DETALLE DE CONEXIONES'!AK739,2)</f>
        <v/>
      </c>
      <c r="H739" s="7" t="str">
        <f>LEFT('DETALLE DE CONEXIONES'!M739,3)</f>
        <v/>
      </c>
      <c r="I739" s="7" t="str">
        <f>RIGHT('DETALLE DE CONEXIONES'!M739,5)</f>
        <v/>
      </c>
      <c r="J739" s="7">
        <f>IF(C739="Saliente Local",(IFERROR((LIMPIA(H739,1)),0)),0)</f>
        <v>0</v>
      </c>
      <c r="K739" s="7">
        <f>IF(C739="Saliente Nacional",(IFERROR((LIMPIA(H739,1)),0)),0)</f>
        <v>0</v>
      </c>
      <c r="L739" s="7">
        <f>IF(C739="Saliente Internacional",(IFERROR((LIMPIA(H739,1)),0)),0)</f>
        <v>0</v>
      </c>
    </row>
    <row r="740" spans="1:12" x14ac:dyDescent="0.25">
      <c r="A740" s="11">
        <f>'DETALLE DE CONEXIONES'!P740</f>
        <v>0</v>
      </c>
      <c r="B740" s="7">
        <f>'DETALLE DE CONEXIONES'!I740</f>
        <v>0</v>
      </c>
      <c r="C740" s="7">
        <f>'DETALLE DE CONEXIONES'!BB740</f>
        <v>0</v>
      </c>
      <c r="D740" s="7">
        <f>'DETALLE DE CONEXIONES'!E740</f>
        <v>0</v>
      </c>
      <c r="E740" s="7">
        <f>IFERROR(LIMPIA('DETALLE DE CONEXIONES'!N740,1),0)</f>
        <v>0</v>
      </c>
      <c r="F740" s="7" t="str">
        <f>LEFT('DETALLE DE CONEXIONES'!BE740,3)</f>
        <v/>
      </c>
      <c r="G740" s="7" t="str">
        <f>RIGHT('DETALLE DE CONEXIONES'!AK740,2)</f>
        <v/>
      </c>
      <c r="H740" s="7" t="str">
        <f>LEFT('DETALLE DE CONEXIONES'!M740,3)</f>
        <v/>
      </c>
      <c r="I740" s="7" t="str">
        <f>RIGHT('DETALLE DE CONEXIONES'!M740,5)</f>
        <v/>
      </c>
      <c r="J740" s="7">
        <f>IF(C740="Saliente Local",(IFERROR((LIMPIA(H740,1)),0)),0)</f>
        <v>0</v>
      </c>
      <c r="K740" s="7">
        <f>IF(C740="Saliente Nacional",(IFERROR((LIMPIA(H740,1)),0)),0)</f>
        <v>0</v>
      </c>
      <c r="L740" s="7">
        <f>IF(C740="Saliente Internacional",(IFERROR((LIMPIA(H740,1)),0)),0)</f>
        <v>0</v>
      </c>
    </row>
    <row r="741" spans="1:12" x14ac:dyDescent="0.25">
      <c r="A741" s="11">
        <f>'DETALLE DE CONEXIONES'!P741</f>
        <v>0</v>
      </c>
      <c r="B741" s="7">
        <f>'DETALLE DE CONEXIONES'!I741</f>
        <v>0</v>
      </c>
      <c r="C741" s="7">
        <f>'DETALLE DE CONEXIONES'!BB741</f>
        <v>0</v>
      </c>
      <c r="D741" s="7">
        <f>'DETALLE DE CONEXIONES'!E741</f>
        <v>0</v>
      </c>
      <c r="E741" s="7">
        <f>IFERROR(LIMPIA('DETALLE DE CONEXIONES'!N741,1),0)</f>
        <v>0</v>
      </c>
      <c r="F741" s="7" t="str">
        <f>LEFT('DETALLE DE CONEXIONES'!BE741,3)</f>
        <v/>
      </c>
      <c r="G741" s="7" t="str">
        <f>RIGHT('DETALLE DE CONEXIONES'!AK741,2)</f>
        <v/>
      </c>
      <c r="H741" s="7" t="str">
        <f>LEFT('DETALLE DE CONEXIONES'!M741,3)</f>
        <v/>
      </c>
      <c r="I741" s="7" t="str">
        <f>RIGHT('DETALLE DE CONEXIONES'!M741,5)</f>
        <v/>
      </c>
      <c r="J741" s="7">
        <f>IF(C741="Saliente Local",(IFERROR((LIMPIA(H741,1)),0)),0)</f>
        <v>0</v>
      </c>
      <c r="K741" s="7">
        <f>IF(C741="Saliente Nacional",(IFERROR((LIMPIA(H741,1)),0)),0)</f>
        <v>0</v>
      </c>
      <c r="L741" s="7">
        <f>IF(C741="Saliente Internacional",(IFERROR((LIMPIA(H741,1)),0)),0)</f>
        <v>0</v>
      </c>
    </row>
    <row r="742" spans="1:12" x14ac:dyDescent="0.25">
      <c r="A742" s="11">
        <f>'DETALLE DE CONEXIONES'!P742</f>
        <v>0</v>
      </c>
      <c r="B742" s="7">
        <f>'DETALLE DE CONEXIONES'!I742</f>
        <v>0</v>
      </c>
      <c r="C742" s="7">
        <f>'DETALLE DE CONEXIONES'!BB742</f>
        <v>0</v>
      </c>
      <c r="D742" s="7">
        <f>'DETALLE DE CONEXIONES'!E742</f>
        <v>0</v>
      </c>
      <c r="E742" s="7">
        <f>IFERROR(LIMPIA('DETALLE DE CONEXIONES'!N742,1),0)</f>
        <v>0</v>
      </c>
      <c r="F742" s="7" t="str">
        <f>LEFT('DETALLE DE CONEXIONES'!BE742,3)</f>
        <v/>
      </c>
      <c r="G742" s="7" t="str">
        <f>RIGHT('DETALLE DE CONEXIONES'!AK742,2)</f>
        <v/>
      </c>
      <c r="H742" s="7" t="str">
        <f>LEFT('DETALLE DE CONEXIONES'!M742,3)</f>
        <v/>
      </c>
      <c r="I742" s="7" t="str">
        <f>RIGHT('DETALLE DE CONEXIONES'!M742,5)</f>
        <v/>
      </c>
      <c r="J742" s="7">
        <f>IF(C742="Saliente Local",(IFERROR((LIMPIA(H742,1)),0)),0)</f>
        <v>0</v>
      </c>
      <c r="K742" s="7">
        <f>IF(C742="Saliente Nacional",(IFERROR((LIMPIA(H742,1)),0)),0)</f>
        <v>0</v>
      </c>
      <c r="L742" s="7">
        <f>IF(C742="Saliente Internacional",(IFERROR((LIMPIA(H742,1)),0)),0)</f>
        <v>0</v>
      </c>
    </row>
    <row r="743" spans="1:12" x14ac:dyDescent="0.25">
      <c r="A743" s="11">
        <f>'DETALLE DE CONEXIONES'!P743</f>
        <v>0</v>
      </c>
      <c r="B743" s="7">
        <f>'DETALLE DE CONEXIONES'!I743</f>
        <v>0</v>
      </c>
      <c r="C743" s="7">
        <f>'DETALLE DE CONEXIONES'!BB743</f>
        <v>0</v>
      </c>
      <c r="D743" s="7">
        <f>'DETALLE DE CONEXIONES'!E743</f>
        <v>0</v>
      </c>
      <c r="E743" s="7">
        <f>IFERROR(LIMPIA('DETALLE DE CONEXIONES'!N743,1),0)</f>
        <v>0</v>
      </c>
      <c r="F743" s="7" t="str">
        <f>LEFT('DETALLE DE CONEXIONES'!BE743,3)</f>
        <v/>
      </c>
      <c r="G743" s="7" t="str">
        <f>RIGHT('DETALLE DE CONEXIONES'!AK743,2)</f>
        <v/>
      </c>
      <c r="H743" s="7" t="str">
        <f>LEFT('DETALLE DE CONEXIONES'!M743,3)</f>
        <v/>
      </c>
      <c r="I743" s="7" t="str">
        <f>RIGHT('DETALLE DE CONEXIONES'!M743,5)</f>
        <v/>
      </c>
      <c r="J743" s="7">
        <f>IF(C743="Saliente Local",(IFERROR((LIMPIA(H743,1)),0)),0)</f>
        <v>0</v>
      </c>
      <c r="K743" s="7">
        <f>IF(C743="Saliente Nacional",(IFERROR((LIMPIA(H743,1)),0)),0)</f>
        <v>0</v>
      </c>
      <c r="L743" s="7">
        <f>IF(C743="Saliente Internacional",(IFERROR((LIMPIA(H743,1)),0)),0)</f>
        <v>0</v>
      </c>
    </row>
    <row r="744" spans="1:12" x14ac:dyDescent="0.25">
      <c r="A744" s="11">
        <f>'DETALLE DE CONEXIONES'!P744</f>
        <v>0</v>
      </c>
      <c r="B744" s="7">
        <f>'DETALLE DE CONEXIONES'!I744</f>
        <v>0</v>
      </c>
      <c r="C744" s="7">
        <f>'DETALLE DE CONEXIONES'!BB744</f>
        <v>0</v>
      </c>
      <c r="D744" s="7">
        <f>'DETALLE DE CONEXIONES'!E744</f>
        <v>0</v>
      </c>
      <c r="E744" s="7">
        <f>IFERROR(LIMPIA('DETALLE DE CONEXIONES'!N744,1),0)</f>
        <v>0</v>
      </c>
      <c r="F744" s="7" t="str">
        <f>LEFT('DETALLE DE CONEXIONES'!BE744,3)</f>
        <v/>
      </c>
      <c r="G744" s="7" t="str">
        <f>RIGHT('DETALLE DE CONEXIONES'!AK744,2)</f>
        <v/>
      </c>
      <c r="H744" s="7" t="str">
        <f>LEFT('DETALLE DE CONEXIONES'!M744,3)</f>
        <v/>
      </c>
      <c r="I744" s="7" t="str">
        <f>RIGHT('DETALLE DE CONEXIONES'!M744,5)</f>
        <v/>
      </c>
      <c r="J744" s="7">
        <f>IF(C744="Saliente Local",(IFERROR((LIMPIA(H744,1)),0)),0)</f>
        <v>0</v>
      </c>
      <c r="K744" s="7">
        <f>IF(C744="Saliente Nacional",(IFERROR((LIMPIA(H744,1)),0)),0)</f>
        <v>0</v>
      </c>
      <c r="L744" s="7">
        <f>IF(C744="Saliente Internacional",(IFERROR((LIMPIA(H744,1)),0)),0)</f>
        <v>0</v>
      </c>
    </row>
    <row r="745" spans="1:12" x14ac:dyDescent="0.25">
      <c r="A745" s="11">
        <f>'DETALLE DE CONEXIONES'!P745</f>
        <v>0</v>
      </c>
      <c r="B745" s="7">
        <f>'DETALLE DE CONEXIONES'!I745</f>
        <v>0</v>
      </c>
      <c r="C745" s="7">
        <f>'DETALLE DE CONEXIONES'!BB745</f>
        <v>0</v>
      </c>
      <c r="D745" s="7">
        <f>'DETALLE DE CONEXIONES'!E745</f>
        <v>0</v>
      </c>
      <c r="E745" s="7">
        <f>IFERROR(LIMPIA('DETALLE DE CONEXIONES'!N745,1),0)</f>
        <v>0</v>
      </c>
      <c r="F745" s="7" t="str">
        <f>LEFT('DETALLE DE CONEXIONES'!BE745,3)</f>
        <v/>
      </c>
      <c r="G745" s="7" t="str">
        <f>RIGHT('DETALLE DE CONEXIONES'!AK745,2)</f>
        <v/>
      </c>
      <c r="H745" s="7" t="str">
        <f>LEFT('DETALLE DE CONEXIONES'!M745,3)</f>
        <v/>
      </c>
      <c r="I745" s="7" t="str">
        <f>RIGHT('DETALLE DE CONEXIONES'!M745,5)</f>
        <v/>
      </c>
      <c r="J745" s="7">
        <f>IF(C745="Saliente Local",(IFERROR((LIMPIA(H745,1)),0)),0)</f>
        <v>0</v>
      </c>
      <c r="K745" s="7">
        <f>IF(C745="Saliente Nacional",(IFERROR((LIMPIA(H745,1)),0)),0)</f>
        <v>0</v>
      </c>
      <c r="L745" s="7">
        <f>IF(C745="Saliente Internacional",(IFERROR((LIMPIA(H745,1)),0)),0)</f>
        <v>0</v>
      </c>
    </row>
    <row r="746" spans="1:12" x14ac:dyDescent="0.25">
      <c r="A746" s="11">
        <f>'DETALLE DE CONEXIONES'!P746</f>
        <v>0</v>
      </c>
      <c r="B746" s="7">
        <f>'DETALLE DE CONEXIONES'!I746</f>
        <v>0</v>
      </c>
      <c r="C746" s="7">
        <f>'DETALLE DE CONEXIONES'!BB746</f>
        <v>0</v>
      </c>
      <c r="D746" s="7">
        <f>'DETALLE DE CONEXIONES'!E746</f>
        <v>0</v>
      </c>
      <c r="E746" s="7">
        <f>IFERROR(LIMPIA('DETALLE DE CONEXIONES'!N746,1),0)</f>
        <v>0</v>
      </c>
      <c r="F746" s="7" t="str">
        <f>LEFT('DETALLE DE CONEXIONES'!BE746,3)</f>
        <v/>
      </c>
      <c r="G746" s="7" t="str">
        <f>RIGHT('DETALLE DE CONEXIONES'!AK746,2)</f>
        <v/>
      </c>
      <c r="H746" s="7" t="str">
        <f>LEFT('DETALLE DE CONEXIONES'!M746,3)</f>
        <v/>
      </c>
      <c r="I746" s="7" t="str">
        <f>RIGHT('DETALLE DE CONEXIONES'!M746,5)</f>
        <v/>
      </c>
      <c r="J746" s="7">
        <f>IF(C746="Saliente Local",(IFERROR((LIMPIA(H746,1)),0)),0)</f>
        <v>0</v>
      </c>
      <c r="K746" s="7">
        <f>IF(C746="Saliente Nacional",(IFERROR((LIMPIA(H746,1)),0)),0)</f>
        <v>0</v>
      </c>
      <c r="L746" s="7">
        <f>IF(C746="Saliente Internacional",(IFERROR((LIMPIA(H746,1)),0)),0)</f>
        <v>0</v>
      </c>
    </row>
    <row r="747" spans="1:12" x14ac:dyDescent="0.25">
      <c r="A747" s="11">
        <f>'DETALLE DE CONEXIONES'!P747</f>
        <v>0</v>
      </c>
      <c r="B747" s="7">
        <f>'DETALLE DE CONEXIONES'!I747</f>
        <v>0</v>
      </c>
      <c r="C747" s="7">
        <f>'DETALLE DE CONEXIONES'!BB747</f>
        <v>0</v>
      </c>
      <c r="D747" s="7">
        <f>'DETALLE DE CONEXIONES'!E747</f>
        <v>0</v>
      </c>
      <c r="E747" s="7">
        <f>IFERROR(LIMPIA('DETALLE DE CONEXIONES'!N747,1),0)</f>
        <v>0</v>
      </c>
      <c r="F747" s="7" t="str">
        <f>LEFT('DETALLE DE CONEXIONES'!BE747,3)</f>
        <v/>
      </c>
      <c r="G747" s="7" t="str">
        <f>RIGHT('DETALLE DE CONEXIONES'!AK747,2)</f>
        <v/>
      </c>
      <c r="H747" s="7" t="str">
        <f>LEFT('DETALLE DE CONEXIONES'!M747,3)</f>
        <v/>
      </c>
      <c r="I747" s="7" t="str">
        <f>RIGHT('DETALLE DE CONEXIONES'!M747,5)</f>
        <v/>
      </c>
      <c r="J747" s="7">
        <f>IF(C747="Saliente Local",(IFERROR((LIMPIA(H747,1)),0)),0)</f>
        <v>0</v>
      </c>
      <c r="K747" s="7">
        <f>IF(C747="Saliente Nacional",(IFERROR((LIMPIA(H747,1)),0)),0)</f>
        <v>0</v>
      </c>
      <c r="L747" s="7">
        <f>IF(C747="Saliente Internacional",(IFERROR((LIMPIA(H747,1)),0)),0)</f>
        <v>0</v>
      </c>
    </row>
    <row r="748" spans="1:12" x14ac:dyDescent="0.25">
      <c r="A748" s="11">
        <f>'DETALLE DE CONEXIONES'!P748</f>
        <v>0</v>
      </c>
      <c r="B748" s="7">
        <f>'DETALLE DE CONEXIONES'!I748</f>
        <v>0</v>
      </c>
      <c r="C748" s="7">
        <f>'DETALLE DE CONEXIONES'!BB748</f>
        <v>0</v>
      </c>
      <c r="D748" s="7">
        <f>'DETALLE DE CONEXIONES'!E748</f>
        <v>0</v>
      </c>
      <c r="E748" s="7">
        <f>IFERROR(LIMPIA('DETALLE DE CONEXIONES'!N748,1),0)</f>
        <v>0</v>
      </c>
      <c r="F748" s="7" t="str">
        <f>LEFT('DETALLE DE CONEXIONES'!BE748,3)</f>
        <v/>
      </c>
      <c r="G748" s="7" t="str">
        <f>RIGHT('DETALLE DE CONEXIONES'!AK748,2)</f>
        <v/>
      </c>
      <c r="H748" s="7" t="str">
        <f>LEFT('DETALLE DE CONEXIONES'!M748,3)</f>
        <v/>
      </c>
      <c r="I748" s="7" t="str">
        <f>RIGHT('DETALLE DE CONEXIONES'!M748,5)</f>
        <v/>
      </c>
      <c r="J748" s="7">
        <f>IF(C748="Saliente Local",(IFERROR((LIMPIA(H748,1)),0)),0)</f>
        <v>0</v>
      </c>
      <c r="K748" s="7">
        <f>IF(C748="Saliente Nacional",(IFERROR((LIMPIA(H748,1)),0)),0)</f>
        <v>0</v>
      </c>
      <c r="L748" s="7">
        <f>IF(C748="Saliente Internacional",(IFERROR((LIMPIA(H748,1)),0)),0)</f>
        <v>0</v>
      </c>
    </row>
    <row r="749" spans="1:12" x14ac:dyDescent="0.25">
      <c r="A749" s="11">
        <f>'DETALLE DE CONEXIONES'!P749</f>
        <v>0</v>
      </c>
      <c r="B749" s="7">
        <f>'DETALLE DE CONEXIONES'!I749</f>
        <v>0</v>
      </c>
      <c r="C749" s="7">
        <f>'DETALLE DE CONEXIONES'!BB749</f>
        <v>0</v>
      </c>
      <c r="D749" s="7">
        <f>'DETALLE DE CONEXIONES'!E749</f>
        <v>0</v>
      </c>
      <c r="E749" s="7">
        <f>IFERROR(LIMPIA('DETALLE DE CONEXIONES'!N749,1),0)</f>
        <v>0</v>
      </c>
      <c r="F749" s="7" t="str">
        <f>LEFT('DETALLE DE CONEXIONES'!BE749,3)</f>
        <v/>
      </c>
      <c r="G749" s="7" t="str">
        <f>RIGHT('DETALLE DE CONEXIONES'!AK749,2)</f>
        <v/>
      </c>
      <c r="H749" s="7" t="str">
        <f>LEFT('DETALLE DE CONEXIONES'!M749,3)</f>
        <v/>
      </c>
      <c r="I749" s="7" t="str">
        <f>RIGHT('DETALLE DE CONEXIONES'!M749,5)</f>
        <v/>
      </c>
      <c r="J749" s="7">
        <f>IF(C749="Saliente Local",(IFERROR((LIMPIA(H749,1)),0)),0)</f>
        <v>0</v>
      </c>
      <c r="K749" s="7">
        <f>IF(C749="Saliente Nacional",(IFERROR((LIMPIA(H749,1)),0)),0)</f>
        <v>0</v>
      </c>
      <c r="L749" s="7">
        <f>IF(C749="Saliente Internacional",(IFERROR((LIMPIA(H749,1)),0)),0)</f>
        <v>0</v>
      </c>
    </row>
    <row r="750" spans="1:12" x14ac:dyDescent="0.25">
      <c r="A750" s="11">
        <f>'DETALLE DE CONEXIONES'!P750</f>
        <v>0</v>
      </c>
      <c r="B750" s="7">
        <f>'DETALLE DE CONEXIONES'!I750</f>
        <v>0</v>
      </c>
      <c r="C750" s="7">
        <f>'DETALLE DE CONEXIONES'!BB750</f>
        <v>0</v>
      </c>
      <c r="D750" s="7">
        <f>'DETALLE DE CONEXIONES'!E750</f>
        <v>0</v>
      </c>
      <c r="E750" s="7">
        <f>IFERROR(LIMPIA('DETALLE DE CONEXIONES'!N750,1),0)</f>
        <v>0</v>
      </c>
      <c r="F750" s="7" t="str">
        <f>LEFT('DETALLE DE CONEXIONES'!BE750,3)</f>
        <v/>
      </c>
      <c r="G750" s="7" t="str">
        <f>RIGHT('DETALLE DE CONEXIONES'!AK750,2)</f>
        <v/>
      </c>
      <c r="H750" s="7" t="str">
        <f>LEFT('DETALLE DE CONEXIONES'!M750,3)</f>
        <v/>
      </c>
      <c r="I750" s="7" t="str">
        <f>RIGHT('DETALLE DE CONEXIONES'!M750,5)</f>
        <v/>
      </c>
      <c r="J750" s="7">
        <f>IF(C750="Saliente Local",(IFERROR((LIMPIA(H750,1)),0)),0)</f>
        <v>0</v>
      </c>
      <c r="K750" s="7">
        <f>IF(C750="Saliente Nacional",(IFERROR((LIMPIA(H750,1)),0)),0)</f>
        <v>0</v>
      </c>
      <c r="L750" s="7">
        <f>IF(C750="Saliente Internacional",(IFERROR((LIMPIA(H750,1)),0)),0)</f>
        <v>0</v>
      </c>
    </row>
    <row r="751" spans="1:12" x14ac:dyDescent="0.25">
      <c r="A751" s="11">
        <f>'DETALLE DE CONEXIONES'!P751</f>
        <v>0</v>
      </c>
      <c r="B751" s="7">
        <f>'DETALLE DE CONEXIONES'!I751</f>
        <v>0</v>
      </c>
      <c r="C751" s="7">
        <f>'DETALLE DE CONEXIONES'!BB751</f>
        <v>0</v>
      </c>
      <c r="D751" s="7">
        <f>'DETALLE DE CONEXIONES'!E751</f>
        <v>0</v>
      </c>
      <c r="E751" s="7">
        <f>IFERROR(LIMPIA('DETALLE DE CONEXIONES'!N751,1),0)</f>
        <v>0</v>
      </c>
      <c r="F751" s="7" t="str">
        <f>LEFT('DETALLE DE CONEXIONES'!BE751,3)</f>
        <v/>
      </c>
      <c r="G751" s="7" t="str">
        <f>RIGHT('DETALLE DE CONEXIONES'!AK751,2)</f>
        <v/>
      </c>
      <c r="H751" s="7" t="str">
        <f>LEFT('DETALLE DE CONEXIONES'!M751,3)</f>
        <v/>
      </c>
      <c r="I751" s="7" t="str">
        <f>RIGHT('DETALLE DE CONEXIONES'!M751,5)</f>
        <v/>
      </c>
      <c r="J751" s="7">
        <f>IF(C751="Saliente Local",(IFERROR((LIMPIA(H751,1)),0)),0)</f>
        <v>0</v>
      </c>
      <c r="K751" s="7">
        <f>IF(C751="Saliente Nacional",(IFERROR((LIMPIA(H751,1)),0)),0)</f>
        <v>0</v>
      </c>
      <c r="L751" s="7">
        <f>IF(C751="Saliente Internacional",(IFERROR((LIMPIA(H751,1)),0)),0)</f>
        <v>0</v>
      </c>
    </row>
    <row r="752" spans="1:12" x14ac:dyDescent="0.25">
      <c r="A752" s="11">
        <f>'DETALLE DE CONEXIONES'!P752</f>
        <v>0</v>
      </c>
      <c r="B752" s="7">
        <f>'DETALLE DE CONEXIONES'!I752</f>
        <v>0</v>
      </c>
      <c r="C752" s="7">
        <f>'DETALLE DE CONEXIONES'!BB752</f>
        <v>0</v>
      </c>
      <c r="D752" s="7">
        <f>'DETALLE DE CONEXIONES'!E752</f>
        <v>0</v>
      </c>
      <c r="E752" s="7">
        <f>IFERROR(LIMPIA('DETALLE DE CONEXIONES'!N752,1),0)</f>
        <v>0</v>
      </c>
      <c r="F752" s="7" t="str">
        <f>LEFT('DETALLE DE CONEXIONES'!BE752,3)</f>
        <v/>
      </c>
      <c r="G752" s="7" t="str">
        <f>RIGHT('DETALLE DE CONEXIONES'!AK752,2)</f>
        <v/>
      </c>
      <c r="H752" s="7" t="str">
        <f>LEFT('DETALLE DE CONEXIONES'!M752,3)</f>
        <v/>
      </c>
      <c r="I752" s="7" t="str">
        <f>RIGHT('DETALLE DE CONEXIONES'!M752,5)</f>
        <v/>
      </c>
      <c r="J752" s="7">
        <f>IF(C752="Saliente Local",(IFERROR((LIMPIA(H752,1)),0)),0)</f>
        <v>0</v>
      </c>
      <c r="K752" s="7">
        <f>IF(C752="Saliente Nacional",(IFERROR((LIMPIA(H752,1)),0)),0)</f>
        <v>0</v>
      </c>
      <c r="L752" s="7">
        <f>IF(C752="Saliente Internacional",(IFERROR((LIMPIA(H752,1)),0)),0)</f>
        <v>0</v>
      </c>
    </row>
    <row r="753" spans="1:12" x14ac:dyDescent="0.25">
      <c r="A753" s="11">
        <f>'DETALLE DE CONEXIONES'!P753</f>
        <v>0</v>
      </c>
      <c r="B753" s="7">
        <f>'DETALLE DE CONEXIONES'!I753</f>
        <v>0</v>
      </c>
      <c r="C753" s="7">
        <f>'DETALLE DE CONEXIONES'!BB753</f>
        <v>0</v>
      </c>
      <c r="D753" s="7">
        <f>'DETALLE DE CONEXIONES'!E753</f>
        <v>0</v>
      </c>
      <c r="E753" s="7">
        <f>IFERROR(LIMPIA('DETALLE DE CONEXIONES'!N753,1),0)</f>
        <v>0</v>
      </c>
      <c r="F753" s="7" t="str">
        <f>LEFT('DETALLE DE CONEXIONES'!BE753,3)</f>
        <v/>
      </c>
      <c r="G753" s="7" t="str">
        <f>RIGHT('DETALLE DE CONEXIONES'!AK753,2)</f>
        <v/>
      </c>
      <c r="H753" s="7" t="str">
        <f>LEFT('DETALLE DE CONEXIONES'!M753,3)</f>
        <v/>
      </c>
      <c r="I753" s="7" t="str">
        <f>RIGHT('DETALLE DE CONEXIONES'!M753,5)</f>
        <v/>
      </c>
      <c r="J753" s="7">
        <f>IF(C753="Saliente Local",(IFERROR((LIMPIA(H753,1)),0)),0)</f>
        <v>0</v>
      </c>
      <c r="K753" s="7">
        <f>IF(C753="Saliente Nacional",(IFERROR((LIMPIA(H753,1)),0)),0)</f>
        <v>0</v>
      </c>
      <c r="L753" s="7">
        <f>IF(C753="Saliente Internacional",(IFERROR((LIMPIA(H753,1)),0)),0)</f>
        <v>0</v>
      </c>
    </row>
    <row r="754" spans="1:12" x14ac:dyDescent="0.25">
      <c r="A754" s="11">
        <f>'DETALLE DE CONEXIONES'!P754</f>
        <v>0</v>
      </c>
      <c r="B754" s="7">
        <f>'DETALLE DE CONEXIONES'!I754</f>
        <v>0</v>
      </c>
      <c r="C754" s="7">
        <f>'DETALLE DE CONEXIONES'!BB754</f>
        <v>0</v>
      </c>
      <c r="D754" s="7">
        <f>'DETALLE DE CONEXIONES'!E754</f>
        <v>0</v>
      </c>
      <c r="E754" s="7">
        <f>IFERROR(LIMPIA('DETALLE DE CONEXIONES'!N754,1),0)</f>
        <v>0</v>
      </c>
      <c r="F754" s="7" t="str">
        <f>LEFT('DETALLE DE CONEXIONES'!BE754,3)</f>
        <v/>
      </c>
      <c r="G754" s="7" t="str">
        <f>RIGHT('DETALLE DE CONEXIONES'!AK754,2)</f>
        <v/>
      </c>
      <c r="H754" s="7" t="str">
        <f>LEFT('DETALLE DE CONEXIONES'!M754,3)</f>
        <v/>
      </c>
      <c r="I754" s="7" t="str">
        <f>RIGHT('DETALLE DE CONEXIONES'!M754,5)</f>
        <v/>
      </c>
      <c r="J754" s="7">
        <f>IF(C754="Saliente Local",(IFERROR((LIMPIA(H754,1)),0)),0)</f>
        <v>0</v>
      </c>
      <c r="K754" s="7">
        <f>IF(C754="Saliente Nacional",(IFERROR((LIMPIA(H754,1)),0)),0)</f>
        <v>0</v>
      </c>
      <c r="L754" s="7">
        <f>IF(C754="Saliente Internacional",(IFERROR((LIMPIA(H754,1)),0)),0)</f>
        <v>0</v>
      </c>
    </row>
    <row r="755" spans="1:12" x14ac:dyDescent="0.25">
      <c r="A755" s="11">
        <f>'DETALLE DE CONEXIONES'!P755</f>
        <v>0</v>
      </c>
      <c r="B755" s="7">
        <f>'DETALLE DE CONEXIONES'!I755</f>
        <v>0</v>
      </c>
      <c r="C755" s="7">
        <f>'DETALLE DE CONEXIONES'!BB755</f>
        <v>0</v>
      </c>
      <c r="D755" s="7">
        <f>'DETALLE DE CONEXIONES'!E755</f>
        <v>0</v>
      </c>
      <c r="E755" s="7">
        <f>IFERROR(LIMPIA('DETALLE DE CONEXIONES'!N755,1),0)</f>
        <v>0</v>
      </c>
      <c r="F755" s="7" t="str">
        <f>LEFT('DETALLE DE CONEXIONES'!BE755,3)</f>
        <v/>
      </c>
      <c r="G755" s="7" t="str">
        <f>RIGHT('DETALLE DE CONEXIONES'!AK755,2)</f>
        <v/>
      </c>
      <c r="H755" s="7" t="str">
        <f>LEFT('DETALLE DE CONEXIONES'!M755,3)</f>
        <v/>
      </c>
      <c r="I755" s="7" t="str">
        <f>RIGHT('DETALLE DE CONEXIONES'!M755,5)</f>
        <v/>
      </c>
      <c r="J755" s="7">
        <f>IF(C755="Saliente Local",(IFERROR((LIMPIA(H755,1)),0)),0)</f>
        <v>0</v>
      </c>
      <c r="K755" s="7">
        <f>IF(C755="Saliente Nacional",(IFERROR((LIMPIA(H755,1)),0)),0)</f>
        <v>0</v>
      </c>
      <c r="L755" s="7">
        <f>IF(C755="Saliente Internacional",(IFERROR((LIMPIA(H755,1)),0)),0)</f>
        <v>0</v>
      </c>
    </row>
    <row r="756" spans="1:12" x14ac:dyDescent="0.25">
      <c r="A756" s="11">
        <f>'DETALLE DE CONEXIONES'!P756</f>
        <v>0</v>
      </c>
      <c r="B756" s="7">
        <f>'DETALLE DE CONEXIONES'!I756</f>
        <v>0</v>
      </c>
      <c r="C756" s="7">
        <f>'DETALLE DE CONEXIONES'!BB756</f>
        <v>0</v>
      </c>
      <c r="D756" s="7">
        <f>'DETALLE DE CONEXIONES'!E756</f>
        <v>0</v>
      </c>
      <c r="E756" s="7">
        <f>IFERROR(LIMPIA('DETALLE DE CONEXIONES'!N756,1),0)</f>
        <v>0</v>
      </c>
      <c r="F756" s="7" t="str">
        <f>LEFT('DETALLE DE CONEXIONES'!BE756,3)</f>
        <v/>
      </c>
      <c r="G756" s="7" t="str">
        <f>RIGHT('DETALLE DE CONEXIONES'!AK756,2)</f>
        <v/>
      </c>
      <c r="H756" s="7" t="str">
        <f>LEFT('DETALLE DE CONEXIONES'!M756,3)</f>
        <v/>
      </c>
      <c r="I756" s="7" t="str">
        <f>RIGHT('DETALLE DE CONEXIONES'!M756,5)</f>
        <v/>
      </c>
      <c r="J756" s="7">
        <f>IF(C756="Saliente Local",(IFERROR((LIMPIA(H756,1)),0)),0)</f>
        <v>0</v>
      </c>
      <c r="K756" s="7">
        <f>IF(C756="Saliente Nacional",(IFERROR((LIMPIA(H756,1)),0)),0)</f>
        <v>0</v>
      </c>
      <c r="L756" s="7">
        <f>IF(C756="Saliente Internacional",(IFERROR((LIMPIA(H756,1)),0)),0)</f>
        <v>0</v>
      </c>
    </row>
    <row r="757" spans="1:12" x14ac:dyDescent="0.25">
      <c r="A757" s="11">
        <f>'DETALLE DE CONEXIONES'!P757</f>
        <v>0</v>
      </c>
      <c r="B757" s="7">
        <f>'DETALLE DE CONEXIONES'!I757</f>
        <v>0</v>
      </c>
      <c r="C757" s="7">
        <f>'DETALLE DE CONEXIONES'!BB757</f>
        <v>0</v>
      </c>
      <c r="D757" s="7">
        <f>'DETALLE DE CONEXIONES'!E757</f>
        <v>0</v>
      </c>
      <c r="E757" s="7">
        <f>IFERROR(LIMPIA('DETALLE DE CONEXIONES'!N757,1),0)</f>
        <v>0</v>
      </c>
      <c r="F757" s="7" t="str">
        <f>LEFT('DETALLE DE CONEXIONES'!BE757,3)</f>
        <v/>
      </c>
      <c r="G757" s="7" t="str">
        <f>RIGHT('DETALLE DE CONEXIONES'!AK757,2)</f>
        <v/>
      </c>
      <c r="H757" s="7" t="str">
        <f>LEFT('DETALLE DE CONEXIONES'!M757,3)</f>
        <v/>
      </c>
      <c r="I757" s="7" t="str">
        <f>RIGHT('DETALLE DE CONEXIONES'!M757,5)</f>
        <v/>
      </c>
      <c r="J757" s="7">
        <f>IF(C757="Saliente Local",(IFERROR((LIMPIA(H757,1)),0)),0)</f>
        <v>0</v>
      </c>
      <c r="K757" s="7">
        <f>IF(C757="Saliente Nacional",(IFERROR((LIMPIA(H757,1)),0)),0)</f>
        <v>0</v>
      </c>
      <c r="L757" s="7">
        <f>IF(C757="Saliente Internacional",(IFERROR((LIMPIA(H757,1)),0)),0)</f>
        <v>0</v>
      </c>
    </row>
    <row r="758" spans="1:12" x14ac:dyDescent="0.25">
      <c r="A758" s="11">
        <f>'DETALLE DE CONEXIONES'!P758</f>
        <v>0</v>
      </c>
      <c r="B758" s="7">
        <f>'DETALLE DE CONEXIONES'!I758</f>
        <v>0</v>
      </c>
      <c r="C758" s="7">
        <f>'DETALLE DE CONEXIONES'!BB758</f>
        <v>0</v>
      </c>
      <c r="D758" s="7">
        <f>'DETALLE DE CONEXIONES'!E758</f>
        <v>0</v>
      </c>
      <c r="E758" s="7">
        <f>IFERROR(LIMPIA('DETALLE DE CONEXIONES'!N758,1),0)</f>
        <v>0</v>
      </c>
      <c r="F758" s="7" t="str">
        <f>LEFT('DETALLE DE CONEXIONES'!BE758,3)</f>
        <v/>
      </c>
      <c r="G758" s="7" t="str">
        <f>RIGHT('DETALLE DE CONEXIONES'!AK758,2)</f>
        <v/>
      </c>
      <c r="H758" s="7" t="str">
        <f>LEFT('DETALLE DE CONEXIONES'!M758,3)</f>
        <v/>
      </c>
      <c r="I758" s="7" t="str">
        <f>RIGHT('DETALLE DE CONEXIONES'!M758,5)</f>
        <v/>
      </c>
      <c r="J758" s="7">
        <f>IF(C758="Saliente Local",(IFERROR((LIMPIA(H758,1)),0)),0)</f>
        <v>0</v>
      </c>
      <c r="K758" s="7">
        <f>IF(C758="Saliente Nacional",(IFERROR((LIMPIA(H758,1)),0)),0)</f>
        <v>0</v>
      </c>
      <c r="L758" s="7">
        <f>IF(C758="Saliente Internacional",(IFERROR((LIMPIA(H758,1)),0)),0)</f>
        <v>0</v>
      </c>
    </row>
    <row r="759" spans="1:12" x14ac:dyDescent="0.25">
      <c r="A759" s="11">
        <f>'DETALLE DE CONEXIONES'!P759</f>
        <v>0</v>
      </c>
      <c r="B759" s="7">
        <f>'DETALLE DE CONEXIONES'!I759</f>
        <v>0</v>
      </c>
      <c r="C759" s="7">
        <f>'DETALLE DE CONEXIONES'!BB759</f>
        <v>0</v>
      </c>
      <c r="D759" s="7">
        <f>'DETALLE DE CONEXIONES'!E759</f>
        <v>0</v>
      </c>
      <c r="E759" s="7">
        <f>IFERROR(LIMPIA('DETALLE DE CONEXIONES'!N759,1),0)</f>
        <v>0</v>
      </c>
      <c r="F759" s="7" t="str">
        <f>LEFT('DETALLE DE CONEXIONES'!BE759,3)</f>
        <v/>
      </c>
      <c r="G759" s="7" t="str">
        <f>RIGHT('DETALLE DE CONEXIONES'!AK759,2)</f>
        <v/>
      </c>
      <c r="H759" s="7" t="str">
        <f>LEFT('DETALLE DE CONEXIONES'!M759,3)</f>
        <v/>
      </c>
      <c r="I759" s="7" t="str">
        <f>RIGHT('DETALLE DE CONEXIONES'!M759,5)</f>
        <v/>
      </c>
      <c r="J759" s="7">
        <f>IF(C759="Saliente Local",(IFERROR((LIMPIA(H759,1)),0)),0)</f>
        <v>0</v>
      </c>
      <c r="K759" s="7">
        <f>IF(C759="Saliente Nacional",(IFERROR((LIMPIA(H759,1)),0)),0)</f>
        <v>0</v>
      </c>
      <c r="L759" s="7">
        <f>IF(C759="Saliente Internacional",(IFERROR((LIMPIA(H759,1)),0)),0)</f>
        <v>0</v>
      </c>
    </row>
    <row r="760" spans="1:12" x14ac:dyDescent="0.25">
      <c r="A760" s="11">
        <f>'DETALLE DE CONEXIONES'!P760</f>
        <v>0</v>
      </c>
      <c r="B760" s="7">
        <f>'DETALLE DE CONEXIONES'!I760</f>
        <v>0</v>
      </c>
      <c r="C760" s="7">
        <f>'DETALLE DE CONEXIONES'!BB760</f>
        <v>0</v>
      </c>
      <c r="D760" s="7">
        <f>'DETALLE DE CONEXIONES'!E760</f>
        <v>0</v>
      </c>
      <c r="E760" s="7">
        <f>IFERROR(LIMPIA('DETALLE DE CONEXIONES'!N760,1),0)</f>
        <v>0</v>
      </c>
      <c r="F760" s="7" t="str">
        <f>LEFT('DETALLE DE CONEXIONES'!BE760,3)</f>
        <v/>
      </c>
      <c r="G760" s="7" t="str">
        <f>RIGHT('DETALLE DE CONEXIONES'!AK760,2)</f>
        <v/>
      </c>
      <c r="H760" s="7" t="str">
        <f>LEFT('DETALLE DE CONEXIONES'!M760,3)</f>
        <v/>
      </c>
      <c r="I760" s="7" t="str">
        <f>RIGHT('DETALLE DE CONEXIONES'!M760,5)</f>
        <v/>
      </c>
      <c r="J760" s="7">
        <f>IF(C760="Saliente Local",(IFERROR((LIMPIA(H760,1)),0)),0)</f>
        <v>0</v>
      </c>
      <c r="K760" s="7">
        <f>IF(C760="Saliente Nacional",(IFERROR((LIMPIA(H760,1)),0)),0)</f>
        <v>0</v>
      </c>
      <c r="L760" s="7">
        <f>IF(C760="Saliente Internacional",(IFERROR((LIMPIA(H760,1)),0)),0)</f>
        <v>0</v>
      </c>
    </row>
    <row r="761" spans="1:12" x14ac:dyDescent="0.25">
      <c r="A761" s="11">
        <f>'DETALLE DE CONEXIONES'!P761</f>
        <v>0</v>
      </c>
      <c r="B761" s="7">
        <f>'DETALLE DE CONEXIONES'!I761</f>
        <v>0</v>
      </c>
      <c r="C761" s="7">
        <f>'DETALLE DE CONEXIONES'!BB761</f>
        <v>0</v>
      </c>
      <c r="D761" s="7">
        <f>'DETALLE DE CONEXIONES'!E761</f>
        <v>0</v>
      </c>
      <c r="E761" s="7">
        <f>IFERROR(LIMPIA('DETALLE DE CONEXIONES'!N761,1),0)</f>
        <v>0</v>
      </c>
      <c r="F761" s="7" t="str">
        <f>LEFT('DETALLE DE CONEXIONES'!BE761,3)</f>
        <v/>
      </c>
      <c r="G761" s="7" t="str">
        <f>RIGHT('DETALLE DE CONEXIONES'!AK761,2)</f>
        <v/>
      </c>
      <c r="H761" s="7" t="str">
        <f>LEFT('DETALLE DE CONEXIONES'!M761,3)</f>
        <v/>
      </c>
      <c r="I761" s="7" t="str">
        <f>RIGHT('DETALLE DE CONEXIONES'!M761,5)</f>
        <v/>
      </c>
      <c r="J761" s="7">
        <f>IF(C761="Saliente Local",(IFERROR((LIMPIA(H761,1)),0)),0)</f>
        <v>0</v>
      </c>
      <c r="K761" s="7">
        <f>IF(C761="Saliente Nacional",(IFERROR((LIMPIA(H761,1)),0)),0)</f>
        <v>0</v>
      </c>
      <c r="L761" s="7">
        <f>IF(C761="Saliente Internacional",(IFERROR((LIMPIA(H761,1)),0)),0)</f>
        <v>0</v>
      </c>
    </row>
    <row r="762" spans="1:12" x14ac:dyDescent="0.25">
      <c r="A762" s="11">
        <f>'DETALLE DE CONEXIONES'!P762</f>
        <v>0</v>
      </c>
      <c r="B762" s="7">
        <f>'DETALLE DE CONEXIONES'!I762</f>
        <v>0</v>
      </c>
      <c r="C762" s="7">
        <f>'DETALLE DE CONEXIONES'!BB762</f>
        <v>0</v>
      </c>
      <c r="D762" s="7">
        <f>'DETALLE DE CONEXIONES'!E762</f>
        <v>0</v>
      </c>
      <c r="E762" s="7">
        <f>IFERROR(LIMPIA('DETALLE DE CONEXIONES'!N762,1),0)</f>
        <v>0</v>
      </c>
      <c r="F762" s="7" t="str">
        <f>LEFT('DETALLE DE CONEXIONES'!BE762,3)</f>
        <v/>
      </c>
      <c r="G762" s="7" t="str">
        <f>RIGHT('DETALLE DE CONEXIONES'!AK762,2)</f>
        <v/>
      </c>
      <c r="H762" s="7" t="str">
        <f>LEFT('DETALLE DE CONEXIONES'!M762,3)</f>
        <v/>
      </c>
      <c r="I762" s="7" t="str">
        <f>RIGHT('DETALLE DE CONEXIONES'!M762,5)</f>
        <v/>
      </c>
      <c r="J762" s="7">
        <f>IF(C762="Saliente Local",(IFERROR((LIMPIA(H762,1)),0)),0)</f>
        <v>0</v>
      </c>
      <c r="K762" s="7">
        <f>IF(C762="Saliente Nacional",(IFERROR((LIMPIA(H762,1)),0)),0)</f>
        <v>0</v>
      </c>
      <c r="L762" s="7">
        <f>IF(C762="Saliente Internacional",(IFERROR((LIMPIA(H762,1)),0)),0)</f>
        <v>0</v>
      </c>
    </row>
    <row r="763" spans="1:12" x14ac:dyDescent="0.25">
      <c r="A763" s="11">
        <f>'DETALLE DE CONEXIONES'!P763</f>
        <v>0</v>
      </c>
      <c r="B763" s="7">
        <f>'DETALLE DE CONEXIONES'!I763</f>
        <v>0</v>
      </c>
      <c r="C763" s="7">
        <f>'DETALLE DE CONEXIONES'!BB763</f>
        <v>0</v>
      </c>
      <c r="D763" s="7">
        <f>'DETALLE DE CONEXIONES'!E763</f>
        <v>0</v>
      </c>
      <c r="E763" s="7">
        <f>IFERROR(LIMPIA('DETALLE DE CONEXIONES'!N763,1),0)</f>
        <v>0</v>
      </c>
      <c r="F763" s="7" t="str">
        <f>LEFT('DETALLE DE CONEXIONES'!BE763,3)</f>
        <v/>
      </c>
      <c r="G763" s="7" t="str">
        <f>RIGHT('DETALLE DE CONEXIONES'!AK763,2)</f>
        <v/>
      </c>
      <c r="H763" s="7" t="str">
        <f>LEFT('DETALLE DE CONEXIONES'!M763,3)</f>
        <v/>
      </c>
      <c r="I763" s="7" t="str">
        <f>RIGHT('DETALLE DE CONEXIONES'!M763,5)</f>
        <v/>
      </c>
      <c r="J763" s="7">
        <f>IF(C763="Saliente Local",(IFERROR((LIMPIA(H763,1)),0)),0)</f>
        <v>0</v>
      </c>
      <c r="K763" s="7">
        <f>IF(C763="Saliente Nacional",(IFERROR((LIMPIA(H763,1)),0)),0)</f>
        <v>0</v>
      </c>
      <c r="L763" s="7">
        <f>IF(C763="Saliente Internacional",(IFERROR((LIMPIA(H763,1)),0)),0)</f>
        <v>0</v>
      </c>
    </row>
    <row r="764" spans="1:12" x14ac:dyDescent="0.25">
      <c r="A764" s="11">
        <f>'DETALLE DE CONEXIONES'!P764</f>
        <v>0</v>
      </c>
      <c r="B764" s="7">
        <f>'DETALLE DE CONEXIONES'!I764</f>
        <v>0</v>
      </c>
      <c r="C764" s="7">
        <f>'DETALLE DE CONEXIONES'!BB764</f>
        <v>0</v>
      </c>
      <c r="D764" s="7">
        <f>'DETALLE DE CONEXIONES'!E764</f>
        <v>0</v>
      </c>
      <c r="E764" s="7">
        <f>IFERROR(LIMPIA('DETALLE DE CONEXIONES'!N764,1),0)</f>
        <v>0</v>
      </c>
      <c r="F764" s="7" t="str">
        <f>LEFT('DETALLE DE CONEXIONES'!BE764,3)</f>
        <v/>
      </c>
      <c r="G764" s="7" t="str">
        <f>RIGHT('DETALLE DE CONEXIONES'!AK764,2)</f>
        <v/>
      </c>
      <c r="H764" s="7" t="str">
        <f>LEFT('DETALLE DE CONEXIONES'!M764,3)</f>
        <v/>
      </c>
      <c r="I764" s="7" t="str">
        <f>RIGHT('DETALLE DE CONEXIONES'!M764,5)</f>
        <v/>
      </c>
      <c r="J764" s="7">
        <f>IF(C764="Saliente Local",(IFERROR((LIMPIA(H764,1)),0)),0)</f>
        <v>0</v>
      </c>
      <c r="K764" s="7">
        <f>IF(C764="Saliente Nacional",(IFERROR((LIMPIA(H764,1)),0)),0)</f>
        <v>0</v>
      </c>
      <c r="L764" s="7">
        <f>IF(C764="Saliente Internacional",(IFERROR((LIMPIA(H764,1)),0)),0)</f>
        <v>0</v>
      </c>
    </row>
    <row r="765" spans="1:12" x14ac:dyDescent="0.25">
      <c r="A765" s="11">
        <f>'DETALLE DE CONEXIONES'!P765</f>
        <v>0</v>
      </c>
      <c r="B765" s="7">
        <f>'DETALLE DE CONEXIONES'!I765</f>
        <v>0</v>
      </c>
      <c r="C765" s="7">
        <f>'DETALLE DE CONEXIONES'!BB765</f>
        <v>0</v>
      </c>
      <c r="D765" s="7">
        <f>'DETALLE DE CONEXIONES'!E765</f>
        <v>0</v>
      </c>
      <c r="E765" s="7">
        <f>IFERROR(LIMPIA('DETALLE DE CONEXIONES'!N765,1),0)</f>
        <v>0</v>
      </c>
      <c r="F765" s="7" t="str">
        <f>LEFT('DETALLE DE CONEXIONES'!BE765,3)</f>
        <v/>
      </c>
      <c r="G765" s="7" t="str">
        <f>RIGHT('DETALLE DE CONEXIONES'!AK765,2)</f>
        <v/>
      </c>
      <c r="H765" s="7" t="str">
        <f>LEFT('DETALLE DE CONEXIONES'!M765,3)</f>
        <v/>
      </c>
      <c r="I765" s="7" t="str">
        <f>RIGHT('DETALLE DE CONEXIONES'!M765,5)</f>
        <v/>
      </c>
      <c r="J765" s="7">
        <f>IF(C765="Saliente Local",(IFERROR((LIMPIA(H765,1)),0)),0)</f>
        <v>0</v>
      </c>
      <c r="K765" s="7">
        <f>IF(C765="Saliente Nacional",(IFERROR((LIMPIA(H765,1)),0)),0)</f>
        <v>0</v>
      </c>
      <c r="L765" s="7">
        <f>IF(C765="Saliente Internacional",(IFERROR((LIMPIA(H765,1)),0)),0)</f>
        <v>0</v>
      </c>
    </row>
    <row r="766" spans="1:12" x14ac:dyDescent="0.25">
      <c r="A766" s="11">
        <f>'DETALLE DE CONEXIONES'!P766</f>
        <v>0</v>
      </c>
      <c r="B766" s="7">
        <f>'DETALLE DE CONEXIONES'!I766</f>
        <v>0</v>
      </c>
      <c r="C766" s="7">
        <f>'DETALLE DE CONEXIONES'!BB766</f>
        <v>0</v>
      </c>
      <c r="D766" s="7">
        <f>'DETALLE DE CONEXIONES'!E766</f>
        <v>0</v>
      </c>
      <c r="E766" s="7">
        <f>IFERROR(LIMPIA('DETALLE DE CONEXIONES'!N766,1),0)</f>
        <v>0</v>
      </c>
      <c r="F766" s="7" t="str">
        <f>LEFT('DETALLE DE CONEXIONES'!BE766,3)</f>
        <v/>
      </c>
      <c r="G766" s="7" t="str">
        <f>RIGHT('DETALLE DE CONEXIONES'!AK766,2)</f>
        <v/>
      </c>
      <c r="H766" s="7" t="str">
        <f>LEFT('DETALLE DE CONEXIONES'!M766,3)</f>
        <v/>
      </c>
      <c r="I766" s="7" t="str">
        <f>RIGHT('DETALLE DE CONEXIONES'!M766,5)</f>
        <v/>
      </c>
      <c r="J766" s="7">
        <f>IF(C766="Saliente Local",(IFERROR((LIMPIA(H766,1)),0)),0)</f>
        <v>0</v>
      </c>
      <c r="K766" s="7">
        <f>IF(C766="Saliente Nacional",(IFERROR((LIMPIA(H766,1)),0)),0)</f>
        <v>0</v>
      </c>
      <c r="L766" s="7">
        <f>IF(C766="Saliente Internacional",(IFERROR((LIMPIA(H766,1)),0)),0)</f>
        <v>0</v>
      </c>
    </row>
    <row r="767" spans="1:12" x14ac:dyDescent="0.25">
      <c r="A767" s="11">
        <f>'DETALLE DE CONEXIONES'!P767</f>
        <v>0</v>
      </c>
      <c r="B767" s="7">
        <f>'DETALLE DE CONEXIONES'!I767</f>
        <v>0</v>
      </c>
      <c r="C767" s="7">
        <f>'DETALLE DE CONEXIONES'!BB767</f>
        <v>0</v>
      </c>
      <c r="D767" s="7">
        <f>'DETALLE DE CONEXIONES'!E767</f>
        <v>0</v>
      </c>
      <c r="E767" s="7">
        <f>IFERROR(LIMPIA('DETALLE DE CONEXIONES'!N767,1),0)</f>
        <v>0</v>
      </c>
      <c r="F767" s="7" t="str">
        <f>LEFT('DETALLE DE CONEXIONES'!BE767,3)</f>
        <v/>
      </c>
      <c r="G767" s="7" t="str">
        <f>RIGHT('DETALLE DE CONEXIONES'!AK767,2)</f>
        <v/>
      </c>
      <c r="H767" s="7" t="str">
        <f>LEFT('DETALLE DE CONEXIONES'!M767,3)</f>
        <v/>
      </c>
      <c r="I767" s="7" t="str">
        <f>RIGHT('DETALLE DE CONEXIONES'!M767,5)</f>
        <v/>
      </c>
      <c r="J767" s="7">
        <f>IF(C767="Saliente Local",(IFERROR((LIMPIA(H767,1)),0)),0)</f>
        <v>0</v>
      </c>
      <c r="K767" s="7">
        <f>IF(C767="Saliente Nacional",(IFERROR((LIMPIA(H767,1)),0)),0)</f>
        <v>0</v>
      </c>
      <c r="L767" s="7">
        <f>IF(C767="Saliente Internacional",(IFERROR((LIMPIA(H767,1)),0)),0)</f>
        <v>0</v>
      </c>
    </row>
    <row r="768" spans="1:12" x14ac:dyDescent="0.25">
      <c r="A768" s="11">
        <f>'DETALLE DE CONEXIONES'!P768</f>
        <v>0</v>
      </c>
      <c r="B768" s="7">
        <f>'DETALLE DE CONEXIONES'!I768</f>
        <v>0</v>
      </c>
      <c r="C768" s="7">
        <f>'DETALLE DE CONEXIONES'!BB768</f>
        <v>0</v>
      </c>
      <c r="D768" s="7">
        <f>'DETALLE DE CONEXIONES'!E768</f>
        <v>0</v>
      </c>
      <c r="E768" s="7">
        <f>IFERROR(LIMPIA('DETALLE DE CONEXIONES'!N768,1),0)</f>
        <v>0</v>
      </c>
      <c r="F768" s="7" t="str">
        <f>LEFT('DETALLE DE CONEXIONES'!BE768,3)</f>
        <v/>
      </c>
      <c r="G768" s="7" t="str">
        <f>RIGHT('DETALLE DE CONEXIONES'!AK768,2)</f>
        <v/>
      </c>
      <c r="H768" s="7" t="str">
        <f>LEFT('DETALLE DE CONEXIONES'!M768,3)</f>
        <v/>
      </c>
      <c r="I768" s="7" t="str">
        <f>RIGHT('DETALLE DE CONEXIONES'!M768,5)</f>
        <v/>
      </c>
      <c r="J768" s="7">
        <f>IF(C768="Saliente Local",(IFERROR((LIMPIA(H768,1)),0)),0)</f>
        <v>0</v>
      </c>
      <c r="K768" s="7">
        <f>IF(C768="Saliente Nacional",(IFERROR((LIMPIA(H768,1)),0)),0)</f>
        <v>0</v>
      </c>
      <c r="L768" s="7">
        <f>IF(C768="Saliente Internacional",(IFERROR((LIMPIA(H768,1)),0)),0)</f>
        <v>0</v>
      </c>
    </row>
    <row r="769" spans="1:12" x14ac:dyDescent="0.25">
      <c r="A769" s="11">
        <f>'DETALLE DE CONEXIONES'!P769</f>
        <v>0</v>
      </c>
      <c r="B769" s="7">
        <f>'DETALLE DE CONEXIONES'!I769</f>
        <v>0</v>
      </c>
      <c r="C769" s="7">
        <f>'DETALLE DE CONEXIONES'!BB769</f>
        <v>0</v>
      </c>
      <c r="D769" s="7">
        <f>'DETALLE DE CONEXIONES'!E769</f>
        <v>0</v>
      </c>
      <c r="E769" s="7">
        <f>IFERROR(LIMPIA('DETALLE DE CONEXIONES'!N769,1),0)</f>
        <v>0</v>
      </c>
      <c r="F769" s="7" t="str">
        <f>LEFT('DETALLE DE CONEXIONES'!BE769,3)</f>
        <v/>
      </c>
      <c r="G769" s="7" t="str">
        <f>RIGHT('DETALLE DE CONEXIONES'!AK769,2)</f>
        <v/>
      </c>
      <c r="H769" s="7" t="str">
        <f>LEFT('DETALLE DE CONEXIONES'!M769,3)</f>
        <v/>
      </c>
      <c r="I769" s="7" t="str">
        <f>RIGHT('DETALLE DE CONEXIONES'!M769,5)</f>
        <v/>
      </c>
      <c r="J769" s="7">
        <f>IF(C769="Saliente Local",(IFERROR((LIMPIA(H769,1)),0)),0)</f>
        <v>0</v>
      </c>
      <c r="K769" s="7">
        <f>IF(C769="Saliente Nacional",(IFERROR((LIMPIA(H769,1)),0)),0)</f>
        <v>0</v>
      </c>
      <c r="L769" s="7">
        <f>IF(C769="Saliente Internacional",(IFERROR((LIMPIA(H769,1)),0)),0)</f>
        <v>0</v>
      </c>
    </row>
    <row r="770" spans="1:12" x14ac:dyDescent="0.25">
      <c r="A770" s="11">
        <f>'DETALLE DE CONEXIONES'!P770</f>
        <v>0</v>
      </c>
      <c r="B770" s="7">
        <f>'DETALLE DE CONEXIONES'!I770</f>
        <v>0</v>
      </c>
      <c r="C770" s="7">
        <f>'DETALLE DE CONEXIONES'!BB770</f>
        <v>0</v>
      </c>
      <c r="D770" s="7">
        <f>'DETALLE DE CONEXIONES'!E770</f>
        <v>0</v>
      </c>
      <c r="E770" s="7">
        <f>IFERROR(LIMPIA('DETALLE DE CONEXIONES'!N770,1),0)</f>
        <v>0</v>
      </c>
      <c r="F770" s="7" t="str">
        <f>LEFT('DETALLE DE CONEXIONES'!BE770,3)</f>
        <v/>
      </c>
      <c r="G770" s="7" t="str">
        <f>RIGHT('DETALLE DE CONEXIONES'!AK770,2)</f>
        <v/>
      </c>
      <c r="H770" s="7" t="str">
        <f>LEFT('DETALLE DE CONEXIONES'!M770,3)</f>
        <v/>
      </c>
      <c r="I770" s="7" t="str">
        <f>RIGHT('DETALLE DE CONEXIONES'!M770,5)</f>
        <v/>
      </c>
      <c r="J770" s="7">
        <f>IF(C770="Saliente Local",(IFERROR((LIMPIA(H770,1)),0)),0)</f>
        <v>0</v>
      </c>
      <c r="K770" s="7">
        <f>IF(C770="Saliente Nacional",(IFERROR((LIMPIA(H770,1)),0)),0)</f>
        <v>0</v>
      </c>
      <c r="L770" s="7">
        <f>IF(C770="Saliente Internacional",(IFERROR((LIMPIA(H770,1)),0)),0)</f>
        <v>0</v>
      </c>
    </row>
    <row r="771" spans="1:12" x14ac:dyDescent="0.25">
      <c r="A771" s="11">
        <f>'DETALLE DE CONEXIONES'!P771</f>
        <v>0</v>
      </c>
      <c r="B771" s="7">
        <f>'DETALLE DE CONEXIONES'!I771</f>
        <v>0</v>
      </c>
      <c r="C771" s="7">
        <f>'DETALLE DE CONEXIONES'!BB771</f>
        <v>0</v>
      </c>
      <c r="D771" s="7">
        <f>'DETALLE DE CONEXIONES'!E771</f>
        <v>0</v>
      </c>
      <c r="E771" s="7">
        <f>IFERROR(LIMPIA('DETALLE DE CONEXIONES'!N771,1),0)</f>
        <v>0</v>
      </c>
      <c r="F771" s="7" t="str">
        <f>LEFT('DETALLE DE CONEXIONES'!BE771,3)</f>
        <v/>
      </c>
      <c r="G771" s="7" t="str">
        <f>RIGHT('DETALLE DE CONEXIONES'!AK771,2)</f>
        <v/>
      </c>
      <c r="H771" s="7" t="str">
        <f>LEFT('DETALLE DE CONEXIONES'!M771,3)</f>
        <v/>
      </c>
      <c r="I771" s="7" t="str">
        <f>RIGHT('DETALLE DE CONEXIONES'!M771,5)</f>
        <v/>
      </c>
      <c r="J771" s="7">
        <f>IF(C771="Saliente Local",(IFERROR((LIMPIA(H771,1)),0)),0)</f>
        <v>0</v>
      </c>
      <c r="K771" s="7">
        <f>IF(C771="Saliente Nacional",(IFERROR((LIMPIA(H771,1)),0)),0)</f>
        <v>0</v>
      </c>
      <c r="L771" s="7">
        <f>IF(C771="Saliente Internacional",(IFERROR((LIMPIA(H771,1)),0)),0)</f>
        <v>0</v>
      </c>
    </row>
    <row r="772" spans="1:12" x14ac:dyDescent="0.25">
      <c r="A772" s="11">
        <f>'DETALLE DE CONEXIONES'!P772</f>
        <v>0</v>
      </c>
      <c r="B772" s="7">
        <f>'DETALLE DE CONEXIONES'!I772</f>
        <v>0</v>
      </c>
      <c r="C772" s="7">
        <f>'DETALLE DE CONEXIONES'!BB772</f>
        <v>0</v>
      </c>
      <c r="D772" s="7">
        <f>'DETALLE DE CONEXIONES'!E772</f>
        <v>0</v>
      </c>
      <c r="E772" s="7">
        <f>IFERROR(LIMPIA('DETALLE DE CONEXIONES'!N772,1),0)</f>
        <v>0</v>
      </c>
      <c r="F772" s="7" t="str">
        <f>LEFT('DETALLE DE CONEXIONES'!BE772,3)</f>
        <v/>
      </c>
      <c r="G772" s="7" t="str">
        <f>RIGHT('DETALLE DE CONEXIONES'!AK772,2)</f>
        <v/>
      </c>
      <c r="H772" s="7" t="str">
        <f>LEFT('DETALLE DE CONEXIONES'!M772,3)</f>
        <v/>
      </c>
      <c r="I772" s="7" t="str">
        <f>RIGHT('DETALLE DE CONEXIONES'!M772,5)</f>
        <v/>
      </c>
      <c r="J772" s="7">
        <f>IF(C772="Saliente Local",(IFERROR((LIMPIA(H772,1)),0)),0)</f>
        <v>0</v>
      </c>
      <c r="K772" s="7">
        <f>IF(C772="Saliente Nacional",(IFERROR((LIMPIA(H772,1)),0)),0)</f>
        <v>0</v>
      </c>
      <c r="L772" s="7">
        <f>IF(C772="Saliente Internacional",(IFERROR((LIMPIA(H772,1)),0)),0)</f>
        <v>0</v>
      </c>
    </row>
    <row r="773" spans="1:12" x14ac:dyDescent="0.25">
      <c r="A773" s="11">
        <f>'DETALLE DE CONEXIONES'!P773</f>
        <v>0</v>
      </c>
      <c r="B773" s="7">
        <f>'DETALLE DE CONEXIONES'!I773</f>
        <v>0</v>
      </c>
      <c r="C773" s="7">
        <f>'DETALLE DE CONEXIONES'!BB773</f>
        <v>0</v>
      </c>
      <c r="D773" s="7">
        <f>'DETALLE DE CONEXIONES'!E773</f>
        <v>0</v>
      </c>
      <c r="E773" s="7">
        <f>IFERROR(LIMPIA('DETALLE DE CONEXIONES'!N773,1),0)</f>
        <v>0</v>
      </c>
      <c r="F773" s="7" t="str">
        <f>LEFT('DETALLE DE CONEXIONES'!BE773,3)</f>
        <v/>
      </c>
      <c r="G773" s="7" t="str">
        <f>RIGHT('DETALLE DE CONEXIONES'!AK773,2)</f>
        <v/>
      </c>
      <c r="H773" s="7" t="str">
        <f>LEFT('DETALLE DE CONEXIONES'!M773,3)</f>
        <v/>
      </c>
      <c r="I773" s="7" t="str">
        <f>RIGHT('DETALLE DE CONEXIONES'!M773,5)</f>
        <v/>
      </c>
      <c r="J773" s="7">
        <f>IF(C773="Saliente Local",(IFERROR((LIMPIA(H773,1)),0)),0)</f>
        <v>0</v>
      </c>
      <c r="K773" s="7">
        <f>IF(C773="Saliente Nacional",(IFERROR((LIMPIA(H773,1)),0)),0)</f>
        <v>0</v>
      </c>
      <c r="L773" s="7">
        <f>IF(C773="Saliente Internacional",(IFERROR((LIMPIA(H773,1)),0)),0)</f>
        <v>0</v>
      </c>
    </row>
    <row r="774" spans="1:12" x14ac:dyDescent="0.25">
      <c r="A774" s="11">
        <f>'DETALLE DE CONEXIONES'!P774</f>
        <v>0</v>
      </c>
      <c r="B774" s="7">
        <f>'DETALLE DE CONEXIONES'!I774</f>
        <v>0</v>
      </c>
      <c r="C774" s="7">
        <f>'DETALLE DE CONEXIONES'!BB774</f>
        <v>0</v>
      </c>
      <c r="D774" s="7">
        <f>'DETALLE DE CONEXIONES'!E774</f>
        <v>0</v>
      </c>
      <c r="E774" s="7">
        <f>IFERROR(LIMPIA('DETALLE DE CONEXIONES'!N774,1),0)</f>
        <v>0</v>
      </c>
      <c r="F774" s="7" t="str">
        <f>LEFT('DETALLE DE CONEXIONES'!BE774,3)</f>
        <v/>
      </c>
      <c r="G774" s="7" t="str">
        <f>RIGHT('DETALLE DE CONEXIONES'!AK774,2)</f>
        <v/>
      </c>
      <c r="H774" s="7" t="str">
        <f>LEFT('DETALLE DE CONEXIONES'!M774,3)</f>
        <v/>
      </c>
      <c r="I774" s="7" t="str">
        <f>RIGHT('DETALLE DE CONEXIONES'!M774,5)</f>
        <v/>
      </c>
      <c r="J774" s="7">
        <f>IF(C774="Saliente Local",(IFERROR((LIMPIA(H774,1)),0)),0)</f>
        <v>0</v>
      </c>
      <c r="K774" s="7">
        <f>IF(C774="Saliente Nacional",(IFERROR((LIMPIA(H774,1)),0)),0)</f>
        <v>0</v>
      </c>
      <c r="L774" s="7">
        <f>IF(C774="Saliente Internacional",(IFERROR((LIMPIA(H774,1)),0)),0)</f>
        <v>0</v>
      </c>
    </row>
    <row r="775" spans="1:12" x14ac:dyDescent="0.25">
      <c r="A775" s="11">
        <f>'DETALLE DE CONEXIONES'!P775</f>
        <v>0</v>
      </c>
      <c r="B775" s="7">
        <f>'DETALLE DE CONEXIONES'!I775</f>
        <v>0</v>
      </c>
      <c r="C775" s="7">
        <f>'DETALLE DE CONEXIONES'!BB775</f>
        <v>0</v>
      </c>
      <c r="D775" s="7">
        <f>'DETALLE DE CONEXIONES'!E775</f>
        <v>0</v>
      </c>
      <c r="E775" s="7">
        <f>IFERROR(LIMPIA('DETALLE DE CONEXIONES'!N775,1),0)</f>
        <v>0</v>
      </c>
      <c r="F775" s="7" t="str">
        <f>LEFT('DETALLE DE CONEXIONES'!BE775,3)</f>
        <v/>
      </c>
      <c r="G775" s="7" t="str">
        <f>RIGHT('DETALLE DE CONEXIONES'!AK775,2)</f>
        <v/>
      </c>
      <c r="H775" s="7" t="str">
        <f>LEFT('DETALLE DE CONEXIONES'!M775,3)</f>
        <v/>
      </c>
      <c r="I775" s="7" t="str">
        <f>RIGHT('DETALLE DE CONEXIONES'!M775,5)</f>
        <v/>
      </c>
      <c r="J775" s="7">
        <f>IF(C775="Saliente Local",(IFERROR((LIMPIA(H775,1)),0)),0)</f>
        <v>0</v>
      </c>
      <c r="K775" s="7">
        <f>IF(C775="Saliente Nacional",(IFERROR((LIMPIA(H775,1)),0)),0)</f>
        <v>0</v>
      </c>
      <c r="L775" s="7">
        <f>IF(C775="Saliente Internacional",(IFERROR((LIMPIA(H775,1)),0)),0)</f>
        <v>0</v>
      </c>
    </row>
    <row r="776" spans="1:12" x14ac:dyDescent="0.25">
      <c r="A776" s="11">
        <f>'DETALLE DE CONEXIONES'!P776</f>
        <v>0</v>
      </c>
      <c r="B776" s="7">
        <f>'DETALLE DE CONEXIONES'!I776</f>
        <v>0</v>
      </c>
      <c r="C776" s="7">
        <f>'DETALLE DE CONEXIONES'!BB776</f>
        <v>0</v>
      </c>
      <c r="D776" s="7">
        <f>'DETALLE DE CONEXIONES'!E776</f>
        <v>0</v>
      </c>
      <c r="E776" s="7">
        <f>IFERROR(LIMPIA('DETALLE DE CONEXIONES'!N776,1),0)</f>
        <v>0</v>
      </c>
      <c r="F776" s="7" t="str">
        <f>LEFT('DETALLE DE CONEXIONES'!BE776,3)</f>
        <v/>
      </c>
      <c r="G776" s="7" t="str">
        <f>RIGHT('DETALLE DE CONEXIONES'!AK776,2)</f>
        <v/>
      </c>
      <c r="H776" s="7" t="str">
        <f>LEFT('DETALLE DE CONEXIONES'!M776,3)</f>
        <v/>
      </c>
      <c r="I776" s="7" t="str">
        <f>RIGHT('DETALLE DE CONEXIONES'!M776,5)</f>
        <v/>
      </c>
      <c r="J776" s="7">
        <f>IF(C776="Saliente Local",(IFERROR((LIMPIA(H776,1)),0)),0)</f>
        <v>0</v>
      </c>
      <c r="K776" s="7">
        <f>IF(C776="Saliente Nacional",(IFERROR((LIMPIA(H776,1)),0)),0)</f>
        <v>0</v>
      </c>
      <c r="L776" s="7">
        <f>IF(C776="Saliente Internacional",(IFERROR((LIMPIA(H776,1)),0)),0)</f>
        <v>0</v>
      </c>
    </row>
    <row r="777" spans="1:12" x14ac:dyDescent="0.25">
      <c r="A777" s="11">
        <f>'DETALLE DE CONEXIONES'!P777</f>
        <v>0</v>
      </c>
      <c r="B777" s="7">
        <f>'DETALLE DE CONEXIONES'!I777</f>
        <v>0</v>
      </c>
      <c r="C777" s="7">
        <f>'DETALLE DE CONEXIONES'!BB777</f>
        <v>0</v>
      </c>
      <c r="D777" s="7">
        <f>'DETALLE DE CONEXIONES'!E777</f>
        <v>0</v>
      </c>
      <c r="E777" s="7">
        <f>IFERROR(LIMPIA('DETALLE DE CONEXIONES'!N777,1),0)</f>
        <v>0</v>
      </c>
      <c r="F777" s="7" t="str">
        <f>LEFT('DETALLE DE CONEXIONES'!BE777,3)</f>
        <v/>
      </c>
      <c r="G777" s="7" t="str">
        <f>RIGHT('DETALLE DE CONEXIONES'!AK777,2)</f>
        <v/>
      </c>
      <c r="H777" s="7" t="str">
        <f>LEFT('DETALLE DE CONEXIONES'!M777,3)</f>
        <v/>
      </c>
      <c r="I777" s="7" t="str">
        <f>RIGHT('DETALLE DE CONEXIONES'!M777,5)</f>
        <v/>
      </c>
      <c r="J777" s="7">
        <f>IF(C777="Saliente Local",(IFERROR((LIMPIA(H777,1)),0)),0)</f>
        <v>0</v>
      </c>
      <c r="K777" s="7">
        <f>IF(C777="Saliente Nacional",(IFERROR((LIMPIA(H777,1)),0)),0)</f>
        <v>0</v>
      </c>
      <c r="L777" s="7">
        <f>IF(C777="Saliente Internacional",(IFERROR((LIMPIA(H777,1)),0)),0)</f>
        <v>0</v>
      </c>
    </row>
    <row r="778" spans="1:12" x14ac:dyDescent="0.25">
      <c r="A778" s="11">
        <f>'DETALLE DE CONEXIONES'!P778</f>
        <v>0</v>
      </c>
      <c r="B778" s="7">
        <f>'DETALLE DE CONEXIONES'!I778</f>
        <v>0</v>
      </c>
      <c r="C778" s="7">
        <f>'DETALLE DE CONEXIONES'!BB778</f>
        <v>0</v>
      </c>
      <c r="D778" s="7">
        <f>'DETALLE DE CONEXIONES'!E778</f>
        <v>0</v>
      </c>
      <c r="E778" s="7">
        <f>IFERROR(LIMPIA('DETALLE DE CONEXIONES'!N778,1),0)</f>
        <v>0</v>
      </c>
      <c r="F778" s="7" t="str">
        <f>LEFT('DETALLE DE CONEXIONES'!BE778,3)</f>
        <v/>
      </c>
      <c r="G778" s="7" t="str">
        <f>RIGHT('DETALLE DE CONEXIONES'!AK778,2)</f>
        <v/>
      </c>
      <c r="H778" s="7" t="str">
        <f>LEFT('DETALLE DE CONEXIONES'!M778,3)</f>
        <v/>
      </c>
      <c r="I778" s="7" t="str">
        <f>RIGHT('DETALLE DE CONEXIONES'!M778,5)</f>
        <v/>
      </c>
      <c r="J778" s="7">
        <f>IF(C778="Saliente Local",(IFERROR((LIMPIA(H778,1)),0)),0)</f>
        <v>0</v>
      </c>
      <c r="K778" s="7">
        <f>IF(C778="Saliente Nacional",(IFERROR((LIMPIA(H778,1)),0)),0)</f>
        <v>0</v>
      </c>
      <c r="L778" s="7">
        <f>IF(C778="Saliente Internacional",(IFERROR((LIMPIA(H778,1)),0)),0)</f>
        <v>0</v>
      </c>
    </row>
    <row r="779" spans="1:12" x14ac:dyDescent="0.25">
      <c r="A779" s="11">
        <f>'DETALLE DE CONEXIONES'!P779</f>
        <v>0</v>
      </c>
      <c r="B779" s="7">
        <f>'DETALLE DE CONEXIONES'!I779</f>
        <v>0</v>
      </c>
      <c r="C779" s="7">
        <f>'DETALLE DE CONEXIONES'!BB779</f>
        <v>0</v>
      </c>
      <c r="D779" s="7">
        <f>'DETALLE DE CONEXIONES'!E779</f>
        <v>0</v>
      </c>
      <c r="E779" s="7">
        <f>IFERROR(LIMPIA('DETALLE DE CONEXIONES'!N779,1),0)</f>
        <v>0</v>
      </c>
      <c r="F779" s="7" t="str">
        <f>LEFT('DETALLE DE CONEXIONES'!BE779,3)</f>
        <v/>
      </c>
      <c r="G779" s="7" t="str">
        <f>RIGHT('DETALLE DE CONEXIONES'!AK779,2)</f>
        <v/>
      </c>
      <c r="H779" s="7" t="str">
        <f>LEFT('DETALLE DE CONEXIONES'!M779,3)</f>
        <v/>
      </c>
      <c r="I779" s="7" t="str">
        <f>RIGHT('DETALLE DE CONEXIONES'!M779,5)</f>
        <v/>
      </c>
      <c r="J779" s="7">
        <f>IF(C779="Saliente Local",(IFERROR((LIMPIA(H779,1)),0)),0)</f>
        <v>0</v>
      </c>
      <c r="K779" s="7">
        <f>IF(C779="Saliente Nacional",(IFERROR((LIMPIA(H779,1)),0)),0)</f>
        <v>0</v>
      </c>
      <c r="L779" s="7">
        <f>IF(C779="Saliente Internacional",(IFERROR((LIMPIA(H779,1)),0)),0)</f>
        <v>0</v>
      </c>
    </row>
    <row r="780" spans="1:12" x14ac:dyDescent="0.25">
      <c r="A780" s="11">
        <f>'DETALLE DE CONEXIONES'!P780</f>
        <v>0</v>
      </c>
      <c r="B780" s="7">
        <f>'DETALLE DE CONEXIONES'!I780</f>
        <v>0</v>
      </c>
      <c r="C780" s="7">
        <f>'DETALLE DE CONEXIONES'!BB780</f>
        <v>0</v>
      </c>
      <c r="D780" s="7">
        <f>'DETALLE DE CONEXIONES'!E780</f>
        <v>0</v>
      </c>
      <c r="E780" s="7">
        <f>IFERROR(LIMPIA('DETALLE DE CONEXIONES'!N780,1),0)</f>
        <v>0</v>
      </c>
      <c r="F780" s="7" t="str">
        <f>LEFT('DETALLE DE CONEXIONES'!BE780,3)</f>
        <v/>
      </c>
      <c r="G780" s="7" t="str">
        <f>RIGHT('DETALLE DE CONEXIONES'!AK780,2)</f>
        <v/>
      </c>
      <c r="H780" s="7" t="str">
        <f>LEFT('DETALLE DE CONEXIONES'!M780,3)</f>
        <v/>
      </c>
      <c r="I780" s="7" t="str">
        <f>RIGHT('DETALLE DE CONEXIONES'!M780,5)</f>
        <v/>
      </c>
      <c r="J780" s="7">
        <f>IF(C780="Saliente Local",(IFERROR((LIMPIA(H780,1)),0)),0)</f>
        <v>0</v>
      </c>
      <c r="K780" s="7">
        <f>IF(C780="Saliente Nacional",(IFERROR((LIMPIA(H780,1)),0)),0)</f>
        <v>0</v>
      </c>
      <c r="L780" s="7">
        <f>IF(C780="Saliente Internacional",(IFERROR((LIMPIA(H780,1)),0)),0)</f>
        <v>0</v>
      </c>
    </row>
    <row r="781" spans="1:12" x14ac:dyDescent="0.25">
      <c r="A781" s="11">
        <f>'DETALLE DE CONEXIONES'!P781</f>
        <v>0</v>
      </c>
      <c r="B781" s="7">
        <f>'DETALLE DE CONEXIONES'!I781</f>
        <v>0</v>
      </c>
      <c r="C781" s="7">
        <f>'DETALLE DE CONEXIONES'!BB781</f>
        <v>0</v>
      </c>
      <c r="D781" s="7">
        <f>'DETALLE DE CONEXIONES'!E781</f>
        <v>0</v>
      </c>
      <c r="E781" s="7">
        <f>IFERROR(LIMPIA('DETALLE DE CONEXIONES'!N781,1),0)</f>
        <v>0</v>
      </c>
      <c r="F781" s="7" t="str">
        <f>LEFT('DETALLE DE CONEXIONES'!BE781,3)</f>
        <v/>
      </c>
      <c r="G781" s="7" t="str">
        <f>RIGHT('DETALLE DE CONEXIONES'!AK781,2)</f>
        <v/>
      </c>
      <c r="H781" s="7" t="str">
        <f>LEFT('DETALLE DE CONEXIONES'!M781,3)</f>
        <v/>
      </c>
      <c r="I781" s="7" t="str">
        <f>RIGHT('DETALLE DE CONEXIONES'!M781,5)</f>
        <v/>
      </c>
      <c r="J781" s="7">
        <f>IF(C781="Saliente Local",(IFERROR((LIMPIA(H781,1)),0)),0)</f>
        <v>0</v>
      </c>
      <c r="K781" s="7">
        <f>IF(C781="Saliente Nacional",(IFERROR((LIMPIA(H781,1)),0)),0)</f>
        <v>0</v>
      </c>
      <c r="L781" s="7">
        <f>IF(C781="Saliente Internacional",(IFERROR((LIMPIA(H781,1)),0)),0)</f>
        <v>0</v>
      </c>
    </row>
    <row r="782" spans="1:12" x14ac:dyDescent="0.25">
      <c r="A782" s="11">
        <f>'DETALLE DE CONEXIONES'!P782</f>
        <v>0</v>
      </c>
      <c r="B782" s="7">
        <f>'DETALLE DE CONEXIONES'!I782</f>
        <v>0</v>
      </c>
      <c r="C782" s="7">
        <f>'DETALLE DE CONEXIONES'!BB782</f>
        <v>0</v>
      </c>
      <c r="D782" s="7">
        <f>'DETALLE DE CONEXIONES'!E782</f>
        <v>0</v>
      </c>
      <c r="E782" s="7">
        <f>IFERROR(LIMPIA('DETALLE DE CONEXIONES'!N782,1),0)</f>
        <v>0</v>
      </c>
      <c r="F782" s="7" t="str">
        <f>LEFT('DETALLE DE CONEXIONES'!BE782,3)</f>
        <v/>
      </c>
      <c r="G782" s="7" t="str">
        <f>RIGHT('DETALLE DE CONEXIONES'!AK782,2)</f>
        <v/>
      </c>
      <c r="H782" s="7" t="str">
        <f>LEFT('DETALLE DE CONEXIONES'!M782,3)</f>
        <v/>
      </c>
      <c r="I782" s="7" t="str">
        <f>RIGHT('DETALLE DE CONEXIONES'!M782,5)</f>
        <v/>
      </c>
      <c r="J782" s="7">
        <f>IF(C782="Saliente Local",(IFERROR((LIMPIA(H782,1)),0)),0)</f>
        <v>0</v>
      </c>
      <c r="K782" s="7">
        <f>IF(C782="Saliente Nacional",(IFERROR((LIMPIA(H782,1)),0)),0)</f>
        <v>0</v>
      </c>
      <c r="L782" s="7">
        <f>IF(C782="Saliente Internacional",(IFERROR((LIMPIA(H782,1)),0)),0)</f>
        <v>0</v>
      </c>
    </row>
    <row r="783" spans="1:12" x14ac:dyDescent="0.25">
      <c r="A783" s="11">
        <f>'DETALLE DE CONEXIONES'!P783</f>
        <v>0</v>
      </c>
      <c r="B783" s="7">
        <f>'DETALLE DE CONEXIONES'!I783</f>
        <v>0</v>
      </c>
      <c r="C783" s="7">
        <f>'DETALLE DE CONEXIONES'!BB783</f>
        <v>0</v>
      </c>
      <c r="D783" s="7">
        <f>'DETALLE DE CONEXIONES'!E783</f>
        <v>0</v>
      </c>
      <c r="E783" s="7">
        <f>IFERROR(LIMPIA('DETALLE DE CONEXIONES'!N783,1),0)</f>
        <v>0</v>
      </c>
      <c r="F783" s="7" t="str">
        <f>LEFT('DETALLE DE CONEXIONES'!BE783,3)</f>
        <v/>
      </c>
      <c r="G783" s="7" t="str">
        <f>RIGHT('DETALLE DE CONEXIONES'!AK783,2)</f>
        <v/>
      </c>
      <c r="H783" s="7" t="str">
        <f>LEFT('DETALLE DE CONEXIONES'!M783,3)</f>
        <v/>
      </c>
      <c r="I783" s="7" t="str">
        <f>RIGHT('DETALLE DE CONEXIONES'!M783,5)</f>
        <v/>
      </c>
      <c r="J783" s="7">
        <f>IF(C783="Saliente Local",(IFERROR((LIMPIA(H783,1)),0)),0)</f>
        <v>0</v>
      </c>
      <c r="K783" s="7">
        <f>IF(C783="Saliente Nacional",(IFERROR((LIMPIA(H783,1)),0)),0)</f>
        <v>0</v>
      </c>
      <c r="L783" s="7">
        <f>IF(C783="Saliente Internacional",(IFERROR((LIMPIA(H783,1)),0)),0)</f>
        <v>0</v>
      </c>
    </row>
    <row r="784" spans="1:12" x14ac:dyDescent="0.25">
      <c r="A784" s="11">
        <f>'DETALLE DE CONEXIONES'!P784</f>
        <v>0</v>
      </c>
      <c r="B784" s="7">
        <f>'DETALLE DE CONEXIONES'!I784</f>
        <v>0</v>
      </c>
      <c r="C784" s="7">
        <f>'DETALLE DE CONEXIONES'!BB784</f>
        <v>0</v>
      </c>
      <c r="D784" s="7">
        <f>'DETALLE DE CONEXIONES'!E784</f>
        <v>0</v>
      </c>
      <c r="E784" s="7">
        <f>IFERROR(LIMPIA('DETALLE DE CONEXIONES'!N784,1),0)</f>
        <v>0</v>
      </c>
      <c r="F784" s="7" t="str">
        <f>LEFT('DETALLE DE CONEXIONES'!BE784,3)</f>
        <v/>
      </c>
      <c r="G784" s="7" t="str">
        <f>RIGHT('DETALLE DE CONEXIONES'!AK784,2)</f>
        <v/>
      </c>
      <c r="H784" s="7" t="str">
        <f>LEFT('DETALLE DE CONEXIONES'!M784,3)</f>
        <v/>
      </c>
      <c r="I784" s="7" t="str">
        <f>RIGHT('DETALLE DE CONEXIONES'!M784,5)</f>
        <v/>
      </c>
      <c r="J784" s="7">
        <f>IF(C784="Saliente Local",(IFERROR((LIMPIA(H784,1)),0)),0)</f>
        <v>0</v>
      </c>
      <c r="K784" s="7">
        <f>IF(C784="Saliente Nacional",(IFERROR((LIMPIA(H784,1)),0)),0)</f>
        <v>0</v>
      </c>
      <c r="L784" s="7">
        <f>IF(C784="Saliente Internacional",(IFERROR((LIMPIA(H784,1)),0)),0)</f>
        <v>0</v>
      </c>
    </row>
    <row r="785" spans="1:12" x14ac:dyDescent="0.25">
      <c r="A785" s="11">
        <f>'DETALLE DE CONEXIONES'!P785</f>
        <v>0</v>
      </c>
      <c r="B785" s="7">
        <f>'DETALLE DE CONEXIONES'!I785</f>
        <v>0</v>
      </c>
      <c r="C785" s="7">
        <f>'DETALLE DE CONEXIONES'!BB785</f>
        <v>0</v>
      </c>
      <c r="D785" s="7">
        <f>'DETALLE DE CONEXIONES'!E785</f>
        <v>0</v>
      </c>
      <c r="E785" s="7">
        <f>IFERROR(LIMPIA('DETALLE DE CONEXIONES'!N785,1),0)</f>
        <v>0</v>
      </c>
      <c r="F785" s="7" t="str">
        <f>LEFT('DETALLE DE CONEXIONES'!BE785,3)</f>
        <v/>
      </c>
      <c r="G785" s="7" t="str">
        <f>RIGHT('DETALLE DE CONEXIONES'!AK785,2)</f>
        <v/>
      </c>
      <c r="H785" s="7" t="str">
        <f>LEFT('DETALLE DE CONEXIONES'!M785,3)</f>
        <v/>
      </c>
      <c r="I785" s="7" t="str">
        <f>RIGHT('DETALLE DE CONEXIONES'!M785,5)</f>
        <v/>
      </c>
      <c r="J785" s="7">
        <f>IF(C785="Saliente Local",(IFERROR((LIMPIA(H785,1)),0)),0)</f>
        <v>0</v>
      </c>
      <c r="K785" s="7">
        <f>IF(C785="Saliente Nacional",(IFERROR((LIMPIA(H785,1)),0)),0)</f>
        <v>0</v>
      </c>
      <c r="L785" s="7">
        <f>IF(C785="Saliente Internacional",(IFERROR((LIMPIA(H785,1)),0)),0)</f>
        <v>0</v>
      </c>
    </row>
    <row r="786" spans="1:12" x14ac:dyDescent="0.25">
      <c r="A786" s="11">
        <f>'DETALLE DE CONEXIONES'!P786</f>
        <v>0</v>
      </c>
      <c r="B786" s="7">
        <f>'DETALLE DE CONEXIONES'!I786</f>
        <v>0</v>
      </c>
      <c r="C786" s="7">
        <f>'DETALLE DE CONEXIONES'!BB786</f>
        <v>0</v>
      </c>
      <c r="D786" s="7">
        <f>'DETALLE DE CONEXIONES'!E786</f>
        <v>0</v>
      </c>
      <c r="E786" s="7">
        <f>IFERROR(LIMPIA('DETALLE DE CONEXIONES'!N786,1),0)</f>
        <v>0</v>
      </c>
      <c r="F786" s="7" t="str">
        <f>LEFT('DETALLE DE CONEXIONES'!BE786,3)</f>
        <v/>
      </c>
      <c r="G786" s="7" t="str">
        <f>RIGHT('DETALLE DE CONEXIONES'!AK786,2)</f>
        <v/>
      </c>
      <c r="H786" s="7" t="str">
        <f>LEFT('DETALLE DE CONEXIONES'!M786,3)</f>
        <v/>
      </c>
      <c r="I786" s="7" t="str">
        <f>RIGHT('DETALLE DE CONEXIONES'!M786,5)</f>
        <v/>
      </c>
      <c r="J786" s="7">
        <f>IF(C786="Saliente Local",(IFERROR((LIMPIA(H786,1)),0)),0)</f>
        <v>0</v>
      </c>
      <c r="K786" s="7">
        <f>IF(C786="Saliente Nacional",(IFERROR((LIMPIA(H786,1)),0)),0)</f>
        <v>0</v>
      </c>
      <c r="L786" s="7">
        <f>IF(C786="Saliente Internacional",(IFERROR((LIMPIA(H786,1)),0)),0)</f>
        <v>0</v>
      </c>
    </row>
    <row r="787" spans="1:12" x14ac:dyDescent="0.25">
      <c r="A787" s="11">
        <f>'DETALLE DE CONEXIONES'!P787</f>
        <v>0</v>
      </c>
      <c r="B787" s="7">
        <f>'DETALLE DE CONEXIONES'!I787</f>
        <v>0</v>
      </c>
      <c r="C787" s="7">
        <f>'DETALLE DE CONEXIONES'!BB787</f>
        <v>0</v>
      </c>
      <c r="D787" s="7">
        <f>'DETALLE DE CONEXIONES'!E787</f>
        <v>0</v>
      </c>
      <c r="E787" s="7">
        <f>IFERROR(LIMPIA('DETALLE DE CONEXIONES'!N787,1),0)</f>
        <v>0</v>
      </c>
      <c r="F787" s="7" t="str">
        <f>LEFT('DETALLE DE CONEXIONES'!BE787,3)</f>
        <v/>
      </c>
      <c r="G787" s="7" t="str">
        <f>RIGHT('DETALLE DE CONEXIONES'!AK787,2)</f>
        <v/>
      </c>
      <c r="H787" s="7" t="str">
        <f>LEFT('DETALLE DE CONEXIONES'!M787,3)</f>
        <v/>
      </c>
      <c r="I787" s="7" t="str">
        <f>RIGHT('DETALLE DE CONEXIONES'!M787,5)</f>
        <v/>
      </c>
      <c r="J787" s="7">
        <f>IF(C787="Saliente Local",(IFERROR((LIMPIA(H787,1)),0)),0)</f>
        <v>0</v>
      </c>
      <c r="K787" s="7">
        <f>IF(C787="Saliente Nacional",(IFERROR((LIMPIA(H787,1)),0)),0)</f>
        <v>0</v>
      </c>
      <c r="L787" s="7">
        <f>IF(C787="Saliente Internacional",(IFERROR((LIMPIA(H787,1)),0)),0)</f>
        <v>0</v>
      </c>
    </row>
    <row r="788" spans="1:12" x14ac:dyDescent="0.25">
      <c r="A788" s="11">
        <f>'DETALLE DE CONEXIONES'!P788</f>
        <v>0</v>
      </c>
      <c r="B788" s="7">
        <f>'DETALLE DE CONEXIONES'!I788</f>
        <v>0</v>
      </c>
      <c r="C788" s="7">
        <f>'DETALLE DE CONEXIONES'!BB788</f>
        <v>0</v>
      </c>
      <c r="D788" s="7">
        <f>'DETALLE DE CONEXIONES'!E788</f>
        <v>0</v>
      </c>
      <c r="E788" s="7">
        <f>IFERROR(LIMPIA('DETALLE DE CONEXIONES'!N788,1),0)</f>
        <v>0</v>
      </c>
      <c r="F788" s="7" t="str">
        <f>LEFT('DETALLE DE CONEXIONES'!BE788,3)</f>
        <v/>
      </c>
      <c r="G788" s="7" t="str">
        <f>RIGHT('DETALLE DE CONEXIONES'!AK788,2)</f>
        <v/>
      </c>
      <c r="H788" s="7" t="str">
        <f>LEFT('DETALLE DE CONEXIONES'!M788,3)</f>
        <v/>
      </c>
      <c r="I788" s="7" t="str">
        <f>RIGHT('DETALLE DE CONEXIONES'!M788,5)</f>
        <v/>
      </c>
      <c r="J788" s="7">
        <f>IF(C788="Saliente Local",(IFERROR((LIMPIA(H788,1)),0)),0)</f>
        <v>0</v>
      </c>
      <c r="K788" s="7">
        <f>IF(C788="Saliente Nacional",(IFERROR((LIMPIA(H788,1)),0)),0)</f>
        <v>0</v>
      </c>
      <c r="L788" s="7">
        <f>IF(C788="Saliente Internacional",(IFERROR((LIMPIA(H788,1)),0)),0)</f>
        <v>0</v>
      </c>
    </row>
    <row r="789" spans="1:12" x14ac:dyDescent="0.25">
      <c r="A789" s="11">
        <f>'DETALLE DE CONEXIONES'!P789</f>
        <v>0</v>
      </c>
      <c r="B789" s="7">
        <f>'DETALLE DE CONEXIONES'!I789</f>
        <v>0</v>
      </c>
      <c r="C789" s="7">
        <f>'DETALLE DE CONEXIONES'!BB789</f>
        <v>0</v>
      </c>
      <c r="D789" s="7">
        <f>'DETALLE DE CONEXIONES'!E789</f>
        <v>0</v>
      </c>
      <c r="E789" s="7">
        <f>IFERROR(LIMPIA('DETALLE DE CONEXIONES'!N789,1),0)</f>
        <v>0</v>
      </c>
      <c r="F789" s="7" t="str">
        <f>LEFT('DETALLE DE CONEXIONES'!BE789,3)</f>
        <v/>
      </c>
      <c r="G789" s="7" t="str">
        <f>RIGHT('DETALLE DE CONEXIONES'!AK789,2)</f>
        <v/>
      </c>
      <c r="H789" s="7" t="str">
        <f>LEFT('DETALLE DE CONEXIONES'!M789,3)</f>
        <v/>
      </c>
      <c r="I789" s="7" t="str">
        <f>RIGHT('DETALLE DE CONEXIONES'!M789,5)</f>
        <v/>
      </c>
      <c r="J789" s="7">
        <f>IF(C789="Saliente Local",(IFERROR((LIMPIA(H789,1)),0)),0)</f>
        <v>0</v>
      </c>
      <c r="K789" s="7">
        <f>IF(C789="Saliente Nacional",(IFERROR((LIMPIA(H789,1)),0)),0)</f>
        <v>0</v>
      </c>
      <c r="L789" s="7">
        <f>IF(C789="Saliente Internacional",(IFERROR((LIMPIA(H789,1)),0)),0)</f>
        <v>0</v>
      </c>
    </row>
    <row r="790" spans="1:12" x14ac:dyDescent="0.25">
      <c r="A790" s="11">
        <f>'DETALLE DE CONEXIONES'!P790</f>
        <v>0</v>
      </c>
      <c r="B790" s="7">
        <f>'DETALLE DE CONEXIONES'!I790</f>
        <v>0</v>
      </c>
      <c r="C790" s="7">
        <f>'DETALLE DE CONEXIONES'!BB790</f>
        <v>0</v>
      </c>
      <c r="D790" s="7">
        <f>'DETALLE DE CONEXIONES'!E790</f>
        <v>0</v>
      </c>
      <c r="E790" s="7">
        <f>IFERROR(LIMPIA('DETALLE DE CONEXIONES'!N790,1),0)</f>
        <v>0</v>
      </c>
      <c r="F790" s="7" t="str">
        <f>LEFT('DETALLE DE CONEXIONES'!BE790,3)</f>
        <v/>
      </c>
      <c r="G790" s="7" t="str">
        <f>RIGHT('DETALLE DE CONEXIONES'!AK790,2)</f>
        <v/>
      </c>
      <c r="H790" s="7" t="str">
        <f>LEFT('DETALLE DE CONEXIONES'!M790,3)</f>
        <v/>
      </c>
      <c r="I790" s="7" t="str">
        <f>RIGHT('DETALLE DE CONEXIONES'!M790,5)</f>
        <v/>
      </c>
      <c r="J790" s="7">
        <f>IF(C790="Saliente Local",(IFERROR((LIMPIA(H790,1)),0)),0)</f>
        <v>0</v>
      </c>
      <c r="K790" s="7">
        <f>IF(C790="Saliente Nacional",(IFERROR((LIMPIA(H790,1)),0)),0)</f>
        <v>0</v>
      </c>
      <c r="L790" s="7">
        <f>IF(C790="Saliente Internacional",(IFERROR((LIMPIA(H790,1)),0)),0)</f>
        <v>0</v>
      </c>
    </row>
    <row r="791" spans="1:12" x14ac:dyDescent="0.25">
      <c r="A791" s="11">
        <f>'DETALLE DE CONEXIONES'!P791</f>
        <v>0</v>
      </c>
      <c r="B791" s="7">
        <f>'DETALLE DE CONEXIONES'!I791</f>
        <v>0</v>
      </c>
      <c r="C791" s="7">
        <f>'DETALLE DE CONEXIONES'!BB791</f>
        <v>0</v>
      </c>
      <c r="D791" s="7">
        <f>'DETALLE DE CONEXIONES'!E791</f>
        <v>0</v>
      </c>
      <c r="E791" s="7">
        <f>IFERROR(LIMPIA('DETALLE DE CONEXIONES'!N791,1),0)</f>
        <v>0</v>
      </c>
      <c r="F791" s="7" t="str">
        <f>LEFT('DETALLE DE CONEXIONES'!BE791,3)</f>
        <v/>
      </c>
      <c r="G791" s="7" t="str">
        <f>RIGHT('DETALLE DE CONEXIONES'!AK791,2)</f>
        <v/>
      </c>
      <c r="H791" s="7" t="str">
        <f>LEFT('DETALLE DE CONEXIONES'!M791,3)</f>
        <v/>
      </c>
      <c r="I791" s="7" t="str">
        <f>RIGHT('DETALLE DE CONEXIONES'!M791,5)</f>
        <v/>
      </c>
      <c r="J791" s="7">
        <f>IF(C791="Saliente Local",(IFERROR((LIMPIA(H791,1)),0)),0)</f>
        <v>0</v>
      </c>
      <c r="K791" s="7">
        <f>IF(C791="Saliente Nacional",(IFERROR((LIMPIA(H791,1)),0)),0)</f>
        <v>0</v>
      </c>
      <c r="L791" s="7">
        <f>IF(C791="Saliente Internacional",(IFERROR((LIMPIA(H791,1)),0)),0)</f>
        <v>0</v>
      </c>
    </row>
    <row r="792" spans="1:12" x14ac:dyDescent="0.25">
      <c r="A792" s="11">
        <f>'DETALLE DE CONEXIONES'!P792</f>
        <v>0</v>
      </c>
      <c r="B792" s="7">
        <f>'DETALLE DE CONEXIONES'!I792</f>
        <v>0</v>
      </c>
      <c r="C792" s="7">
        <f>'DETALLE DE CONEXIONES'!BB792</f>
        <v>0</v>
      </c>
      <c r="D792" s="7">
        <f>'DETALLE DE CONEXIONES'!E792</f>
        <v>0</v>
      </c>
      <c r="E792" s="7">
        <f>IFERROR(LIMPIA('DETALLE DE CONEXIONES'!N792,1),0)</f>
        <v>0</v>
      </c>
      <c r="F792" s="7" t="str">
        <f>LEFT('DETALLE DE CONEXIONES'!BE792,3)</f>
        <v/>
      </c>
      <c r="G792" s="7" t="str">
        <f>RIGHT('DETALLE DE CONEXIONES'!AK792,2)</f>
        <v/>
      </c>
      <c r="H792" s="7" t="str">
        <f>LEFT('DETALLE DE CONEXIONES'!M792,3)</f>
        <v/>
      </c>
      <c r="I792" s="7" t="str">
        <f>RIGHT('DETALLE DE CONEXIONES'!M792,5)</f>
        <v/>
      </c>
      <c r="J792" s="7">
        <f>IF(C792="Saliente Local",(IFERROR((LIMPIA(H792,1)),0)),0)</f>
        <v>0</v>
      </c>
      <c r="K792" s="7">
        <f>IF(C792="Saliente Nacional",(IFERROR((LIMPIA(H792,1)),0)),0)</f>
        <v>0</v>
      </c>
      <c r="L792" s="7">
        <f>IF(C792="Saliente Internacional",(IFERROR((LIMPIA(H792,1)),0)),0)</f>
        <v>0</v>
      </c>
    </row>
    <row r="793" spans="1:12" x14ac:dyDescent="0.25">
      <c r="A793" s="11">
        <f>'DETALLE DE CONEXIONES'!P793</f>
        <v>0</v>
      </c>
      <c r="B793" s="7">
        <f>'DETALLE DE CONEXIONES'!I793</f>
        <v>0</v>
      </c>
      <c r="C793" s="7">
        <f>'DETALLE DE CONEXIONES'!BB793</f>
        <v>0</v>
      </c>
      <c r="D793" s="7">
        <f>'DETALLE DE CONEXIONES'!E793</f>
        <v>0</v>
      </c>
      <c r="E793" s="7">
        <f>IFERROR(LIMPIA('DETALLE DE CONEXIONES'!N793,1),0)</f>
        <v>0</v>
      </c>
      <c r="F793" s="7" t="str">
        <f>LEFT('DETALLE DE CONEXIONES'!BE793,3)</f>
        <v/>
      </c>
      <c r="G793" s="7" t="str">
        <f>RIGHT('DETALLE DE CONEXIONES'!AK793,2)</f>
        <v/>
      </c>
      <c r="H793" s="7" t="str">
        <f>LEFT('DETALLE DE CONEXIONES'!M793,3)</f>
        <v/>
      </c>
      <c r="I793" s="7" t="str">
        <f>RIGHT('DETALLE DE CONEXIONES'!M793,5)</f>
        <v/>
      </c>
      <c r="J793" s="7">
        <f>IF(C793="Saliente Local",(IFERROR((LIMPIA(H793,1)),0)),0)</f>
        <v>0</v>
      </c>
      <c r="K793" s="7">
        <f>IF(C793="Saliente Nacional",(IFERROR((LIMPIA(H793,1)),0)),0)</f>
        <v>0</v>
      </c>
      <c r="L793" s="7">
        <f>IF(C793="Saliente Internacional",(IFERROR((LIMPIA(H793,1)),0)),0)</f>
        <v>0</v>
      </c>
    </row>
    <row r="794" spans="1:12" x14ac:dyDescent="0.25">
      <c r="A794" s="11">
        <f>'DETALLE DE CONEXIONES'!P794</f>
        <v>0</v>
      </c>
      <c r="B794" s="7">
        <f>'DETALLE DE CONEXIONES'!I794</f>
        <v>0</v>
      </c>
      <c r="C794" s="7">
        <f>'DETALLE DE CONEXIONES'!BB794</f>
        <v>0</v>
      </c>
      <c r="D794" s="7">
        <f>'DETALLE DE CONEXIONES'!E794</f>
        <v>0</v>
      </c>
      <c r="E794" s="7">
        <f>IFERROR(LIMPIA('DETALLE DE CONEXIONES'!N794,1),0)</f>
        <v>0</v>
      </c>
      <c r="F794" s="7" t="str">
        <f>LEFT('DETALLE DE CONEXIONES'!BE794,3)</f>
        <v/>
      </c>
      <c r="G794" s="7" t="str">
        <f>RIGHT('DETALLE DE CONEXIONES'!AK794,2)</f>
        <v/>
      </c>
      <c r="H794" s="7" t="str">
        <f>LEFT('DETALLE DE CONEXIONES'!M794,3)</f>
        <v/>
      </c>
      <c r="I794" s="7" t="str">
        <f>RIGHT('DETALLE DE CONEXIONES'!M794,5)</f>
        <v/>
      </c>
      <c r="J794" s="7">
        <f>IF(C794="Saliente Local",(IFERROR((LIMPIA(H794,1)),0)),0)</f>
        <v>0</v>
      </c>
      <c r="K794" s="7">
        <f>IF(C794="Saliente Nacional",(IFERROR((LIMPIA(H794,1)),0)),0)</f>
        <v>0</v>
      </c>
      <c r="L794" s="7">
        <f>IF(C794="Saliente Internacional",(IFERROR((LIMPIA(H794,1)),0)),0)</f>
        <v>0</v>
      </c>
    </row>
    <row r="795" spans="1:12" x14ac:dyDescent="0.25">
      <c r="A795" s="11">
        <f>'DETALLE DE CONEXIONES'!P795</f>
        <v>0</v>
      </c>
      <c r="B795" s="7">
        <f>'DETALLE DE CONEXIONES'!I795</f>
        <v>0</v>
      </c>
      <c r="C795" s="7">
        <f>'DETALLE DE CONEXIONES'!BB795</f>
        <v>0</v>
      </c>
      <c r="D795" s="7">
        <f>'DETALLE DE CONEXIONES'!E795</f>
        <v>0</v>
      </c>
      <c r="E795" s="7">
        <f>IFERROR(LIMPIA('DETALLE DE CONEXIONES'!N795,1),0)</f>
        <v>0</v>
      </c>
      <c r="F795" s="7" t="str">
        <f>LEFT('DETALLE DE CONEXIONES'!BE795,3)</f>
        <v/>
      </c>
      <c r="G795" s="7" t="str">
        <f>RIGHT('DETALLE DE CONEXIONES'!AK795,2)</f>
        <v/>
      </c>
      <c r="H795" s="7" t="str">
        <f>LEFT('DETALLE DE CONEXIONES'!M795,3)</f>
        <v/>
      </c>
      <c r="I795" s="7" t="str">
        <f>RIGHT('DETALLE DE CONEXIONES'!M795,5)</f>
        <v/>
      </c>
      <c r="J795" s="7">
        <f>IF(C795="Saliente Local",(IFERROR((LIMPIA(H795,1)),0)),0)</f>
        <v>0</v>
      </c>
      <c r="K795" s="7">
        <f>IF(C795="Saliente Nacional",(IFERROR((LIMPIA(H795,1)),0)),0)</f>
        <v>0</v>
      </c>
      <c r="L795" s="7">
        <f>IF(C795="Saliente Internacional",(IFERROR((LIMPIA(H795,1)),0)),0)</f>
        <v>0</v>
      </c>
    </row>
    <row r="796" spans="1:12" x14ac:dyDescent="0.25">
      <c r="A796" s="11">
        <f>'DETALLE DE CONEXIONES'!P796</f>
        <v>0</v>
      </c>
      <c r="B796" s="7">
        <f>'DETALLE DE CONEXIONES'!I796</f>
        <v>0</v>
      </c>
      <c r="C796" s="7">
        <f>'DETALLE DE CONEXIONES'!BB796</f>
        <v>0</v>
      </c>
      <c r="D796" s="7">
        <f>'DETALLE DE CONEXIONES'!E796</f>
        <v>0</v>
      </c>
      <c r="E796" s="7">
        <f>IFERROR(LIMPIA('DETALLE DE CONEXIONES'!N796,1),0)</f>
        <v>0</v>
      </c>
      <c r="F796" s="7" t="str">
        <f>LEFT('DETALLE DE CONEXIONES'!BE796,3)</f>
        <v/>
      </c>
      <c r="G796" s="7" t="str">
        <f>RIGHT('DETALLE DE CONEXIONES'!AK796,2)</f>
        <v/>
      </c>
      <c r="H796" s="7" t="str">
        <f>LEFT('DETALLE DE CONEXIONES'!M796,3)</f>
        <v/>
      </c>
      <c r="I796" s="7" t="str">
        <f>RIGHT('DETALLE DE CONEXIONES'!M796,5)</f>
        <v/>
      </c>
      <c r="J796" s="7">
        <f>IF(C796="Saliente Local",(IFERROR((LIMPIA(H796,1)),0)),0)</f>
        <v>0</v>
      </c>
      <c r="K796" s="7">
        <f>IF(C796="Saliente Nacional",(IFERROR((LIMPIA(H796,1)),0)),0)</f>
        <v>0</v>
      </c>
      <c r="L796" s="7">
        <f>IF(C796="Saliente Internacional",(IFERROR((LIMPIA(H796,1)),0)),0)</f>
        <v>0</v>
      </c>
    </row>
    <row r="797" spans="1:12" x14ac:dyDescent="0.25">
      <c r="A797" s="11">
        <f>'DETALLE DE CONEXIONES'!P797</f>
        <v>0</v>
      </c>
      <c r="B797" s="7">
        <f>'DETALLE DE CONEXIONES'!I797</f>
        <v>0</v>
      </c>
      <c r="C797" s="7">
        <f>'DETALLE DE CONEXIONES'!BB797</f>
        <v>0</v>
      </c>
      <c r="D797" s="7">
        <f>'DETALLE DE CONEXIONES'!E797</f>
        <v>0</v>
      </c>
      <c r="E797" s="7">
        <f>IFERROR(LIMPIA('DETALLE DE CONEXIONES'!N797,1),0)</f>
        <v>0</v>
      </c>
      <c r="F797" s="7" t="str">
        <f>LEFT('DETALLE DE CONEXIONES'!BE797,3)</f>
        <v/>
      </c>
      <c r="G797" s="7" t="str">
        <f>RIGHT('DETALLE DE CONEXIONES'!AK797,2)</f>
        <v/>
      </c>
      <c r="H797" s="7" t="str">
        <f>LEFT('DETALLE DE CONEXIONES'!M797,3)</f>
        <v/>
      </c>
      <c r="I797" s="7" t="str">
        <f>RIGHT('DETALLE DE CONEXIONES'!M797,5)</f>
        <v/>
      </c>
      <c r="J797" s="7">
        <f>IF(C797="Saliente Local",(IFERROR((LIMPIA(H797,1)),0)),0)</f>
        <v>0</v>
      </c>
      <c r="K797" s="7">
        <f>IF(C797="Saliente Nacional",(IFERROR((LIMPIA(H797,1)),0)),0)</f>
        <v>0</v>
      </c>
      <c r="L797" s="7">
        <f>IF(C797="Saliente Internacional",(IFERROR((LIMPIA(H797,1)),0)),0)</f>
        <v>0</v>
      </c>
    </row>
    <row r="798" spans="1:12" x14ac:dyDescent="0.25">
      <c r="A798" s="11">
        <f>'DETALLE DE CONEXIONES'!P798</f>
        <v>0</v>
      </c>
      <c r="B798" s="7">
        <f>'DETALLE DE CONEXIONES'!I798</f>
        <v>0</v>
      </c>
      <c r="C798" s="7">
        <f>'DETALLE DE CONEXIONES'!BB798</f>
        <v>0</v>
      </c>
      <c r="D798" s="7">
        <f>'DETALLE DE CONEXIONES'!E798</f>
        <v>0</v>
      </c>
      <c r="E798" s="7">
        <f>IFERROR(LIMPIA('DETALLE DE CONEXIONES'!N798,1),0)</f>
        <v>0</v>
      </c>
      <c r="F798" s="7" t="str">
        <f>LEFT('DETALLE DE CONEXIONES'!BE798,3)</f>
        <v/>
      </c>
      <c r="G798" s="7" t="str">
        <f>RIGHT('DETALLE DE CONEXIONES'!AK798,2)</f>
        <v/>
      </c>
      <c r="H798" s="7" t="str">
        <f>LEFT('DETALLE DE CONEXIONES'!M798,3)</f>
        <v/>
      </c>
      <c r="I798" s="7" t="str">
        <f>RIGHT('DETALLE DE CONEXIONES'!M798,5)</f>
        <v/>
      </c>
      <c r="J798" s="7">
        <f>IF(C798="Saliente Local",(IFERROR((LIMPIA(H798,1)),0)),0)</f>
        <v>0</v>
      </c>
      <c r="K798" s="7">
        <f>IF(C798="Saliente Nacional",(IFERROR((LIMPIA(H798,1)),0)),0)</f>
        <v>0</v>
      </c>
      <c r="L798" s="7">
        <f>IF(C798="Saliente Internacional",(IFERROR((LIMPIA(H798,1)),0)),0)</f>
        <v>0</v>
      </c>
    </row>
    <row r="799" spans="1:12" x14ac:dyDescent="0.25">
      <c r="A799" s="11">
        <f>'DETALLE DE CONEXIONES'!P799</f>
        <v>0</v>
      </c>
      <c r="B799" s="7">
        <f>'DETALLE DE CONEXIONES'!I799</f>
        <v>0</v>
      </c>
      <c r="C799" s="7">
        <f>'DETALLE DE CONEXIONES'!BB799</f>
        <v>0</v>
      </c>
      <c r="D799" s="7">
        <f>'DETALLE DE CONEXIONES'!E799</f>
        <v>0</v>
      </c>
      <c r="E799" s="7">
        <f>IFERROR(LIMPIA('DETALLE DE CONEXIONES'!N799,1),0)</f>
        <v>0</v>
      </c>
      <c r="F799" s="7" t="str">
        <f>LEFT('DETALLE DE CONEXIONES'!BE799,3)</f>
        <v/>
      </c>
      <c r="G799" s="7" t="str">
        <f>RIGHT('DETALLE DE CONEXIONES'!AK799,2)</f>
        <v/>
      </c>
      <c r="H799" s="7" t="str">
        <f>LEFT('DETALLE DE CONEXIONES'!M799,3)</f>
        <v/>
      </c>
      <c r="I799" s="7" t="str">
        <f>RIGHT('DETALLE DE CONEXIONES'!M799,5)</f>
        <v/>
      </c>
      <c r="J799" s="7">
        <f>IF(C799="Saliente Local",(IFERROR((LIMPIA(H799,1)),0)),0)</f>
        <v>0</v>
      </c>
      <c r="K799" s="7">
        <f>IF(C799="Saliente Nacional",(IFERROR((LIMPIA(H799,1)),0)),0)</f>
        <v>0</v>
      </c>
      <c r="L799" s="7">
        <f>IF(C799="Saliente Internacional",(IFERROR((LIMPIA(H799,1)),0)),0)</f>
        <v>0</v>
      </c>
    </row>
    <row r="800" spans="1:12" x14ac:dyDescent="0.25">
      <c r="A800" s="11">
        <f>'DETALLE DE CONEXIONES'!P800</f>
        <v>0</v>
      </c>
      <c r="B800" s="7">
        <f>'DETALLE DE CONEXIONES'!I800</f>
        <v>0</v>
      </c>
      <c r="C800" s="7">
        <f>'DETALLE DE CONEXIONES'!BB800</f>
        <v>0</v>
      </c>
      <c r="D800" s="7">
        <f>'DETALLE DE CONEXIONES'!E800</f>
        <v>0</v>
      </c>
      <c r="E800" s="7">
        <f>IFERROR(LIMPIA('DETALLE DE CONEXIONES'!N800,1),0)</f>
        <v>0</v>
      </c>
      <c r="F800" s="7" t="str">
        <f>LEFT('DETALLE DE CONEXIONES'!BE800,3)</f>
        <v/>
      </c>
      <c r="G800" s="7" t="str">
        <f>RIGHT('DETALLE DE CONEXIONES'!AK800,2)</f>
        <v/>
      </c>
      <c r="H800" s="7" t="str">
        <f>LEFT('DETALLE DE CONEXIONES'!M800,3)</f>
        <v/>
      </c>
      <c r="I800" s="7" t="str">
        <f>RIGHT('DETALLE DE CONEXIONES'!M800,5)</f>
        <v/>
      </c>
      <c r="J800" s="7">
        <f>IF(C800="Saliente Local",(IFERROR((LIMPIA(H800,1)),0)),0)</f>
        <v>0</v>
      </c>
      <c r="K800" s="7">
        <f>IF(C800="Saliente Nacional",(IFERROR((LIMPIA(H800,1)),0)),0)</f>
        <v>0</v>
      </c>
      <c r="L800" s="7">
        <f>IF(C800="Saliente Internacional",(IFERROR((LIMPIA(H800,1)),0)),0)</f>
        <v>0</v>
      </c>
    </row>
    <row r="801" spans="1:12" x14ac:dyDescent="0.25">
      <c r="A801" s="11">
        <f>'DETALLE DE CONEXIONES'!P801</f>
        <v>0</v>
      </c>
      <c r="B801" s="7">
        <f>'DETALLE DE CONEXIONES'!I801</f>
        <v>0</v>
      </c>
      <c r="C801" s="7">
        <f>'DETALLE DE CONEXIONES'!BB801</f>
        <v>0</v>
      </c>
      <c r="D801" s="7">
        <f>'DETALLE DE CONEXIONES'!E801</f>
        <v>0</v>
      </c>
      <c r="E801" s="7">
        <f>IFERROR(LIMPIA('DETALLE DE CONEXIONES'!N801,1),0)</f>
        <v>0</v>
      </c>
      <c r="F801" s="7" t="str">
        <f>LEFT('DETALLE DE CONEXIONES'!BE801,3)</f>
        <v/>
      </c>
      <c r="G801" s="7" t="str">
        <f>RIGHT('DETALLE DE CONEXIONES'!AK801,2)</f>
        <v/>
      </c>
      <c r="H801" s="7" t="str">
        <f>LEFT('DETALLE DE CONEXIONES'!M801,3)</f>
        <v/>
      </c>
      <c r="I801" s="7" t="str">
        <f>RIGHT('DETALLE DE CONEXIONES'!M801,5)</f>
        <v/>
      </c>
      <c r="J801" s="7">
        <f>IF(C801="Saliente Local",(IFERROR((LIMPIA(H801,1)),0)),0)</f>
        <v>0</v>
      </c>
      <c r="K801" s="7">
        <f>IF(C801="Saliente Nacional",(IFERROR((LIMPIA(H801,1)),0)),0)</f>
        <v>0</v>
      </c>
      <c r="L801" s="7">
        <f>IF(C801="Saliente Internacional",(IFERROR((LIMPIA(H801,1)),0)),0)</f>
        <v>0</v>
      </c>
    </row>
    <row r="802" spans="1:12" x14ac:dyDescent="0.25">
      <c r="A802" s="11">
        <f>'DETALLE DE CONEXIONES'!P802</f>
        <v>0</v>
      </c>
      <c r="B802" s="7">
        <f>'DETALLE DE CONEXIONES'!I802</f>
        <v>0</v>
      </c>
      <c r="C802" s="7">
        <f>'DETALLE DE CONEXIONES'!BB802</f>
        <v>0</v>
      </c>
      <c r="D802" s="7">
        <f>'DETALLE DE CONEXIONES'!E802</f>
        <v>0</v>
      </c>
      <c r="E802" s="7">
        <f>IFERROR(LIMPIA('DETALLE DE CONEXIONES'!N802,1),0)</f>
        <v>0</v>
      </c>
      <c r="F802" s="7" t="str">
        <f>LEFT('DETALLE DE CONEXIONES'!BE802,3)</f>
        <v/>
      </c>
      <c r="G802" s="7" t="str">
        <f>RIGHT('DETALLE DE CONEXIONES'!AK802,2)</f>
        <v/>
      </c>
      <c r="H802" s="7" t="str">
        <f>LEFT('DETALLE DE CONEXIONES'!M802,3)</f>
        <v/>
      </c>
      <c r="I802" s="7" t="str">
        <f>RIGHT('DETALLE DE CONEXIONES'!M802,5)</f>
        <v/>
      </c>
      <c r="J802" s="7">
        <f>IF(C802="Saliente Local",(IFERROR((LIMPIA(H802,1)),0)),0)</f>
        <v>0</v>
      </c>
      <c r="K802" s="7">
        <f>IF(C802="Saliente Nacional",(IFERROR((LIMPIA(H802,1)),0)),0)</f>
        <v>0</v>
      </c>
      <c r="L802" s="7">
        <f>IF(C802="Saliente Internacional",(IFERROR((LIMPIA(H802,1)),0)),0)</f>
        <v>0</v>
      </c>
    </row>
    <row r="803" spans="1:12" x14ac:dyDescent="0.25">
      <c r="A803" s="11">
        <f>'DETALLE DE CONEXIONES'!P803</f>
        <v>0</v>
      </c>
      <c r="B803" s="7">
        <f>'DETALLE DE CONEXIONES'!I803</f>
        <v>0</v>
      </c>
      <c r="C803" s="7">
        <f>'DETALLE DE CONEXIONES'!BB803</f>
        <v>0</v>
      </c>
      <c r="D803" s="7">
        <f>'DETALLE DE CONEXIONES'!E803</f>
        <v>0</v>
      </c>
      <c r="E803" s="7">
        <f>IFERROR(LIMPIA('DETALLE DE CONEXIONES'!N803,1),0)</f>
        <v>0</v>
      </c>
      <c r="F803" s="7" t="str">
        <f>LEFT('DETALLE DE CONEXIONES'!BE803,3)</f>
        <v/>
      </c>
      <c r="G803" s="7" t="str">
        <f>RIGHT('DETALLE DE CONEXIONES'!AK803,2)</f>
        <v/>
      </c>
      <c r="H803" s="7" t="str">
        <f>LEFT('DETALLE DE CONEXIONES'!M803,3)</f>
        <v/>
      </c>
      <c r="I803" s="7" t="str">
        <f>RIGHT('DETALLE DE CONEXIONES'!M803,5)</f>
        <v/>
      </c>
      <c r="J803" s="7">
        <f>IF(C803="Saliente Local",(IFERROR((LIMPIA(H803,1)),0)),0)</f>
        <v>0</v>
      </c>
      <c r="K803" s="7">
        <f>IF(C803="Saliente Nacional",(IFERROR((LIMPIA(H803,1)),0)),0)</f>
        <v>0</v>
      </c>
      <c r="L803" s="7">
        <f>IF(C803="Saliente Internacional",(IFERROR((LIMPIA(H803,1)),0)),0)</f>
        <v>0</v>
      </c>
    </row>
    <row r="804" spans="1:12" x14ac:dyDescent="0.25">
      <c r="A804" s="11">
        <f>'DETALLE DE CONEXIONES'!P804</f>
        <v>0</v>
      </c>
      <c r="B804" s="7">
        <f>'DETALLE DE CONEXIONES'!I804</f>
        <v>0</v>
      </c>
      <c r="C804" s="7">
        <f>'DETALLE DE CONEXIONES'!BB804</f>
        <v>0</v>
      </c>
      <c r="D804" s="7">
        <f>'DETALLE DE CONEXIONES'!E804</f>
        <v>0</v>
      </c>
      <c r="E804" s="7">
        <f>IFERROR(LIMPIA('DETALLE DE CONEXIONES'!N804,1),0)</f>
        <v>0</v>
      </c>
      <c r="F804" s="7" t="str">
        <f>LEFT('DETALLE DE CONEXIONES'!BE804,3)</f>
        <v/>
      </c>
      <c r="G804" s="7" t="str">
        <f>RIGHT('DETALLE DE CONEXIONES'!AK804,2)</f>
        <v/>
      </c>
      <c r="H804" s="7" t="str">
        <f>LEFT('DETALLE DE CONEXIONES'!M804,3)</f>
        <v/>
      </c>
      <c r="I804" s="7" t="str">
        <f>RIGHT('DETALLE DE CONEXIONES'!M804,5)</f>
        <v/>
      </c>
      <c r="J804" s="7">
        <f>IF(C804="Saliente Local",(IFERROR((LIMPIA(H804,1)),0)),0)</f>
        <v>0</v>
      </c>
      <c r="K804" s="7">
        <f>IF(C804="Saliente Nacional",(IFERROR((LIMPIA(H804,1)),0)),0)</f>
        <v>0</v>
      </c>
      <c r="L804" s="7">
        <f>IF(C804="Saliente Internacional",(IFERROR((LIMPIA(H804,1)),0)),0)</f>
        <v>0</v>
      </c>
    </row>
    <row r="805" spans="1:12" x14ac:dyDescent="0.25">
      <c r="A805" s="11">
        <f>'DETALLE DE CONEXIONES'!P805</f>
        <v>0</v>
      </c>
      <c r="B805" s="7">
        <f>'DETALLE DE CONEXIONES'!I805</f>
        <v>0</v>
      </c>
      <c r="C805" s="7">
        <f>'DETALLE DE CONEXIONES'!BB805</f>
        <v>0</v>
      </c>
      <c r="D805" s="7">
        <f>'DETALLE DE CONEXIONES'!E805</f>
        <v>0</v>
      </c>
      <c r="E805" s="7">
        <f>IFERROR(LIMPIA('DETALLE DE CONEXIONES'!N805,1),0)</f>
        <v>0</v>
      </c>
      <c r="F805" s="7" t="str">
        <f>LEFT('DETALLE DE CONEXIONES'!BE805,3)</f>
        <v/>
      </c>
      <c r="G805" s="7" t="str">
        <f>RIGHT('DETALLE DE CONEXIONES'!AK805,2)</f>
        <v/>
      </c>
      <c r="H805" s="7" t="str">
        <f>LEFT('DETALLE DE CONEXIONES'!M805,3)</f>
        <v/>
      </c>
      <c r="I805" s="7" t="str">
        <f>RIGHT('DETALLE DE CONEXIONES'!M805,5)</f>
        <v/>
      </c>
      <c r="J805" s="7">
        <f>IF(C805="Saliente Local",(IFERROR((LIMPIA(H805,1)),0)),0)</f>
        <v>0</v>
      </c>
      <c r="K805" s="7">
        <f>IF(C805="Saliente Nacional",(IFERROR((LIMPIA(H805,1)),0)),0)</f>
        <v>0</v>
      </c>
      <c r="L805" s="7">
        <f>IF(C805="Saliente Internacional",(IFERROR((LIMPIA(H805,1)),0)),0)</f>
        <v>0</v>
      </c>
    </row>
    <row r="806" spans="1:12" x14ac:dyDescent="0.25">
      <c r="A806" s="11">
        <f>'DETALLE DE CONEXIONES'!P806</f>
        <v>0</v>
      </c>
      <c r="B806" s="7">
        <f>'DETALLE DE CONEXIONES'!I806</f>
        <v>0</v>
      </c>
      <c r="C806" s="7">
        <f>'DETALLE DE CONEXIONES'!BB806</f>
        <v>0</v>
      </c>
      <c r="D806" s="7">
        <f>'DETALLE DE CONEXIONES'!E806</f>
        <v>0</v>
      </c>
      <c r="E806" s="7">
        <f>IFERROR(LIMPIA('DETALLE DE CONEXIONES'!N806,1),0)</f>
        <v>0</v>
      </c>
      <c r="F806" s="7" t="str">
        <f>LEFT('DETALLE DE CONEXIONES'!BE806,3)</f>
        <v/>
      </c>
      <c r="G806" s="7" t="str">
        <f>RIGHT('DETALLE DE CONEXIONES'!AK806,2)</f>
        <v/>
      </c>
      <c r="H806" s="7" t="str">
        <f>LEFT('DETALLE DE CONEXIONES'!M806,3)</f>
        <v/>
      </c>
      <c r="I806" s="7" t="str">
        <f>RIGHT('DETALLE DE CONEXIONES'!M806,5)</f>
        <v/>
      </c>
      <c r="J806" s="7">
        <f>IF(C806="Saliente Local",(IFERROR((LIMPIA(H806,1)),0)),0)</f>
        <v>0</v>
      </c>
      <c r="K806" s="7">
        <f>IF(C806="Saliente Nacional",(IFERROR((LIMPIA(H806,1)),0)),0)</f>
        <v>0</v>
      </c>
      <c r="L806" s="7">
        <f>IF(C806="Saliente Internacional",(IFERROR((LIMPIA(H806,1)),0)),0)</f>
        <v>0</v>
      </c>
    </row>
    <row r="807" spans="1:12" x14ac:dyDescent="0.25">
      <c r="A807" s="11">
        <f>'DETALLE DE CONEXIONES'!P807</f>
        <v>0</v>
      </c>
      <c r="B807" s="7">
        <f>'DETALLE DE CONEXIONES'!I807</f>
        <v>0</v>
      </c>
      <c r="C807" s="7">
        <f>'DETALLE DE CONEXIONES'!BB807</f>
        <v>0</v>
      </c>
      <c r="D807" s="7">
        <f>'DETALLE DE CONEXIONES'!E807</f>
        <v>0</v>
      </c>
      <c r="E807" s="7">
        <f>IFERROR(LIMPIA('DETALLE DE CONEXIONES'!N807,1),0)</f>
        <v>0</v>
      </c>
      <c r="F807" s="7" t="str">
        <f>LEFT('DETALLE DE CONEXIONES'!BE807,3)</f>
        <v/>
      </c>
      <c r="G807" s="7" t="str">
        <f>RIGHT('DETALLE DE CONEXIONES'!AK807,2)</f>
        <v/>
      </c>
      <c r="H807" s="7" t="str">
        <f>LEFT('DETALLE DE CONEXIONES'!M807,3)</f>
        <v/>
      </c>
      <c r="I807" s="7" t="str">
        <f>RIGHT('DETALLE DE CONEXIONES'!M807,5)</f>
        <v/>
      </c>
      <c r="J807" s="7">
        <f>IF(C807="Saliente Local",(IFERROR((LIMPIA(H807,1)),0)),0)</f>
        <v>0</v>
      </c>
      <c r="K807" s="7">
        <f>IF(C807="Saliente Nacional",(IFERROR((LIMPIA(H807,1)),0)),0)</f>
        <v>0</v>
      </c>
      <c r="L807" s="7">
        <f>IF(C807="Saliente Internacional",(IFERROR((LIMPIA(H807,1)),0)),0)</f>
        <v>0</v>
      </c>
    </row>
    <row r="808" spans="1:12" x14ac:dyDescent="0.25">
      <c r="A808" s="11">
        <f>'DETALLE DE CONEXIONES'!P808</f>
        <v>0</v>
      </c>
      <c r="B808" s="7">
        <f>'DETALLE DE CONEXIONES'!I808</f>
        <v>0</v>
      </c>
      <c r="C808" s="7">
        <f>'DETALLE DE CONEXIONES'!BB808</f>
        <v>0</v>
      </c>
      <c r="D808" s="7">
        <f>'DETALLE DE CONEXIONES'!E808</f>
        <v>0</v>
      </c>
      <c r="E808" s="7">
        <f>IFERROR(LIMPIA('DETALLE DE CONEXIONES'!N808,1),0)</f>
        <v>0</v>
      </c>
      <c r="F808" s="7" t="str">
        <f>LEFT('DETALLE DE CONEXIONES'!BE808,3)</f>
        <v/>
      </c>
      <c r="G808" s="7" t="str">
        <f>RIGHT('DETALLE DE CONEXIONES'!AK808,2)</f>
        <v/>
      </c>
      <c r="H808" s="7" t="str">
        <f>LEFT('DETALLE DE CONEXIONES'!M808,3)</f>
        <v/>
      </c>
      <c r="I808" s="7" t="str">
        <f>RIGHT('DETALLE DE CONEXIONES'!M808,5)</f>
        <v/>
      </c>
      <c r="J808" s="7">
        <f>IF(C808="Saliente Local",(IFERROR((LIMPIA(H808,1)),0)),0)</f>
        <v>0</v>
      </c>
      <c r="K808" s="7">
        <f>IF(C808="Saliente Nacional",(IFERROR((LIMPIA(H808,1)),0)),0)</f>
        <v>0</v>
      </c>
      <c r="L808" s="7">
        <f>IF(C808="Saliente Internacional",(IFERROR((LIMPIA(H808,1)),0)),0)</f>
        <v>0</v>
      </c>
    </row>
    <row r="809" spans="1:12" x14ac:dyDescent="0.25">
      <c r="A809" s="11">
        <f>'DETALLE DE CONEXIONES'!P809</f>
        <v>0</v>
      </c>
      <c r="B809" s="7">
        <f>'DETALLE DE CONEXIONES'!I809</f>
        <v>0</v>
      </c>
      <c r="C809" s="7">
        <f>'DETALLE DE CONEXIONES'!BB809</f>
        <v>0</v>
      </c>
      <c r="D809" s="7">
        <f>'DETALLE DE CONEXIONES'!E809</f>
        <v>0</v>
      </c>
      <c r="E809" s="7">
        <f>IFERROR(LIMPIA('DETALLE DE CONEXIONES'!N809,1),0)</f>
        <v>0</v>
      </c>
      <c r="F809" s="7" t="str">
        <f>LEFT('DETALLE DE CONEXIONES'!BE809,3)</f>
        <v/>
      </c>
      <c r="G809" s="7" t="str">
        <f>RIGHT('DETALLE DE CONEXIONES'!AK809,2)</f>
        <v/>
      </c>
      <c r="H809" s="7" t="str">
        <f>LEFT('DETALLE DE CONEXIONES'!M809,3)</f>
        <v/>
      </c>
      <c r="I809" s="7" t="str">
        <f>RIGHT('DETALLE DE CONEXIONES'!M809,5)</f>
        <v/>
      </c>
      <c r="J809" s="7">
        <f>IF(C809="Saliente Local",(IFERROR((LIMPIA(H809,1)),0)),0)</f>
        <v>0</v>
      </c>
      <c r="K809" s="7">
        <f>IF(C809="Saliente Nacional",(IFERROR((LIMPIA(H809,1)),0)),0)</f>
        <v>0</v>
      </c>
      <c r="L809" s="7">
        <f>IF(C809="Saliente Internacional",(IFERROR((LIMPIA(H809,1)),0)),0)</f>
        <v>0</v>
      </c>
    </row>
    <row r="810" spans="1:12" x14ac:dyDescent="0.25">
      <c r="A810" s="11">
        <f>'DETALLE DE CONEXIONES'!P810</f>
        <v>0</v>
      </c>
      <c r="B810" s="7">
        <f>'DETALLE DE CONEXIONES'!I810</f>
        <v>0</v>
      </c>
      <c r="C810" s="7">
        <f>'DETALLE DE CONEXIONES'!BB810</f>
        <v>0</v>
      </c>
      <c r="D810" s="7">
        <f>'DETALLE DE CONEXIONES'!E810</f>
        <v>0</v>
      </c>
      <c r="E810" s="7">
        <f>IFERROR(LIMPIA('DETALLE DE CONEXIONES'!N810,1),0)</f>
        <v>0</v>
      </c>
      <c r="F810" s="7" t="str">
        <f>LEFT('DETALLE DE CONEXIONES'!BE810,3)</f>
        <v/>
      </c>
      <c r="G810" s="7" t="str">
        <f>RIGHT('DETALLE DE CONEXIONES'!AK810,2)</f>
        <v/>
      </c>
      <c r="H810" s="7" t="str">
        <f>LEFT('DETALLE DE CONEXIONES'!M810,3)</f>
        <v/>
      </c>
      <c r="I810" s="7" t="str">
        <f>RIGHT('DETALLE DE CONEXIONES'!M810,5)</f>
        <v/>
      </c>
      <c r="J810" s="7">
        <f>IF(C810="Saliente Local",(IFERROR((LIMPIA(H810,1)),0)),0)</f>
        <v>0</v>
      </c>
      <c r="K810" s="7">
        <f>IF(C810="Saliente Nacional",(IFERROR((LIMPIA(H810,1)),0)),0)</f>
        <v>0</v>
      </c>
      <c r="L810" s="7">
        <f>IF(C810="Saliente Internacional",(IFERROR((LIMPIA(H810,1)),0)),0)</f>
        <v>0</v>
      </c>
    </row>
    <row r="811" spans="1:12" x14ac:dyDescent="0.25">
      <c r="A811" s="11">
        <f>'DETALLE DE CONEXIONES'!P811</f>
        <v>0</v>
      </c>
      <c r="B811" s="7">
        <f>'DETALLE DE CONEXIONES'!I811</f>
        <v>0</v>
      </c>
      <c r="C811" s="7">
        <f>'DETALLE DE CONEXIONES'!BB811</f>
        <v>0</v>
      </c>
      <c r="D811" s="7">
        <f>'DETALLE DE CONEXIONES'!E811</f>
        <v>0</v>
      </c>
      <c r="E811" s="7">
        <f>IFERROR(LIMPIA('DETALLE DE CONEXIONES'!N811,1),0)</f>
        <v>0</v>
      </c>
      <c r="F811" s="7" t="str">
        <f>LEFT('DETALLE DE CONEXIONES'!BE811,3)</f>
        <v/>
      </c>
      <c r="G811" s="7" t="str">
        <f>RIGHT('DETALLE DE CONEXIONES'!AK811,2)</f>
        <v/>
      </c>
      <c r="H811" s="7" t="str">
        <f>LEFT('DETALLE DE CONEXIONES'!M811,3)</f>
        <v/>
      </c>
      <c r="I811" s="7" t="str">
        <f>RIGHT('DETALLE DE CONEXIONES'!M811,5)</f>
        <v/>
      </c>
      <c r="J811" s="7">
        <f>IF(C811="Saliente Local",(IFERROR((LIMPIA(H811,1)),0)),0)</f>
        <v>0</v>
      </c>
      <c r="K811" s="7">
        <f>IF(C811="Saliente Nacional",(IFERROR((LIMPIA(H811,1)),0)),0)</f>
        <v>0</v>
      </c>
      <c r="L811" s="7">
        <f>IF(C811="Saliente Internacional",(IFERROR((LIMPIA(H811,1)),0)),0)</f>
        <v>0</v>
      </c>
    </row>
    <row r="812" spans="1:12" x14ac:dyDescent="0.25">
      <c r="A812" s="11">
        <f>'DETALLE DE CONEXIONES'!P812</f>
        <v>0</v>
      </c>
      <c r="B812" s="7">
        <f>'DETALLE DE CONEXIONES'!I812</f>
        <v>0</v>
      </c>
      <c r="C812" s="7">
        <f>'DETALLE DE CONEXIONES'!BB812</f>
        <v>0</v>
      </c>
      <c r="D812" s="7">
        <f>'DETALLE DE CONEXIONES'!E812</f>
        <v>0</v>
      </c>
      <c r="E812" s="7">
        <f>IFERROR(LIMPIA('DETALLE DE CONEXIONES'!N812,1),0)</f>
        <v>0</v>
      </c>
      <c r="F812" s="7" t="str">
        <f>LEFT('DETALLE DE CONEXIONES'!BE812,3)</f>
        <v/>
      </c>
      <c r="G812" s="7" t="str">
        <f>RIGHT('DETALLE DE CONEXIONES'!AK812,2)</f>
        <v/>
      </c>
      <c r="H812" s="7" t="str">
        <f>LEFT('DETALLE DE CONEXIONES'!M812,3)</f>
        <v/>
      </c>
      <c r="I812" s="7" t="str">
        <f>RIGHT('DETALLE DE CONEXIONES'!M812,5)</f>
        <v/>
      </c>
      <c r="J812" s="7">
        <f>IF(C812="Saliente Local",(IFERROR((LIMPIA(H812,1)),0)),0)</f>
        <v>0</v>
      </c>
      <c r="K812" s="7">
        <f>IF(C812="Saliente Nacional",(IFERROR((LIMPIA(H812,1)),0)),0)</f>
        <v>0</v>
      </c>
      <c r="L812" s="7">
        <f>IF(C812="Saliente Internacional",(IFERROR((LIMPIA(H812,1)),0)),0)</f>
        <v>0</v>
      </c>
    </row>
    <row r="813" spans="1:12" x14ac:dyDescent="0.25">
      <c r="A813" s="11">
        <f>'DETALLE DE CONEXIONES'!P813</f>
        <v>0</v>
      </c>
      <c r="B813" s="7">
        <f>'DETALLE DE CONEXIONES'!I813</f>
        <v>0</v>
      </c>
      <c r="C813" s="7">
        <f>'DETALLE DE CONEXIONES'!BB813</f>
        <v>0</v>
      </c>
      <c r="D813" s="7">
        <f>'DETALLE DE CONEXIONES'!E813</f>
        <v>0</v>
      </c>
      <c r="E813" s="7">
        <f>IFERROR(LIMPIA('DETALLE DE CONEXIONES'!N813,1),0)</f>
        <v>0</v>
      </c>
      <c r="F813" s="7" t="str">
        <f>LEFT('DETALLE DE CONEXIONES'!BE813,3)</f>
        <v/>
      </c>
      <c r="G813" s="7" t="str">
        <f>RIGHT('DETALLE DE CONEXIONES'!AK813,2)</f>
        <v/>
      </c>
      <c r="H813" s="7" t="str">
        <f>LEFT('DETALLE DE CONEXIONES'!M813,3)</f>
        <v/>
      </c>
      <c r="I813" s="7" t="str">
        <f>RIGHT('DETALLE DE CONEXIONES'!M813,5)</f>
        <v/>
      </c>
      <c r="J813" s="7">
        <f>IF(C813="Saliente Local",(IFERROR((LIMPIA(H813,1)),0)),0)</f>
        <v>0</v>
      </c>
      <c r="K813" s="7">
        <f>IF(C813="Saliente Nacional",(IFERROR((LIMPIA(H813,1)),0)),0)</f>
        <v>0</v>
      </c>
      <c r="L813" s="7">
        <f>IF(C813="Saliente Internacional",(IFERROR((LIMPIA(H813,1)),0)),0)</f>
        <v>0</v>
      </c>
    </row>
    <row r="814" spans="1:12" x14ac:dyDescent="0.25">
      <c r="A814" s="11">
        <f>'DETALLE DE CONEXIONES'!P814</f>
        <v>0</v>
      </c>
      <c r="B814" s="7">
        <f>'DETALLE DE CONEXIONES'!I814</f>
        <v>0</v>
      </c>
      <c r="C814" s="7">
        <f>'DETALLE DE CONEXIONES'!BB814</f>
        <v>0</v>
      </c>
      <c r="D814" s="7">
        <f>'DETALLE DE CONEXIONES'!E814</f>
        <v>0</v>
      </c>
      <c r="E814" s="7">
        <f>IFERROR(LIMPIA('DETALLE DE CONEXIONES'!N814,1),0)</f>
        <v>0</v>
      </c>
      <c r="F814" s="7" t="str">
        <f>LEFT('DETALLE DE CONEXIONES'!BE814,3)</f>
        <v/>
      </c>
      <c r="G814" s="7" t="str">
        <f>RIGHT('DETALLE DE CONEXIONES'!AK814,2)</f>
        <v/>
      </c>
      <c r="H814" s="7" t="str">
        <f>LEFT('DETALLE DE CONEXIONES'!M814,3)</f>
        <v/>
      </c>
      <c r="I814" s="7" t="str">
        <f>RIGHT('DETALLE DE CONEXIONES'!M814,5)</f>
        <v/>
      </c>
      <c r="J814" s="7">
        <f>IF(C814="Saliente Local",(IFERROR((LIMPIA(H814,1)),0)),0)</f>
        <v>0</v>
      </c>
      <c r="K814" s="7">
        <f>IF(C814="Saliente Nacional",(IFERROR((LIMPIA(H814,1)),0)),0)</f>
        <v>0</v>
      </c>
      <c r="L814" s="7">
        <f>IF(C814="Saliente Internacional",(IFERROR((LIMPIA(H814,1)),0)),0)</f>
        <v>0</v>
      </c>
    </row>
    <row r="815" spans="1:12" x14ac:dyDescent="0.25">
      <c r="A815" s="11">
        <f>'DETALLE DE CONEXIONES'!P815</f>
        <v>0</v>
      </c>
      <c r="B815" s="7">
        <f>'DETALLE DE CONEXIONES'!I815</f>
        <v>0</v>
      </c>
      <c r="C815" s="7">
        <f>'DETALLE DE CONEXIONES'!BB815</f>
        <v>0</v>
      </c>
      <c r="D815" s="7">
        <f>'DETALLE DE CONEXIONES'!E815</f>
        <v>0</v>
      </c>
      <c r="E815" s="7">
        <f>IFERROR(LIMPIA('DETALLE DE CONEXIONES'!N815,1),0)</f>
        <v>0</v>
      </c>
      <c r="F815" s="7" t="str">
        <f>LEFT('DETALLE DE CONEXIONES'!BE815,3)</f>
        <v/>
      </c>
      <c r="G815" s="7" t="str">
        <f>RIGHT('DETALLE DE CONEXIONES'!AK815,2)</f>
        <v/>
      </c>
      <c r="H815" s="7" t="str">
        <f>LEFT('DETALLE DE CONEXIONES'!M815,3)</f>
        <v/>
      </c>
      <c r="I815" s="7" t="str">
        <f>RIGHT('DETALLE DE CONEXIONES'!M815,5)</f>
        <v/>
      </c>
      <c r="J815" s="7">
        <f>IF(C815="Saliente Local",(IFERROR((LIMPIA(H815,1)),0)),0)</f>
        <v>0</v>
      </c>
      <c r="K815" s="7">
        <f>IF(C815="Saliente Nacional",(IFERROR((LIMPIA(H815,1)),0)),0)</f>
        <v>0</v>
      </c>
      <c r="L815" s="7">
        <f>IF(C815="Saliente Internacional",(IFERROR((LIMPIA(H815,1)),0)),0)</f>
        <v>0</v>
      </c>
    </row>
    <row r="816" spans="1:12" x14ac:dyDescent="0.25">
      <c r="A816" s="11">
        <f>'DETALLE DE CONEXIONES'!P816</f>
        <v>0</v>
      </c>
      <c r="B816" s="7">
        <f>'DETALLE DE CONEXIONES'!I816</f>
        <v>0</v>
      </c>
      <c r="C816" s="7">
        <f>'DETALLE DE CONEXIONES'!BB816</f>
        <v>0</v>
      </c>
      <c r="D816" s="7">
        <f>'DETALLE DE CONEXIONES'!E816</f>
        <v>0</v>
      </c>
      <c r="E816" s="7">
        <f>IFERROR(LIMPIA('DETALLE DE CONEXIONES'!N816,1),0)</f>
        <v>0</v>
      </c>
      <c r="F816" s="7" t="str">
        <f>LEFT('DETALLE DE CONEXIONES'!BE816,3)</f>
        <v/>
      </c>
      <c r="G816" s="7" t="str">
        <f>RIGHT('DETALLE DE CONEXIONES'!AK816,2)</f>
        <v/>
      </c>
      <c r="H816" s="7" t="str">
        <f>LEFT('DETALLE DE CONEXIONES'!M816,3)</f>
        <v/>
      </c>
      <c r="I816" s="7" t="str">
        <f>RIGHT('DETALLE DE CONEXIONES'!M816,5)</f>
        <v/>
      </c>
      <c r="J816" s="7">
        <f>IF(C816="Saliente Local",(IFERROR((LIMPIA(H816,1)),0)),0)</f>
        <v>0</v>
      </c>
      <c r="K816" s="7">
        <f>IF(C816="Saliente Nacional",(IFERROR((LIMPIA(H816,1)),0)),0)</f>
        <v>0</v>
      </c>
      <c r="L816" s="7">
        <f>IF(C816="Saliente Internacional",(IFERROR((LIMPIA(H816,1)),0)),0)</f>
        <v>0</v>
      </c>
    </row>
    <row r="817" spans="1:12" x14ac:dyDescent="0.25">
      <c r="A817" s="11">
        <f>'DETALLE DE CONEXIONES'!P817</f>
        <v>0</v>
      </c>
      <c r="B817" s="7">
        <f>'DETALLE DE CONEXIONES'!I817</f>
        <v>0</v>
      </c>
      <c r="C817" s="7">
        <f>'DETALLE DE CONEXIONES'!BB817</f>
        <v>0</v>
      </c>
      <c r="D817" s="7">
        <f>'DETALLE DE CONEXIONES'!E817</f>
        <v>0</v>
      </c>
      <c r="E817" s="7">
        <f>IFERROR(LIMPIA('DETALLE DE CONEXIONES'!N817,1),0)</f>
        <v>0</v>
      </c>
      <c r="F817" s="7" t="str">
        <f>LEFT('DETALLE DE CONEXIONES'!BE817,3)</f>
        <v/>
      </c>
      <c r="G817" s="7" t="str">
        <f>RIGHT('DETALLE DE CONEXIONES'!AK817,2)</f>
        <v/>
      </c>
      <c r="H817" s="7" t="str">
        <f>LEFT('DETALLE DE CONEXIONES'!M817,3)</f>
        <v/>
      </c>
      <c r="I817" s="7" t="str">
        <f>RIGHT('DETALLE DE CONEXIONES'!M817,5)</f>
        <v/>
      </c>
      <c r="J817" s="7">
        <f>IF(C817="Saliente Local",(IFERROR((LIMPIA(H817,1)),0)),0)</f>
        <v>0</v>
      </c>
      <c r="K817" s="7">
        <f>IF(C817="Saliente Nacional",(IFERROR((LIMPIA(H817,1)),0)),0)</f>
        <v>0</v>
      </c>
      <c r="L817" s="7">
        <f>IF(C817="Saliente Internacional",(IFERROR((LIMPIA(H817,1)),0)),0)</f>
        <v>0</v>
      </c>
    </row>
    <row r="818" spans="1:12" x14ac:dyDescent="0.25">
      <c r="A818" s="11">
        <f>'DETALLE DE CONEXIONES'!P818</f>
        <v>0</v>
      </c>
      <c r="B818" s="7">
        <f>'DETALLE DE CONEXIONES'!I818</f>
        <v>0</v>
      </c>
      <c r="C818" s="7">
        <f>'DETALLE DE CONEXIONES'!BB818</f>
        <v>0</v>
      </c>
      <c r="D818" s="7">
        <f>'DETALLE DE CONEXIONES'!E818</f>
        <v>0</v>
      </c>
      <c r="E818" s="7">
        <f>IFERROR(LIMPIA('DETALLE DE CONEXIONES'!N818,1),0)</f>
        <v>0</v>
      </c>
      <c r="F818" s="7" t="str">
        <f>LEFT('DETALLE DE CONEXIONES'!BE818,3)</f>
        <v/>
      </c>
      <c r="G818" s="7" t="str">
        <f>RIGHT('DETALLE DE CONEXIONES'!AK818,2)</f>
        <v/>
      </c>
      <c r="H818" s="7" t="str">
        <f>LEFT('DETALLE DE CONEXIONES'!M818,3)</f>
        <v/>
      </c>
      <c r="I818" s="7" t="str">
        <f>RIGHT('DETALLE DE CONEXIONES'!M818,5)</f>
        <v/>
      </c>
      <c r="J818" s="7">
        <f>IF(C818="Saliente Local",(IFERROR((LIMPIA(H818,1)),0)),0)</f>
        <v>0</v>
      </c>
      <c r="K818" s="7">
        <f>IF(C818="Saliente Nacional",(IFERROR((LIMPIA(H818,1)),0)),0)</f>
        <v>0</v>
      </c>
      <c r="L818" s="7">
        <f>IF(C818="Saliente Internacional",(IFERROR((LIMPIA(H818,1)),0)),0)</f>
        <v>0</v>
      </c>
    </row>
    <row r="819" spans="1:12" x14ac:dyDescent="0.25">
      <c r="A819" s="11">
        <f>'DETALLE DE CONEXIONES'!P819</f>
        <v>0</v>
      </c>
      <c r="B819" s="7">
        <f>'DETALLE DE CONEXIONES'!I819</f>
        <v>0</v>
      </c>
      <c r="C819" s="7">
        <f>'DETALLE DE CONEXIONES'!BB819</f>
        <v>0</v>
      </c>
      <c r="D819" s="7">
        <f>'DETALLE DE CONEXIONES'!E819</f>
        <v>0</v>
      </c>
      <c r="E819" s="7">
        <f>IFERROR(LIMPIA('DETALLE DE CONEXIONES'!N819,1),0)</f>
        <v>0</v>
      </c>
      <c r="F819" s="7" t="str">
        <f>LEFT('DETALLE DE CONEXIONES'!BE819,3)</f>
        <v/>
      </c>
      <c r="G819" s="7" t="str">
        <f>RIGHT('DETALLE DE CONEXIONES'!AK819,2)</f>
        <v/>
      </c>
      <c r="H819" s="7" t="str">
        <f>LEFT('DETALLE DE CONEXIONES'!M819,3)</f>
        <v/>
      </c>
      <c r="I819" s="7" t="str">
        <f>RIGHT('DETALLE DE CONEXIONES'!M819,5)</f>
        <v/>
      </c>
      <c r="J819" s="7">
        <f>IF(C819="Saliente Local",(IFERROR((LIMPIA(H819,1)),0)),0)</f>
        <v>0</v>
      </c>
      <c r="K819" s="7">
        <f>IF(C819="Saliente Nacional",(IFERROR((LIMPIA(H819,1)),0)),0)</f>
        <v>0</v>
      </c>
      <c r="L819" s="7">
        <f>IF(C819="Saliente Internacional",(IFERROR((LIMPIA(H819,1)),0)),0)</f>
        <v>0</v>
      </c>
    </row>
    <row r="820" spans="1:12" x14ac:dyDescent="0.25">
      <c r="A820" s="11">
        <f>'DETALLE DE CONEXIONES'!P820</f>
        <v>0</v>
      </c>
      <c r="B820" s="7">
        <f>'DETALLE DE CONEXIONES'!I820</f>
        <v>0</v>
      </c>
      <c r="C820" s="7">
        <f>'DETALLE DE CONEXIONES'!BB820</f>
        <v>0</v>
      </c>
      <c r="D820" s="7">
        <f>'DETALLE DE CONEXIONES'!E820</f>
        <v>0</v>
      </c>
      <c r="E820" s="7">
        <f>IFERROR(LIMPIA('DETALLE DE CONEXIONES'!N820,1),0)</f>
        <v>0</v>
      </c>
      <c r="F820" s="7" t="str">
        <f>LEFT('DETALLE DE CONEXIONES'!BE820,3)</f>
        <v/>
      </c>
      <c r="G820" s="7" t="str">
        <f>RIGHT('DETALLE DE CONEXIONES'!AK820,2)</f>
        <v/>
      </c>
      <c r="H820" s="7" t="str">
        <f>LEFT('DETALLE DE CONEXIONES'!M820,3)</f>
        <v/>
      </c>
      <c r="I820" s="7" t="str">
        <f>RIGHT('DETALLE DE CONEXIONES'!M820,5)</f>
        <v/>
      </c>
      <c r="J820" s="7">
        <f>IF(C820="Saliente Local",(IFERROR((LIMPIA(H820,1)),0)),0)</f>
        <v>0</v>
      </c>
      <c r="K820" s="7">
        <f>IF(C820="Saliente Nacional",(IFERROR((LIMPIA(H820,1)),0)),0)</f>
        <v>0</v>
      </c>
      <c r="L820" s="7">
        <f>IF(C820="Saliente Internacional",(IFERROR((LIMPIA(H820,1)),0)),0)</f>
        <v>0</v>
      </c>
    </row>
    <row r="821" spans="1:12" x14ac:dyDescent="0.25">
      <c r="A821" s="11">
        <f>'DETALLE DE CONEXIONES'!P821</f>
        <v>0</v>
      </c>
      <c r="B821" s="7">
        <f>'DETALLE DE CONEXIONES'!I821</f>
        <v>0</v>
      </c>
      <c r="C821" s="7">
        <f>'DETALLE DE CONEXIONES'!BB821</f>
        <v>0</v>
      </c>
      <c r="D821" s="7">
        <f>'DETALLE DE CONEXIONES'!E821</f>
        <v>0</v>
      </c>
      <c r="E821" s="7">
        <f>IFERROR(LIMPIA('DETALLE DE CONEXIONES'!N821,1),0)</f>
        <v>0</v>
      </c>
      <c r="F821" s="7" t="str">
        <f>LEFT('DETALLE DE CONEXIONES'!BE821,3)</f>
        <v/>
      </c>
      <c r="G821" s="7" t="str">
        <f>RIGHT('DETALLE DE CONEXIONES'!AK821,2)</f>
        <v/>
      </c>
      <c r="H821" s="7" t="str">
        <f>LEFT('DETALLE DE CONEXIONES'!M821,3)</f>
        <v/>
      </c>
      <c r="I821" s="7" t="str">
        <f>RIGHT('DETALLE DE CONEXIONES'!M821,5)</f>
        <v/>
      </c>
      <c r="J821" s="7">
        <f>IF(C821="Saliente Local",(IFERROR((LIMPIA(H821,1)),0)),0)</f>
        <v>0</v>
      </c>
      <c r="K821" s="7">
        <f>IF(C821="Saliente Nacional",(IFERROR((LIMPIA(H821,1)),0)),0)</f>
        <v>0</v>
      </c>
      <c r="L821" s="7">
        <f>IF(C821="Saliente Internacional",(IFERROR((LIMPIA(H821,1)),0)),0)</f>
        <v>0</v>
      </c>
    </row>
    <row r="822" spans="1:12" x14ac:dyDescent="0.25">
      <c r="A822" s="11">
        <f>'DETALLE DE CONEXIONES'!P822</f>
        <v>0</v>
      </c>
      <c r="B822" s="7">
        <f>'DETALLE DE CONEXIONES'!I822</f>
        <v>0</v>
      </c>
      <c r="C822" s="7">
        <f>'DETALLE DE CONEXIONES'!BB822</f>
        <v>0</v>
      </c>
      <c r="D822" s="7">
        <f>'DETALLE DE CONEXIONES'!E822</f>
        <v>0</v>
      </c>
      <c r="E822" s="7">
        <f>IFERROR(LIMPIA('DETALLE DE CONEXIONES'!N822,1),0)</f>
        <v>0</v>
      </c>
      <c r="F822" s="7" t="str">
        <f>LEFT('DETALLE DE CONEXIONES'!BE822,3)</f>
        <v/>
      </c>
      <c r="G822" s="7" t="str">
        <f>RIGHT('DETALLE DE CONEXIONES'!AK822,2)</f>
        <v/>
      </c>
      <c r="H822" s="7" t="str">
        <f>LEFT('DETALLE DE CONEXIONES'!M822,3)</f>
        <v/>
      </c>
      <c r="I822" s="7" t="str">
        <f>RIGHT('DETALLE DE CONEXIONES'!M822,5)</f>
        <v/>
      </c>
      <c r="J822" s="7">
        <f>IF(C822="Saliente Local",(IFERROR((LIMPIA(H822,1)),0)),0)</f>
        <v>0</v>
      </c>
      <c r="K822" s="7">
        <f>IF(C822="Saliente Nacional",(IFERROR((LIMPIA(H822,1)),0)),0)</f>
        <v>0</v>
      </c>
      <c r="L822" s="7">
        <f>IF(C822="Saliente Internacional",(IFERROR((LIMPIA(H822,1)),0)),0)</f>
        <v>0</v>
      </c>
    </row>
    <row r="823" spans="1:12" x14ac:dyDescent="0.25">
      <c r="A823" s="11">
        <f>'DETALLE DE CONEXIONES'!P823</f>
        <v>0</v>
      </c>
      <c r="B823" s="7">
        <f>'DETALLE DE CONEXIONES'!I823</f>
        <v>0</v>
      </c>
      <c r="C823" s="7">
        <f>'DETALLE DE CONEXIONES'!BB823</f>
        <v>0</v>
      </c>
      <c r="D823" s="7">
        <f>'DETALLE DE CONEXIONES'!E823</f>
        <v>0</v>
      </c>
      <c r="E823" s="7">
        <f>IFERROR(LIMPIA('DETALLE DE CONEXIONES'!N823,1),0)</f>
        <v>0</v>
      </c>
      <c r="F823" s="7" t="str">
        <f>LEFT('DETALLE DE CONEXIONES'!BE823,3)</f>
        <v/>
      </c>
      <c r="G823" s="7" t="str">
        <f>RIGHT('DETALLE DE CONEXIONES'!AK823,2)</f>
        <v/>
      </c>
      <c r="H823" s="7" t="str">
        <f>LEFT('DETALLE DE CONEXIONES'!M823,3)</f>
        <v/>
      </c>
      <c r="I823" s="7" t="str">
        <f>RIGHT('DETALLE DE CONEXIONES'!M823,5)</f>
        <v/>
      </c>
      <c r="J823" s="7">
        <f>IF(C823="Saliente Local",(IFERROR((LIMPIA(H823,1)),0)),0)</f>
        <v>0</v>
      </c>
      <c r="K823" s="7">
        <f>IF(C823="Saliente Nacional",(IFERROR((LIMPIA(H823,1)),0)),0)</f>
        <v>0</v>
      </c>
      <c r="L823" s="7">
        <f>IF(C823="Saliente Internacional",(IFERROR((LIMPIA(H823,1)),0)),0)</f>
        <v>0</v>
      </c>
    </row>
    <row r="824" spans="1:12" x14ac:dyDescent="0.25">
      <c r="A824" s="11">
        <f>'DETALLE DE CONEXIONES'!P824</f>
        <v>0</v>
      </c>
      <c r="B824" s="7">
        <f>'DETALLE DE CONEXIONES'!I824</f>
        <v>0</v>
      </c>
      <c r="C824" s="7">
        <f>'DETALLE DE CONEXIONES'!BB824</f>
        <v>0</v>
      </c>
      <c r="D824" s="7">
        <f>'DETALLE DE CONEXIONES'!E824</f>
        <v>0</v>
      </c>
      <c r="E824" s="7">
        <f>IFERROR(LIMPIA('DETALLE DE CONEXIONES'!N824,1),0)</f>
        <v>0</v>
      </c>
      <c r="F824" s="7" t="str">
        <f>LEFT('DETALLE DE CONEXIONES'!BE824,3)</f>
        <v/>
      </c>
      <c r="G824" s="7" t="str">
        <f>RIGHT('DETALLE DE CONEXIONES'!AK824,2)</f>
        <v/>
      </c>
      <c r="H824" s="7" t="str">
        <f>LEFT('DETALLE DE CONEXIONES'!M824,3)</f>
        <v/>
      </c>
      <c r="I824" s="7" t="str">
        <f>RIGHT('DETALLE DE CONEXIONES'!M824,5)</f>
        <v/>
      </c>
      <c r="J824" s="7">
        <f>IF(C824="Saliente Local",(IFERROR((LIMPIA(H824,1)),0)),0)</f>
        <v>0</v>
      </c>
      <c r="K824" s="7">
        <f>IF(C824="Saliente Nacional",(IFERROR((LIMPIA(H824,1)),0)),0)</f>
        <v>0</v>
      </c>
      <c r="L824" s="7">
        <f>IF(C824="Saliente Internacional",(IFERROR((LIMPIA(H824,1)),0)),0)</f>
        <v>0</v>
      </c>
    </row>
    <row r="825" spans="1:12" x14ac:dyDescent="0.25">
      <c r="A825" s="11">
        <f>'DETALLE DE CONEXIONES'!P825</f>
        <v>0</v>
      </c>
      <c r="B825" s="7">
        <f>'DETALLE DE CONEXIONES'!I825</f>
        <v>0</v>
      </c>
      <c r="C825" s="7">
        <f>'DETALLE DE CONEXIONES'!BB825</f>
        <v>0</v>
      </c>
      <c r="D825" s="7">
        <f>'DETALLE DE CONEXIONES'!E825</f>
        <v>0</v>
      </c>
      <c r="E825" s="7">
        <f>IFERROR(LIMPIA('DETALLE DE CONEXIONES'!N825,1),0)</f>
        <v>0</v>
      </c>
      <c r="F825" s="7" t="str">
        <f>LEFT('DETALLE DE CONEXIONES'!BE825,3)</f>
        <v/>
      </c>
      <c r="G825" s="7" t="str">
        <f>RIGHT('DETALLE DE CONEXIONES'!AK825,2)</f>
        <v/>
      </c>
      <c r="H825" s="7" t="str">
        <f>LEFT('DETALLE DE CONEXIONES'!M825,3)</f>
        <v/>
      </c>
      <c r="I825" s="7" t="str">
        <f>RIGHT('DETALLE DE CONEXIONES'!M825,5)</f>
        <v/>
      </c>
      <c r="J825" s="7">
        <f>IF(C825="Saliente Local",(IFERROR((LIMPIA(H825,1)),0)),0)</f>
        <v>0</v>
      </c>
      <c r="K825" s="7">
        <f>IF(C825="Saliente Nacional",(IFERROR((LIMPIA(H825,1)),0)),0)</f>
        <v>0</v>
      </c>
      <c r="L825" s="7">
        <f>IF(C825="Saliente Internacional",(IFERROR((LIMPIA(H825,1)),0)),0)</f>
        <v>0</v>
      </c>
    </row>
    <row r="826" spans="1:12" x14ac:dyDescent="0.25">
      <c r="A826" s="11">
        <f>'DETALLE DE CONEXIONES'!P826</f>
        <v>0</v>
      </c>
      <c r="B826" s="7">
        <f>'DETALLE DE CONEXIONES'!I826</f>
        <v>0</v>
      </c>
      <c r="C826" s="7">
        <f>'DETALLE DE CONEXIONES'!BB826</f>
        <v>0</v>
      </c>
      <c r="D826" s="7">
        <f>'DETALLE DE CONEXIONES'!E826</f>
        <v>0</v>
      </c>
      <c r="E826" s="7">
        <f>IFERROR(LIMPIA('DETALLE DE CONEXIONES'!N826,1),0)</f>
        <v>0</v>
      </c>
      <c r="F826" s="7" t="str">
        <f>LEFT('DETALLE DE CONEXIONES'!BE826,3)</f>
        <v/>
      </c>
      <c r="G826" s="7" t="str">
        <f>RIGHT('DETALLE DE CONEXIONES'!AK826,2)</f>
        <v/>
      </c>
      <c r="H826" s="7" t="str">
        <f>LEFT('DETALLE DE CONEXIONES'!M826,3)</f>
        <v/>
      </c>
      <c r="I826" s="7" t="str">
        <f>RIGHT('DETALLE DE CONEXIONES'!M826,5)</f>
        <v/>
      </c>
      <c r="J826" s="7">
        <f>IF(C826="Saliente Local",(IFERROR((LIMPIA(H826,1)),0)),0)</f>
        <v>0</v>
      </c>
      <c r="K826" s="7">
        <f>IF(C826="Saliente Nacional",(IFERROR((LIMPIA(H826,1)),0)),0)</f>
        <v>0</v>
      </c>
      <c r="L826" s="7">
        <f>IF(C826="Saliente Internacional",(IFERROR((LIMPIA(H826,1)),0)),0)</f>
        <v>0</v>
      </c>
    </row>
    <row r="827" spans="1:12" x14ac:dyDescent="0.25">
      <c r="A827" s="11">
        <f>'DETALLE DE CONEXIONES'!P827</f>
        <v>0</v>
      </c>
      <c r="B827" s="7">
        <f>'DETALLE DE CONEXIONES'!I827</f>
        <v>0</v>
      </c>
      <c r="C827" s="7">
        <f>'DETALLE DE CONEXIONES'!BB827</f>
        <v>0</v>
      </c>
      <c r="D827" s="7">
        <f>'DETALLE DE CONEXIONES'!E827</f>
        <v>0</v>
      </c>
      <c r="E827" s="7">
        <f>IFERROR(LIMPIA('DETALLE DE CONEXIONES'!N827,1),0)</f>
        <v>0</v>
      </c>
      <c r="F827" s="7" t="str">
        <f>LEFT('DETALLE DE CONEXIONES'!BE827,3)</f>
        <v/>
      </c>
      <c r="G827" s="7" t="str">
        <f>RIGHT('DETALLE DE CONEXIONES'!AK827,2)</f>
        <v/>
      </c>
      <c r="H827" s="7" t="str">
        <f>LEFT('DETALLE DE CONEXIONES'!M827,3)</f>
        <v/>
      </c>
      <c r="I827" s="7" t="str">
        <f>RIGHT('DETALLE DE CONEXIONES'!M827,5)</f>
        <v/>
      </c>
      <c r="J827" s="7">
        <f>IF(C827="Saliente Local",(IFERROR((LIMPIA(H827,1)),0)),0)</f>
        <v>0</v>
      </c>
      <c r="K827" s="7">
        <f>IF(C827="Saliente Nacional",(IFERROR((LIMPIA(H827,1)),0)),0)</f>
        <v>0</v>
      </c>
      <c r="L827" s="7">
        <f>IF(C827="Saliente Internacional",(IFERROR((LIMPIA(H827,1)),0)),0)</f>
        <v>0</v>
      </c>
    </row>
    <row r="828" spans="1:12" x14ac:dyDescent="0.25">
      <c r="A828" s="11">
        <f>'DETALLE DE CONEXIONES'!P828</f>
        <v>0</v>
      </c>
      <c r="B828" s="7">
        <f>'DETALLE DE CONEXIONES'!I828</f>
        <v>0</v>
      </c>
      <c r="C828" s="7">
        <f>'DETALLE DE CONEXIONES'!BB828</f>
        <v>0</v>
      </c>
      <c r="D828" s="7">
        <f>'DETALLE DE CONEXIONES'!E828</f>
        <v>0</v>
      </c>
      <c r="E828" s="7">
        <f>IFERROR(LIMPIA('DETALLE DE CONEXIONES'!N828,1),0)</f>
        <v>0</v>
      </c>
      <c r="F828" s="7" t="str">
        <f>LEFT('DETALLE DE CONEXIONES'!BE828,3)</f>
        <v/>
      </c>
      <c r="G828" s="7" t="str">
        <f>RIGHT('DETALLE DE CONEXIONES'!AK828,2)</f>
        <v/>
      </c>
      <c r="H828" s="7" t="str">
        <f>LEFT('DETALLE DE CONEXIONES'!M828,3)</f>
        <v/>
      </c>
      <c r="I828" s="7" t="str">
        <f>RIGHT('DETALLE DE CONEXIONES'!M828,5)</f>
        <v/>
      </c>
      <c r="J828" s="7">
        <f>IF(C828="Saliente Local",(IFERROR((LIMPIA(H828,1)),0)),0)</f>
        <v>0</v>
      </c>
      <c r="K828" s="7">
        <f>IF(C828="Saliente Nacional",(IFERROR((LIMPIA(H828,1)),0)),0)</f>
        <v>0</v>
      </c>
      <c r="L828" s="7">
        <f>IF(C828="Saliente Internacional",(IFERROR((LIMPIA(H828,1)),0)),0)</f>
        <v>0</v>
      </c>
    </row>
    <row r="829" spans="1:12" x14ac:dyDescent="0.25">
      <c r="A829" s="11">
        <f>'DETALLE DE CONEXIONES'!P829</f>
        <v>0</v>
      </c>
      <c r="B829" s="7">
        <f>'DETALLE DE CONEXIONES'!I829</f>
        <v>0</v>
      </c>
      <c r="C829" s="7">
        <f>'DETALLE DE CONEXIONES'!BB829</f>
        <v>0</v>
      </c>
      <c r="D829" s="7">
        <f>'DETALLE DE CONEXIONES'!E829</f>
        <v>0</v>
      </c>
      <c r="E829" s="7">
        <f>IFERROR(LIMPIA('DETALLE DE CONEXIONES'!N829,1),0)</f>
        <v>0</v>
      </c>
      <c r="F829" s="7" t="str">
        <f>LEFT('DETALLE DE CONEXIONES'!BE829,3)</f>
        <v/>
      </c>
      <c r="G829" s="7" t="str">
        <f>RIGHT('DETALLE DE CONEXIONES'!AK829,2)</f>
        <v/>
      </c>
      <c r="H829" s="7" t="str">
        <f>LEFT('DETALLE DE CONEXIONES'!M829,3)</f>
        <v/>
      </c>
      <c r="I829" s="7" t="str">
        <f>RIGHT('DETALLE DE CONEXIONES'!M829,5)</f>
        <v/>
      </c>
      <c r="J829" s="7">
        <f>IF(C829="Saliente Local",(IFERROR((LIMPIA(H829,1)),0)),0)</f>
        <v>0</v>
      </c>
      <c r="K829" s="7">
        <f>IF(C829="Saliente Nacional",(IFERROR((LIMPIA(H829,1)),0)),0)</f>
        <v>0</v>
      </c>
      <c r="L829" s="7">
        <f>IF(C829="Saliente Internacional",(IFERROR((LIMPIA(H829,1)),0)),0)</f>
        <v>0</v>
      </c>
    </row>
    <row r="830" spans="1:12" x14ac:dyDescent="0.25">
      <c r="A830" s="11">
        <f>'DETALLE DE CONEXIONES'!P830</f>
        <v>0</v>
      </c>
      <c r="B830" s="7">
        <f>'DETALLE DE CONEXIONES'!I830</f>
        <v>0</v>
      </c>
      <c r="C830" s="7">
        <f>'DETALLE DE CONEXIONES'!BB830</f>
        <v>0</v>
      </c>
      <c r="D830" s="7">
        <f>'DETALLE DE CONEXIONES'!E830</f>
        <v>0</v>
      </c>
      <c r="E830" s="7">
        <f>IFERROR(LIMPIA('DETALLE DE CONEXIONES'!N830,1),0)</f>
        <v>0</v>
      </c>
      <c r="F830" s="7" t="str">
        <f>LEFT('DETALLE DE CONEXIONES'!BE830,3)</f>
        <v/>
      </c>
      <c r="G830" s="7" t="str">
        <f>RIGHT('DETALLE DE CONEXIONES'!AK830,2)</f>
        <v/>
      </c>
      <c r="H830" s="7" t="str">
        <f>LEFT('DETALLE DE CONEXIONES'!M830,3)</f>
        <v/>
      </c>
      <c r="I830" s="7" t="str">
        <f>RIGHT('DETALLE DE CONEXIONES'!M830,5)</f>
        <v/>
      </c>
      <c r="J830" s="7">
        <f>IF(C830="Saliente Local",(IFERROR((LIMPIA(H830,1)),0)),0)</f>
        <v>0</v>
      </c>
      <c r="K830" s="7">
        <f>IF(C830="Saliente Nacional",(IFERROR((LIMPIA(H830,1)),0)),0)</f>
        <v>0</v>
      </c>
      <c r="L830" s="7">
        <f>IF(C830="Saliente Internacional",(IFERROR((LIMPIA(H830,1)),0)),0)</f>
        <v>0</v>
      </c>
    </row>
    <row r="831" spans="1:12" x14ac:dyDescent="0.25">
      <c r="A831" s="11">
        <f>'DETALLE DE CONEXIONES'!P831</f>
        <v>0</v>
      </c>
      <c r="B831" s="7">
        <f>'DETALLE DE CONEXIONES'!I831</f>
        <v>0</v>
      </c>
      <c r="C831" s="7">
        <f>'DETALLE DE CONEXIONES'!BB831</f>
        <v>0</v>
      </c>
      <c r="D831" s="7">
        <f>'DETALLE DE CONEXIONES'!E831</f>
        <v>0</v>
      </c>
      <c r="E831" s="7">
        <f>IFERROR(LIMPIA('DETALLE DE CONEXIONES'!N831,1),0)</f>
        <v>0</v>
      </c>
      <c r="F831" s="7" t="str">
        <f>LEFT('DETALLE DE CONEXIONES'!BE831,3)</f>
        <v/>
      </c>
      <c r="G831" s="7" t="str">
        <f>RIGHT('DETALLE DE CONEXIONES'!AK831,2)</f>
        <v/>
      </c>
      <c r="H831" s="7" t="str">
        <f>LEFT('DETALLE DE CONEXIONES'!M831,3)</f>
        <v/>
      </c>
      <c r="I831" s="7" t="str">
        <f>RIGHT('DETALLE DE CONEXIONES'!M831,5)</f>
        <v/>
      </c>
      <c r="J831" s="7">
        <f>IF(C831="Saliente Local",(IFERROR((LIMPIA(H831,1)),0)),0)</f>
        <v>0</v>
      </c>
      <c r="K831" s="7">
        <f>IF(C831="Saliente Nacional",(IFERROR((LIMPIA(H831,1)),0)),0)</f>
        <v>0</v>
      </c>
      <c r="L831" s="7">
        <f>IF(C831="Saliente Internacional",(IFERROR((LIMPIA(H831,1)),0)),0)</f>
        <v>0</v>
      </c>
    </row>
    <row r="832" spans="1:12" x14ac:dyDescent="0.25">
      <c r="A832" s="11">
        <f>'DETALLE DE CONEXIONES'!P832</f>
        <v>0</v>
      </c>
      <c r="B832" s="7">
        <f>'DETALLE DE CONEXIONES'!I832</f>
        <v>0</v>
      </c>
      <c r="C832" s="7">
        <f>'DETALLE DE CONEXIONES'!BB832</f>
        <v>0</v>
      </c>
      <c r="D832" s="7">
        <f>'DETALLE DE CONEXIONES'!E832</f>
        <v>0</v>
      </c>
      <c r="E832" s="7">
        <f>IFERROR(LIMPIA('DETALLE DE CONEXIONES'!N832,1),0)</f>
        <v>0</v>
      </c>
      <c r="F832" s="7" t="str">
        <f>LEFT('DETALLE DE CONEXIONES'!BE832,3)</f>
        <v/>
      </c>
      <c r="G832" s="7" t="str">
        <f>RIGHT('DETALLE DE CONEXIONES'!AK832,2)</f>
        <v/>
      </c>
      <c r="H832" s="7" t="str">
        <f>LEFT('DETALLE DE CONEXIONES'!M832,3)</f>
        <v/>
      </c>
      <c r="I832" s="7" t="str">
        <f>RIGHT('DETALLE DE CONEXIONES'!M832,5)</f>
        <v/>
      </c>
      <c r="J832" s="7">
        <f>IF(C832="Saliente Local",(IFERROR((LIMPIA(H832,1)),0)),0)</f>
        <v>0</v>
      </c>
      <c r="K832" s="7">
        <f>IF(C832="Saliente Nacional",(IFERROR((LIMPIA(H832,1)),0)),0)</f>
        <v>0</v>
      </c>
      <c r="L832" s="7">
        <f>IF(C832="Saliente Internacional",(IFERROR((LIMPIA(H832,1)),0)),0)</f>
        <v>0</v>
      </c>
    </row>
    <row r="833" spans="1:12" x14ac:dyDescent="0.25">
      <c r="A833" s="11">
        <f>'DETALLE DE CONEXIONES'!P833</f>
        <v>0</v>
      </c>
      <c r="B833" s="7">
        <f>'DETALLE DE CONEXIONES'!I833</f>
        <v>0</v>
      </c>
      <c r="C833" s="7">
        <f>'DETALLE DE CONEXIONES'!BB833</f>
        <v>0</v>
      </c>
      <c r="D833" s="7">
        <f>'DETALLE DE CONEXIONES'!E833</f>
        <v>0</v>
      </c>
      <c r="E833" s="7">
        <f>IFERROR(LIMPIA('DETALLE DE CONEXIONES'!N833,1),0)</f>
        <v>0</v>
      </c>
      <c r="F833" s="7" t="str">
        <f>LEFT('DETALLE DE CONEXIONES'!BE833,3)</f>
        <v/>
      </c>
      <c r="G833" s="7" t="str">
        <f>RIGHT('DETALLE DE CONEXIONES'!AK833,2)</f>
        <v/>
      </c>
      <c r="H833" s="7" t="str">
        <f>LEFT('DETALLE DE CONEXIONES'!M833,3)</f>
        <v/>
      </c>
      <c r="I833" s="7" t="str">
        <f>RIGHT('DETALLE DE CONEXIONES'!M833,5)</f>
        <v/>
      </c>
      <c r="J833" s="7">
        <f>IF(C833="Saliente Local",(IFERROR((LIMPIA(H833,1)),0)),0)</f>
        <v>0</v>
      </c>
      <c r="K833" s="7">
        <f>IF(C833="Saliente Nacional",(IFERROR((LIMPIA(H833,1)),0)),0)</f>
        <v>0</v>
      </c>
      <c r="L833" s="7">
        <f>IF(C833="Saliente Internacional",(IFERROR((LIMPIA(H833,1)),0)),0)</f>
        <v>0</v>
      </c>
    </row>
    <row r="834" spans="1:12" x14ac:dyDescent="0.25">
      <c r="A834" s="11">
        <f>'DETALLE DE CONEXIONES'!P834</f>
        <v>0</v>
      </c>
      <c r="B834" s="7">
        <f>'DETALLE DE CONEXIONES'!I834</f>
        <v>0</v>
      </c>
      <c r="C834" s="7">
        <f>'DETALLE DE CONEXIONES'!BB834</f>
        <v>0</v>
      </c>
      <c r="D834" s="7">
        <f>'DETALLE DE CONEXIONES'!E834</f>
        <v>0</v>
      </c>
      <c r="E834" s="7">
        <f>IFERROR(LIMPIA('DETALLE DE CONEXIONES'!N834,1),0)</f>
        <v>0</v>
      </c>
      <c r="F834" s="7" t="str">
        <f>LEFT('DETALLE DE CONEXIONES'!BE834,3)</f>
        <v/>
      </c>
      <c r="G834" s="7" t="str">
        <f>RIGHT('DETALLE DE CONEXIONES'!AK834,2)</f>
        <v/>
      </c>
      <c r="H834" s="7" t="str">
        <f>LEFT('DETALLE DE CONEXIONES'!M834,3)</f>
        <v/>
      </c>
      <c r="I834" s="7" t="str">
        <f>RIGHT('DETALLE DE CONEXIONES'!M834,5)</f>
        <v/>
      </c>
      <c r="J834" s="7">
        <f>IF(C834="Saliente Local",(IFERROR((LIMPIA(H834,1)),0)),0)</f>
        <v>0</v>
      </c>
      <c r="K834" s="7">
        <f>IF(C834="Saliente Nacional",(IFERROR((LIMPIA(H834,1)),0)),0)</f>
        <v>0</v>
      </c>
      <c r="L834" s="7">
        <f>IF(C834="Saliente Internacional",(IFERROR((LIMPIA(H834,1)),0)),0)</f>
        <v>0</v>
      </c>
    </row>
    <row r="835" spans="1:12" x14ac:dyDescent="0.25">
      <c r="A835" s="11">
        <f>'DETALLE DE CONEXIONES'!P835</f>
        <v>0</v>
      </c>
      <c r="B835" s="7">
        <f>'DETALLE DE CONEXIONES'!I835</f>
        <v>0</v>
      </c>
      <c r="C835" s="7">
        <f>'DETALLE DE CONEXIONES'!BB835</f>
        <v>0</v>
      </c>
      <c r="D835" s="7">
        <f>'DETALLE DE CONEXIONES'!E835</f>
        <v>0</v>
      </c>
      <c r="E835" s="7">
        <f>IFERROR(LIMPIA('DETALLE DE CONEXIONES'!N835,1),0)</f>
        <v>0</v>
      </c>
      <c r="F835" s="7" t="str">
        <f>LEFT('DETALLE DE CONEXIONES'!BE835,3)</f>
        <v/>
      </c>
      <c r="G835" s="7" t="str">
        <f>RIGHT('DETALLE DE CONEXIONES'!AK835,2)</f>
        <v/>
      </c>
      <c r="H835" s="7" t="str">
        <f>LEFT('DETALLE DE CONEXIONES'!M835,3)</f>
        <v/>
      </c>
      <c r="I835" s="7" t="str">
        <f>RIGHT('DETALLE DE CONEXIONES'!M835,5)</f>
        <v/>
      </c>
      <c r="J835" s="7">
        <f>IF(C835="Saliente Local",(IFERROR((LIMPIA(H835,1)),0)),0)</f>
        <v>0</v>
      </c>
      <c r="K835" s="7">
        <f>IF(C835="Saliente Nacional",(IFERROR((LIMPIA(H835,1)),0)),0)</f>
        <v>0</v>
      </c>
      <c r="L835" s="7">
        <f>IF(C835="Saliente Internacional",(IFERROR((LIMPIA(H835,1)),0)),0)</f>
        <v>0</v>
      </c>
    </row>
    <row r="836" spans="1:12" x14ac:dyDescent="0.25">
      <c r="A836" s="11">
        <f>'DETALLE DE CONEXIONES'!P836</f>
        <v>0</v>
      </c>
      <c r="B836" s="7">
        <f>'DETALLE DE CONEXIONES'!I836</f>
        <v>0</v>
      </c>
      <c r="C836" s="7">
        <f>'DETALLE DE CONEXIONES'!BB836</f>
        <v>0</v>
      </c>
      <c r="D836" s="7">
        <f>'DETALLE DE CONEXIONES'!E836</f>
        <v>0</v>
      </c>
      <c r="E836" s="7">
        <f>IFERROR(LIMPIA('DETALLE DE CONEXIONES'!N836,1),0)</f>
        <v>0</v>
      </c>
      <c r="F836" s="7" t="str">
        <f>LEFT('DETALLE DE CONEXIONES'!BE836,3)</f>
        <v/>
      </c>
      <c r="G836" s="7" t="str">
        <f>RIGHT('DETALLE DE CONEXIONES'!AK836,2)</f>
        <v/>
      </c>
      <c r="H836" s="7" t="str">
        <f>LEFT('DETALLE DE CONEXIONES'!M836,3)</f>
        <v/>
      </c>
      <c r="I836" s="7" t="str">
        <f>RIGHT('DETALLE DE CONEXIONES'!M836,5)</f>
        <v/>
      </c>
      <c r="J836" s="7">
        <f>IF(C836="Saliente Local",(IFERROR((LIMPIA(H836,1)),0)),0)</f>
        <v>0</v>
      </c>
      <c r="K836" s="7">
        <f>IF(C836="Saliente Nacional",(IFERROR((LIMPIA(H836,1)),0)),0)</f>
        <v>0</v>
      </c>
      <c r="L836" s="7">
        <f>IF(C836="Saliente Internacional",(IFERROR((LIMPIA(H836,1)),0)),0)</f>
        <v>0</v>
      </c>
    </row>
    <row r="837" spans="1:12" x14ac:dyDescent="0.25">
      <c r="A837" s="11">
        <f>'DETALLE DE CONEXIONES'!P837</f>
        <v>0</v>
      </c>
      <c r="B837" s="7">
        <f>'DETALLE DE CONEXIONES'!I837</f>
        <v>0</v>
      </c>
      <c r="C837" s="7">
        <f>'DETALLE DE CONEXIONES'!BB837</f>
        <v>0</v>
      </c>
      <c r="D837" s="7">
        <f>'DETALLE DE CONEXIONES'!E837</f>
        <v>0</v>
      </c>
      <c r="E837" s="7">
        <f>IFERROR(LIMPIA('DETALLE DE CONEXIONES'!N837,1),0)</f>
        <v>0</v>
      </c>
      <c r="F837" s="7" t="str">
        <f>LEFT('DETALLE DE CONEXIONES'!BE837,3)</f>
        <v/>
      </c>
      <c r="G837" s="7" t="str">
        <f>RIGHT('DETALLE DE CONEXIONES'!AK837,2)</f>
        <v/>
      </c>
      <c r="H837" s="7" t="str">
        <f>LEFT('DETALLE DE CONEXIONES'!M837,3)</f>
        <v/>
      </c>
      <c r="I837" s="7" t="str">
        <f>RIGHT('DETALLE DE CONEXIONES'!M837,5)</f>
        <v/>
      </c>
      <c r="J837" s="7">
        <f>IF(C837="Saliente Local",(IFERROR((LIMPIA(H837,1)),0)),0)</f>
        <v>0</v>
      </c>
      <c r="K837" s="7">
        <f>IF(C837="Saliente Nacional",(IFERROR((LIMPIA(H837,1)),0)),0)</f>
        <v>0</v>
      </c>
      <c r="L837" s="7">
        <f>IF(C837="Saliente Internacional",(IFERROR((LIMPIA(H837,1)),0)),0)</f>
        <v>0</v>
      </c>
    </row>
    <row r="838" spans="1:12" x14ac:dyDescent="0.25">
      <c r="A838" s="11">
        <f>'DETALLE DE CONEXIONES'!P838</f>
        <v>0</v>
      </c>
      <c r="B838" s="7">
        <f>'DETALLE DE CONEXIONES'!I838</f>
        <v>0</v>
      </c>
      <c r="C838" s="7">
        <f>'DETALLE DE CONEXIONES'!BB838</f>
        <v>0</v>
      </c>
      <c r="D838" s="7">
        <f>'DETALLE DE CONEXIONES'!E838</f>
        <v>0</v>
      </c>
      <c r="E838" s="7">
        <f>IFERROR(LIMPIA('DETALLE DE CONEXIONES'!N838,1),0)</f>
        <v>0</v>
      </c>
      <c r="F838" s="7" t="str">
        <f>LEFT('DETALLE DE CONEXIONES'!BE838,3)</f>
        <v/>
      </c>
      <c r="G838" s="7" t="str">
        <f>RIGHT('DETALLE DE CONEXIONES'!AK838,2)</f>
        <v/>
      </c>
      <c r="H838" s="7" t="str">
        <f>LEFT('DETALLE DE CONEXIONES'!M838,3)</f>
        <v/>
      </c>
      <c r="I838" s="7" t="str">
        <f>RIGHT('DETALLE DE CONEXIONES'!M838,5)</f>
        <v/>
      </c>
      <c r="J838" s="7">
        <f>IF(C838="Saliente Local",(IFERROR((LIMPIA(H838,1)),0)),0)</f>
        <v>0</v>
      </c>
      <c r="K838" s="7">
        <f>IF(C838="Saliente Nacional",(IFERROR((LIMPIA(H838,1)),0)),0)</f>
        <v>0</v>
      </c>
      <c r="L838" s="7">
        <f>IF(C838="Saliente Internacional",(IFERROR((LIMPIA(H838,1)),0)),0)</f>
        <v>0</v>
      </c>
    </row>
    <row r="839" spans="1:12" x14ac:dyDescent="0.25">
      <c r="A839" s="11">
        <f>'DETALLE DE CONEXIONES'!P839</f>
        <v>0</v>
      </c>
      <c r="B839" s="7">
        <f>'DETALLE DE CONEXIONES'!I839</f>
        <v>0</v>
      </c>
      <c r="C839" s="7">
        <f>'DETALLE DE CONEXIONES'!BB839</f>
        <v>0</v>
      </c>
      <c r="D839" s="7">
        <f>'DETALLE DE CONEXIONES'!E839</f>
        <v>0</v>
      </c>
      <c r="E839" s="7">
        <f>IFERROR(LIMPIA('DETALLE DE CONEXIONES'!N839,1),0)</f>
        <v>0</v>
      </c>
      <c r="F839" s="7" t="str">
        <f>LEFT('DETALLE DE CONEXIONES'!BE839,3)</f>
        <v/>
      </c>
      <c r="G839" s="7" t="str">
        <f>RIGHT('DETALLE DE CONEXIONES'!AK839,2)</f>
        <v/>
      </c>
      <c r="H839" s="7" t="str">
        <f>LEFT('DETALLE DE CONEXIONES'!M839,3)</f>
        <v/>
      </c>
      <c r="I839" s="7" t="str">
        <f>RIGHT('DETALLE DE CONEXIONES'!M839,5)</f>
        <v/>
      </c>
      <c r="J839" s="7">
        <f>IF(C839="Saliente Local",(IFERROR((LIMPIA(H839,1)),0)),0)</f>
        <v>0</v>
      </c>
      <c r="K839" s="7">
        <f>IF(C839="Saliente Nacional",(IFERROR((LIMPIA(H839,1)),0)),0)</f>
        <v>0</v>
      </c>
      <c r="L839" s="7">
        <f>IF(C839="Saliente Internacional",(IFERROR((LIMPIA(H839,1)),0)),0)</f>
        <v>0</v>
      </c>
    </row>
    <row r="840" spans="1:12" x14ac:dyDescent="0.25">
      <c r="A840" s="11">
        <f>'DETALLE DE CONEXIONES'!P840</f>
        <v>0</v>
      </c>
      <c r="B840" s="7">
        <f>'DETALLE DE CONEXIONES'!I840</f>
        <v>0</v>
      </c>
      <c r="C840" s="7">
        <f>'DETALLE DE CONEXIONES'!BB840</f>
        <v>0</v>
      </c>
      <c r="D840" s="7">
        <f>'DETALLE DE CONEXIONES'!E840</f>
        <v>0</v>
      </c>
      <c r="E840" s="7">
        <f>IFERROR(LIMPIA('DETALLE DE CONEXIONES'!N840,1),0)</f>
        <v>0</v>
      </c>
      <c r="F840" s="7" t="str">
        <f>LEFT('DETALLE DE CONEXIONES'!BE840,3)</f>
        <v/>
      </c>
      <c r="G840" s="7" t="str">
        <f>RIGHT('DETALLE DE CONEXIONES'!AK840,2)</f>
        <v/>
      </c>
      <c r="H840" s="7" t="str">
        <f>LEFT('DETALLE DE CONEXIONES'!M840,3)</f>
        <v/>
      </c>
      <c r="I840" s="7" t="str">
        <f>RIGHT('DETALLE DE CONEXIONES'!M840,5)</f>
        <v/>
      </c>
      <c r="J840" s="7">
        <f>IF(C840="Saliente Local",(IFERROR((LIMPIA(H840,1)),0)),0)</f>
        <v>0</v>
      </c>
      <c r="K840" s="7">
        <f>IF(C840="Saliente Nacional",(IFERROR((LIMPIA(H840,1)),0)),0)</f>
        <v>0</v>
      </c>
      <c r="L840" s="7">
        <f>IF(C840="Saliente Internacional",(IFERROR((LIMPIA(H840,1)),0)),0)</f>
        <v>0</v>
      </c>
    </row>
    <row r="841" spans="1:12" x14ac:dyDescent="0.25">
      <c r="A841" s="11">
        <f>'DETALLE DE CONEXIONES'!P841</f>
        <v>0</v>
      </c>
      <c r="B841" s="7">
        <f>'DETALLE DE CONEXIONES'!I841</f>
        <v>0</v>
      </c>
      <c r="C841" s="7">
        <f>'DETALLE DE CONEXIONES'!BB841</f>
        <v>0</v>
      </c>
      <c r="D841" s="7">
        <f>'DETALLE DE CONEXIONES'!E841</f>
        <v>0</v>
      </c>
      <c r="E841" s="7">
        <f>IFERROR(LIMPIA('DETALLE DE CONEXIONES'!N841,1),0)</f>
        <v>0</v>
      </c>
      <c r="F841" s="7" t="str">
        <f>LEFT('DETALLE DE CONEXIONES'!BE841,3)</f>
        <v/>
      </c>
      <c r="G841" s="7" t="str">
        <f>RIGHT('DETALLE DE CONEXIONES'!AK841,2)</f>
        <v/>
      </c>
      <c r="H841" s="7" t="str">
        <f>LEFT('DETALLE DE CONEXIONES'!M841,3)</f>
        <v/>
      </c>
      <c r="I841" s="7" t="str">
        <f>RIGHT('DETALLE DE CONEXIONES'!M841,5)</f>
        <v/>
      </c>
      <c r="J841" s="7">
        <f>IF(C841="Saliente Local",(IFERROR((LIMPIA(H841,1)),0)),0)</f>
        <v>0</v>
      </c>
      <c r="K841" s="7">
        <f>IF(C841="Saliente Nacional",(IFERROR((LIMPIA(H841,1)),0)),0)</f>
        <v>0</v>
      </c>
      <c r="L841" s="7">
        <f>IF(C841="Saliente Internacional",(IFERROR((LIMPIA(H841,1)),0)),0)</f>
        <v>0</v>
      </c>
    </row>
    <row r="842" spans="1:12" x14ac:dyDescent="0.25">
      <c r="A842" s="11">
        <f>'DETALLE DE CONEXIONES'!P842</f>
        <v>0</v>
      </c>
      <c r="B842" s="7">
        <f>'DETALLE DE CONEXIONES'!I842</f>
        <v>0</v>
      </c>
      <c r="C842" s="7">
        <f>'DETALLE DE CONEXIONES'!BB842</f>
        <v>0</v>
      </c>
      <c r="D842" s="7">
        <f>'DETALLE DE CONEXIONES'!E842</f>
        <v>0</v>
      </c>
      <c r="E842" s="7">
        <f>IFERROR(LIMPIA('DETALLE DE CONEXIONES'!N842,1),0)</f>
        <v>0</v>
      </c>
      <c r="F842" s="7" t="str">
        <f>LEFT('DETALLE DE CONEXIONES'!BE842,3)</f>
        <v/>
      </c>
      <c r="G842" s="7" t="str">
        <f>RIGHT('DETALLE DE CONEXIONES'!AK842,2)</f>
        <v/>
      </c>
      <c r="H842" s="7" t="str">
        <f>LEFT('DETALLE DE CONEXIONES'!M842,3)</f>
        <v/>
      </c>
      <c r="I842" s="7" t="str">
        <f>RIGHT('DETALLE DE CONEXIONES'!M842,5)</f>
        <v/>
      </c>
      <c r="J842" s="7">
        <f>IF(C842="Saliente Local",(IFERROR((LIMPIA(H842,1)),0)),0)</f>
        <v>0</v>
      </c>
      <c r="K842" s="7">
        <f>IF(C842="Saliente Nacional",(IFERROR((LIMPIA(H842,1)),0)),0)</f>
        <v>0</v>
      </c>
      <c r="L842" s="7">
        <f>IF(C842="Saliente Internacional",(IFERROR((LIMPIA(H842,1)),0)),0)</f>
        <v>0</v>
      </c>
    </row>
    <row r="843" spans="1:12" x14ac:dyDescent="0.25">
      <c r="A843" s="11">
        <f>'DETALLE DE CONEXIONES'!P843</f>
        <v>0</v>
      </c>
      <c r="B843" s="7">
        <f>'DETALLE DE CONEXIONES'!I843</f>
        <v>0</v>
      </c>
      <c r="C843" s="7">
        <f>'DETALLE DE CONEXIONES'!BB843</f>
        <v>0</v>
      </c>
      <c r="D843" s="7">
        <f>'DETALLE DE CONEXIONES'!E843</f>
        <v>0</v>
      </c>
      <c r="E843" s="7">
        <f>IFERROR(LIMPIA('DETALLE DE CONEXIONES'!N843,1),0)</f>
        <v>0</v>
      </c>
      <c r="F843" s="7" t="str">
        <f>LEFT('DETALLE DE CONEXIONES'!BE843,3)</f>
        <v/>
      </c>
      <c r="G843" s="7" t="str">
        <f>RIGHT('DETALLE DE CONEXIONES'!AK843,2)</f>
        <v/>
      </c>
      <c r="H843" s="7" t="str">
        <f>LEFT('DETALLE DE CONEXIONES'!M843,3)</f>
        <v/>
      </c>
      <c r="I843" s="7" t="str">
        <f>RIGHT('DETALLE DE CONEXIONES'!M843,5)</f>
        <v/>
      </c>
      <c r="J843" s="7">
        <f>IF(C843="Saliente Local",(IFERROR((LIMPIA(H843,1)),0)),0)</f>
        <v>0</v>
      </c>
      <c r="K843" s="7">
        <f>IF(C843="Saliente Nacional",(IFERROR((LIMPIA(H843,1)),0)),0)</f>
        <v>0</v>
      </c>
      <c r="L843" s="7">
        <f>IF(C843="Saliente Internacional",(IFERROR((LIMPIA(H843,1)),0)),0)</f>
        <v>0</v>
      </c>
    </row>
    <row r="844" spans="1:12" x14ac:dyDescent="0.25">
      <c r="A844" s="11">
        <f>'DETALLE DE CONEXIONES'!P844</f>
        <v>0</v>
      </c>
      <c r="B844" s="7">
        <f>'DETALLE DE CONEXIONES'!I844</f>
        <v>0</v>
      </c>
      <c r="C844" s="7">
        <f>'DETALLE DE CONEXIONES'!BB844</f>
        <v>0</v>
      </c>
      <c r="D844" s="7">
        <f>'DETALLE DE CONEXIONES'!E844</f>
        <v>0</v>
      </c>
      <c r="E844" s="7">
        <f>IFERROR(LIMPIA('DETALLE DE CONEXIONES'!N844,1),0)</f>
        <v>0</v>
      </c>
      <c r="F844" s="7" t="str">
        <f>LEFT('DETALLE DE CONEXIONES'!BE844,3)</f>
        <v/>
      </c>
      <c r="G844" s="7" t="str">
        <f>RIGHT('DETALLE DE CONEXIONES'!AK844,2)</f>
        <v/>
      </c>
      <c r="H844" s="7" t="str">
        <f>LEFT('DETALLE DE CONEXIONES'!M844,3)</f>
        <v/>
      </c>
      <c r="I844" s="7" t="str">
        <f>RIGHT('DETALLE DE CONEXIONES'!M844,5)</f>
        <v/>
      </c>
      <c r="J844" s="7">
        <f>IF(C844="Saliente Local",(IFERROR((LIMPIA(H844,1)),0)),0)</f>
        <v>0</v>
      </c>
      <c r="K844" s="7">
        <f>IF(C844="Saliente Nacional",(IFERROR((LIMPIA(H844,1)),0)),0)</f>
        <v>0</v>
      </c>
      <c r="L844" s="7">
        <f>IF(C844="Saliente Internacional",(IFERROR((LIMPIA(H844,1)),0)),0)</f>
        <v>0</v>
      </c>
    </row>
    <row r="845" spans="1:12" x14ac:dyDescent="0.25">
      <c r="A845" s="11">
        <f>'DETALLE DE CONEXIONES'!P845</f>
        <v>0</v>
      </c>
      <c r="B845" s="7">
        <f>'DETALLE DE CONEXIONES'!I845</f>
        <v>0</v>
      </c>
      <c r="C845" s="7">
        <f>'DETALLE DE CONEXIONES'!BB845</f>
        <v>0</v>
      </c>
      <c r="D845" s="7">
        <f>'DETALLE DE CONEXIONES'!E845</f>
        <v>0</v>
      </c>
      <c r="E845" s="7">
        <f>IFERROR(LIMPIA('DETALLE DE CONEXIONES'!N845,1),0)</f>
        <v>0</v>
      </c>
      <c r="F845" s="7" t="str">
        <f>LEFT('DETALLE DE CONEXIONES'!BE845,3)</f>
        <v/>
      </c>
      <c r="G845" s="7" t="str">
        <f>RIGHT('DETALLE DE CONEXIONES'!AK845,2)</f>
        <v/>
      </c>
      <c r="H845" s="7" t="str">
        <f>LEFT('DETALLE DE CONEXIONES'!M845,3)</f>
        <v/>
      </c>
      <c r="I845" s="7" t="str">
        <f>RIGHT('DETALLE DE CONEXIONES'!M845,5)</f>
        <v/>
      </c>
      <c r="J845" s="7">
        <f>IF(C845="Saliente Local",(IFERROR((LIMPIA(H845,1)),0)),0)</f>
        <v>0</v>
      </c>
      <c r="K845" s="7">
        <f>IF(C845="Saliente Nacional",(IFERROR((LIMPIA(H845,1)),0)),0)</f>
        <v>0</v>
      </c>
      <c r="L845" s="7">
        <f>IF(C845="Saliente Internacional",(IFERROR((LIMPIA(H845,1)),0)),0)</f>
        <v>0</v>
      </c>
    </row>
    <row r="846" spans="1:12" x14ac:dyDescent="0.25">
      <c r="A846" s="11">
        <f>'DETALLE DE CONEXIONES'!P846</f>
        <v>0</v>
      </c>
      <c r="B846" s="7">
        <f>'DETALLE DE CONEXIONES'!I846</f>
        <v>0</v>
      </c>
      <c r="C846" s="7">
        <f>'DETALLE DE CONEXIONES'!BB846</f>
        <v>0</v>
      </c>
      <c r="D846" s="7">
        <f>'DETALLE DE CONEXIONES'!E846</f>
        <v>0</v>
      </c>
      <c r="E846" s="7">
        <f>IFERROR(LIMPIA('DETALLE DE CONEXIONES'!N846,1),0)</f>
        <v>0</v>
      </c>
      <c r="F846" s="7" t="str">
        <f>LEFT('DETALLE DE CONEXIONES'!BE846,3)</f>
        <v/>
      </c>
      <c r="G846" s="7" t="str">
        <f>RIGHT('DETALLE DE CONEXIONES'!AK846,2)</f>
        <v/>
      </c>
      <c r="H846" s="7" t="str">
        <f>LEFT('DETALLE DE CONEXIONES'!M846,3)</f>
        <v/>
      </c>
      <c r="I846" s="7" t="str">
        <f>RIGHT('DETALLE DE CONEXIONES'!M846,5)</f>
        <v/>
      </c>
      <c r="J846" s="7">
        <f>IF(C846="Saliente Local",(IFERROR((LIMPIA(H846,1)),0)),0)</f>
        <v>0</v>
      </c>
      <c r="K846" s="7">
        <f>IF(C846="Saliente Nacional",(IFERROR((LIMPIA(H846,1)),0)),0)</f>
        <v>0</v>
      </c>
      <c r="L846" s="7">
        <f>IF(C846="Saliente Internacional",(IFERROR((LIMPIA(H846,1)),0)),0)</f>
        <v>0</v>
      </c>
    </row>
    <row r="847" spans="1:12" x14ac:dyDescent="0.25">
      <c r="A847" s="11">
        <f>'DETALLE DE CONEXIONES'!P847</f>
        <v>0</v>
      </c>
      <c r="B847" s="7">
        <f>'DETALLE DE CONEXIONES'!I847</f>
        <v>0</v>
      </c>
      <c r="C847" s="7">
        <f>'DETALLE DE CONEXIONES'!BB847</f>
        <v>0</v>
      </c>
      <c r="D847" s="7">
        <f>'DETALLE DE CONEXIONES'!E847</f>
        <v>0</v>
      </c>
      <c r="E847" s="7">
        <f>IFERROR(LIMPIA('DETALLE DE CONEXIONES'!N847,1),0)</f>
        <v>0</v>
      </c>
      <c r="F847" s="7" t="str">
        <f>LEFT('DETALLE DE CONEXIONES'!BE847,3)</f>
        <v/>
      </c>
      <c r="G847" s="7" t="str">
        <f>RIGHT('DETALLE DE CONEXIONES'!AK847,2)</f>
        <v/>
      </c>
      <c r="H847" s="7" t="str">
        <f>LEFT('DETALLE DE CONEXIONES'!M847,3)</f>
        <v/>
      </c>
      <c r="I847" s="7" t="str">
        <f>RIGHT('DETALLE DE CONEXIONES'!M847,5)</f>
        <v/>
      </c>
      <c r="J847" s="7">
        <f>IF(C847="Saliente Local",(IFERROR((LIMPIA(H847,1)),0)),0)</f>
        <v>0</v>
      </c>
      <c r="K847" s="7">
        <f>IF(C847="Saliente Nacional",(IFERROR((LIMPIA(H847,1)),0)),0)</f>
        <v>0</v>
      </c>
      <c r="L847" s="7">
        <f>IF(C847="Saliente Internacional",(IFERROR((LIMPIA(H847,1)),0)),0)</f>
        <v>0</v>
      </c>
    </row>
    <row r="848" spans="1:12" x14ac:dyDescent="0.25">
      <c r="A848" s="11">
        <f>'DETALLE DE CONEXIONES'!P848</f>
        <v>0</v>
      </c>
      <c r="B848" s="7">
        <f>'DETALLE DE CONEXIONES'!I848</f>
        <v>0</v>
      </c>
      <c r="C848" s="7">
        <f>'DETALLE DE CONEXIONES'!BB848</f>
        <v>0</v>
      </c>
      <c r="D848" s="7">
        <f>'DETALLE DE CONEXIONES'!E848</f>
        <v>0</v>
      </c>
      <c r="E848" s="7">
        <f>IFERROR(LIMPIA('DETALLE DE CONEXIONES'!N848,1),0)</f>
        <v>0</v>
      </c>
      <c r="F848" s="7" t="str">
        <f>LEFT('DETALLE DE CONEXIONES'!BE848,3)</f>
        <v/>
      </c>
      <c r="G848" s="7" t="str">
        <f>RIGHT('DETALLE DE CONEXIONES'!AK848,2)</f>
        <v/>
      </c>
      <c r="H848" s="7" t="str">
        <f>LEFT('DETALLE DE CONEXIONES'!M848,3)</f>
        <v/>
      </c>
      <c r="I848" s="7" t="str">
        <f>RIGHT('DETALLE DE CONEXIONES'!M848,5)</f>
        <v/>
      </c>
      <c r="J848" s="7">
        <f>IF(C848="Saliente Local",(IFERROR((LIMPIA(H848,1)),0)),0)</f>
        <v>0</v>
      </c>
      <c r="K848" s="7">
        <f>IF(C848="Saliente Nacional",(IFERROR((LIMPIA(H848,1)),0)),0)</f>
        <v>0</v>
      </c>
      <c r="L848" s="7">
        <f>IF(C848="Saliente Internacional",(IFERROR((LIMPIA(H848,1)),0)),0)</f>
        <v>0</v>
      </c>
    </row>
    <row r="849" spans="1:12" x14ac:dyDescent="0.25">
      <c r="A849" s="11">
        <f>'DETALLE DE CONEXIONES'!P849</f>
        <v>0</v>
      </c>
      <c r="B849" s="7">
        <f>'DETALLE DE CONEXIONES'!I849</f>
        <v>0</v>
      </c>
      <c r="C849" s="7">
        <f>'DETALLE DE CONEXIONES'!BB849</f>
        <v>0</v>
      </c>
      <c r="D849" s="7">
        <f>'DETALLE DE CONEXIONES'!E849</f>
        <v>0</v>
      </c>
      <c r="E849" s="7">
        <f>IFERROR(LIMPIA('DETALLE DE CONEXIONES'!N849,1),0)</f>
        <v>0</v>
      </c>
      <c r="F849" s="7" t="str">
        <f>LEFT('DETALLE DE CONEXIONES'!BE849,3)</f>
        <v/>
      </c>
      <c r="G849" s="7" t="str">
        <f>RIGHT('DETALLE DE CONEXIONES'!AK849,2)</f>
        <v/>
      </c>
      <c r="H849" s="7" t="str">
        <f>LEFT('DETALLE DE CONEXIONES'!M849,3)</f>
        <v/>
      </c>
      <c r="I849" s="7" t="str">
        <f>RIGHT('DETALLE DE CONEXIONES'!M849,5)</f>
        <v/>
      </c>
      <c r="J849" s="7">
        <f>IF(C849="Saliente Local",(IFERROR((LIMPIA(H849,1)),0)),0)</f>
        <v>0</v>
      </c>
      <c r="K849" s="7">
        <f>IF(C849="Saliente Nacional",(IFERROR((LIMPIA(H849,1)),0)),0)</f>
        <v>0</v>
      </c>
      <c r="L849" s="7">
        <f>IF(C849="Saliente Internacional",(IFERROR((LIMPIA(H849,1)),0)),0)</f>
        <v>0</v>
      </c>
    </row>
    <row r="850" spans="1:12" x14ac:dyDescent="0.25">
      <c r="A850" s="11">
        <f>'DETALLE DE CONEXIONES'!P850</f>
        <v>0</v>
      </c>
      <c r="B850" s="7">
        <f>'DETALLE DE CONEXIONES'!I850</f>
        <v>0</v>
      </c>
      <c r="C850" s="7">
        <f>'DETALLE DE CONEXIONES'!BB850</f>
        <v>0</v>
      </c>
      <c r="D850" s="7">
        <f>'DETALLE DE CONEXIONES'!E850</f>
        <v>0</v>
      </c>
      <c r="E850" s="7">
        <f>IFERROR(LIMPIA('DETALLE DE CONEXIONES'!N850,1),0)</f>
        <v>0</v>
      </c>
      <c r="F850" s="7" t="str">
        <f>LEFT('DETALLE DE CONEXIONES'!BE850,3)</f>
        <v/>
      </c>
      <c r="G850" s="7" t="str">
        <f>RIGHT('DETALLE DE CONEXIONES'!AK850,2)</f>
        <v/>
      </c>
      <c r="H850" s="7" t="str">
        <f>LEFT('DETALLE DE CONEXIONES'!M850,3)</f>
        <v/>
      </c>
      <c r="I850" s="7" t="str">
        <f>RIGHT('DETALLE DE CONEXIONES'!M850,5)</f>
        <v/>
      </c>
      <c r="J850" s="7">
        <f>IF(C850="Saliente Local",(IFERROR((LIMPIA(H850,1)),0)),0)</f>
        <v>0</v>
      </c>
      <c r="K850" s="7">
        <f>IF(C850="Saliente Nacional",(IFERROR((LIMPIA(H850,1)),0)),0)</f>
        <v>0</v>
      </c>
      <c r="L850" s="7">
        <f>IF(C850="Saliente Internacional",(IFERROR((LIMPIA(H850,1)),0)),0)</f>
        <v>0</v>
      </c>
    </row>
    <row r="851" spans="1:12" x14ac:dyDescent="0.25">
      <c r="A851" s="11">
        <f>'DETALLE DE CONEXIONES'!P851</f>
        <v>0</v>
      </c>
      <c r="B851" s="7">
        <f>'DETALLE DE CONEXIONES'!I851</f>
        <v>0</v>
      </c>
      <c r="C851" s="7">
        <f>'DETALLE DE CONEXIONES'!BB851</f>
        <v>0</v>
      </c>
      <c r="D851" s="7">
        <f>'DETALLE DE CONEXIONES'!E851</f>
        <v>0</v>
      </c>
      <c r="E851" s="7">
        <f>IFERROR(LIMPIA('DETALLE DE CONEXIONES'!N851,1),0)</f>
        <v>0</v>
      </c>
      <c r="F851" s="7" t="str">
        <f>LEFT('DETALLE DE CONEXIONES'!BE851,3)</f>
        <v/>
      </c>
      <c r="G851" s="7" t="str">
        <f>RIGHT('DETALLE DE CONEXIONES'!AK851,2)</f>
        <v/>
      </c>
      <c r="H851" s="7" t="str">
        <f>LEFT('DETALLE DE CONEXIONES'!M851,3)</f>
        <v/>
      </c>
      <c r="I851" s="7" t="str">
        <f>RIGHT('DETALLE DE CONEXIONES'!M851,5)</f>
        <v/>
      </c>
      <c r="J851" s="7">
        <f>IF(C851="Saliente Local",(IFERROR((LIMPIA(H851,1)),0)),0)</f>
        <v>0</v>
      </c>
      <c r="K851" s="7">
        <f>IF(C851="Saliente Nacional",(IFERROR((LIMPIA(H851,1)),0)),0)</f>
        <v>0</v>
      </c>
      <c r="L851" s="7">
        <f>IF(C851="Saliente Internacional",(IFERROR((LIMPIA(H851,1)),0)),0)</f>
        <v>0</v>
      </c>
    </row>
    <row r="852" spans="1:12" x14ac:dyDescent="0.25">
      <c r="A852" s="11">
        <f>'DETALLE DE CONEXIONES'!P852</f>
        <v>0</v>
      </c>
      <c r="B852" s="7">
        <f>'DETALLE DE CONEXIONES'!I852</f>
        <v>0</v>
      </c>
      <c r="C852" s="7">
        <f>'DETALLE DE CONEXIONES'!BB852</f>
        <v>0</v>
      </c>
      <c r="D852" s="7">
        <f>'DETALLE DE CONEXIONES'!E852</f>
        <v>0</v>
      </c>
      <c r="E852" s="7">
        <f>IFERROR(LIMPIA('DETALLE DE CONEXIONES'!N852,1),0)</f>
        <v>0</v>
      </c>
      <c r="F852" s="7" t="str">
        <f>LEFT('DETALLE DE CONEXIONES'!BE852,3)</f>
        <v/>
      </c>
      <c r="G852" s="7" t="str">
        <f>RIGHT('DETALLE DE CONEXIONES'!AK852,2)</f>
        <v/>
      </c>
      <c r="H852" s="7" t="str">
        <f>LEFT('DETALLE DE CONEXIONES'!M852,3)</f>
        <v/>
      </c>
      <c r="I852" s="7" t="str">
        <f>RIGHT('DETALLE DE CONEXIONES'!M852,5)</f>
        <v/>
      </c>
      <c r="J852" s="7">
        <f>IF(C852="Saliente Local",(IFERROR((LIMPIA(H852,1)),0)),0)</f>
        <v>0</v>
      </c>
      <c r="K852" s="7">
        <f>IF(C852="Saliente Nacional",(IFERROR((LIMPIA(H852,1)),0)),0)</f>
        <v>0</v>
      </c>
      <c r="L852" s="7">
        <f>IF(C852="Saliente Internacional",(IFERROR((LIMPIA(H852,1)),0)),0)</f>
        <v>0</v>
      </c>
    </row>
    <row r="853" spans="1:12" x14ac:dyDescent="0.25">
      <c r="A853" s="11">
        <f>'DETALLE DE CONEXIONES'!P853</f>
        <v>0</v>
      </c>
      <c r="B853" s="7">
        <f>'DETALLE DE CONEXIONES'!I853</f>
        <v>0</v>
      </c>
      <c r="C853" s="7">
        <f>'DETALLE DE CONEXIONES'!BB853</f>
        <v>0</v>
      </c>
      <c r="D853" s="7">
        <f>'DETALLE DE CONEXIONES'!E853</f>
        <v>0</v>
      </c>
      <c r="E853" s="7">
        <f>IFERROR(LIMPIA('DETALLE DE CONEXIONES'!N853,1),0)</f>
        <v>0</v>
      </c>
      <c r="F853" s="7" t="str">
        <f>LEFT('DETALLE DE CONEXIONES'!BE853,3)</f>
        <v/>
      </c>
      <c r="G853" s="7" t="str">
        <f>RIGHT('DETALLE DE CONEXIONES'!AK853,2)</f>
        <v/>
      </c>
      <c r="H853" s="7" t="str">
        <f>LEFT('DETALLE DE CONEXIONES'!M853,3)</f>
        <v/>
      </c>
      <c r="I853" s="7" t="str">
        <f>RIGHT('DETALLE DE CONEXIONES'!M853,5)</f>
        <v/>
      </c>
      <c r="J853" s="7">
        <f>IF(C853="Saliente Local",(IFERROR((LIMPIA(H853,1)),0)),0)</f>
        <v>0</v>
      </c>
      <c r="K853" s="7">
        <f>IF(C853="Saliente Nacional",(IFERROR((LIMPIA(H853,1)),0)),0)</f>
        <v>0</v>
      </c>
      <c r="L853" s="7">
        <f>IF(C853="Saliente Internacional",(IFERROR((LIMPIA(H853,1)),0)),0)</f>
        <v>0</v>
      </c>
    </row>
    <row r="854" spans="1:12" x14ac:dyDescent="0.25">
      <c r="A854" s="11">
        <f>'DETALLE DE CONEXIONES'!P854</f>
        <v>0</v>
      </c>
      <c r="B854" s="7">
        <f>'DETALLE DE CONEXIONES'!I854</f>
        <v>0</v>
      </c>
      <c r="C854" s="7">
        <f>'DETALLE DE CONEXIONES'!BB854</f>
        <v>0</v>
      </c>
      <c r="D854" s="7">
        <f>'DETALLE DE CONEXIONES'!E854</f>
        <v>0</v>
      </c>
      <c r="E854" s="7">
        <f>IFERROR(LIMPIA('DETALLE DE CONEXIONES'!N854,1),0)</f>
        <v>0</v>
      </c>
      <c r="F854" s="7" t="str">
        <f>LEFT('DETALLE DE CONEXIONES'!BE854,3)</f>
        <v/>
      </c>
      <c r="G854" s="7" t="str">
        <f>RIGHT('DETALLE DE CONEXIONES'!AK854,2)</f>
        <v/>
      </c>
      <c r="H854" s="7" t="str">
        <f>LEFT('DETALLE DE CONEXIONES'!M854,3)</f>
        <v/>
      </c>
      <c r="I854" s="7" t="str">
        <f>RIGHT('DETALLE DE CONEXIONES'!M854,5)</f>
        <v/>
      </c>
      <c r="J854" s="7">
        <f>IF(C854="Saliente Local",(IFERROR((LIMPIA(H854,1)),0)),0)</f>
        <v>0</v>
      </c>
      <c r="K854" s="7">
        <f>IF(C854="Saliente Nacional",(IFERROR((LIMPIA(H854,1)),0)),0)</f>
        <v>0</v>
      </c>
      <c r="L854" s="7">
        <f>IF(C854="Saliente Internacional",(IFERROR((LIMPIA(H854,1)),0)),0)</f>
        <v>0</v>
      </c>
    </row>
    <row r="855" spans="1:12" x14ac:dyDescent="0.25">
      <c r="A855" s="11">
        <f>'DETALLE DE CONEXIONES'!P855</f>
        <v>0</v>
      </c>
      <c r="B855" s="7">
        <f>'DETALLE DE CONEXIONES'!I855</f>
        <v>0</v>
      </c>
      <c r="C855" s="7">
        <f>'DETALLE DE CONEXIONES'!BB855</f>
        <v>0</v>
      </c>
      <c r="D855" s="7">
        <f>'DETALLE DE CONEXIONES'!E855</f>
        <v>0</v>
      </c>
      <c r="E855" s="7">
        <f>IFERROR(LIMPIA('DETALLE DE CONEXIONES'!N855,1),0)</f>
        <v>0</v>
      </c>
      <c r="F855" s="7" t="str">
        <f>LEFT('DETALLE DE CONEXIONES'!BE855,3)</f>
        <v/>
      </c>
      <c r="G855" s="7" t="str">
        <f>RIGHT('DETALLE DE CONEXIONES'!AK855,2)</f>
        <v/>
      </c>
      <c r="H855" s="7" t="str">
        <f>LEFT('DETALLE DE CONEXIONES'!M855,3)</f>
        <v/>
      </c>
      <c r="I855" s="7" t="str">
        <f>RIGHT('DETALLE DE CONEXIONES'!M855,5)</f>
        <v/>
      </c>
      <c r="J855" s="7">
        <f>IF(C855="Saliente Local",(IFERROR((LIMPIA(H855,1)),0)),0)</f>
        <v>0</v>
      </c>
      <c r="K855" s="7">
        <f>IF(C855="Saliente Nacional",(IFERROR((LIMPIA(H855,1)),0)),0)</f>
        <v>0</v>
      </c>
      <c r="L855" s="7">
        <f>IF(C855="Saliente Internacional",(IFERROR((LIMPIA(H855,1)),0)),0)</f>
        <v>0</v>
      </c>
    </row>
    <row r="856" spans="1:12" x14ac:dyDescent="0.25">
      <c r="A856" s="11">
        <f>'DETALLE DE CONEXIONES'!P856</f>
        <v>0</v>
      </c>
      <c r="B856" s="7">
        <f>'DETALLE DE CONEXIONES'!I856</f>
        <v>0</v>
      </c>
      <c r="C856" s="7">
        <f>'DETALLE DE CONEXIONES'!BB856</f>
        <v>0</v>
      </c>
      <c r="D856" s="7">
        <f>'DETALLE DE CONEXIONES'!E856</f>
        <v>0</v>
      </c>
      <c r="E856" s="7">
        <f>IFERROR(LIMPIA('DETALLE DE CONEXIONES'!N856,1),0)</f>
        <v>0</v>
      </c>
      <c r="F856" s="7" t="str">
        <f>LEFT('DETALLE DE CONEXIONES'!BE856,3)</f>
        <v/>
      </c>
      <c r="G856" s="7" t="str">
        <f>RIGHT('DETALLE DE CONEXIONES'!AK856,2)</f>
        <v/>
      </c>
      <c r="H856" s="7" t="str">
        <f>LEFT('DETALLE DE CONEXIONES'!M856,3)</f>
        <v/>
      </c>
      <c r="I856" s="7" t="str">
        <f>RIGHT('DETALLE DE CONEXIONES'!M856,5)</f>
        <v/>
      </c>
      <c r="J856" s="7">
        <f>IF(C856="Saliente Local",(IFERROR((LIMPIA(H856,1)),0)),0)</f>
        <v>0</v>
      </c>
      <c r="K856" s="7">
        <f>IF(C856="Saliente Nacional",(IFERROR((LIMPIA(H856,1)),0)),0)</f>
        <v>0</v>
      </c>
      <c r="L856" s="7">
        <f>IF(C856="Saliente Internacional",(IFERROR((LIMPIA(H856,1)),0)),0)</f>
        <v>0</v>
      </c>
    </row>
    <row r="857" spans="1:12" x14ac:dyDescent="0.25">
      <c r="A857" s="11">
        <f>'DETALLE DE CONEXIONES'!P857</f>
        <v>0</v>
      </c>
      <c r="B857" s="7">
        <f>'DETALLE DE CONEXIONES'!I857</f>
        <v>0</v>
      </c>
      <c r="C857" s="7">
        <f>'DETALLE DE CONEXIONES'!BB857</f>
        <v>0</v>
      </c>
      <c r="D857" s="7">
        <f>'DETALLE DE CONEXIONES'!E857</f>
        <v>0</v>
      </c>
      <c r="E857" s="7">
        <f>IFERROR(LIMPIA('DETALLE DE CONEXIONES'!N857,1),0)</f>
        <v>0</v>
      </c>
      <c r="F857" s="7" t="str">
        <f>LEFT('DETALLE DE CONEXIONES'!BE857,3)</f>
        <v/>
      </c>
      <c r="G857" s="7" t="str">
        <f>RIGHT('DETALLE DE CONEXIONES'!AK857,2)</f>
        <v/>
      </c>
      <c r="H857" s="7" t="str">
        <f>LEFT('DETALLE DE CONEXIONES'!M857,3)</f>
        <v/>
      </c>
      <c r="I857" s="7" t="str">
        <f>RIGHT('DETALLE DE CONEXIONES'!M857,5)</f>
        <v/>
      </c>
      <c r="J857" s="7">
        <f>IF(C857="Saliente Local",(IFERROR((LIMPIA(H857,1)),0)),0)</f>
        <v>0</v>
      </c>
      <c r="K857" s="7">
        <f>IF(C857="Saliente Nacional",(IFERROR((LIMPIA(H857,1)),0)),0)</f>
        <v>0</v>
      </c>
      <c r="L857" s="7">
        <f>IF(C857="Saliente Internacional",(IFERROR((LIMPIA(H857,1)),0)),0)</f>
        <v>0</v>
      </c>
    </row>
    <row r="858" spans="1:12" x14ac:dyDescent="0.25">
      <c r="A858" s="11">
        <f>'DETALLE DE CONEXIONES'!P858</f>
        <v>0</v>
      </c>
      <c r="B858" s="7">
        <f>'DETALLE DE CONEXIONES'!I858</f>
        <v>0</v>
      </c>
      <c r="C858" s="7">
        <f>'DETALLE DE CONEXIONES'!BB858</f>
        <v>0</v>
      </c>
      <c r="D858" s="7">
        <f>'DETALLE DE CONEXIONES'!E858</f>
        <v>0</v>
      </c>
      <c r="E858" s="7">
        <f>IFERROR(LIMPIA('DETALLE DE CONEXIONES'!N858,1),0)</f>
        <v>0</v>
      </c>
      <c r="F858" s="7" t="str">
        <f>LEFT('DETALLE DE CONEXIONES'!BE858,3)</f>
        <v/>
      </c>
      <c r="G858" s="7" t="str">
        <f>RIGHT('DETALLE DE CONEXIONES'!AK858,2)</f>
        <v/>
      </c>
      <c r="H858" s="7" t="str">
        <f>LEFT('DETALLE DE CONEXIONES'!M858,3)</f>
        <v/>
      </c>
      <c r="I858" s="7" t="str">
        <f>RIGHT('DETALLE DE CONEXIONES'!M858,5)</f>
        <v/>
      </c>
      <c r="J858" s="7">
        <f>IF(C858="Saliente Local",(IFERROR((LIMPIA(H858,1)),0)),0)</f>
        <v>0</v>
      </c>
      <c r="K858" s="7">
        <f>IF(C858="Saliente Nacional",(IFERROR((LIMPIA(H858,1)),0)),0)</f>
        <v>0</v>
      </c>
      <c r="L858" s="7">
        <f>IF(C858="Saliente Internacional",(IFERROR((LIMPIA(H858,1)),0)),0)</f>
        <v>0</v>
      </c>
    </row>
    <row r="859" spans="1:12" x14ac:dyDescent="0.25">
      <c r="A859" s="11">
        <f>'DETALLE DE CONEXIONES'!P859</f>
        <v>0</v>
      </c>
      <c r="B859" s="7">
        <f>'DETALLE DE CONEXIONES'!I859</f>
        <v>0</v>
      </c>
      <c r="C859" s="7">
        <f>'DETALLE DE CONEXIONES'!BB859</f>
        <v>0</v>
      </c>
      <c r="D859" s="7">
        <f>'DETALLE DE CONEXIONES'!E859</f>
        <v>0</v>
      </c>
      <c r="E859" s="7">
        <f>IFERROR(LIMPIA('DETALLE DE CONEXIONES'!N859,1),0)</f>
        <v>0</v>
      </c>
      <c r="F859" s="7" t="str">
        <f>LEFT('DETALLE DE CONEXIONES'!BE859,3)</f>
        <v/>
      </c>
      <c r="G859" s="7" t="str">
        <f>RIGHT('DETALLE DE CONEXIONES'!AK859,2)</f>
        <v/>
      </c>
      <c r="H859" s="7" t="str">
        <f>LEFT('DETALLE DE CONEXIONES'!M859,3)</f>
        <v/>
      </c>
      <c r="I859" s="7" t="str">
        <f>RIGHT('DETALLE DE CONEXIONES'!M859,5)</f>
        <v/>
      </c>
      <c r="J859" s="7">
        <f>IF(C859="Saliente Local",(IFERROR((LIMPIA(H859,1)),0)),0)</f>
        <v>0</v>
      </c>
      <c r="K859" s="7">
        <f>IF(C859="Saliente Nacional",(IFERROR((LIMPIA(H859,1)),0)),0)</f>
        <v>0</v>
      </c>
      <c r="L859" s="7">
        <f>IF(C859="Saliente Internacional",(IFERROR((LIMPIA(H859,1)),0)),0)</f>
        <v>0</v>
      </c>
    </row>
    <row r="860" spans="1:12" x14ac:dyDescent="0.25">
      <c r="A860" s="11">
        <f>'DETALLE DE CONEXIONES'!P860</f>
        <v>0</v>
      </c>
      <c r="B860" s="7">
        <f>'DETALLE DE CONEXIONES'!I860</f>
        <v>0</v>
      </c>
      <c r="C860" s="7">
        <f>'DETALLE DE CONEXIONES'!BB860</f>
        <v>0</v>
      </c>
      <c r="D860" s="7">
        <f>'DETALLE DE CONEXIONES'!E860</f>
        <v>0</v>
      </c>
      <c r="E860" s="7">
        <f>IFERROR(LIMPIA('DETALLE DE CONEXIONES'!N860,1),0)</f>
        <v>0</v>
      </c>
      <c r="F860" s="7" t="str">
        <f>LEFT('DETALLE DE CONEXIONES'!BE860,3)</f>
        <v/>
      </c>
      <c r="G860" s="7" t="str">
        <f>RIGHT('DETALLE DE CONEXIONES'!AK860,2)</f>
        <v/>
      </c>
      <c r="H860" s="7" t="str">
        <f>LEFT('DETALLE DE CONEXIONES'!M860,3)</f>
        <v/>
      </c>
      <c r="I860" s="7" t="str">
        <f>RIGHT('DETALLE DE CONEXIONES'!M860,5)</f>
        <v/>
      </c>
      <c r="J860" s="7">
        <f>IF(C860="Saliente Local",(IFERROR((LIMPIA(H860,1)),0)),0)</f>
        <v>0</v>
      </c>
      <c r="K860" s="7">
        <f>IF(C860="Saliente Nacional",(IFERROR((LIMPIA(H860,1)),0)),0)</f>
        <v>0</v>
      </c>
      <c r="L860" s="7">
        <f>IF(C860="Saliente Internacional",(IFERROR((LIMPIA(H860,1)),0)),0)</f>
        <v>0</v>
      </c>
    </row>
    <row r="861" spans="1:12" x14ac:dyDescent="0.25">
      <c r="A861" s="11">
        <f>'DETALLE DE CONEXIONES'!P861</f>
        <v>0</v>
      </c>
      <c r="B861" s="7">
        <f>'DETALLE DE CONEXIONES'!I861</f>
        <v>0</v>
      </c>
      <c r="C861" s="7">
        <f>'DETALLE DE CONEXIONES'!BB861</f>
        <v>0</v>
      </c>
      <c r="D861" s="7">
        <f>'DETALLE DE CONEXIONES'!E861</f>
        <v>0</v>
      </c>
      <c r="E861" s="7">
        <f>IFERROR(LIMPIA('DETALLE DE CONEXIONES'!N861,1),0)</f>
        <v>0</v>
      </c>
      <c r="F861" s="7" t="str">
        <f>LEFT('DETALLE DE CONEXIONES'!BE861,3)</f>
        <v/>
      </c>
      <c r="G861" s="7" t="str">
        <f>RIGHT('DETALLE DE CONEXIONES'!AK861,2)</f>
        <v/>
      </c>
      <c r="H861" s="7" t="str">
        <f>LEFT('DETALLE DE CONEXIONES'!M861,3)</f>
        <v/>
      </c>
      <c r="I861" s="7" t="str">
        <f>RIGHT('DETALLE DE CONEXIONES'!M861,5)</f>
        <v/>
      </c>
      <c r="J861" s="7">
        <f>IF(C861="Saliente Local",(IFERROR((LIMPIA(H861,1)),0)),0)</f>
        <v>0</v>
      </c>
      <c r="K861" s="7">
        <f>IF(C861="Saliente Nacional",(IFERROR((LIMPIA(H861,1)),0)),0)</f>
        <v>0</v>
      </c>
      <c r="L861" s="7">
        <f>IF(C861="Saliente Internacional",(IFERROR((LIMPIA(H861,1)),0)),0)</f>
        <v>0</v>
      </c>
    </row>
    <row r="862" spans="1:12" x14ac:dyDescent="0.25">
      <c r="A862" s="11">
        <f>'DETALLE DE CONEXIONES'!P862</f>
        <v>0</v>
      </c>
      <c r="B862" s="7">
        <f>'DETALLE DE CONEXIONES'!I862</f>
        <v>0</v>
      </c>
      <c r="C862" s="7">
        <f>'DETALLE DE CONEXIONES'!BB862</f>
        <v>0</v>
      </c>
      <c r="D862" s="7">
        <f>'DETALLE DE CONEXIONES'!E862</f>
        <v>0</v>
      </c>
      <c r="E862" s="7">
        <f>IFERROR(LIMPIA('DETALLE DE CONEXIONES'!N862,1),0)</f>
        <v>0</v>
      </c>
      <c r="F862" s="7" t="str">
        <f>LEFT('DETALLE DE CONEXIONES'!BE862,3)</f>
        <v/>
      </c>
      <c r="G862" s="7" t="str">
        <f>RIGHT('DETALLE DE CONEXIONES'!AK862,2)</f>
        <v/>
      </c>
      <c r="H862" s="7" t="str">
        <f>LEFT('DETALLE DE CONEXIONES'!M862,3)</f>
        <v/>
      </c>
      <c r="I862" s="7" t="str">
        <f>RIGHT('DETALLE DE CONEXIONES'!M862,5)</f>
        <v/>
      </c>
      <c r="J862" s="7">
        <f>IF(C862="Saliente Local",(IFERROR((LIMPIA(H862,1)),0)),0)</f>
        <v>0</v>
      </c>
      <c r="K862" s="7">
        <f>IF(C862="Saliente Nacional",(IFERROR((LIMPIA(H862,1)),0)),0)</f>
        <v>0</v>
      </c>
      <c r="L862" s="7">
        <f>IF(C862="Saliente Internacional",(IFERROR((LIMPIA(H862,1)),0)),0)</f>
        <v>0</v>
      </c>
    </row>
    <row r="863" spans="1:12" x14ac:dyDescent="0.25">
      <c r="A863" s="11">
        <f>'DETALLE DE CONEXIONES'!P863</f>
        <v>0</v>
      </c>
      <c r="B863" s="7">
        <f>'DETALLE DE CONEXIONES'!I863</f>
        <v>0</v>
      </c>
      <c r="C863" s="7">
        <f>'DETALLE DE CONEXIONES'!BB863</f>
        <v>0</v>
      </c>
      <c r="D863" s="7">
        <f>'DETALLE DE CONEXIONES'!E863</f>
        <v>0</v>
      </c>
      <c r="E863" s="7">
        <f>IFERROR(LIMPIA('DETALLE DE CONEXIONES'!N863,1),0)</f>
        <v>0</v>
      </c>
      <c r="F863" s="7" t="str">
        <f>LEFT('DETALLE DE CONEXIONES'!BE863,3)</f>
        <v/>
      </c>
      <c r="G863" s="7" t="str">
        <f>RIGHT('DETALLE DE CONEXIONES'!AK863,2)</f>
        <v/>
      </c>
      <c r="H863" s="7" t="str">
        <f>LEFT('DETALLE DE CONEXIONES'!M863,3)</f>
        <v/>
      </c>
      <c r="I863" s="7" t="str">
        <f>RIGHT('DETALLE DE CONEXIONES'!M863,5)</f>
        <v/>
      </c>
      <c r="J863" s="7">
        <f>IF(C863="Saliente Local",(IFERROR((LIMPIA(H863,1)),0)),0)</f>
        <v>0</v>
      </c>
      <c r="K863" s="7">
        <f>IF(C863="Saliente Nacional",(IFERROR((LIMPIA(H863,1)),0)),0)</f>
        <v>0</v>
      </c>
      <c r="L863" s="7">
        <f>IF(C863="Saliente Internacional",(IFERROR((LIMPIA(H863,1)),0)),0)</f>
        <v>0</v>
      </c>
    </row>
    <row r="864" spans="1:12" x14ac:dyDescent="0.25">
      <c r="A864" s="11">
        <f>'DETALLE DE CONEXIONES'!P864</f>
        <v>0</v>
      </c>
      <c r="B864" s="7">
        <f>'DETALLE DE CONEXIONES'!I864</f>
        <v>0</v>
      </c>
      <c r="C864" s="7">
        <f>'DETALLE DE CONEXIONES'!BB864</f>
        <v>0</v>
      </c>
      <c r="D864" s="7">
        <f>'DETALLE DE CONEXIONES'!E864</f>
        <v>0</v>
      </c>
      <c r="E864" s="7">
        <f>IFERROR(LIMPIA('DETALLE DE CONEXIONES'!N864,1),0)</f>
        <v>0</v>
      </c>
      <c r="F864" s="7" t="str">
        <f>LEFT('DETALLE DE CONEXIONES'!BE864,3)</f>
        <v/>
      </c>
      <c r="G864" s="7" t="str">
        <f>RIGHT('DETALLE DE CONEXIONES'!AK864,2)</f>
        <v/>
      </c>
      <c r="H864" s="7" t="str">
        <f>LEFT('DETALLE DE CONEXIONES'!M864,3)</f>
        <v/>
      </c>
      <c r="I864" s="7" t="str">
        <f>RIGHT('DETALLE DE CONEXIONES'!M864,5)</f>
        <v/>
      </c>
      <c r="J864" s="7">
        <f>IF(C864="Saliente Local",(IFERROR((LIMPIA(H864,1)),0)),0)</f>
        <v>0</v>
      </c>
      <c r="K864" s="7">
        <f>IF(C864="Saliente Nacional",(IFERROR((LIMPIA(H864,1)),0)),0)</f>
        <v>0</v>
      </c>
      <c r="L864" s="7">
        <f>IF(C864="Saliente Internacional",(IFERROR((LIMPIA(H864,1)),0)),0)</f>
        <v>0</v>
      </c>
    </row>
    <row r="865" spans="1:12" x14ac:dyDescent="0.25">
      <c r="A865" s="11">
        <f>'DETALLE DE CONEXIONES'!P865</f>
        <v>0</v>
      </c>
      <c r="B865" s="7">
        <f>'DETALLE DE CONEXIONES'!I865</f>
        <v>0</v>
      </c>
      <c r="C865" s="7">
        <f>'DETALLE DE CONEXIONES'!BB865</f>
        <v>0</v>
      </c>
      <c r="D865" s="7">
        <f>'DETALLE DE CONEXIONES'!E865</f>
        <v>0</v>
      </c>
      <c r="E865" s="7">
        <f>IFERROR(LIMPIA('DETALLE DE CONEXIONES'!N865,1),0)</f>
        <v>0</v>
      </c>
      <c r="F865" s="7" t="str">
        <f>LEFT('DETALLE DE CONEXIONES'!BE865,3)</f>
        <v/>
      </c>
      <c r="G865" s="7" t="str">
        <f>RIGHT('DETALLE DE CONEXIONES'!AK865,2)</f>
        <v/>
      </c>
      <c r="H865" s="7" t="str">
        <f>LEFT('DETALLE DE CONEXIONES'!M865,3)</f>
        <v/>
      </c>
      <c r="I865" s="7" t="str">
        <f>RIGHT('DETALLE DE CONEXIONES'!M865,5)</f>
        <v/>
      </c>
      <c r="J865" s="7">
        <f>IF(C865="Saliente Local",(IFERROR((LIMPIA(H865,1)),0)),0)</f>
        <v>0</v>
      </c>
      <c r="K865" s="7">
        <f>IF(C865="Saliente Nacional",(IFERROR((LIMPIA(H865,1)),0)),0)</f>
        <v>0</v>
      </c>
      <c r="L865" s="7">
        <f>IF(C865="Saliente Internacional",(IFERROR((LIMPIA(H865,1)),0)),0)</f>
        <v>0</v>
      </c>
    </row>
    <row r="866" spans="1:12" x14ac:dyDescent="0.25">
      <c r="A866" s="11">
        <f>'DETALLE DE CONEXIONES'!P866</f>
        <v>0</v>
      </c>
      <c r="B866" s="7">
        <f>'DETALLE DE CONEXIONES'!I866</f>
        <v>0</v>
      </c>
      <c r="C866" s="7">
        <f>'DETALLE DE CONEXIONES'!BB866</f>
        <v>0</v>
      </c>
      <c r="D866" s="7">
        <f>'DETALLE DE CONEXIONES'!E866</f>
        <v>0</v>
      </c>
      <c r="E866" s="7">
        <f>IFERROR(LIMPIA('DETALLE DE CONEXIONES'!N866,1),0)</f>
        <v>0</v>
      </c>
      <c r="F866" s="7" t="str">
        <f>LEFT('DETALLE DE CONEXIONES'!BE866,3)</f>
        <v/>
      </c>
      <c r="G866" s="7" t="str">
        <f>RIGHT('DETALLE DE CONEXIONES'!AK866,2)</f>
        <v/>
      </c>
      <c r="H866" s="7" t="str">
        <f>LEFT('DETALLE DE CONEXIONES'!M866,3)</f>
        <v/>
      </c>
      <c r="I866" s="7" t="str">
        <f>RIGHT('DETALLE DE CONEXIONES'!M866,5)</f>
        <v/>
      </c>
      <c r="J866" s="7">
        <f>IF(C866="Saliente Local",(IFERROR((LIMPIA(H866,1)),0)),0)</f>
        <v>0</v>
      </c>
      <c r="K866" s="7">
        <f>IF(C866="Saliente Nacional",(IFERROR((LIMPIA(H866,1)),0)),0)</f>
        <v>0</v>
      </c>
      <c r="L866" s="7">
        <f>IF(C866="Saliente Internacional",(IFERROR((LIMPIA(H866,1)),0)),0)</f>
        <v>0</v>
      </c>
    </row>
    <row r="867" spans="1:12" x14ac:dyDescent="0.25">
      <c r="A867" s="11">
        <f>'DETALLE DE CONEXIONES'!P867</f>
        <v>0</v>
      </c>
      <c r="B867" s="7">
        <f>'DETALLE DE CONEXIONES'!I867</f>
        <v>0</v>
      </c>
      <c r="C867" s="7">
        <f>'DETALLE DE CONEXIONES'!BB867</f>
        <v>0</v>
      </c>
      <c r="D867" s="7">
        <f>'DETALLE DE CONEXIONES'!E867</f>
        <v>0</v>
      </c>
      <c r="E867" s="7">
        <f>IFERROR(LIMPIA('DETALLE DE CONEXIONES'!N867,1),0)</f>
        <v>0</v>
      </c>
      <c r="F867" s="7" t="str">
        <f>LEFT('DETALLE DE CONEXIONES'!BE867,3)</f>
        <v/>
      </c>
      <c r="G867" s="7" t="str">
        <f>RIGHT('DETALLE DE CONEXIONES'!AK867,2)</f>
        <v/>
      </c>
      <c r="H867" s="7" t="str">
        <f>LEFT('DETALLE DE CONEXIONES'!M867,3)</f>
        <v/>
      </c>
      <c r="I867" s="7" t="str">
        <f>RIGHT('DETALLE DE CONEXIONES'!M867,5)</f>
        <v/>
      </c>
      <c r="J867" s="7">
        <f>IF(C867="Saliente Local",(IFERROR((LIMPIA(H867,1)),0)),0)</f>
        <v>0</v>
      </c>
      <c r="K867" s="7">
        <f>IF(C867="Saliente Nacional",(IFERROR((LIMPIA(H867,1)),0)),0)</f>
        <v>0</v>
      </c>
      <c r="L867" s="7">
        <f>IF(C867="Saliente Internacional",(IFERROR((LIMPIA(H867,1)),0)),0)</f>
        <v>0</v>
      </c>
    </row>
    <row r="868" spans="1:12" x14ac:dyDescent="0.25">
      <c r="A868" s="11">
        <f>'DETALLE DE CONEXIONES'!P868</f>
        <v>0</v>
      </c>
      <c r="B868" s="7">
        <f>'DETALLE DE CONEXIONES'!I868</f>
        <v>0</v>
      </c>
      <c r="C868" s="7">
        <f>'DETALLE DE CONEXIONES'!BB868</f>
        <v>0</v>
      </c>
      <c r="D868" s="7">
        <f>'DETALLE DE CONEXIONES'!E868</f>
        <v>0</v>
      </c>
      <c r="E868" s="7">
        <f>IFERROR(LIMPIA('DETALLE DE CONEXIONES'!N868,1),0)</f>
        <v>0</v>
      </c>
      <c r="F868" s="7" t="str">
        <f>LEFT('DETALLE DE CONEXIONES'!BE868,3)</f>
        <v/>
      </c>
      <c r="G868" s="7" t="str">
        <f>RIGHT('DETALLE DE CONEXIONES'!AK868,2)</f>
        <v/>
      </c>
      <c r="H868" s="7" t="str">
        <f>LEFT('DETALLE DE CONEXIONES'!M868,3)</f>
        <v/>
      </c>
      <c r="I868" s="7" t="str">
        <f>RIGHT('DETALLE DE CONEXIONES'!M868,5)</f>
        <v/>
      </c>
      <c r="J868" s="7">
        <f>IF(C868="Saliente Local",(IFERROR((LIMPIA(H868,1)),0)),0)</f>
        <v>0</v>
      </c>
      <c r="K868" s="7">
        <f>IF(C868="Saliente Nacional",(IFERROR((LIMPIA(H868,1)),0)),0)</f>
        <v>0</v>
      </c>
      <c r="L868" s="7">
        <f>IF(C868="Saliente Internacional",(IFERROR((LIMPIA(H868,1)),0)),0)</f>
        <v>0</v>
      </c>
    </row>
    <row r="869" spans="1:12" x14ac:dyDescent="0.25">
      <c r="A869" s="11">
        <f>'DETALLE DE CONEXIONES'!P869</f>
        <v>0</v>
      </c>
      <c r="B869" s="7">
        <f>'DETALLE DE CONEXIONES'!I869</f>
        <v>0</v>
      </c>
      <c r="C869" s="7">
        <f>'DETALLE DE CONEXIONES'!BB869</f>
        <v>0</v>
      </c>
      <c r="D869" s="7">
        <f>'DETALLE DE CONEXIONES'!E869</f>
        <v>0</v>
      </c>
      <c r="E869" s="7">
        <f>IFERROR(LIMPIA('DETALLE DE CONEXIONES'!N869,1),0)</f>
        <v>0</v>
      </c>
      <c r="F869" s="7" t="str">
        <f>LEFT('DETALLE DE CONEXIONES'!BE869,3)</f>
        <v/>
      </c>
      <c r="G869" s="7" t="str">
        <f>RIGHT('DETALLE DE CONEXIONES'!AK869,2)</f>
        <v/>
      </c>
      <c r="H869" s="7" t="str">
        <f>LEFT('DETALLE DE CONEXIONES'!M869,3)</f>
        <v/>
      </c>
      <c r="I869" s="7" t="str">
        <f>RIGHT('DETALLE DE CONEXIONES'!M869,5)</f>
        <v/>
      </c>
      <c r="J869" s="7">
        <f>IF(C869="Saliente Local",(IFERROR((LIMPIA(H869,1)),0)),0)</f>
        <v>0</v>
      </c>
      <c r="K869" s="7">
        <f>IF(C869="Saliente Nacional",(IFERROR((LIMPIA(H869,1)),0)),0)</f>
        <v>0</v>
      </c>
      <c r="L869" s="7">
        <f>IF(C869="Saliente Internacional",(IFERROR((LIMPIA(H869,1)),0)),0)</f>
        <v>0</v>
      </c>
    </row>
    <row r="870" spans="1:12" x14ac:dyDescent="0.25">
      <c r="A870" s="11">
        <f>'DETALLE DE CONEXIONES'!P870</f>
        <v>0</v>
      </c>
      <c r="B870" s="7">
        <f>'DETALLE DE CONEXIONES'!I870</f>
        <v>0</v>
      </c>
      <c r="C870" s="7">
        <f>'DETALLE DE CONEXIONES'!BB870</f>
        <v>0</v>
      </c>
      <c r="D870" s="7">
        <f>'DETALLE DE CONEXIONES'!E870</f>
        <v>0</v>
      </c>
      <c r="E870" s="7">
        <f>IFERROR(LIMPIA('DETALLE DE CONEXIONES'!N870,1),0)</f>
        <v>0</v>
      </c>
      <c r="F870" s="7" t="str">
        <f>LEFT('DETALLE DE CONEXIONES'!BE870,3)</f>
        <v/>
      </c>
      <c r="G870" s="7" t="str">
        <f>RIGHT('DETALLE DE CONEXIONES'!AK870,2)</f>
        <v/>
      </c>
      <c r="H870" s="7" t="str">
        <f>LEFT('DETALLE DE CONEXIONES'!M870,3)</f>
        <v/>
      </c>
      <c r="I870" s="7" t="str">
        <f>RIGHT('DETALLE DE CONEXIONES'!M870,5)</f>
        <v/>
      </c>
      <c r="J870" s="7">
        <f>IF(C870="Saliente Local",(IFERROR((LIMPIA(H870,1)),0)),0)</f>
        <v>0</v>
      </c>
      <c r="K870" s="7">
        <f>IF(C870="Saliente Nacional",(IFERROR((LIMPIA(H870,1)),0)),0)</f>
        <v>0</v>
      </c>
      <c r="L870" s="7">
        <f>IF(C870="Saliente Internacional",(IFERROR((LIMPIA(H870,1)),0)),0)</f>
        <v>0</v>
      </c>
    </row>
    <row r="871" spans="1:12" x14ac:dyDescent="0.25">
      <c r="A871" s="11">
        <f>'DETALLE DE CONEXIONES'!P871</f>
        <v>0</v>
      </c>
      <c r="B871" s="7">
        <f>'DETALLE DE CONEXIONES'!I871</f>
        <v>0</v>
      </c>
      <c r="C871" s="7">
        <f>'DETALLE DE CONEXIONES'!BB871</f>
        <v>0</v>
      </c>
      <c r="D871" s="7">
        <f>'DETALLE DE CONEXIONES'!E871</f>
        <v>0</v>
      </c>
      <c r="E871" s="7">
        <f>IFERROR(LIMPIA('DETALLE DE CONEXIONES'!N871,1),0)</f>
        <v>0</v>
      </c>
      <c r="F871" s="7" t="str">
        <f>LEFT('DETALLE DE CONEXIONES'!BE871,3)</f>
        <v/>
      </c>
      <c r="G871" s="7" t="str">
        <f>RIGHT('DETALLE DE CONEXIONES'!AK871,2)</f>
        <v/>
      </c>
      <c r="H871" s="7" t="str">
        <f>LEFT('DETALLE DE CONEXIONES'!M871,3)</f>
        <v/>
      </c>
      <c r="I871" s="7" t="str">
        <f>RIGHT('DETALLE DE CONEXIONES'!M871,5)</f>
        <v/>
      </c>
      <c r="J871" s="7">
        <f>IF(C871="Saliente Local",(IFERROR((LIMPIA(H871,1)),0)),0)</f>
        <v>0</v>
      </c>
      <c r="K871" s="7">
        <f>IF(C871="Saliente Nacional",(IFERROR((LIMPIA(H871,1)),0)),0)</f>
        <v>0</v>
      </c>
      <c r="L871" s="7">
        <f>IF(C871="Saliente Internacional",(IFERROR((LIMPIA(H871,1)),0)),0)</f>
        <v>0</v>
      </c>
    </row>
    <row r="872" spans="1:12" x14ac:dyDescent="0.25">
      <c r="A872" s="11">
        <f>'DETALLE DE CONEXIONES'!P872</f>
        <v>0</v>
      </c>
      <c r="B872" s="7">
        <f>'DETALLE DE CONEXIONES'!I872</f>
        <v>0</v>
      </c>
      <c r="C872" s="7">
        <f>'DETALLE DE CONEXIONES'!BB872</f>
        <v>0</v>
      </c>
      <c r="D872" s="7">
        <f>'DETALLE DE CONEXIONES'!E872</f>
        <v>0</v>
      </c>
      <c r="E872" s="7">
        <f>IFERROR(LIMPIA('DETALLE DE CONEXIONES'!N872,1),0)</f>
        <v>0</v>
      </c>
      <c r="F872" s="7" t="str">
        <f>LEFT('DETALLE DE CONEXIONES'!BE872,3)</f>
        <v/>
      </c>
      <c r="G872" s="7" t="str">
        <f>RIGHT('DETALLE DE CONEXIONES'!AK872,2)</f>
        <v/>
      </c>
      <c r="H872" s="7" t="str">
        <f>LEFT('DETALLE DE CONEXIONES'!M872,3)</f>
        <v/>
      </c>
      <c r="I872" s="7" t="str">
        <f>RIGHT('DETALLE DE CONEXIONES'!M872,5)</f>
        <v/>
      </c>
      <c r="J872" s="7">
        <f>IF(C872="Saliente Local",(IFERROR((LIMPIA(H872,1)),0)),0)</f>
        <v>0</v>
      </c>
      <c r="K872" s="7">
        <f>IF(C872="Saliente Nacional",(IFERROR((LIMPIA(H872,1)),0)),0)</f>
        <v>0</v>
      </c>
      <c r="L872" s="7">
        <f>IF(C872="Saliente Internacional",(IFERROR((LIMPIA(H872,1)),0)),0)</f>
        <v>0</v>
      </c>
    </row>
    <row r="873" spans="1:12" x14ac:dyDescent="0.25">
      <c r="A873" s="11">
        <f>'DETALLE DE CONEXIONES'!P873</f>
        <v>0</v>
      </c>
      <c r="B873" s="7">
        <f>'DETALLE DE CONEXIONES'!I873</f>
        <v>0</v>
      </c>
      <c r="C873" s="7">
        <f>'DETALLE DE CONEXIONES'!BB873</f>
        <v>0</v>
      </c>
      <c r="D873" s="7">
        <f>'DETALLE DE CONEXIONES'!E873</f>
        <v>0</v>
      </c>
      <c r="E873" s="7">
        <f>IFERROR(LIMPIA('DETALLE DE CONEXIONES'!N873,1),0)</f>
        <v>0</v>
      </c>
      <c r="F873" s="7" t="str">
        <f>LEFT('DETALLE DE CONEXIONES'!BE873,3)</f>
        <v/>
      </c>
      <c r="G873" s="7" t="str">
        <f>RIGHT('DETALLE DE CONEXIONES'!AK873,2)</f>
        <v/>
      </c>
      <c r="H873" s="7" t="str">
        <f>LEFT('DETALLE DE CONEXIONES'!M873,3)</f>
        <v/>
      </c>
      <c r="I873" s="7" t="str">
        <f>RIGHT('DETALLE DE CONEXIONES'!M873,5)</f>
        <v/>
      </c>
      <c r="J873" s="7">
        <f>IF(C873="Saliente Local",(IFERROR((LIMPIA(H873,1)),0)),0)</f>
        <v>0</v>
      </c>
      <c r="K873" s="7">
        <f>IF(C873="Saliente Nacional",(IFERROR((LIMPIA(H873,1)),0)),0)</f>
        <v>0</v>
      </c>
      <c r="L873" s="7">
        <f>IF(C873="Saliente Internacional",(IFERROR((LIMPIA(H873,1)),0)),0)</f>
        <v>0</v>
      </c>
    </row>
    <row r="874" spans="1:12" x14ac:dyDescent="0.25">
      <c r="A874" s="11">
        <f>'DETALLE DE CONEXIONES'!P874</f>
        <v>0</v>
      </c>
      <c r="B874" s="7">
        <f>'DETALLE DE CONEXIONES'!I874</f>
        <v>0</v>
      </c>
      <c r="C874" s="7">
        <f>'DETALLE DE CONEXIONES'!BB874</f>
        <v>0</v>
      </c>
      <c r="D874" s="7">
        <f>'DETALLE DE CONEXIONES'!E874</f>
        <v>0</v>
      </c>
      <c r="E874" s="7">
        <f>IFERROR(LIMPIA('DETALLE DE CONEXIONES'!N874,1),0)</f>
        <v>0</v>
      </c>
      <c r="F874" s="7" t="str">
        <f>LEFT('DETALLE DE CONEXIONES'!BE874,3)</f>
        <v/>
      </c>
      <c r="G874" s="7" t="str">
        <f>RIGHT('DETALLE DE CONEXIONES'!AK874,2)</f>
        <v/>
      </c>
      <c r="H874" s="7" t="str">
        <f>LEFT('DETALLE DE CONEXIONES'!M874,3)</f>
        <v/>
      </c>
      <c r="I874" s="7" t="str">
        <f>RIGHT('DETALLE DE CONEXIONES'!M874,5)</f>
        <v/>
      </c>
      <c r="J874" s="7">
        <f>IF(C874="Saliente Local",(IFERROR((LIMPIA(H874,1)),0)),0)</f>
        <v>0</v>
      </c>
      <c r="K874" s="7">
        <f>IF(C874="Saliente Nacional",(IFERROR((LIMPIA(H874,1)),0)),0)</f>
        <v>0</v>
      </c>
      <c r="L874" s="7">
        <f>IF(C874="Saliente Internacional",(IFERROR((LIMPIA(H874,1)),0)),0)</f>
        <v>0</v>
      </c>
    </row>
    <row r="875" spans="1:12" x14ac:dyDescent="0.25">
      <c r="A875" s="11">
        <f>'DETALLE DE CONEXIONES'!P875</f>
        <v>0</v>
      </c>
      <c r="B875" s="7">
        <f>'DETALLE DE CONEXIONES'!I875</f>
        <v>0</v>
      </c>
      <c r="C875" s="7">
        <f>'DETALLE DE CONEXIONES'!BB875</f>
        <v>0</v>
      </c>
      <c r="D875" s="7">
        <f>'DETALLE DE CONEXIONES'!E875</f>
        <v>0</v>
      </c>
      <c r="E875" s="7">
        <f>IFERROR(LIMPIA('DETALLE DE CONEXIONES'!N875,1),0)</f>
        <v>0</v>
      </c>
      <c r="F875" s="7" t="str">
        <f>LEFT('DETALLE DE CONEXIONES'!BE875,3)</f>
        <v/>
      </c>
      <c r="G875" s="7" t="str">
        <f>RIGHT('DETALLE DE CONEXIONES'!AK875,2)</f>
        <v/>
      </c>
      <c r="H875" s="7" t="str">
        <f>LEFT('DETALLE DE CONEXIONES'!M875,3)</f>
        <v/>
      </c>
      <c r="I875" s="7" t="str">
        <f>RIGHT('DETALLE DE CONEXIONES'!M875,5)</f>
        <v/>
      </c>
      <c r="J875" s="7">
        <f>IF(C875="Saliente Local",(IFERROR((LIMPIA(H875,1)),0)),0)</f>
        <v>0</v>
      </c>
      <c r="K875" s="7">
        <f>IF(C875="Saliente Nacional",(IFERROR((LIMPIA(H875,1)),0)),0)</f>
        <v>0</v>
      </c>
      <c r="L875" s="7">
        <f>IF(C875="Saliente Internacional",(IFERROR((LIMPIA(H875,1)),0)),0)</f>
        <v>0</v>
      </c>
    </row>
    <row r="876" spans="1:12" x14ac:dyDescent="0.25">
      <c r="A876" s="11">
        <f>'DETALLE DE CONEXIONES'!P876</f>
        <v>0</v>
      </c>
      <c r="B876" s="7">
        <f>'DETALLE DE CONEXIONES'!I876</f>
        <v>0</v>
      </c>
      <c r="C876" s="7">
        <f>'DETALLE DE CONEXIONES'!BB876</f>
        <v>0</v>
      </c>
      <c r="D876" s="7">
        <f>'DETALLE DE CONEXIONES'!E876</f>
        <v>0</v>
      </c>
      <c r="E876" s="7">
        <f>IFERROR(LIMPIA('DETALLE DE CONEXIONES'!N876,1),0)</f>
        <v>0</v>
      </c>
      <c r="F876" s="7" t="str">
        <f>LEFT('DETALLE DE CONEXIONES'!BE876,3)</f>
        <v/>
      </c>
      <c r="G876" s="7" t="str">
        <f>RIGHT('DETALLE DE CONEXIONES'!AK876,2)</f>
        <v/>
      </c>
      <c r="H876" s="7" t="str">
        <f>LEFT('DETALLE DE CONEXIONES'!M876,3)</f>
        <v/>
      </c>
      <c r="I876" s="7" t="str">
        <f>RIGHT('DETALLE DE CONEXIONES'!M876,5)</f>
        <v/>
      </c>
      <c r="J876" s="7">
        <f>IF(C876="Saliente Local",(IFERROR((LIMPIA(H876,1)),0)),0)</f>
        <v>0</v>
      </c>
      <c r="K876" s="7">
        <f>IF(C876="Saliente Nacional",(IFERROR((LIMPIA(H876,1)),0)),0)</f>
        <v>0</v>
      </c>
      <c r="L876" s="7">
        <f>IF(C876="Saliente Internacional",(IFERROR((LIMPIA(H876,1)),0)),0)</f>
        <v>0</v>
      </c>
    </row>
    <row r="877" spans="1:12" x14ac:dyDescent="0.25">
      <c r="A877" s="11">
        <f>'DETALLE DE CONEXIONES'!P877</f>
        <v>0</v>
      </c>
      <c r="B877" s="7">
        <f>'DETALLE DE CONEXIONES'!I877</f>
        <v>0</v>
      </c>
      <c r="C877" s="7">
        <f>'DETALLE DE CONEXIONES'!BB877</f>
        <v>0</v>
      </c>
      <c r="D877" s="7">
        <f>'DETALLE DE CONEXIONES'!E877</f>
        <v>0</v>
      </c>
      <c r="E877" s="7">
        <f>IFERROR(LIMPIA('DETALLE DE CONEXIONES'!N877,1),0)</f>
        <v>0</v>
      </c>
      <c r="F877" s="7" t="str">
        <f>LEFT('DETALLE DE CONEXIONES'!BE877,3)</f>
        <v/>
      </c>
      <c r="G877" s="7" t="str">
        <f>RIGHT('DETALLE DE CONEXIONES'!AK877,2)</f>
        <v/>
      </c>
      <c r="H877" s="7" t="str">
        <f>LEFT('DETALLE DE CONEXIONES'!M877,3)</f>
        <v/>
      </c>
      <c r="I877" s="7" t="str">
        <f>RIGHT('DETALLE DE CONEXIONES'!M877,5)</f>
        <v/>
      </c>
      <c r="J877" s="7">
        <f>IF(C877="Saliente Local",(IFERROR((LIMPIA(H877,1)),0)),0)</f>
        <v>0</v>
      </c>
      <c r="K877" s="7">
        <f>IF(C877="Saliente Nacional",(IFERROR((LIMPIA(H877,1)),0)),0)</f>
        <v>0</v>
      </c>
      <c r="L877" s="7">
        <f>IF(C877="Saliente Internacional",(IFERROR((LIMPIA(H877,1)),0)),0)</f>
        <v>0</v>
      </c>
    </row>
    <row r="878" spans="1:12" x14ac:dyDescent="0.25">
      <c r="A878" s="11">
        <f>'DETALLE DE CONEXIONES'!P878</f>
        <v>0</v>
      </c>
      <c r="B878" s="7">
        <f>'DETALLE DE CONEXIONES'!I878</f>
        <v>0</v>
      </c>
      <c r="C878" s="7">
        <f>'DETALLE DE CONEXIONES'!BB878</f>
        <v>0</v>
      </c>
      <c r="D878" s="7">
        <f>'DETALLE DE CONEXIONES'!E878</f>
        <v>0</v>
      </c>
      <c r="E878" s="7">
        <f>IFERROR(LIMPIA('DETALLE DE CONEXIONES'!N878,1),0)</f>
        <v>0</v>
      </c>
      <c r="F878" s="7" t="str">
        <f>LEFT('DETALLE DE CONEXIONES'!BE878,3)</f>
        <v/>
      </c>
      <c r="G878" s="7" t="str">
        <f>RIGHT('DETALLE DE CONEXIONES'!AK878,2)</f>
        <v/>
      </c>
      <c r="H878" s="7" t="str">
        <f>LEFT('DETALLE DE CONEXIONES'!M878,3)</f>
        <v/>
      </c>
      <c r="I878" s="7" t="str">
        <f>RIGHT('DETALLE DE CONEXIONES'!M878,5)</f>
        <v/>
      </c>
      <c r="J878" s="7">
        <f>IF(C878="Saliente Local",(IFERROR((LIMPIA(H878,1)),0)),0)</f>
        <v>0</v>
      </c>
      <c r="K878" s="7">
        <f>IF(C878="Saliente Nacional",(IFERROR((LIMPIA(H878,1)),0)),0)</f>
        <v>0</v>
      </c>
      <c r="L878" s="7">
        <f>IF(C878="Saliente Internacional",(IFERROR((LIMPIA(H878,1)),0)),0)</f>
        <v>0</v>
      </c>
    </row>
    <row r="879" spans="1:12" x14ac:dyDescent="0.25">
      <c r="A879" s="11">
        <f>'DETALLE DE CONEXIONES'!P879</f>
        <v>0</v>
      </c>
      <c r="B879" s="7">
        <f>'DETALLE DE CONEXIONES'!I879</f>
        <v>0</v>
      </c>
      <c r="C879" s="7">
        <f>'DETALLE DE CONEXIONES'!BB879</f>
        <v>0</v>
      </c>
      <c r="D879" s="7">
        <f>'DETALLE DE CONEXIONES'!E879</f>
        <v>0</v>
      </c>
      <c r="E879" s="7">
        <f>IFERROR(LIMPIA('DETALLE DE CONEXIONES'!N879,1),0)</f>
        <v>0</v>
      </c>
      <c r="F879" s="7" t="str">
        <f>LEFT('DETALLE DE CONEXIONES'!BE879,3)</f>
        <v/>
      </c>
      <c r="G879" s="7" t="str">
        <f>RIGHT('DETALLE DE CONEXIONES'!AK879,2)</f>
        <v/>
      </c>
      <c r="H879" s="7" t="str">
        <f>LEFT('DETALLE DE CONEXIONES'!M879,3)</f>
        <v/>
      </c>
      <c r="I879" s="7" t="str">
        <f>RIGHT('DETALLE DE CONEXIONES'!M879,5)</f>
        <v/>
      </c>
      <c r="J879" s="7">
        <f>IF(C879="Saliente Local",(IFERROR((LIMPIA(H879,1)),0)),0)</f>
        <v>0</v>
      </c>
      <c r="K879" s="7">
        <f>IF(C879="Saliente Nacional",(IFERROR((LIMPIA(H879,1)),0)),0)</f>
        <v>0</v>
      </c>
      <c r="L879" s="7">
        <f>IF(C879="Saliente Internacional",(IFERROR((LIMPIA(H879,1)),0)),0)</f>
        <v>0</v>
      </c>
    </row>
    <row r="880" spans="1:12" x14ac:dyDescent="0.25">
      <c r="A880" s="11">
        <f>'DETALLE DE CONEXIONES'!P880</f>
        <v>0</v>
      </c>
      <c r="B880" s="7">
        <f>'DETALLE DE CONEXIONES'!I880</f>
        <v>0</v>
      </c>
      <c r="C880" s="7">
        <f>'DETALLE DE CONEXIONES'!BB880</f>
        <v>0</v>
      </c>
      <c r="D880" s="7">
        <f>'DETALLE DE CONEXIONES'!E880</f>
        <v>0</v>
      </c>
      <c r="E880" s="7">
        <f>IFERROR(LIMPIA('DETALLE DE CONEXIONES'!N880,1),0)</f>
        <v>0</v>
      </c>
      <c r="F880" s="7" t="str">
        <f>LEFT('DETALLE DE CONEXIONES'!BE880,3)</f>
        <v/>
      </c>
      <c r="G880" s="7" t="str">
        <f>RIGHT('DETALLE DE CONEXIONES'!AK880,2)</f>
        <v/>
      </c>
      <c r="H880" s="7" t="str">
        <f>LEFT('DETALLE DE CONEXIONES'!M880,3)</f>
        <v/>
      </c>
      <c r="I880" s="7" t="str">
        <f>RIGHT('DETALLE DE CONEXIONES'!M880,5)</f>
        <v/>
      </c>
      <c r="J880" s="7">
        <f>IF(C880="Saliente Local",(IFERROR((LIMPIA(H880,1)),0)),0)</f>
        <v>0</v>
      </c>
      <c r="K880" s="7">
        <f>IF(C880="Saliente Nacional",(IFERROR((LIMPIA(H880,1)),0)),0)</f>
        <v>0</v>
      </c>
      <c r="L880" s="7">
        <f>IF(C880="Saliente Internacional",(IFERROR((LIMPIA(H880,1)),0)),0)</f>
        <v>0</v>
      </c>
    </row>
    <row r="881" spans="1:12" x14ac:dyDescent="0.25">
      <c r="A881" s="11">
        <f>'DETALLE DE CONEXIONES'!P881</f>
        <v>0</v>
      </c>
      <c r="B881" s="7">
        <f>'DETALLE DE CONEXIONES'!I881</f>
        <v>0</v>
      </c>
      <c r="C881" s="7">
        <f>'DETALLE DE CONEXIONES'!BB881</f>
        <v>0</v>
      </c>
      <c r="D881" s="7">
        <f>'DETALLE DE CONEXIONES'!E881</f>
        <v>0</v>
      </c>
      <c r="E881" s="7">
        <f>IFERROR(LIMPIA('DETALLE DE CONEXIONES'!N881,1),0)</f>
        <v>0</v>
      </c>
      <c r="F881" s="7" t="str">
        <f>LEFT('DETALLE DE CONEXIONES'!BE881,3)</f>
        <v/>
      </c>
      <c r="G881" s="7" t="str">
        <f>RIGHT('DETALLE DE CONEXIONES'!AK881,2)</f>
        <v/>
      </c>
      <c r="H881" s="7" t="str">
        <f>LEFT('DETALLE DE CONEXIONES'!M881,3)</f>
        <v/>
      </c>
      <c r="I881" s="7" t="str">
        <f>RIGHT('DETALLE DE CONEXIONES'!M881,5)</f>
        <v/>
      </c>
      <c r="J881" s="7">
        <f>IF(C881="Saliente Local",(IFERROR((LIMPIA(H881,1)),0)),0)</f>
        <v>0</v>
      </c>
      <c r="K881" s="7">
        <f>IF(C881="Saliente Nacional",(IFERROR((LIMPIA(H881,1)),0)),0)</f>
        <v>0</v>
      </c>
      <c r="L881" s="7">
        <f>IF(C881="Saliente Internacional",(IFERROR((LIMPIA(H881,1)),0)),0)</f>
        <v>0</v>
      </c>
    </row>
    <row r="882" spans="1:12" x14ac:dyDescent="0.25">
      <c r="A882" s="11">
        <f>'DETALLE DE CONEXIONES'!P882</f>
        <v>0</v>
      </c>
      <c r="B882" s="7">
        <f>'DETALLE DE CONEXIONES'!I882</f>
        <v>0</v>
      </c>
      <c r="C882" s="7">
        <f>'DETALLE DE CONEXIONES'!BB882</f>
        <v>0</v>
      </c>
      <c r="D882" s="7">
        <f>'DETALLE DE CONEXIONES'!E882</f>
        <v>0</v>
      </c>
      <c r="E882" s="7">
        <f>IFERROR(LIMPIA('DETALLE DE CONEXIONES'!N882,1),0)</f>
        <v>0</v>
      </c>
      <c r="F882" s="7" t="str">
        <f>LEFT('DETALLE DE CONEXIONES'!BE882,3)</f>
        <v/>
      </c>
      <c r="G882" s="7" t="str">
        <f>RIGHT('DETALLE DE CONEXIONES'!AK882,2)</f>
        <v/>
      </c>
      <c r="H882" s="7" t="str">
        <f>LEFT('DETALLE DE CONEXIONES'!M882,3)</f>
        <v/>
      </c>
      <c r="I882" s="7" t="str">
        <f>RIGHT('DETALLE DE CONEXIONES'!M882,5)</f>
        <v/>
      </c>
      <c r="J882" s="7">
        <f>IF(C882="Saliente Local",(IFERROR((LIMPIA(H882,1)),0)),0)</f>
        <v>0</v>
      </c>
      <c r="K882" s="7">
        <f>IF(C882="Saliente Nacional",(IFERROR((LIMPIA(H882,1)),0)),0)</f>
        <v>0</v>
      </c>
      <c r="L882" s="7">
        <f>IF(C882="Saliente Internacional",(IFERROR((LIMPIA(H882,1)),0)),0)</f>
        <v>0</v>
      </c>
    </row>
    <row r="883" spans="1:12" x14ac:dyDescent="0.25">
      <c r="A883" s="11">
        <f>'DETALLE DE CONEXIONES'!P883</f>
        <v>0</v>
      </c>
      <c r="B883" s="7">
        <f>'DETALLE DE CONEXIONES'!I883</f>
        <v>0</v>
      </c>
      <c r="C883" s="7">
        <f>'DETALLE DE CONEXIONES'!BB883</f>
        <v>0</v>
      </c>
      <c r="D883" s="7">
        <f>'DETALLE DE CONEXIONES'!E883</f>
        <v>0</v>
      </c>
      <c r="E883" s="7">
        <f>IFERROR(LIMPIA('DETALLE DE CONEXIONES'!N883,1),0)</f>
        <v>0</v>
      </c>
      <c r="F883" s="7" t="str">
        <f>LEFT('DETALLE DE CONEXIONES'!BE883,3)</f>
        <v/>
      </c>
      <c r="G883" s="7" t="str">
        <f>RIGHT('DETALLE DE CONEXIONES'!AK883,2)</f>
        <v/>
      </c>
      <c r="H883" s="7" t="str">
        <f>LEFT('DETALLE DE CONEXIONES'!M883,3)</f>
        <v/>
      </c>
      <c r="I883" s="7" t="str">
        <f>RIGHT('DETALLE DE CONEXIONES'!M883,5)</f>
        <v/>
      </c>
      <c r="J883" s="7">
        <f>IF(C883="Saliente Local",(IFERROR((LIMPIA(H883,1)),0)),0)</f>
        <v>0</v>
      </c>
      <c r="K883" s="7">
        <f>IF(C883="Saliente Nacional",(IFERROR((LIMPIA(H883,1)),0)),0)</f>
        <v>0</v>
      </c>
      <c r="L883" s="7">
        <f>IF(C883="Saliente Internacional",(IFERROR((LIMPIA(H883,1)),0)),0)</f>
        <v>0</v>
      </c>
    </row>
    <row r="884" spans="1:12" x14ac:dyDescent="0.25">
      <c r="A884" s="11">
        <f>'DETALLE DE CONEXIONES'!P884</f>
        <v>0</v>
      </c>
      <c r="B884" s="7">
        <f>'DETALLE DE CONEXIONES'!I884</f>
        <v>0</v>
      </c>
      <c r="C884" s="7">
        <f>'DETALLE DE CONEXIONES'!BB884</f>
        <v>0</v>
      </c>
      <c r="D884" s="7">
        <f>'DETALLE DE CONEXIONES'!E884</f>
        <v>0</v>
      </c>
      <c r="E884" s="7">
        <f>IFERROR(LIMPIA('DETALLE DE CONEXIONES'!N884,1),0)</f>
        <v>0</v>
      </c>
      <c r="F884" s="7" t="str">
        <f>LEFT('DETALLE DE CONEXIONES'!BE884,3)</f>
        <v/>
      </c>
      <c r="G884" s="7" t="str">
        <f>RIGHT('DETALLE DE CONEXIONES'!AK884,2)</f>
        <v/>
      </c>
      <c r="H884" s="7" t="str">
        <f>LEFT('DETALLE DE CONEXIONES'!M884,3)</f>
        <v/>
      </c>
      <c r="I884" s="7" t="str">
        <f>RIGHT('DETALLE DE CONEXIONES'!M884,5)</f>
        <v/>
      </c>
      <c r="J884" s="7">
        <f>IF(C884="Saliente Local",(IFERROR((LIMPIA(H884,1)),0)),0)</f>
        <v>0</v>
      </c>
      <c r="K884" s="7">
        <f>IF(C884="Saliente Nacional",(IFERROR((LIMPIA(H884,1)),0)),0)</f>
        <v>0</v>
      </c>
      <c r="L884" s="7">
        <f>IF(C884="Saliente Internacional",(IFERROR((LIMPIA(H884,1)),0)),0)</f>
        <v>0</v>
      </c>
    </row>
    <row r="885" spans="1:12" x14ac:dyDescent="0.25">
      <c r="A885" s="11">
        <f>'DETALLE DE CONEXIONES'!P885</f>
        <v>0</v>
      </c>
      <c r="B885" s="7">
        <f>'DETALLE DE CONEXIONES'!I885</f>
        <v>0</v>
      </c>
      <c r="C885" s="7">
        <f>'DETALLE DE CONEXIONES'!BB885</f>
        <v>0</v>
      </c>
      <c r="D885" s="7">
        <f>'DETALLE DE CONEXIONES'!E885</f>
        <v>0</v>
      </c>
      <c r="E885" s="7">
        <f>IFERROR(LIMPIA('DETALLE DE CONEXIONES'!N885,1),0)</f>
        <v>0</v>
      </c>
      <c r="F885" s="7" t="str">
        <f>LEFT('DETALLE DE CONEXIONES'!BE885,3)</f>
        <v/>
      </c>
      <c r="G885" s="7" t="str">
        <f>RIGHT('DETALLE DE CONEXIONES'!AK885,2)</f>
        <v/>
      </c>
      <c r="H885" s="7" t="str">
        <f>LEFT('DETALLE DE CONEXIONES'!M885,3)</f>
        <v/>
      </c>
      <c r="I885" s="7" t="str">
        <f>RIGHT('DETALLE DE CONEXIONES'!M885,5)</f>
        <v/>
      </c>
      <c r="J885" s="7">
        <f>IF(C885="Saliente Local",(IFERROR((LIMPIA(H885,1)),0)),0)</f>
        <v>0</v>
      </c>
      <c r="K885" s="7">
        <f>IF(C885="Saliente Nacional",(IFERROR((LIMPIA(H885,1)),0)),0)</f>
        <v>0</v>
      </c>
      <c r="L885" s="7">
        <f>IF(C885="Saliente Internacional",(IFERROR((LIMPIA(H885,1)),0)),0)</f>
        <v>0</v>
      </c>
    </row>
    <row r="886" spans="1:12" x14ac:dyDescent="0.25">
      <c r="A886" s="11">
        <f>'DETALLE DE CONEXIONES'!P886</f>
        <v>0</v>
      </c>
      <c r="B886" s="7">
        <f>'DETALLE DE CONEXIONES'!I886</f>
        <v>0</v>
      </c>
      <c r="C886" s="7">
        <f>'DETALLE DE CONEXIONES'!BB886</f>
        <v>0</v>
      </c>
      <c r="D886" s="7">
        <f>'DETALLE DE CONEXIONES'!E886</f>
        <v>0</v>
      </c>
      <c r="E886" s="7">
        <f>IFERROR(LIMPIA('DETALLE DE CONEXIONES'!N886,1),0)</f>
        <v>0</v>
      </c>
      <c r="F886" s="7" t="str">
        <f>LEFT('DETALLE DE CONEXIONES'!BE886,3)</f>
        <v/>
      </c>
      <c r="G886" s="7" t="str">
        <f>RIGHT('DETALLE DE CONEXIONES'!AK886,2)</f>
        <v/>
      </c>
      <c r="H886" s="7" t="str">
        <f>LEFT('DETALLE DE CONEXIONES'!M886,3)</f>
        <v/>
      </c>
      <c r="I886" s="7" t="str">
        <f>RIGHT('DETALLE DE CONEXIONES'!M886,5)</f>
        <v/>
      </c>
      <c r="J886" s="7">
        <f>IF(C886="Saliente Local",(IFERROR((LIMPIA(H886,1)),0)),0)</f>
        <v>0</v>
      </c>
      <c r="K886" s="7">
        <f>IF(C886="Saliente Nacional",(IFERROR((LIMPIA(H886,1)),0)),0)</f>
        <v>0</v>
      </c>
      <c r="L886" s="7">
        <f>IF(C886="Saliente Internacional",(IFERROR((LIMPIA(H886,1)),0)),0)</f>
        <v>0</v>
      </c>
    </row>
    <row r="887" spans="1:12" x14ac:dyDescent="0.25">
      <c r="A887" s="11">
        <f>'DETALLE DE CONEXIONES'!P887</f>
        <v>0</v>
      </c>
      <c r="B887" s="7">
        <f>'DETALLE DE CONEXIONES'!I887</f>
        <v>0</v>
      </c>
      <c r="C887" s="7">
        <f>'DETALLE DE CONEXIONES'!BB887</f>
        <v>0</v>
      </c>
      <c r="D887" s="7">
        <f>'DETALLE DE CONEXIONES'!E887</f>
        <v>0</v>
      </c>
      <c r="E887" s="7">
        <f>IFERROR(LIMPIA('DETALLE DE CONEXIONES'!N887,1),0)</f>
        <v>0</v>
      </c>
      <c r="F887" s="7" t="str">
        <f>LEFT('DETALLE DE CONEXIONES'!BE887,3)</f>
        <v/>
      </c>
      <c r="G887" s="7" t="str">
        <f>RIGHT('DETALLE DE CONEXIONES'!AK887,2)</f>
        <v/>
      </c>
      <c r="H887" s="7" t="str">
        <f>LEFT('DETALLE DE CONEXIONES'!M887,3)</f>
        <v/>
      </c>
      <c r="I887" s="7" t="str">
        <f>RIGHT('DETALLE DE CONEXIONES'!M887,5)</f>
        <v/>
      </c>
      <c r="J887" s="7">
        <f>IF(C887="Saliente Local",(IFERROR((LIMPIA(H887,1)),0)),0)</f>
        <v>0</v>
      </c>
      <c r="K887" s="7">
        <f>IF(C887="Saliente Nacional",(IFERROR((LIMPIA(H887,1)),0)),0)</f>
        <v>0</v>
      </c>
      <c r="L887" s="7">
        <f>IF(C887="Saliente Internacional",(IFERROR((LIMPIA(H887,1)),0)),0)</f>
        <v>0</v>
      </c>
    </row>
    <row r="888" spans="1:12" x14ac:dyDescent="0.25">
      <c r="A888" s="11">
        <f>'DETALLE DE CONEXIONES'!P888</f>
        <v>0</v>
      </c>
      <c r="B888" s="7">
        <f>'DETALLE DE CONEXIONES'!I888</f>
        <v>0</v>
      </c>
      <c r="C888" s="7">
        <f>'DETALLE DE CONEXIONES'!BB888</f>
        <v>0</v>
      </c>
      <c r="D888" s="7">
        <f>'DETALLE DE CONEXIONES'!E888</f>
        <v>0</v>
      </c>
      <c r="E888" s="7">
        <f>IFERROR(LIMPIA('DETALLE DE CONEXIONES'!N888,1),0)</f>
        <v>0</v>
      </c>
      <c r="F888" s="7" t="str">
        <f>LEFT('DETALLE DE CONEXIONES'!BE888,3)</f>
        <v/>
      </c>
      <c r="G888" s="7" t="str">
        <f>RIGHT('DETALLE DE CONEXIONES'!AK888,2)</f>
        <v/>
      </c>
      <c r="H888" s="7" t="str">
        <f>LEFT('DETALLE DE CONEXIONES'!M888,3)</f>
        <v/>
      </c>
      <c r="I888" s="7" t="str">
        <f>RIGHT('DETALLE DE CONEXIONES'!M888,5)</f>
        <v/>
      </c>
      <c r="J888" s="7">
        <f>IF(C888="Saliente Local",(IFERROR((LIMPIA(H888,1)),0)),0)</f>
        <v>0</v>
      </c>
      <c r="K888" s="7">
        <f>IF(C888="Saliente Nacional",(IFERROR((LIMPIA(H888,1)),0)),0)</f>
        <v>0</v>
      </c>
      <c r="L888" s="7">
        <f>IF(C888="Saliente Internacional",(IFERROR((LIMPIA(H888,1)),0)),0)</f>
        <v>0</v>
      </c>
    </row>
    <row r="889" spans="1:12" x14ac:dyDescent="0.25">
      <c r="A889" s="11">
        <f>'DETALLE DE CONEXIONES'!P889</f>
        <v>0</v>
      </c>
      <c r="B889" s="7">
        <f>'DETALLE DE CONEXIONES'!I889</f>
        <v>0</v>
      </c>
      <c r="C889" s="7">
        <f>'DETALLE DE CONEXIONES'!BB889</f>
        <v>0</v>
      </c>
      <c r="D889" s="7">
        <f>'DETALLE DE CONEXIONES'!E889</f>
        <v>0</v>
      </c>
      <c r="E889" s="7">
        <f>IFERROR(LIMPIA('DETALLE DE CONEXIONES'!N889,1),0)</f>
        <v>0</v>
      </c>
      <c r="F889" s="7" t="str">
        <f>LEFT('DETALLE DE CONEXIONES'!BE889,3)</f>
        <v/>
      </c>
      <c r="G889" s="7" t="str">
        <f>RIGHT('DETALLE DE CONEXIONES'!AK889,2)</f>
        <v/>
      </c>
      <c r="H889" s="7" t="str">
        <f>LEFT('DETALLE DE CONEXIONES'!M889,3)</f>
        <v/>
      </c>
      <c r="I889" s="7" t="str">
        <f>RIGHT('DETALLE DE CONEXIONES'!M889,5)</f>
        <v/>
      </c>
      <c r="J889" s="7">
        <f>IF(C889="Saliente Local",(IFERROR((LIMPIA(H889,1)),0)),0)</f>
        <v>0</v>
      </c>
      <c r="K889" s="7">
        <f>IF(C889="Saliente Nacional",(IFERROR((LIMPIA(H889,1)),0)),0)</f>
        <v>0</v>
      </c>
      <c r="L889" s="7">
        <f>IF(C889="Saliente Internacional",(IFERROR((LIMPIA(H889,1)),0)),0)</f>
        <v>0</v>
      </c>
    </row>
    <row r="890" spans="1:12" x14ac:dyDescent="0.25">
      <c r="A890" s="11">
        <f>'DETALLE DE CONEXIONES'!P890</f>
        <v>0</v>
      </c>
      <c r="B890" s="7">
        <f>'DETALLE DE CONEXIONES'!I890</f>
        <v>0</v>
      </c>
      <c r="C890" s="7">
        <f>'DETALLE DE CONEXIONES'!BB890</f>
        <v>0</v>
      </c>
      <c r="D890" s="7">
        <f>'DETALLE DE CONEXIONES'!E890</f>
        <v>0</v>
      </c>
      <c r="E890" s="7">
        <f>IFERROR(LIMPIA('DETALLE DE CONEXIONES'!N890,1),0)</f>
        <v>0</v>
      </c>
      <c r="F890" s="7" t="str">
        <f>LEFT('DETALLE DE CONEXIONES'!BE890,3)</f>
        <v/>
      </c>
      <c r="G890" s="7" t="str">
        <f>RIGHT('DETALLE DE CONEXIONES'!AK890,2)</f>
        <v/>
      </c>
      <c r="H890" s="7" t="str">
        <f>LEFT('DETALLE DE CONEXIONES'!M890,3)</f>
        <v/>
      </c>
      <c r="I890" s="7" t="str">
        <f>RIGHT('DETALLE DE CONEXIONES'!M890,5)</f>
        <v/>
      </c>
      <c r="J890" s="7">
        <f>IF(C890="Saliente Local",(IFERROR((LIMPIA(H890,1)),0)),0)</f>
        <v>0</v>
      </c>
      <c r="K890" s="7">
        <f>IF(C890="Saliente Nacional",(IFERROR((LIMPIA(H890,1)),0)),0)</f>
        <v>0</v>
      </c>
      <c r="L890" s="7">
        <f>IF(C890="Saliente Internacional",(IFERROR((LIMPIA(H890,1)),0)),0)</f>
        <v>0</v>
      </c>
    </row>
    <row r="891" spans="1:12" x14ac:dyDescent="0.25">
      <c r="A891" s="11">
        <f>'DETALLE DE CONEXIONES'!P891</f>
        <v>0</v>
      </c>
      <c r="B891" s="7">
        <f>'DETALLE DE CONEXIONES'!I891</f>
        <v>0</v>
      </c>
      <c r="C891" s="7">
        <f>'DETALLE DE CONEXIONES'!BB891</f>
        <v>0</v>
      </c>
      <c r="D891" s="7">
        <f>'DETALLE DE CONEXIONES'!E891</f>
        <v>0</v>
      </c>
      <c r="E891" s="7">
        <f>IFERROR(LIMPIA('DETALLE DE CONEXIONES'!N891,1),0)</f>
        <v>0</v>
      </c>
      <c r="F891" s="7" t="str">
        <f>LEFT('DETALLE DE CONEXIONES'!BE891,3)</f>
        <v/>
      </c>
      <c r="G891" s="7" t="str">
        <f>RIGHT('DETALLE DE CONEXIONES'!AK891,2)</f>
        <v/>
      </c>
      <c r="H891" s="7" t="str">
        <f>LEFT('DETALLE DE CONEXIONES'!M891,3)</f>
        <v/>
      </c>
      <c r="I891" s="7" t="str">
        <f>RIGHT('DETALLE DE CONEXIONES'!M891,5)</f>
        <v/>
      </c>
      <c r="J891" s="7">
        <f>IF(C891="Saliente Local",(IFERROR((LIMPIA(H891,1)),0)),0)</f>
        <v>0</v>
      </c>
      <c r="K891" s="7">
        <f>IF(C891="Saliente Nacional",(IFERROR((LIMPIA(H891,1)),0)),0)</f>
        <v>0</v>
      </c>
      <c r="L891" s="7">
        <f>IF(C891="Saliente Internacional",(IFERROR((LIMPIA(H891,1)),0)),0)</f>
        <v>0</v>
      </c>
    </row>
    <row r="892" spans="1:12" x14ac:dyDescent="0.25">
      <c r="A892" s="11">
        <f>'DETALLE DE CONEXIONES'!P892</f>
        <v>0</v>
      </c>
      <c r="B892" s="7">
        <f>'DETALLE DE CONEXIONES'!I892</f>
        <v>0</v>
      </c>
      <c r="C892" s="7">
        <f>'DETALLE DE CONEXIONES'!BB892</f>
        <v>0</v>
      </c>
      <c r="D892" s="7">
        <f>'DETALLE DE CONEXIONES'!E892</f>
        <v>0</v>
      </c>
      <c r="E892" s="7">
        <f>IFERROR(LIMPIA('DETALLE DE CONEXIONES'!N892,1),0)</f>
        <v>0</v>
      </c>
      <c r="F892" s="7" t="str">
        <f>LEFT('DETALLE DE CONEXIONES'!BE892,3)</f>
        <v/>
      </c>
      <c r="G892" s="7" t="str">
        <f>RIGHT('DETALLE DE CONEXIONES'!AK892,2)</f>
        <v/>
      </c>
      <c r="H892" s="7" t="str">
        <f>LEFT('DETALLE DE CONEXIONES'!M892,3)</f>
        <v/>
      </c>
      <c r="I892" s="7" t="str">
        <f>RIGHT('DETALLE DE CONEXIONES'!M892,5)</f>
        <v/>
      </c>
      <c r="J892" s="7">
        <f>IF(C892="Saliente Local",(IFERROR((LIMPIA(H892,1)),0)),0)</f>
        <v>0</v>
      </c>
      <c r="K892" s="7">
        <f>IF(C892="Saliente Nacional",(IFERROR((LIMPIA(H892,1)),0)),0)</f>
        <v>0</v>
      </c>
      <c r="L892" s="7">
        <f>IF(C892="Saliente Internacional",(IFERROR((LIMPIA(H892,1)),0)),0)</f>
        <v>0</v>
      </c>
    </row>
    <row r="893" spans="1:12" x14ac:dyDescent="0.25">
      <c r="A893" s="11">
        <f>'DETALLE DE CONEXIONES'!P893</f>
        <v>0</v>
      </c>
      <c r="B893" s="7">
        <f>'DETALLE DE CONEXIONES'!I893</f>
        <v>0</v>
      </c>
      <c r="C893" s="7">
        <f>'DETALLE DE CONEXIONES'!BB893</f>
        <v>0</v>
      </c>
      <c r="D893" s="7">
        <f>'DETALLE DE CONEXIONES'!E893</f>
        <v>0</v>
      </c>
      <c r="E893" s="7">
        <f>IFERROR(LIMPIA('DETALLE DE CONEXIONES'!N893,1),0)</f>
        <v>0</v>
      </c>
      <c r="F893" s="7" t="str">
        <f>LEFT('DETALLE DE CONEXIONES'!BE893,3)</f>
        <v/>
      </c>
      <c r="G893" s="7" t="str">
        <f>RIGHT('DETALLE DE CONEXIONES'!AK893,2)</f>
        <v/>
      </c>
      <c r="H893" s="7" t="str">
        <f>LEFT('DETALLE DE CONEXIONES'!M893,3)</f>
        <v/>
      </c>
      <c r="I893" s="7" t="str">
        <f>RIGHT('DETALLE DE CONEXIONES'!M893,5)</f>
        <v/>
      </c>
      <c r="J893" s="7">
        <f>IF(C893="Saliente Local",(IFERROR((LIMPIA(H893,1)),0)),0)</f>
        <v>0</v>
      </c>
      <c r="K893" s="7">
        <f>IF(C893="Saliente Nacional",(IFERROR((LIMPIA(H893,1)),0)),0)</f>
        <v>0</v>
      </c>
      <c r="L893" s="7">
        <f>IF(C893="Saliente Internacional",(IFERROR((LIMPIA(H893,1)),0)),0)</f>
        <v>0</v>
      </c>
    </row>
    <row r="894" spans="1:12" x14ac:dyDescent="0.25">
      <c r="A894" s="11">
        <f>'DETALLE DE CONEXIONES'!P894</f>
        <v>0</v>
      </c>
      <c r="B894" s="7">
        <f>'DETALLE DE CONEXIONES'!I894</f>
        <v>0</v>
      </c>
      <c r="C894" s="7">
        <f>'DETALLE DE CONEXIONES'!BB894</f>
        <v>0</v>
      </c>
      <c r="D894" s="7">
        <f>'DETALLE DE CONEXIONES'!E894</f>
        <v>0</v>
      </c>
      <c r="E894" s="7">
        <f>IFERROR(LIMPIA('DETALLE DE CONEXIONES'!N894,1),0)</f>
        <v>0</v>
      </c>
      <c r="F894" s="7" t="str">
        <f>LEFT('DETALLE DE CONEXIONES'!BE894,3)</f>
        <v/>
      </c>
      <c r="G894" s="7" t="str">
        <f>RIGHT('DETALLE DE CONEXIONES'!AK894,2)</f>
        <v/>
      </c>
      <c r="H894" s="7" t="str">
        <f>LEFT('DETALLE DE CONEXIONES'!M894,3)</f>
        <v/>
      </c>
      <c r="I894" s="7" t="str">
        <f>RIGHT('DETALLE DE CONEXIONES'!M894,5)</f>
        <v/>
      </c>
      <c r="J894" s="7">
        <f>IF(C894="Saliente Local",(IFERROR((LIMPIA(H894,1)),0)),0)</f>
        <v>0</v>
      </c>
      <c r="K894" s="7">
        <f>IF(C894="Saliente Nacional",(IFERROR((LIMPIA(H894,1)),0)),0)</f>
        <v>0</v>
      </c>
      <c r="L894" s="7">
        <f>IF(C894="Saliente Internacional",(IFERROR((LIMPIA(H894,1)),0)),0)</f>
        <v>0</v>
      </c>
    </row>
    <row r="895" spans="1:12" x14ac:dyDescent="0.25">
      <c r="A895" s="11">
        <f>'DETALLE DE CONEXIONES'!P895</f>
        <v>0</v>
      </c>
      <c r="B895" s="7">
        <f>'DETALLE DE CONEXIONES'!I895</f>
        <v>0</v>
      </c>
      <c r="C895" s="7">
        <f>'DETALLE DE CONEXIONES'!BB895</f>
        <v>0</v>
      </c>
      <c r="D895" s="7">
        <f>'DETALLE DE CONEXIONES'!E895</f>
        <v>0</v>
      </c>
      <c r="E895" s="7">
        <f>IFERROR(LIMPIA('DETALLE DE CONEXIONES'!N895,1),0)</f>
        <v>0</v>
      </c>
      <c r="F895" s="7" t="str">
        <f>LEFT('DETALLE DE CONEXIONES'!BE895,3)</f>
        <v/>
      </c>
      <c r="G895" s="7" t="str">
        <f>RIGHT('DETALLE DE CONEXIONES'!AK895,2)</f>
        <v/>
      </c>
      <c r="H895" s="7" t="str">
        <f>LEFT('DETALLE DE CONEXIONES'!M895,3)</f>
        <v/>
      </c>
      <c r="I895" s="7" t="str">
        <f>RIGHT('DETALLE DE CONEXIONES'!M895,5)</f>
        <v/>
      </c>
      <c r="J895" s="7">
        <f>IF(C895="Saliente Local",(IFERROR((LIMPIA(H895,1)),0)),0)</f>
        <v>0</v>
      </c>
      <c r="K895" s="7">
        <f>IF(C895="Saliente Nacional",(IFERROR((LIMPIA(H895,1)),0)),0)</f>
        <v>0</v>
      </c>
      <c r="L895" s="7">
        <f>IF(C895="Saliente Internacional",(IFERROR((LIMPIA(H895,1)),0)),0)</f>
        <v>0</v>
      </c>
    </row>
    <row r="896" spans="1:12" x14ac:dyDescent="0.25">
      <c r="A896" s="11">
        <f>'DETALLE DE CONEXIONES'!P896</f>
        <v>0</v>
      </c>
      <c r="B896" s="7">
        <f>'DETALLE DE CONEXIONES'!I896</f>
        <v>0</v>
      </c>
      <c r="C896" s="7">
        <f>'DETALLE DE CONEXIONES'!BB896</f>
        <v>0</v>
      </c>
      <c r="D896" s="7">
        <f>'DETALLE DE CONEXIONES'!E896</f>
        <v>0</v>
      </c>
      <c r="E896" s="7">
        <f>IFERROR(LIMPIA('DETALLE DE CONEXIONES'!N896,1),0)</f>
        <v>0</v>
      </c>
      <c r="F896" s="7" t="str">
        <f>LEFT('DETALLE DE CONEXIONES'!BE896,3)</f>
        <v/>
      </c>
      <c r="G896" s="7" t="str">
        <f>RIGHT('DETALLE DE CONEXIONES'!AK896,2)</f>
        <v/>
      </c>
      <c r="H896" s="7" t="str">
        <f>LEFT('DETALLE DE CONEXIONES'!M896,3)</f>
        <v/>
      </c>
      <c r="I896" s="7" t="str">
        <f>RIGHT('DETALLE DE CONEXIONES'!M896,5)</f>
        <v/>
      </c>
      <c r="J896" s="7">
        <f>IF(C896="Saliente Local",(IFERROR((LIMPIA(H896,1)),0)),0)</f>
        <v>0</v>
      </c>
      <c r="K896" s="7">
        <f>IF(C896="Saliente Nacional",(IFERROR((LIMPIA(H896,1)),0)),0)</f>
        <v>0</v>
      </c>
      <c r="L896" s="7">
        <f>IF(C896="Saliente Internacional",(IFERROR((LIMPIA(H896,1)),0)),0)</f>
        <v>0</v>
      </c>
    </row>
    <row r="897" spans="1:12" x14ac:dyDescent="0.25">
      <c r="A897" s="11">
        <f>'DETALLE DE CONEXIONES'!P897</f>
        <v>0</v>
      </c>
      <c r="B897" s="7">
        <f>'DETALLE DE CONEXIONES'!I897</f>
        <v>0</v>
      </c>
      <c r="C897" s="7">
        <f>'DETALLE DE CONEXIONES'!BB897</f>
        <v>0</v>
      </c>
      <c r="D897" s="7">
        <f>'DETALLE DE CONEXIONES'!E897</f>
        <v>0</v>
      </c>
      <c r="E897" s="7">
        <f>IFERROR(LIMPIA('DETALLE DE CONEXIONES'!N897,1),0)</f>
        <v>0</v>
      </c>
      <c r="F897" s="7" t="str">
        <f>LEFT('DETALLE DE CONEXIONES'!BE897,3)</f>
        <v/>
      </c>
      <c r="G897" s="7" t="str">
        <f>RIGHT('DETALLE DE CONEXIONES'!AK897,2)</f>
        <v/>
      </c>
      <c r="H897" s="7" t="str">
        <f>LEFT('DETALLE DE CONEXIONES'!M897,3)</f>
        <v/>
      </c>
      <c r="I897" s="7" t="str">
        <f>RIGHT('DETALLE DE CONEXIONES'!M897,5)</f>
        <v/>
      </c>
      <c r="J897" s="7">
        <f>IF(C897="Saliente Local",(IFERROR((LIMPIA(H897,1)),0)),0)</f>
        <v>0</v>
      </c>
      <c r="K897" s="7">
        <f>IF(C897="Saliente Nacional",(IFERROR((LIMPIA(H897,1)),0)),0)</f>
        <v>0</v>
      </c>
      <c r="L897" s="7">
        <f>IF(C897="Saliente Internacional",(IFERROR((LIMPIA(H897,1)),0)),0)</f>
        <v>0</v>
      </c>
    </row>
    <row r="898" spans="1:12" x14ac:dyDescent="0.25">
      <c r="A898" s="11">
        <f>'DETALLE DE CONEXIONES'!P898</f>
        <v>0</v>
      </c>
      <c r="B898" s="7">
        <f>'DETALLE DE CONEXIONES'!I898</f>
        <v>0</v>
      </c>
      <c r="C898" s="7">
        <f>'DETALLE DE CONEXIONES'!BB898</f>
        <v>0</v>
      </c>
      <c r="D898" s="7">
        <f>'DETALLE DE CONEXIONES'!E898</f>
        <v>0</v>
      </c>
      <c r="E898" s="7">
        <f>IFERROR(LIMPIA('DETALLE DE CONEXIONES'!N898,1),0)</f>
        <v>0</v>
      </c>
      <c r="F898" s="7" t="str">
        <f>LEFT('DETALLE DE CONEXIONES'!BE898,3)</f>
        <v/>
      </c>
      <c r="G898" s="7" t="str">
        <f>RIGHT('DETALLE DE CONEXIONES'!AK898,2)</f>
        <v/>
      </c>
      <c r="H898" s="7" t="str">
        <f>LEFT('DETALLE DE CONEXIONES'!M898,3)</f>
        <v/>
      </c>
      <c r="I898" s="7" t="str">
        <f>RIGHT('DETALLE DE CONEXIONES'!M898,5)</f>
        <v/>
      </c>
      <c r="J898" s="7">
        <f>IF(C898="Saliente Local",(IFERROR((LIMPIA(H898,1)),0)),0)</f>
        <v>0</v>
      </c>
      <c r="K898" s="7">
        <f>IF(C898="Saliente Nacional",(IFERROR((LIMPIA(H898,1)),0)),0)</f>
        <v>0</v>
      </c>
      <c r="L898" s="7">
        <f>IF(C898="Saliente Internacional",(IFERROR((LIMPIA(H898,1)),0)),0)</f>
        <v>0</v>
      </c>
    </row>
    <row r="899" spans="1:12" x14ac:dyDescent="0.25">
      <c r="A899" s="11">
        <f>'DETALLE DE CONEXIONES'!P899</f>
        <v>0</v>
      </c>
      <c r="B899" s="7">
        <f>'DETALLE DE CONEXIONES'!I899</f>
        <v>0</v>
      </c>
      <c r="C899" s="7">
        <f>'DETALLE DE CONEXIONES'!BB899</f>
        <v>0</v>
      </c>
      <c r="D899" s="7">
        <f>'DETALLE DE CONEXIONES'!E899</f>
        <v>0</v>
      </c>
      <c r="E899" s="7">
        <f>IFERROR(LIMPIA('DETALLE DE CONEXIONES'!N899,1),0)</f>
        <v>0</v>
      </c>
      <c r="F899" s="7" t="str">
        <f>LEFT('DETALLE DE CONEXIONES'!BE899,3)</f>
        <v/>
      </c>
      <c r="G899" s="7" t="str">
        <f>RIGHT('DETALLE DE CONEXIONES'!AK899,2)</f>
        <v/>
      </c>
      <c r="H899" s="7" t="str">
        <f>LEFT('DETALLE DE CONEXIONES'!M899,3)</f>
        <v/>
      </c>
      <c r="I899" s="7" t="str">
        <f>RIGHT('DETALLE DE CONEXIONES'!M899,5)</f>
        <v/>
      </c>
      <c r="J899" s="7">
        <f>IF(C899="Saliente Local",(IFERROR((LIMPIA(H899,1)),0)),0)</f>
        <v>0</v>
      </c>
      <c r="K899" s="7">
        <f>IF(C899="Saliente Nacional",(IFERROR((LIMPIA(H899,1)),0)),0)</f>
        <v>0</v>
      </c>
      <c r="L899" s="7">
        <f>IF(C899="Saliente Internacional",(IFERROR((LIMPIA(H899,1)),0)),0)</f>
        <v>0</v>
      </c>
    </row>
    <row r="900" spans="1:12" x14ac:dyDescent="0.25">
      <c r="A900" s="11">
        <f>'DETALLE DE CONEXIONES'!P900</f>
        <v>0</v>
      </c>
      <c r="B900" s="7">
        <f>'DETALLE DE CONEXIONES'!I900</f>
        <v>0</v>
      </c>
      <c r="C900" s="7">
        <f>'DETALLE DE CONEXIONES'!BB900</f>
        <v>0</v>
      </c>
      <c r="D900" s="7">
        <f>'DETALLE DE CONEXIONES'!E900</f>
        <v>0</v>
      </c>
      <c r="E900" s="7">
        <f>IFERROR(LIMPIA('DETALLE DE CONEXIONES'!N900,1),0)</f>
        <v>0</v>
      </c>
      <c r="F900" s="7" t="str">
        <f>LEFT('DETALLE DE CONEXIONES'!BE900,3)</f>
        <v/>
      </c>
      <c r="G900" s="7" t="str">
        <f>RIGHT('DETALLE DE CONEXIONES'!AK900,2)</f>
        <v/>
      </c>
      <c r="H900" s="7" t="str">
        <f>LEFT('DETALLE DE CONEXIONES'!M900,3)</f>
        <v/>
      </c>
      <c r="I900" s="7" t="str">
        <f>RIGHT('DETALLE DE CONEXIONES'!M900,5)</f>
        <v/>
      </c>
      <c r="J900" s="7">
        <f>IF(C900="Saliente Local",(IFERROR((LIMPIA(H900,1)),0)),0)</f>
        <v>0</v>
      </c>
      <c r="K900" s="7">
        <f>IF(C900="Saliente Nacional",(IFERROR((LIMPIA(H900,1)),0)),0)</f>
        <v>0</v>
      </c>
      <c r="L900" s="7">
        <f>IF(C900="Saliente Internacional",(IFERROR((LIMPIA(H900,1)),0)),0)</f>
        <v>0</v>
      </c>
    </row>
    <row r="901" spans="1:12" x14ac:dyDescent="0.25">
      <c r="A901" s="11">
        <f>'DETALLE DE CONEXIONES'!P901</f>
        <v>0</v>
      </c>
      <c r="B901" s="7">
        <f>'DETALLE DE CONEXIONES'!I901</f>
        <v>0</v>
      </c>
      <c r="C901" s="7">
        <f>'DETALLE DE CONEXIONES'!BB901</f>
        <v>0</v>
      </c>
      <c r="D901" s="7">
        <f>'DETALLE DE CONEXIONES'!E901</f>
        <v>0</v>
      </c>
      <c r="E901" s="7">
        <f>IFERROR(LIMPIA('DETALLE DE CONEXIONES'!N901,1),0)</f>
        <v>0</v>
      </c>
      <c r="F901" s="7" t="str">
        <f>LEFT('DETALLE DE CONEXIONES'!BE901,3)</f>
        <v/>
      </c>
      <c r="G901" s="7" t="str">
        <f>RIGHT('DETALLE DE CONEXIONES'!AK901,2)</f>
        <v/>
      </c>
      <c r="H901" s="7" t="str">
        <f>LEFT('DETALLE DE CONEXIONES'!M901,3)</f>
        <v/>
      </c>
      <c r="I901" s="7" t="str">
        <f>RIGHT('DETALLE DE CONEXIONES'!M901,5)</f>
        <v/>
      </c>
      <c r="J901" s="7">
        <f>IF(C901="Saliente Local",(IFERROR((LIMPIA(H901,1)),0)),0)</f>
        <v>0</v>
      </c>
      <c r="K901" s="7">
        <f>IF(C901="Saliente Nacional",(IFERROR((LIMPIA(H901,1)),0)),0)</f>
        <v>0</v>
      </c>
      <c r="L901" s="7">
        <f>IF(C901="Saliente Internacional",(IFERROR((LIMPIA(H901,1)),0)),0)</f>
        <v>0</v>
      </c>
    </row>
    <row r="902" spans="1:12" x14ac:dyDescent="0.25">
      <c r="A902" s="11">
        <f>'DETALLE DE CONEXIONES'!P902</f>
        <v>0</v>
      </c>
      <c r="B902" s="7">
        <f>'DETALLE DE CONEXIONES'!I902</f>
        <v>0</v>
      </c>
      <c r="C902" s="7">
        <f>'DETALLE DE CONEXIONES'!BB902</f>
        <v>0</v>
      </c>
      <c r="D902" s="7">
        <f>'DETALLE DE CONEXIONES'!E902</f>
        <v>0</v>
      </c>
      <c r="E902" s="7">
        <f>IFERROR(LIMPIA('DETALLE DE CONEXIONES'!N902,1),0)</f>
        <v>0</v>
      </c>
      <c r="F902" s="7" t="str">
        <f>LEFT('DETALLE DE CONEXIONES'!BE902,3)</f>
        <v/>
      </c>
      <c r="G902" s="7" t="str">
        <f>RIGHT('DETALLE DE CONEXIONES'!AK902,2)</f>
        <v/>
      </c>
      <c r="H902" s="7" t="str">
        <f>LEFT('DETALLE DE CONEXIONES'!M902,3)</f>
        <v/>
      </c>
      <c r="I902" s="7" t="str">
        <f>RIGHT('DETALLE DE CONEXIONES'!M902,5)</f>
        <v/>
      </c>
      <c r="J902" s="7">
        <f>IF(C902="Saliente Local",(IFERROR((LIMPIA(H902,1)),0)),0)</f>
        <v>0</v>
      </c>
      <c r="K902" s="7">
        <f>IF(C902="Saliente Nacional",(IFERROR((LIMPIA(H902,1)),0)),0)</f>
        <v>0</v>
      </c>
      <c r="L902" s="7">
        <f>IF(C902="Saliente Internacional",(IFERROR((LIMPIA(H902,1)),0)),0)</f>
        <v>0</v>
      </c>
    </row>
    <row r="903" spans="1:12" x14ac:dyDescent="0.25">
      <c r="A903" s="11">
        <f>'DETALLE DE CONEXIONES'!P903</f>
        <v>0</v>
      </c>
      <c r="B903" s="7">
        <f>'DETALLE DE CONEXIONES'!I903</f>
        <v>0</v>
      </c>
      <c r="C903" s="7">
        <f>'DETALLE DE CONEXIONES'!BB903</f>
        <v>0</v>
      </c>
      <c r="D903" s="7">
        <f>'DETALLE DE CONEXIONES'!E903</f>
        <v>0</v>
      </c>
      <c r="E903" s="7">
        <f>IFERROR(LIMPIA('DETALLE DE CONEXIONES'!N903,1),0)</f>
        <v>0</v>
      </c>
      <c r="F903" s="7" t="str">
        <f>LEFT('DETALLE DE CONEXIONES'!BE903,3)</f>
        <v/>
      </c>
      <c r="G903" s="7" t="str">
        <f>RIGHT('DETALLE DE CONEXIONES'!AK903,2)</f>
        <v/>
      </c>
      <c r="H903" s="7" t="str">
        <f>LEFT('DETALLE DE CONEXIONES'!M903,3)</f>
        <v/>
      </c>
      <c r="I903" s="7" t="str">
        <f>RIGHT('DETALLE DE CONEXIONES'!M903,5)</f>
        <v/>
      </c>
      <c r="J903" s="7">
        <f>IF(C903="Saliente Local",(IFERROR((LIMPIA(H903,1)),0)),0)</f>
        <v>0</v>
      </c>
      <c r="K903" s="7">
        <f>IF(C903="Saliente Nacional",(IFERROR((LIMPIA(H903,1)),0)),0)</f>
        <v>0</v>
      </c>
      <c r="L903" s="7">
        <f>IF(C903="Saliente Internacional",(IFERROR((LIMPIA(H903,1)),0)),0)</f>
        <v>0</v>
      </c>
    </row>
    <row r="904" spans="1:12" x14ac:dyDescent="0.25">
      <c r="A904" s="11">
        <f>'DETALLE DE CONEXIONES'!P904</f>
        <v>0</v>
      </c>
      <c r="B904" s="7">
        <f>'DETALLE DE CONEXIONES'!I904</f>
        <v>0</v>
      </c>
      <c r="C904" s="7">
        <f>'DETALLE DE CONEXIONES'!BB904</f>
        <v>0</v>
      </c>
      <c r="D904" s="7">
        <f>'DETALLE DE CONEXIONES'!E904</f>
        <v>0</v>
      </c>
      <c r="E904" s="7">
        <f>IFERROR(LIMPIA('DETALLE DE CONEXIONES'!N904,1),0)</f>
        <v>0</v>
      </c>
      <c r="F904" s="7" t="str">
        <f>LEFT('DETALLE DE CONEXIONES'!BE904,3)</f>
        <v/>
      </c>
      <c r="G904" s="7" t="str">
        <f>RIGHT('DETALLE DE CONEXIONES'!AK904,2)</f>
        <v/>
      </c>
      <c r="H904" s="7" t="str">
        <f>LEFT('DETALLE DE CONEXIONES'!M904,3)</f>
        <v/>
      </c>
      <c r="I904" s="7" t="str">
        <f>RIGHT('DETALLE DE CONEXIONES'!M904,5)</f>
        <v/>
      </c>
      <c r="J904" s="7">
        <f>IF(C904="Saliente Local",(IFERROR((LIMPIA(H904,1)),0)),0)</f>
        <v>0</v>
      </c>
      <c r="K904" s="7">
        <f>IF(C904="Saliente Nacional",(IFERROR((LIMPIA(H904,1)),0)),0)</f>
        <v>0</v>
      </c>
      <c r="L904" s="7">
        <f>IF(C904="Saliente Internacional",(IFERROR((LIMPIA(H904,1)),0)),0)</f>
        <v>0</v>
      </c>
    </row>
    <row r="905" spans="1:12" x14ac:dyDescent="0.25">
      <c r="A905" s="11">
        <f>'DETALLE DE CONEXIONES'!P905</f>
        <v>0</v>
      </c>
      <c r="B905" s="7">
        <f>'DETALLE DE CONEXIONES'!I905</f>
        <v>0</v>
      </c>
      <c r="C905" s="7">
        <f>'DETALLE DE CONEXIONES'!BB905</f>
        <v>0</v>
      </c>
      <c r="D905" s="7">
        <f>'DETALLE DE CONEXIONES'!E905</f>
        <v>0</v>
      </c>
      <c r="E905" s="7">
        <f>IFERROR(LIMPIA('DETALLE DE CONEXIONES'!N905,1),0)</f>
        <v>0</v>
      </c>
      <c r="F905" s="7" t="str">
        <f>LEFT('DETALLE DE CONEXIONES'!BE905,3)</f>
        <v/>
      </c>
      <c r="G905" s="7" t="str">
        <f>RIGHT('DETALLE DE CONEXIONES'!AK905,2)</f>
        <v/>
      </c>
      <c r="H905" s="7" t="str">
        <f>LEFT('DETALLE DE CONEXIONES'!M905,3)</f>
        <v/>
      </c>
      <c r="I905" s="7" t="str">
        <f>RIGHT('DETALLE DE CONEXIONES'!M905,5)</f>
        <v/>
      </c>
      <c r="J905" s="7">
        <f>IF(C905="Saliente Local",(IFERROR((LIMPIA(H905,1)),0)),0)</f>
        <v>0</v>
      </c>
      <c r="K905" s="7">
        <f>IF(C905="Saliente Nacional",(IFERROR((LIMPIA(H905,1)),0)),0)</f>
        <v>0</v>
      </c>
      <c r="L905" s="7">
        <f>IF(C905="Saliente Internacional",(IFERROR((LIMPIA(H905,1)),0)),0)</f>
        <v>0</v>
      </c>
    </row>
    <row r="906" spans="1:12" x14ac:dyDescent="0.25">
      <c r="A906" s="11">
        <f>'DETALLE DE CONEXIONES'!P906</f>
        <v>0</v>
      </c>
      <c r="B906" s="7">
        <f>'DETALLE DE CONEXIONES'!I906</f>
        <v>0</v>
      </c>
      <c r="C906" s="7">
        <f>'DETALLE DE CONEXIONES'!BB906</f>
        <v>0</v>
      </c>
      <c r="D906" s="7">
        <f>'DETALLE DE CONEXIONES'!E906</f>
        <v>0</v>
      </c>
      <c r="E906" s="7">
        <f>IFERROR(LIMPIA('DETALLE DE CONEXIONES'!N906,1),0)</f>
        <v>0</v>
      </c>
      <c r="F906" s="7" t="str">
        <f>LEFT('DETALLE DE CONEXIONES'!BE906,3)</f>
        <v/>
      </c>
      <c r="G906" s="7" t="str">
        <f>RIGHT('DETALLE DE CONEXIONES'!AK906,2)</f>
        <v/>
      </c>
      <c r="H906" s="7" t="str">
        <f>LEFT('DETALLE DE CONEXIONES'!M906,3)</f>
        <v/>
      </c>
      <c r="I906" s="7" t="str">
        <f>RIGHT('DETALLE DE CONEXIONES'!M906,5)</f>
        <v/>
      </c>
      <c r="J906" s="7">
        <f>IF(C906="Saliente Local",(IFERROR((LIMPIA(H906,1)),0)),0)</f>
        <v>0</v>
      </c>
      <c r="K906" s="7">
        <f>IF(C906="Saliente Nacional",(IFERROR((LIMPIA(H906,1)),0)),0)</f>
        <v>0</v>
      </c>
      <c r="L906" s="7">
        <f>IF(C906="Saliente Internacional",(IFERROR((LIMPIA(H906,1)),0)),0)</f>
        <v>0</v>
      </c>
    </row>
    <row r="907" spans="1:12" x14ac:dyDescent="0.25">
      <c r="A907" s="11">
        <f>'DETALLE DE CONEXIONES'!P907</f>
        <v>0</v>
      </c>
      <c r="B907" s="7">
        <f>'DETALLE DE CONEXIONES'!I907</f>
        <v>0</v>
      </c>
      <c r="C907" s="7">
        <f>'DETALLE DE CONEXIONES'!BB907</f>
        <v>0</v>
      </c>
      <c r="D907" s="7">
        <f>'DETALLE DE CONEXIONES'!E907</f>
        <v>0</v>
      </c>
      <c r="E907" s="7">
        <f>IFERROR(LIMPIA('DETALLE DE CONEXIONES'!N907,1),0)</f>
        <v>0</v>
      </c>
      <c r="F907" s="7" t="str">
        <f>LEFT('DETALLE DE CONEXIONES'!BE907,3)</f>
        <v/>
      </c>
      <c r="G907" s="7" t="str">
        <f>RIGHT('DETALLE DE CONEXIONES'!AK907,2)</f>
        <v/>
      </c>
      <c r="H907" s="7" t="str">
        <f>LEFT('DETALLE DE CONEXIONES'!M907,3)</f>
        <v/>
      </c>
      <c r="I907" s="7" t="str">
        <f>RIGHT('DETALLE DE CONEXIONES'!M907,5)</f>
        <v/>
      </c>
      <c r="J907" s="7">
        <f>IF(C907="Saliente Local",(IFERROR((LIMPIA(H907,1)),0)),0)</f>
        <v>0</v>
      </c>
      <c r="K907" s="7">
        <f>IF(C907="Saliente Nacional",(IFERROR((LIMPIA(H907,1)),0)),0)</f>
        <v>0</v>
      </c>
      <c r="L907" s="7">
        <f>IF(C907="Saliente Internacional",(IFERROR((LIMPIA(H907,1)),0)),0)</f>
        <v>0</v>
      </c>
    </row>
    <row r="908" spans="1:12" x14ac:dyDescent="0.25">
      <c r="A908" s="11">
        <f>'DETALLE DE CONEXIONES'!P908</f>
        <v>0</v>
      </c>
      <c r="B908" s="7">
        <f>'DETALLE DE CONEXIONES'!I908</f>
        <v>0</v>
      </c>
      <c r="C908" s="7">
        <f>'DETALLE DE CONEXIONES'!BB908</f>
        <v>0</v>
      </c>
      <c r="D908" s="7">
        <f>'DETALLE DE CONEXIONES'!E908</f>
        <v>0</v>
      </c>
      <c r="E908" s="7">
        <f>IFERROR(LIMPIA('DETALLE DE CONEXIONES'!N908,1),0)</f>
        <v>0</v>
      </c>
      <c r="F908" s="7" t="str">
        <f>LEFT('DETALLE DE CONEXIONES'!BE908,3)</f>
        <v/>
      </c>
      <c r="G908" s="7" t="str">
        <f>RIGHT('DETALLE DE CONEXIONES'!AK908,2)</f>
        <v/>
      </c>
      <c r="H908" s="7" t="str">
        <f>LEFT('DETALLE DE CONEXIONES'!M908,3)</f>
        <v/>
      </c>
      <c r="I908" s="7" t="str">
        <f>RIGHT('DETALLE DE CONEXIONES'!M908,5)</f>
        <v/>
      </c>
      <c r="J908" s="7">
        <f>IF(C908="Saliente Local",(IFERROR((LIMPIA(H908,1)),0)),0)</f>
        <v>0</v>
      </c>
      <c r="K908" s="7">
        <f>IF(C908="Saliente Nacional",(IFERROR((LIMPIA(H908,1)),0)),0)</f>
        <v>0</v>
      </c>
      <c r="L908" s="7">
        <f>IF(C908="Saliente Internacional",(IFERROR((LIMPIA(H908,1)),0)),0)</f>
        <v>0</v>
      </c>
    </row>
    <row r="909" spans="1:12" x14ac:dyDescent="0.25">
      <c r="A909" s="11">
        <f>'DETALLE DE CONEXIONES'!P909</f>
        <v>0</v>
      </c>
      <c r="B909" s="7">
        <f>'DETALLE DE CONEXIONES'!I909</f>
        <v>0</v>
      </c>
      <c r="C909" s="7">
        <f>'DETALLE DE CONEXIONES'!BB909</f>
        <v>0</v>
      </c>
      <c r="D909" s="7">
        <f>'DETALLE DE CONEXIONES'!E909</f>
        <v>0</v>
      </c>
      <c r="E909" s="7">
        <f>IFERROR(LIMPIA('DETALLE DE CONEXIONES'!N909,1),0)</f>
        <v>0</v>
      </c>
      <c r="F909" s="7" t="str">
        <f>LEFT('DETALLE DE CONEXIONES'!BE909,3)</f>
        <v/>
      </c>
      <c r="G909" s="7" t="str">
        <f>RIGHT('DETALLE DE CONEXIONES'!AK909,2)</f>
        <v/>
      </c>
      <c r="H909" s="7" t="str">
        <f>LEFT('DETALLE DE CONEXIONES'!M909,3)</f>
        <v/>
      </c>
      <c r="I909" s="7" t="str">
        <f>RIGHT('DETALLE DE CONEXIONES'!M909,5)</f>
        <v/>
      </c>
      <c r="J909" s="7">
        <f>IF(C909="Saliente Local",(IFERROR((LIMPIA(H909,1)),0)),0)</f>
        <v>0</v>
      </c>
      <c r="K909" s="7">
        <f>IF(C909="Saliente Nacional",(IFERROR((LIMPIA(H909,1)),0)),0)</f>
        <v>0</v>
      </c>
      <c r="L909" s="7">
        <f>IF(C909="Saliente Internacional",(IFERROR((LIMPIA(H909,1)),0)),0)</f>
        <v>0</v>
      </c>
    </row>
    <row r="910" spans="1:12" x14ac:dyDescent="0.25">
      <c r="A910" s="11">
        <f>'DETALLE DE CONEXIONES'!P910</f>
        <v>0</v>
      </c>
      <c r="B910" s="7">
        <f>'DETALLE DE CONEXIONES'!I910</f>
        <v>0</v>
      </c>
      <c r="C910" s="7">
        <f>'DETALLE DE CONEXIONES'!BB910</f>
        <v>0</v>
      </c>
      <c r="D910" s="7">
        <f>'DETALLE DE CONEXIONES'!E910</f>
        <v>0</v>
      </c>
      <c r="E910" s="7">
        <f>IFERROR(LIMPIA('DETALLE DE CONEXIONES'!N910,1),0)</f>
        <v>0</v>
      </c>
      <c r="F910" s="7" t="str">
        <f>LEFT('DETALLE DE CONEXIONES'!BE910,3)</f>
        <v/>
      </c>
      <c r="G910" s="7" t="str">
        <f>RIGHT('DETALLE DE CONEXIONES'!AK910,2)</f>
        <v/>
      </c>
      <c r="H910" s="7" t="str">
        <f>LEFT('DETALLE DE CONEXIONES'!M910,3)</f>
        <v/>
      </c>
      <c r="I910" s="7" t="str">
        <f>RIGHT('DETALLE DE CONEXIONES'!M910,5)</f>
        <v/>
      </c>
      <c r="J910" s="7">
        <f>IF(C910="Saliente Local",(IFERROR((LIMPIA(H910,1)),0)),0)</f>
        <v>0</v>
      </c>
      <c r="K910" s="7">
        <f>IF(C910="Saliente Nacional",(IFERROR((LIMPIA(H910,1)),0)),0)</f>
        <v>0</v>
      </c>
      <c r="L910" s="7">
        <f>IF(C910="Saliente Internacional",(IFERROR((LIMPIA(H910,1)),0)),0)</f>
        <v>0</v>
      </c>
    </row>
    <row r="911" spans="1:12" x14ac:dyDescent="0.25">
      <c r="A911" s="11">
        <f>'DETALLE DE CONEXIONES'!P911</f>
        <v>0</v>
      </c>
      <c r="B911" s="7">
        <f>'DETALLE DE CONEXIONES'!I911</f>
        <v>0</v>
      </c>
      <c r="C911" s="7">
        <f>'DETALLE DE CONEXIONES'!BB911</f>
        <v>0</v>
      </c>
      <c r="D911" s="7">
        <f>'DETALLE DE CONEXIONES'!E911</f>
        <v>0</v>
      </c>
      <c r="E911" s="7">
        <f>IFERROR(LIMPIA('DETALLE DE CONEXIONES'!N911,1),0)</f>
        <v>0</v>
      </c>
      <c r="F911" s="7" t="str">
        <f>LEFT('DETALLE DE CONEXIONES'!BE911,3)</f>
        <v/>
      </c>
      <c r="G911" s="7" t="str">
        <f>RIGHT('DETALLE DE CONEXIONES'!AK911,2)</f>
        <v/>
      </c>
      <c r="H911" s="7" t="str">
        <f>LEFT('DETALLE DE CONEXIONES'!M911,3)</f>
        <v/>
      </c>
      <c r="I911" s="7" t="str">
        <f>RIGHT('DETALLE DE CONEXIONES'!M911,5)</f>
        <v/>
      </c>
      <c r="J911" s="7">
        <f>IF(C911="Saliente Local",(IFERROR((LIMPIA(H911,1)),0)),0)</f>
        <v>0</v>
      </c>
      <c r="K911" s="7">
        <f>IF(C911="Saliente Nacional",(IFERROR((LIMPIA(H911,1)),0)),0)</f>
        <v>0</v>
      </c>
      <c r="L911" s="7">
        <f>IF(C911="Saliente Internacional",(IFERROR((LIMPIA(H911,1)),0)),0)</f>
        <v>0</v>
      </c>
    </row>
    <row r="912" spans="1:12" x14ac:dyDescent="0.25">
      <c r="A912" s="11">
        <f>'DETALLE DE CONEXIONES'!P912</f>
        <v>0</v>
      </c>
      <c r="B912" s="7">
        <f>'DETALLE DE CONEXIONES'!I912</f>
        <v>0</v>
      </c>
      <c r="C912" s="7">
        <f>'DETALLE DE CONEXIONES'!BB912</f>
        <v>0</v>
      </c>
      <c r="D912" s="7">
        <f>'DETALLE DE CONEXIONES'!E912</f>
        <v>0</v>
      </c>
      <c r="E912" s="7">
        <f>IFERROR(LIMPIA('DETALLE DE CONEXIONES'!N912,1),0)</f>
        <v>0</v>
      </c>
      <c r="F912" s="7" t="str">
        <f>LEFT('DETALLE DE CONEXIONES'!BE912,3)</f>
        <v/>
      </c>
      <c r="G912" s="7" t="str">
        <f>RIGHT('DETALLE DE CONEXIONES'!AK912,2)</f>
        <v/>
      </c>
      <c r="H912" s="7" t="str">
        <f>LEFT('DETALLE DE CONEXIONES'!M912,3)</f>
        <v/>
      </c>
      <c r="I912" s="7" t="str">
        <f>RIGHT('DETALLE DE CONEXIONES'!M912,5)</f>
        <v/>
      </c>
      <c r="J912" s="7">
        <f>IF(C912="Saliente Local",(IFERROR((LIMPIA(H912,1)),0)),0)</f>
        <v>0</v>
      </c>
      <c r="K912" s="7">
        <f>IF(C912="Saliente Nacional",(IFERROR((LIMPIA(H912,1)),0)),0)</f>
        <v>0</v>
      </c>
      <c r="L912" s="7">
        <f>IF(C912="Saliente Internacional",(IFERROR((LIMPIA(H912,1)),0)),0)</f>
        <v>0</v>
      </c>
    </row>
    <row r="913" spans="1:12" x14ac:dyDescent="0.25">
      <c r="A913" s="11">
        <f>'DETALLE DE CONEXIONES'!P913</f>
        <v>0</v>
      </c>
      <c r="B913" s="7">
        <f>'DETALLE DE CONEXIONES'!I913</f>
        <v>0</v>
      </c>
      <c r="C913" s="7">
        <f>'DETALLE DE CONEXIONES'!BB913</f>
        <v>0</v>
      </c>
      <c r="D913" s="7">
        <f>'DETALLE DE CONEXIONES'!E913</f>
        <v>0</v>
      </c>
      <c r="E913" s="7">
        <f>IFERROR(LIMPIA('DETALLE DE CONEXIONES'!N913,1),0)</f>
        <v>0</v>
      </c>
      <c r="F913" s="7" t="str">
        <f>LEFT('DETALLE DE CONEXIONES'!BE913,3)</f>
        <v/>
      </c>
      <c r="G913" s="7" t="str">
        <f>RIGHT('DETALLE DE CONEXIONES'!AK913,2)</f>
        <v/>
      </c>
      <c r="H913" s="7" t="str">
        <f>LEFT('DETALLE DE CONEXIONES'!M913,3)</f>
        <v/>
      </c>
      <c r="I913" s="7" t="str">
        <f>RIGHT('DETALLE DE CONEXIONES'!M913,5)</f>
        <v/>
      </c>
      <c r="J913" s="7">
        <f>IF(C913="Saliente Local",(IFERROR((LIMPIA(H913,1)),0)),0)</f>
        <v>0</v>
      </c>
      <c r="K913" s="7">
        <f>IF(C913="Saliente Nacional",(IFERROR((LIMPIA(H913,1)),0)),0)</f>
        <v>0</v>
      </c>
      <c r="L913" s="7">
        <f>IF(C913="Saliente Internacional",(IFERROR((LIMPIA(H913,1)),0)),0)</f>
        <v>0</v>
      </c>
    </row>
    <row r="914" spans="1:12" x14ac:dyDescent="0.25">
      <c r="A914" s="11">
        <f>'DETALLE DE CONEXIONES'!P914</f>
        <v>0</v>
      </c>
      <c r="B914" s="7">
        <f>'DETALLE DE CONEXIONES'!I914</f>
        <v>0</v>
      </c>
      <c r="C914" s="7">
        <f>'DETALLE DE CONEXIONES'!BB914</f>
        <v>0</v>
      </c>
      <c r="D914" s="7">
        <f>'DETALLE DE CONEXIONES'!E914</f>
        <v>0</v>
      </c>
      <c r="E914" s="7">
        <f>IFERROR(LIMPIA('DETALLE DE CONEXIONES'!N914,1),0)</f>
        <v>0</v>
      </c>
      <c r="F914" s="7" t="str">
        <f>LEFT('DETALLE DE CONEXIONES'!BE914,3)</f>
        <v/>
      </c>
      <c r="G914" s="7" t="str">
        <f>RIGHT('DETALLE DE CONEXIONES'!AK914,2)</f>
        <v/>
      </c>
      <c r="H914" s="7" t="str">
        <f>LEFT('DETALLE DE CONEXIONES'!M914,3)</f>
        <v/>
      </c>
      <c r="I914" s="7" t="str">
        <f>RIGHT('DETALLE DE CONEXIONES'!M914,5)</f>
        <v/>
      </c>
      <c r="J914" s="7">
        <f>IF(C914="Saliente Local",(IFERROR((LIMPIA(H914,1)),0)),0)</f>
        <v>0</v>
      </c>
      <c r="K914" s="7">
        <f>IF(C914="Saliente Nacional",(IFERROR((LIMPIA(H914,1)),0)),0)</f>
        <v>0</v>
      </c>
      <c r="L914" s="7">
        <f>IF(C914="Saliente Internacional",(IFERROR((LIMPIA(H914,1)),0)),0)</f>
        <v>0</v>
      </c>
    </row>
    <row r="915" spans="1:12" x14ac:dyDescent="0.25">
      <c r="A915" s="11">
        <f>'DETALLE DE CONEXIONES'!P915</f>
        <v>0</v>
      </c>
      <c r="B915" s="7">
        <f>'DETALLE DE CONEXIONES'!I915</f>
        <v>0</v>
      </c>
      <c r="C915" s="7">
        <f>'DETALLE DE CONEXIONES'!BB915</f>
        <v>0</v>
      </c>
      <c r="D915" s="7">
        <f>'DETALLE DE CONEXIONES'!E915</f>
        <v>0</v>
      </c>
      <c r="E915" s="7">
        <f>IFERROR(LIMPIA('DETALLE DE CONEXIONES'!N915,1),0)</f>
        <v>0</v>
      </c>
      <c r="F915" s="7" t="str">
        <f>LEFT('DETALLE DE CONEXIONES'!BE915,3)</f>
        <v/>
      </c>
      <c r="G915" s="7" t="str">
        <f>RIGHT('DETALLE DE CONEXIONES'!AK915,2)</f>
        <v/>
      </c>
      <c r="H915" s="7" t="str">
        <f>LEFT('DETALLE DE CONEXIONES'!M915,3)</f>
        <v/>
      </c>
      <c r="I915" s="7" t="str">
        <f>RIGHT('DETALLE DE CONEXIONES'!M915,5)</f>
        <v/>
      </c>
      <c r="J915" s="7">
        <f>IF(C915="Saliente Local",(IFERROR((LIMPIA(H915,1)),0)),0)</f>
        <v>0</v>
      </c>
      <c r="K915" s="7">
        <f>IF(C915="Saliente Nacional",(IFERROR((LIMPIA(H915,1)),0)),0)</f>
        <v>0</v>
      </c>
      <c r="L915" s="7">
        <f>IF(C915="Saliente Internacional",(IFERROR((LIMPIA(H915,1)),0)),0)</f>
        <v>0</v>
      </c>
    </row>
    <row r="916" spans="1:12" x14ac:dyDescent="0.25">
      <c r="A916" s="11">
        <f>'DETALLE DE CONEXIONES'!P916</f>
        <v>0</v>
      </c>
      <c r="B916" s="7">
        <f>'DETALLE DE CONEXIONES'!I916</f>
        <v>0</v>
      </c>
      <c r="C916" s="7">
        <f>'DETALLE DE CONEXIONES'!BB916</f>
        <v>0</v>
      </c>
      <c r="D916" s="7">
        <f>'DETALLE DE CONEXIONES'!E916</f>
        <v>0</v>
      </c>
      <c r="E916" s="7">
        <f>IFERROR(LIMPIA('DETALLE DE CONEXIONES'!N916,1),0)</f>
        <v>0</v>
      </c>
      <c r="F916" s="7" t="str">
        <f>LEFT('DETALLE DE CONEXIONES'!BE916,3)</f>
        <v/>
      </c>
      <c r="G916" s="7" t="str">
        <f>RIGHT('DETALLE DE CONEXIONES'!AK916,2)</f>
        <v/>
      </c>
      <c r="H916" s="7" t="str">
        <f>LEFT('DETALLE DE CONEXIONES'!M916,3)</f>
        <v/>
      </c>
      <c r="I916" s="7" t="str">
        <f>RIGHT('DETALLE DE CONEXIONES'!M916,5)</f>
        <v/>
      </c>
      <c r="J916" s="7">
        <f>IF(C916="Saliente Local",(IFERROR((LIMPIA(H916,1)),0)),0)</f>
        <v>0</v>
      </c>
      <c r="K916" s="7">
        <f>IF(C916="Saliente Nacional",(IFERROR((LIMPIA(H916,1)),0)),0)</f>
        <v>0</v>
      </c>
      <c r="L916" s="7">
        <f>IF(C916="Saliente Internacional",(IFERROR((LIMPIA(H916,1)),0)),0)</f>
        <v>0</v>
      </c>
    </row>
    <row r="917" spans="1:12" x14ac:dyDescent="0.25">
      <c r="A917" s="11">
        <f>'DETALLE DE CONEXIONES'!P917</f>
        <v>0</v>
      </c>
      <c r="B917" s="7">
        <f>'DETALLE DE CONEXIONES'!I917</f>
        <v>0</v>
      </c>
      <c r="C917" s="7">
        <f>'DETALLE DE CONEXIONES'!BB917</f>
        <v>0</v>
      </c>
      <c r="D917" s="7">
        <f>'DETALLE DE CONEXIONES'!E917</f>
        <v>0</v>
      </c>
      <c r="E917" s="7">
        <f>IFERROR(LIMPIA('DETALLE DE CONEXIONES'!N917,1),0)</f>
        <v>0</v>
      </c>
      <c r="F917" s="7" t="str">
        <f>LEFT('DETALLE DE CONEXIONES'!BE917,3)</f>
        <v/>
      </c>
      <c r="G917" s="7" t="str">
        <f>RIGHT('DETALLE DE CONEXIONES'!AK917,2)</f>
        <v/>
      </c>
      <c r="H917" s="7" t="str">
        <f>LEFT('DETALLE DE CONEXIONES'!M917,3)</f>
        <v/>
      </c>
      <c r="I917" s="7" t="str">
        <f>RIGHT('DETALLE DE CONEXIONES'!M917,5)</f>
        <v/>
      </c>
      <c r="J917" s="7">
        <f>IF(C917="Saliente Local",(IFERROR((LIMPIA(H917,1)),0)),0)</f>
        <v>0</v>
      </c>
      <c r="K917" s="7">
        <f>IF(C917="Saliente Nacional",(IFERROR((LIMPIA(H917,1)),0)),0)</f>
        <v>0</v>
      </c>
      <c r="L917" s="7">
        <f>IF(C917="Saliente Internacional",(IFERROR((LIMPIA(H917,1)),0)),0)</f>
        <v>0</v>
      </c>
    </row>
    <row r="918" spans="1:12" x14ac:dyDescent="0.25">
      <c r="A918" s="11">
        <f>'DETALLE DE CONEXIONES'!P918</f>
        <v>0</v>
      </c>
      <c r="B918" s="7">
        <f>'DETALLE DE CONEXIONES'!I918</f>
        <v>0</v>
      </c>
      <c r="C918" s="7">
        <f>'DETALLE DE CONEXIONES'!BB918</f>
        <v>0</v>
      </c>
      <c r="D918" s="7">
        <f>'DETALLE DE CONEXIONES'!E918</f>
        <v>0</v>
      </c>
      <c r="E918" s="7">
        <f>IFERROR(LIMPIA('DETALLE DE CONEXIONES'!N918,1),0)</f>
        <v>0</v>
      </c>
      <c r="F918" s="7" t="str">
        <f>LEFT('DETALLE DE CONEXIONES'!BE918,3)</f>
        <v/>
      </c>
      <c r="G918" s="7" t="str">
        <f>RIGHT('DETALLE DE CONEXIONES'!AK918,2)</f>
        <v/>
      </c>
      <c r="H918" s="7" t="str">
        <f>LEFT('DETALLE DE CONEXIONES'!M918,3)</f>
        <v/>
      </c>
      <c r="I918" s="7" t="str">
        <f>RIGHT('DETALLE DE CONEXIONES'!M918,5)</f>
        <v/>
      </c>
      <c r="J918" s="7">
        <f>IF(C918="Saliente Local",(IFERROR((LIMPIA(H918,1)),0)),0)</f>
        <v>0</v>
      </c>
      <c r="K918" s="7">
        <f>IF(C918="Saliente Nacional",(IFERROR((LIMPIA(H918,1)),0)),0)</f>
        <v>0</v>
      </c>
      <c r="L918" s="7">
        <f>IF(C918="Saliente Internacional",(IFERROR((LIMPIA(H918,1)),0)),0)</f>
        <v>0</v>
      </c>
    </row>
    <row r="919" spans="1:12" x14ac:dyDescent="0.25">
      <c r="A919" s="11">
        <f>'DETALLE DE CONEXIONES'!P919</f>
        <v>0</v>
      </c>
      <c r="B919" s="7">
        <f>'DETALLE DE CONEXIONES'!I919</f>
        <v>0</v>
      </c>
      <c r="C919" s="7">
        <f>'DETALLE DE CONEXIONES'!BB919</f>
        <v>0</v>
      </c>
      <c r="D919" s="7">
        <f>'DETALLE DE CONEXIONES'!E919</f>
        <v>0</v>
      </c>
      <c r="E919" s="7">
        <f>IFERROR(LIMPIA('DETALLE DE CONEXIONES'!N919,1),0)</f>
        <v>0</v>
      </c>
      <c r="F919" s="7" t="str">
        <f>LEFT('DETALLE DE CONEXIONES'!BE919,3)</f>
        <v/>
      </c>
      <c r="G919" s="7" t="str">
        <f>RIGHT('DETALLE DE CONEXIONES'!AK919,2)</f>
        <v/>
      </c>
      <c r="H919" s="7" t="str">
        <f>LEFT('DETALLE DE CONEXIONES'!M919,3)</f>
        <v/>
      </c>
      <c r="I919" s="7" t="str">
        <f>RIGHT('DETALLE DE CONEXIONES'!M919,5)</f>
        <v/>
      </c>
      <c r="J919" s="7">
        <f>IF(C919="Saliente Local",(IFERROR((LIMPIA(H919,1)),0)),0)</f>
        <v>0</v>
      </c>
      <c r="K919" s="7">
        <f>IF(C919="Saliente Nacional",(IFERROR((LIMPIA(H919,1)),0)),0)</f>
        <v>0</v>
      </c>
      <c r="L919" s="7">
        <f>IF(C919="Saliente Internacional",(IFERROR((LIMPIA(H919,1)),0)),0)</f>
        <v>0</v>
      </c>
    </row>
    <row r="920" spans="1:12" x14ac:dyDescent="0.25">
      <c r="A920" s="11">
        <f>'DETALLE DE CONEXIONES'!P920</f>
        <v>0</v>
      </c>
      <c r="B920" s="7">
        <f>'DETALLE DE CONEXIONES'!I920</f>
        <v>0</v>
      </c>
      <c r="C920" s="7">
        <f>'DETALLE DE CONEXIONES'!BB920</f>
        <v>0</v>
      </c>
      <c r="D920" s="7">
        <f>'DETALLE DE CONEXIONES'!E920</f>
        <v>0</v>
      </c>
      <c r="E920" s="7">
        <f>IFERROR(LIMPIA('DETALLE DE CONEXIONES'!N920,1),0)</f>
        <v>0</v>
      </c>
      <c r="F920" s="7" t="str">
        <f>LEFT('DETALLE DE CONEXIONES'!BE920,3)</f>
        <v/>
      </c>
      <c r="G920" s="7" t="str">
        <f>RIGHT('DETALLE DE CONEXIONES'!AK920,2)</f>
        <v/>
      </c>
      <c r="H920" s="7" t="str">
        <f>LEFT('DETALLE DE CONEXIONES'!M920,3)</f>
        <v/>
      </c>
      <c r="I920" s="7" t="str">
        <f>RIGHT('DETALLE DE CONEXIONES'!M920,5)</f>
        <v/>
      </c>
      <c r="J920" s="7">
        <f>IF(C920="Saliente Local",(IFERROR((LIMPIA(H920,1)),0)),0)</f>
        <v>0</v>
      </c>
      <c r="K920" s="7">
        <f>IF(C920="Saliente Nacional",(IFERROR((LIMPIA(H920,1)),0)),0)</f>
        <v>0</v>
      </c>
      <c r="L920" s="7">
        <f>IF(C920="Saliente Internacional",(IFERROR((LIMPIA(H920,1)),0)),0)</f>
        <v>0</v>
      </c>
    </row>
    <row r="921" spans="1:12" x14ac:dyDescent="0.25">
      <c r="A921" s="11">
        <f>'DETALLE DE CONEXIONES'!P921</f>
        <v>0</v>
      </c>
      <c r="B921" s="7">
        <f>'DETALLE DE CONEXIONES'!I921</f>
        <v>0</v>
      </c>
      <c r="C921" s="7">
        <f>'DETALLE DE CONEXIONES'!BB921</f>
        <v>0</v>
      </c>
      <c r="D921" s="7">
        <f>'DETALLE DE CONEXIONES'!E921</f>
        <v>0</v>
      </c>
      <c r="E921" s="7">
        <f>IFERROR(LIMPIA('DETALLE DE CONEXIONES'!N921,1),0)</f>
        <v>0</v>
      </c>
      <c r="F921" s="7" t="str">
        <f>LEFT('DETALLE DE CONEXIONES'!BE921,3)</f>
        <v/>
      </c>
      <c r="G921" s="7" t="str">
        <f>RIGHT('DETALLE DE CONEXIONES'!AK921,2)</f>
        <v/>
      </c>
      <c r="H921" s="7" t="str">
        <f>LEFT('DETALLE DE CONEXIONES'!M921,3)</f>
        <v/>
      </c>
      <c r="I921" s="7" t="str">
        <f>RIGHT('DETALLE DE CONEXIONES'!M921,5)</f>
        <v/>
      </c>
      <c r="J921" s="7">
        <f>IF(C921="Saliente Local",(IFERROR((LIMPIA(H921,1)),0)),0)</f>
        <v>0</v>
      </c>
      <c r="K921" s="7">
        <f>IF(C921="Saliente Nacional",(IFERROR((LIMPIA(H921,1)),0)),0)</f>
        <v>0</v>
      </c>
      <c r="L921" s="7">
        <f>IF(C921="Saliente Internacional",(IFERROR((LIMPIA(H921,1)),0)),0)</f>
        <v>0</v>
      </c>
    </row>
    <row r="922" spans="1:12" x14ac:dyDescent="0.25">
      <c r="A922" s="11">
        <f>'DETALLE DE CONEXIONES'!P922</f>
        <v>0</v>
      </c>
      <c r="B922" s="7">
        <f>'DETALLE DE CONEXIONES'!I922</f>
        <v>0</v>
      </c>
      <c r="C922" s="7">
        <f>'DETALLE DE CONEXIONES'!BB922</f>
        <v>0</v>
      </c>
      <c r="D922" s="7">
        <f>'DETALLE DE CONEXIONES'!E922</f>
        <v>0</v>
      </c>
      <c r="E922" s="7">
        <f>IFERROR(LIMPIA('DETALLE DE CONEXIONES'!N922,1),0)</f>
        <v>0</v>
      </c>
      <c r="F922" s="7" t="str">
        <f>LEFT('DETALLE DE CONEXIONES'!BE922,3)</f>
        <v/>
      </c>
      <c r="G922" s="7" t="str">
        <f>RIGHT('DETALLE DE CONEXIONES'!AK922,2)</f>
        <v/>
      </c>
      <c r="H922" s="7" t="str">
        <f>LEFT('DETALLE DE CONEXIONES'!M922,3)</f>
        <v/>
      </c>
      <c r="I922" s="7" t="str">
        <f>RIGHT('DETALLE DE CONEXIONES'!M922,5)</f>
        <v/>
      </c>
      <c r="J922" s="7">
        <f>IF(C922="Saliente Local",(IFERROR((LIMPIA(H922,1)),0)),0)</f>
        <v>0</v>
      </c>
      <c r="K922" s="7">
        <f>IF(C922="Saliente Nacional",(IFERROR((LIMPIA(H922,1)),0)),0)</f>
        <v>0</v>
      </c>
      <c r="L922" s="7">
        <f>IF(C922="Saliente Internacional",(IFERROR((LIMPIA(H922,1)),0)),0)</f>
        <v>0</v>
      </c>
    </row>
    <row r="923" spans="1:12" x14ac:dyDescent="0.25">
      <c r="A923" s="11">
        <f>'DETALLE DE CONEXIONES'!P923</f>
        <v>0</v>
      </c>
      <c r="B923" s="7">
        <f>'DETALLE DE CONEXIONES'!I923</f>
        <v>0</v>
      </c>
      <c r="C923" s="7">
        <f>'DETALLE DE CONEXIONES'!BB923</f>
        <v>0</v>
      </c>
      <c r="D923" s="7">
        <f>'DETALLE DE CONEXIONES'!E923</f>
        <v>0</v>
      </c>
      <c r="E923" s="7">
        <f>IFERROR(LIMPIA('DETALLE DE CONEXIONES'!N923,1),0)</f>
        <v>0</v>
      </c>
      <c r="F923" s="7" t="str">
        <f>LEFT('DETALLE DE CONEXIONES'!BE923,3)</f>
        <v/>
      </c>
      <c r="G923" s="7" t="str">
        <f>RIGHT('DETALLE DE CONEXIONES'!AK923,2)</f>
        <v/>
      </c>
      <c r="H923" s="7" t="str">
        <f>LEFT('DETALLE DE CONEXIONES'!M923,3)</f>
        <v/>
      </c>
      <c r="I923" s="7" t="str">
        <f>RIGHT('DETALLE DE CONEXIONES'!M923,5)</f>
        <v/>
      </c>
      <c r="J923" s="7">
        <f>IF(C923="Saliente Local",(IFERROR((LIMPIA(H923,1)),0)),0)</f>
        <v>0</v>
      </c>
      <c r="K923" s="7">
        <f>IF(C923="Saliente Nacional",(IFERROR((LIMPIA(H923,1)),0)),0)</f>
        <v>0</v>
      </c>
      <c r="L923" s="7">
        <f>IF(C923="Saliente Internacional",(IFERROR((LIMPIA(H923,1)),0)),0)</f>
        <v>0</v>
      </c>
    </row>
    <row r="924" spans="1:12" x14ac:dyDescent="0.25">
      <c r="A924" s="11">
        <f>'DETALLE DE CONEXIONES'!P924</f>
        <v>0</v>
      </c>
      <c r="B924" s="7">
        <f>'DETALLE DE CONEXIONES'!I924</f>
        <v>0</v>
      </c>
      <c r="C924" s="7">
        <f>'DETALLE DE CONEXIONES'!BB924</f>
        <v>0</v>
      </c>
      <c r="D924" s="7">
        <f>'DETALLE DE CONEXIONES'!E924</f>
        <v>0</v>
      </c>
      <c r="E924" s="7">
        <f>IFERROR(LIMPIA('DETALLE DE CONEXIONES'!N924,1),0)</f>
        <v>0</v>
      </c>
      <c r="F924" s="7" t="str">
        <f>LEFT('DETALLE DE CONEXIONES'!BE924,3)</f>
        <v/>
      </c>
      <c r="G924" s="7" t="str">
        <f>RIGHT('DETALLE DE CONEXIONES'!AK924,2)</f>
        <v/>
      </c>
      <c r="H924" s="7" t="str">
        <f>LEFT('DETALLE DE CONEXIONES'!M924,3)</f>
        <v/>
      </c>
      <c r="I924" s="7" t="str">
        <f>RIGHT('DETALLE DE CONEXIONES'!M924,5)</f>
        <v/>
      </c>
      <c r="J924" s="7">
        <f>IF(C924="Saliente Local",(IFERROR((LIMPIA(H924,1)),0)),0)</f>
        <v>0</v>
      </c>
      <c r="K924" s="7">
        <f>IF(C924="Saliente Nacional",(IFERROR((LIMPIA(H924,1)),0)),0)</f>
        <v>0</v>
      </c>
      <c r="L924" s="7">
        <f>IF(C924="Saliente Internacional",(IFERROR((LIMPIA(H924,1)),0)),0)</f>
        <v>0</v>
      </c>
    </row>
    <row r="925" spans="1:12" x14ac:dyDescent="0.25">
      <c r="A925" s="11">
        <f>'DETALLE DE CONEXIONES'!P925</f>
        <v>0</v>
      </c>
      <c r="B925" s="7">
        <f>'DETALLE DE CONEXIONES'!I925</f>
        <v>0</v>
      </c>
      <c r="C925" s="7">
        <f>'DETALLE DE CONEXIONES'!BB925</f>
        <v>0</v>
      </c>
      <c r="D925" s="7">
        <f>'DETALLE DE CONEXIONES'!E925</f>
        <v>0</v>
      </c>
      <c r="E925" s="7">
        <f>IFERROR(LIMPIA('DETALLE DE CONEXIONES'!N925,1),0)</f>
        <v>0</v>
      </c>
      <c r="F925" s="7" t="str">
        <f>LEFT('DETALLE DE CONEXIONES'!BE925,3)</f>
        <v/>
      </c>
      <c r="G925" s="7" t="str">
        <f>RIGHT('DETALLE DE CONEXIONES'!AK925,2)</f>
        <v/>
      </c>
      <c r="H925" s="7" t="str">
        <f>LEFT('DETALLE DE CONEXIONES'!M925,3)</f>
        <v/>
      </c>
      <c r="I925" s="7" t="str">
        <f>RIGHT('DETALLE DE CONEXIONES'!M925,5)</f>
        <v/>
      </c>
      <c r="J925" s="7">
        <f>IF(C925="Saliente Local",(IFERROR((LIMPIA(H925,1)),0)),0)</f>
        <v>0</v>
      </c>
      <c r="K925" s="7">
        <f>IF(C925="Saliente Nacional",(IFERROR((LIMPIA(H925,1)),0)),0)</f>
        <v>0</v>
      </c>
      <c r="L925" s="7">
        <f>IF(C925="Saliente Internacional",(IFERROR((LIMPIA(H925,1)),0)),0)</f>
        <v>0</v>
      </c>
    </row>
    <row r="926" spans="1:12" x14ac:dyDescent="0.25">
      <c r="A926" s="11">
        <f>'DETALLE DE CONEXIONES'!P926</f>
        <v>0</v>
      </c>
      <c r="B926" s="7">
        <f>'DETALLE DE CONEXIONES'!I926</f>
        <v>0</v>
      </c>
      <c r="C926" s="7">
        <f>'DETALLE DE CONEXIONES'!BB926</f>
        <v>0</v>
      </c>
      <c r="D926" s="7">
        <f>'DETALLE DE CONEXIONES'!E926</f>
        <v>0</v>
      </c>
      <c r="E926" s="7">
        <f>IFERROR(LIMPIA('DETALLE DE CONEXIONES'!N926,1),0)</f>
        <v>0</v>
      </c>
      <c r="F926" s="7" t="str">
        <f>LEFT('DETALLE DE CONEXIONES'!BE926,3)</f>
        <v/>
      </c>
      <c r="G926" s="7" t="str">
        <f>RIGHT('DETALLE DE CONEXIONES'!AK926,2)</f>
        <v/>
      </c>
      <c r="H926" s="7" t="str">
        <f>LEFT('DETALLE DE CONEXIONES'!M926,3)</f>
        <v/>
      </c>
      <c r="I926" s="7" t="str">
        <f>RIGHT('DETALLE DE CONEXIONES'!M926,5)</f>
        <v/>
      </c>
      <c r="J926" s="7">
        <f>IF(C926="Saliente Local",(IFERROR((LIMPIA(H926,1)),0)),0)</f>
        <v>0</v>
      </c>
      <c r="K926" s="7">
        <f>IF(C926="Saliente Nacional",(IFERROR((LIMPIA(H926,1)),0)),0)</f>
        <v>0</v>
      </c>
      <c r="L926" s="7">
        <f>IF(C926="Saliente Internacional",(IFERROR((LIMPIA(H926,1)),0)),0)</f>
        <v>0</v>
      </c>
    </row>
    <row r="927" spans="1:12" x14ac:dyDescent="0.25">
      <c r="A927" s="11">
        <f>'DETALLE DE CONEXIONES'!P927</f>
        <v>0</v>
      </c>
      <c r="B927" s="7">
        <f>'DETALLE DE CONEXIONES'!I927</f>
        <v>0</v>
      </c>
      <c r="C927" s="7">
        <f>'DETALLE DE CONEXIONES'!BB927</f>
        <v>0</v>
      </c>
      <c r="D927" s="7">
        <f>'DETALLE DE CONEXIONES'!E927</f>
        <v>0</v>
      </c>
      <c r="E927" s="7">
        <f>IFERROR(LIMPIA('DETALLE DE CONEXIONES'!N927,1),0)</f>
        <v>0</v>
      </c>
      <c r="F927" s="7" t="str">
        <f>LEFT('DETALLE DE CONEXIONES'!BE927,3)</f>
        <v/>
      </c>
      <c r="G927" s="7" t="str">
        <f>RIGHT('DETALLE DE CONEXIONES'!AK927,2)</f>
        <v/>
      </c>
      <c r="H927" s="7" t="str">
        <f>LEFT('DETALLE DE CONEXIONES'!M927,3)</f>
        <v/>
      </c>
      <c r="I927" s="7" t="str">
        <f>RIGHT('DETALLE DE CONEXIONES'!M927,5)</f>
        <v/>
      </c>
      <c r="J927" s="7">
        <f>IF(C927="Saliente Local",(IFERROR((LIMPIA(H927,1)),0)),0)</f>
        <v>0</v>
      </c>
      <c r="K927" s="7">
        <f>IF(C927="Saliente Nacional",(IFERROR((LIMPIA(H927,1)),0)),0)</f>
        <v>0</v>
      </c>
      <c r="L927" s="7">
        <f>IF(C927="Saliente Internacional",(IFERROR((LIMPIA(H927,1)),0)),0)</f>
        <v>0</v>
      </c>
    </row>
    <row r="928" spans="1:12" x14ac:dyDescent="0.25">
      <c r="A928" s="11">
        <f>'DETALLE DE CONEXIONES'!P928</f>
        <v>0</v>
      </c>
      <c r="B928" s="7">
        <f>'DETALLE DE CONEXIONES'!I928</f>
        <v>0</v>
      </c>
      <c r="C928" s="7">
        <f>'DETALLE DE CONEXIONES'!BB928</f>
        <v>0</v>
      </c>
      <c r="D928" s="7">
        <f>'DETALLE DE CONEXIONES'!E928</f>
        <v>0</v>
      </c>
      <c r="E928" s="7">
        <f>IFERROR(LIMPIA('DETALLE DE CONEXIONES'!N928,1),0)</f>
        <v>0</v>
      </c>
      <c r="F928" s="7" t="str">
        <f>LEFT('DETALLE DE CONEXIONES'!BE928,3)</f>
        <v/>
      </c>
      <c r="G928" s="7" t="str">
        <f>RIGHT('DETALLE DE CONEXIONES'!AK928,2)</f>
        <v/>
      </c>
      <c r="H928" s="7" t="str">
        <f>LEFT('DETALLE DE CONEXIONES'!M928,3)</f>
        <v/>
      </c>
      <c r="I928" s="7" t="str">
        <f>RIGHT('DETALLE DE CONEXIONES'!M928,5)</f>
        <v/>
      </c>
      <c r="J928" s="7">
        <f>IF(C928="Saliente Local",(IFERROR((LIMPIA(H928,1)),0)),0)</f>
        <v>0</v>
      </c>
      <c r="K928" s="7">
        <f>IF(C928="Saliente Nacional",(IFERROR((LIMPIA(H928,1)),0)),0)</f>
        <v>0</v>
      </c>
      <c r="L928" s="7">
        <f>IF(C928="Saliente Internacional",(IFERROR((LIMPIA(H928,1)),0)),0)</f>
        <v>0</v>
      </c>
    </row>
    <row r="929" spans="1:12" x14ac:dyDescent="0.25">
      <c r="A929" s="11">
        <f>'DETALLE DE CONEXIONES'!P929</f>
        <v>0</v>
      </c>
      <c r="B929" s="7">
        <f>'DETALLE DE CONEXIONES'!I929</f>
        <v>0</v>
      </c>
      <c r="C929" s="7">
        <f>'DETALLE DE CONEXIONES'!BB929</f>
        <v>0</v>
      </c>
      <c r="D929" s="7">
        <f>'DETALLE DE CONEXIONES'!E929</f>
        <v>0</v>
      </c>
      <c r="E929" s="7">
        <f>IFERROR(LIMPIA('DETALLE DE CONEXIONES'!N929,1),0)</f>
        <v>0</v>
      </c>
      <c r="F929" s="7" t="str">
        <f>LEFT('DETALLE DE CONEXIONES'!BE929,3)</f>
        <v/>
      </c>
      <c r="G929" s="7" t="str">
        <f>RIGHT('DETALLE DE CONEXIONES'!AK929,2)</f>
        <v/>
      </c>
      <c r="H929" s="7" t="str">
        <f>LEFT('DETALLE DE CONEXIONES'!M929,3)</f>
        <v/>
      </c>
      <c r="I929" s="7" t="str">
        <f>RIGHT('DETALLE DE CONEXIONES'!M929,5)</f>
        <v/>
      </c>
      <c r="J929" s="7">
        <f>IF(C929="Saliente Local",(IFERROR((LIMPIA(H929,1)),0)),0)</f>
        <v>0</v>
      </c>
      <c r="K929" s="7">
        <f>IF(C929="Saliente Nacional",(IFERROR((LIMPIA(H929,1)),0)),0)</f>
        <v>0</v>
      </c>
      <c r="L929" s="7">
        <f>IF(C929="Saliente Internacional",(IFERROR((LIMPIA(H929,1)),0)),0)</f>
        <v>0</v>
      </c>
    </row>
    <row r="930" spans="1:12" x14ac:dyDescent="0.25">
      <c r="A930" s="11">
        <f>'DETALLE DE CONEXIONES'!P930</f>
        <v>0</v>
      </c>
      <c r="B930" s="7">
        <f>'DETALLE DE CONEXIONES'!I930</f>
        <v>0</v>
      </c>
      <c r="C930" s="7">
        <f>'DETALLE DE CONEXIONES'!BB930</f>
        <v>0</v>
      </c>
      <c r="D930" s="7">
        <f>'DETALLE DE CONEXIONES'!E930</f>
        <v>0</v>
      </c>
      <c r="E930" s="7">
        <f>IFERROR(LIMPIA('DETALLE DE CONEXIONES'!N930,1),0)</f>
        <v>0</v>
      </c>
      <c r="F930" s="7" t="str">
        <f>LEFT('DETALLE DE CONEXIONES'!BE930,3)</f>
        <v/>
      </c>
      <c r="G930" s="7" t="str">
        <f>RIGHT('DETALLE DE CONEXIONES'!AK930,2)</f>
        <v/>
      </c>
      <c r="H930" s="7" t="str">
        <f>LEFT('DETALLE DE CONEXIONES'!M930,3)</f>
        <v/>
      </c>
      <c r="I930" s="7" t="str">
        <f>RIGHT('DETALLE DE CONEXIONES'!M930,5)</f>
        <v/>
      </c>
      <c r="J930" s="7">
        <f>IF(C930="Saliente Local",(IFERROR((LIMPIA(H930,1)),0)),0)</f>
        <v>0</v>
      </c>
      <c r="K930" s="7">
        <f>IF(C930="Saliente Nacional",(IFERROR((LIMPIA(H930,1)),0)),0)</f>
        <v>0</v>
      </c>
      <c r="L930" s="7">
        <f>IF(C930="Saliente Internacional",(IFERROR((LIMPIA(H930,1)),0)),0)</f>
        <v>0</v>
      </c>
    </row>
    <row r="931" spans="1:12" x14ac:dyDescent="0.25">
      <c r="A931" s="11">
        <f>'DETALLE DE CONEXIONES'!P931</f>
        <v>0</v>
      </c>
      <c r="B931" s="7">
        <f>'DETALLE DE CONEXIONES'!I931</f>
        <v>0</v>
      </c>
      <c r="C931" s="7">
        <f>'DETALLE DE CONEXIONES'!BB931</f>
        <v>0</v>
      </c>
      <c r="D931" s="7">
        <f>'DETALLE DE CONEXIONES'!E931</f>
        <v>0</v>
      </c>
      <c r="E931" s="7">
        <f>IFERROR(LIMPIA('DETALLE DE CONEXIONES'!N931,1),0)</f>
        <v>0</v>
      </c>
      <c r="F931" s="7" t="str">
        <f>LEFT('DETALLE DE CONEXIONES'!BE931,3)</f>
        <v/>
      </c>
      <c r="G931" s="7" t="str">
        <f>RIGHT('DETALLE DE CONEXIONES'!AK931,2)</f>
        <v/>
      </c>
      <c r="H931" s="7" t="str">
        <f>LEFT('DETALLE DE CONEXIONES'!M931,3)</f>
        <v/>
      </c>
      <c r="I931" s="7" t="str">
        <f>RIGHT('DETALLE DE CONEXIONES'!M931,5)</f>
        <v/>
      </c>
      <c r="J931" s="7">
        <f>IF(C931="Saliente Local",(IFERROR((LIMPIA(H931,1)),0)),0)</f>
        <v>0</v>
      </c>
      <c r="K931" s="7">
        <f>IF(C931="Saliente Nacional",(IFERROR((LIMPIA(H931,1)),0)),0)</f>
        <v>0</v>
      </c>
      <c r="L931" s="7">
        <f>IF(C931="Saliente Internacional",(IFERROR((LIMPIA(H931,1)),0)),0)</f>
        <v>0</v>
      </c>
    </row>
    <row r="932" spans="1:12" x14ac:dyDescent="0.25">
      <c r="A932" s="11">
        <f>'DETALLE DE CONEXIONES'!P932</f>
        <v>0</v>
      </c>
      <c r="B932" s="7">
        <f>'DETALLE DE CONEXIONES'!I932</f>
        <v>0</v>
      </c>
      <c r="C932" s="7">
        <f>'DETALLE DE CONEXIONES'!BB932</f>
        <v>0</v>
      </c>
      <c r="D932" s="7">
        <f>'DETALLE DE CONEXIONES'!E932</f>
        <v>0</v>
      </c>
      <c r="E932" s="7">
        <f>IFERROR(LIMPIA('DETALLE DE CONEXIONES'!N932,1),0)</f>
        <v>0</v>
      </c>
      <c r="F932" s="7" t="str">
        <f>LEFT('DETALLE DE CONEXIONES'!BE932,3)</f>
        <v/>
      </c>
      <c r="G932" s="7" t="str">
        <f>RIGHT('DETALLE DE CONEXIONES'!AK932,2)</f>
        <v/>
      </c>
      <c r="H932" s="7" t="str">
        <f>LEFT('DETALLE DE CONEXIONES'!M932,3)</f>
        <v/>
      </c>
      <c r="I932" s="7" t="str">
        <f>RIGHT('DETALLE DE CONEXIONES'!M932,5)</f>
        <v/>
      </c>
      <c r="J932" s="7">
        <f>IF(C932="Saliente Local",(IFERROR((LIMPIA(H932,1)),0)),0)</f>
        <v>0</v>
      </c>
      <c r="K932" s="7">
        <f>IF(C932="Saliente Nacional",(IFERROR((LIMPIA(H932,1)),0)),0)</f>
        <v>0</v>
      </c>
      <c r="L932" s="7">
        <f>IF(C932="Saliente Internacional",(IFERROR((LIMPIA(H932,1)),0)),0)</f>
        <v>0</v>
      </c>
    </row>
    <row r="933" spans="1:12" x14ac:dyDescent="0.25">
      <c r="A933" s="11">
        <f>'DETALLE DE CONEXIONES'!P933</f>
        <v>0</v>
      </c>
      <c r="B933" s="7">
        <f>'DETALLE DE CONEXIONES'!I933</f>
        <v>0</v>
      </c>
      <c r="C933" s="7">
        <f>'DETALLE DE CONEXIONES'!BB933</f>
        <v>0</v>
      </c>
      <c r="D933" s="7">
        <f>'DETALLE DE CONEXIONES'!E933</f>
        <v>0</v>
      </c>
      <c r="E933" s="7">
        <f>IFERROR(LIMPIA('DETALLE DE CONEXIONES'!N933,1),0)</f>
        <v>0</v>
      </c>
      <c r="F933" s="7" t="str">
        <f>LEFT('DETALLE DE CONEXIONES'!BE933,3)</f>
        <v/>
      </c>
      <c r="G933" s="7" t="str">
        <f>RIGHT('DETALLE DE CONEXIONES'!AK933,2)</f>
        <v/>
      </c>
      <c r="H933" s="7" t="str">
        <f>LEFT('DETALLE DE CONEXIONES'!M933,3)</f>
        <v/>
      </c>
      <c r="I933" s="7" t="str">
        <f>RIGHT('DETALLE DE CONEXIONES'!M933,5)</f>
        <v/>
      </c>
      <c r="J933" s="7">
        <f>IF(C933="Saliente Local",(IFERROR((LIMPIA(H933,1)),0)),0)</f>
        <v>0</v>
      </c>
      <c r="K933" s="7">
        <f>IF(C933="Saliente Nacional",(IFERROR((LIMPIA(H933,1)),0)),0)</f>
        <v>0</v>
      </c>
      <c r="L933" s="7">
        <f>IF(C933="Saliente Internacional",(IFERROR((LIMPIA(H933,1)),0)),0)</f>
        <v>0</v>
      </c>
    </row>
    <row r="934" spans="1:12" x14ac:dyDescent="0.25">
      <c r="A934" s="11">
        <f>'DETALLE DE CONEXIONES'!P934</f>
        <v>0</v>
      </c>
      <c r="B934" s="7">
        <f>'DETALLE DE CONEXIONES'!I934</f>
        <v>0</v>
      </c>
      <c r="C934" s="7">
        <f>'DETALLE DE CONEXIONES'!BB934</f>
        <v>0</v>
      </c>
      <c r="D934" s="7">
        <f>'DETALLE DE CONEXIONES'!E934</f>
        <v>0</v>
      </c>
      <c r="E934" s="7">
        <f>IFERROR(LIMPIA('DETALLE DE CONEXIONES'!N934,1),0)</f>
        <v>0</v>
      </c>
      <c r="F934" s="7" t="str">
        <f>LEFT('DETALLE DE CONEXIONES'!BE934,3)</f>
        <v/>
      </c>
      <c r="G934" s="7" t="str">
        <f>RIGHT('DETALLE DE CONEXIONES'!AK934,2)</f>
        <v/>
      </c>
      <c r="H934" s="7" t="str">
        <f>LEFT('DETALLE DE CONEXIONES'!M934,3)</f>
        <v/>
      </c>
      <c r="I934" s="7" t="str">
        <f>RIGHT('DETALLE DE CONEXIONES'!M934,5)</f>
        <v/>
      </c>
      <c r="J934" s="7">
        <f>IF(C934="Saliente Local",(IFERROR((LIMPIA(H934,1)),0)),0)</f>
        <v>0</v>
      </c>
      <c r="K934" s="7">
        <f>IF(C934="Saliente Nacional",(IFERROR((LIMPIA(H934,1)),0)),0)</f>
        <v>0</v>
      </c>
      <c r="L934" s="7">
        <f>IF(C934="Saliente Internacional",(IFERROR((LIMPIA(H934,1)),0)),0)</f>
        <v>0</v>
      </c>
    </row>
    <row r="935" spans="1:12" x14ac:dyDescent="0.25">
      <c r="A935" s="11">
        <f>'DETALLE DE CONEXIONES'!P935</f>
        <v>0</v>
      </c>
      <c r="B935" s="7">
        <f>'DETALLE DE CONEXIONES'!I935</f>
        <v>0</v>
      </c>
      <c r="C935" s="7">
        <f>'DETALLE DE CONEXIONES'!BB935</f>
        <v>0</v>
      </c>
      <c r="D935" s="7">
        <f>'DETALLE DE CONEXIONES'!E935</f>
        <v>0</v>
      </c>
      <c r="E935" s="7">
        <f>IFERROR(LIMPIA('DETALLE DE CONEXIONES'!N935,1),0)</f>
        <v>0</v>
      </c>
      <c r="F935" s="7" t="str">
        <f>LEFT('DETALLE DE CONEXIONES'!BE935,3)</f>
        <v/>
      </c>
      <c r="G935" s="7" t="str">
        <f>RIGHT('DETALLE DE CONEXIONES'!AK935,2)</f>
        <v/>
      </c>
      <c r="H935" s="7" t="str">
        <f>LEFT('DETALLE DE CONEXIONES'!M935,3)</f>
        <v/>
      </c>
      <c r="I935" s="7" t="str">
        <f>RIGHT('DETALLE DE CONEXIONES'!M935,5)</f>
        <v/>
      </c>
      <c r="J935" s="7">
        <f>IF(C935="Saliente Local",(IFERROR((LIMPIA(H935,1)),0)),0)</f>
        <v>0</v>
      </c>
      <c r="K935" s="7">
        <f>IF(C935="Saliente Nacional",(IFERROR((LIMPIA(H935,1)),0)),0)</f>
        <v>0</v>
      </c>
      <c r="L935" s="7">
        <f>IF(C935="Saliente Internacional",(IFERROR((LIMPIA(H935,1)),0)),0)</f>
        <v>0</v>
      </c>
    </row>
    <row r="936" spans="1:12" x14ac:dyDescent="0.25">
      <c r="A936" s="11">
        <f>'DETALLE DE CONEXIONES'!P936</f>
        <v>0</v>
      </c>
      <c r="B936" s="7">
        <f>'DETALLE DE CONEXIONES'!I936</f>
        <v>0</v>
      </c>
      <c r="C936" s="7">
        <f>'DETALLE DE CONEXIONES'!BB936</f>
        <v>0</v>
      </c>
      <c r="D936" s="7">
        <f>'DETALLE DE CONEXIONES'!E936</f>
        <v>0</v>
      </c>
      <c r="E936" s="7">
        <f>IFERROR(LIMPIA('DETALLE DE CONEXIONES'!N936,1),0)</f>
        <v>0</v>
      </c>
      <c r="F936" s="7" t="str">
        <f>LEFT('DETALLE DE CONEXIONES'!BE936,3)</f>
        <v/>
      </c>
      <c r="G936" s="7" t="str">
        <f>RIGHT('DETALLE DE CONEXIONES'!AK936,2)</f>
        <v/>
      </c>
      <c r="H936" s="7" t="str">
        <f>LEFT('DETALLE DE CONEXIONES'!M936,3)</f>
        <v/>
      </c>
      <c r="I936" s="7" t="str">
        <f>RIGHT('DETALLE DE CONEXIONES'!M936,5)</f>
        <v/>
      </c>
      <c r="J936" s="7">
        <f>IF(C936="Saliente Local",(IFERROR((LIMPIA(H936,1)),0)),0)</f>
        <v>0</v>
      </c>
      <c r="K936" s="7">
        <f>IF(C936="Saliente Nacional",(IFERROR((LIMPIA(H936,1)),0)),0)</f>
        <v>0</v>
      </c>
      <c r="L936" s="7">
        <f>IF(C936="Saliente Internacional",(IFERROR((LIMPIA(H936,1)),0)),0)</f>
        <v>0</v>
      </c>
    </row>
    <row r="937" spans="1:12" x14ac:dyDescent="0.25">
      <c r="A937" s="11">
        <f>'DETALLE DE CONEXIONES'!P937</f>
        <v>0</v>
      </c>
      <c r="B937" s="7">
        <f>'DETALLE DE CONEXIONES'!I937</f>
        <v>0</v>
      </c>
      <c r="C937" s="7">
        <f>'DETALLE DE CONEXIONES'!BB937</f>
        <v>0</v>
      </c>
      <c r="D937" s="7">
        <f>'DETALLE DE CONEXIONES'!E937</f>
        <v>0</v>
      </c>
      <c r="E937" s="7">
        <f>IFERROR(LIMPIA('DETALLE DE CONEXIONES'!N937,1),0)</f>
        <v>0</v>
      </c>
      <c r="F937" s="7" t="str">
        <f>LEFT('DETALLE DE CONEXIONES'!BE937,3)</f>
        <v/>
      </c>
      <c r="G937" s="7" t="str">
        <f>RIGHT('DETALLE DE CONEXIONES'!AK937,2)</f>
        <v/>
      </c>
      <c r="H937" s="7" t="str">
        <f>LEFT('DETALLE DE CONEXIONES'!M937,3)</f>
        <v/>
      </c>
      <c r="I937" s="7" t="str">
        <f>RIGHT('DETALLE DE CONEXIONES'!M937,5)</f>
        <v/>
      </c>
      <c r="J937" s="7">
        <f>IF(C937="Saliente Local",(IFERROR((LIMPIA(H937,1)),0)),0)</f>
        <v>0</v>
      </c>
      <c r="K937" s="7">
        <f>IF(C937="Saliente Nacional",(IFERROR((LIMPIA(H937,1)),0)),0)</f>
        <v>0</v>
      </c>
      <c r="L937" s="7">
        <f>IF(C937="Saliente Internacional",(IFERROR((LIMPIA(H937,1)),0)),0)</f>
        <v>0</v>
      </c>
    </row>
    <row r="938" spans="1:12" x14ac:dyDescent="0.25">
      <c r="A938" s="11">
        <f>'DETALLE DE CONEXIONES'!P938</f>
        <v>0</v>
      </c>
      <c r="B938" s="7">
        <f>'DETALLE DE CONEXIONES'!I938</f>
        <v>0</v>
      </c>
      <c r="C938" s="7">
        <f>'DETALLE DE CONEXIONES'!BB938</f>
        <v>0</v>
      </c>
      <c r="D938" s="7">
        <f>'DETALLE DE CONEXIONES'!E938</f>
        <v>0</v>
      </c>
      <c r="E938" s="7">
        <f>IFERROR(LIMPIA('DETALLE DE CONEXIONES'!N938,1),0)</f>
        <v>0</v>
      </c>
      <c r="F938" s="7" t="str">
        <f>LEFT('DETALLE DE CONEXIONES'!BE938,3)</f>
        <v/>
      </c>
      <c r="G938" s="7" t="str">
        <f>RIGHT('DETALLE DE CONEXIONES'!AK938,2)</f>
        <v/>
      </c>
      <c r="H938" s="7" t="str">
        <f>LEFT('DETALLE DE CONEXIONES'!M938,3)</f>
        <v/>
      </c>
      <c r="I938" s="7" t="str">
        <f>RIGHT('DETALLE DE CONEXIONES'!M938,5)</f>
        <v/>
      </c>
      <c r="J938" s="7">
        <f>IF(C938="Saliente Local",(IFERROR((LIMPIA(H938,1)),0)),0)</f>
        <v>0</v>
      </c>
      <c r="K938" s="7">
        <f>IF(C938="Saliente Nacional",(IFERROR((LIMPIA(H938,1)),0)),0)</f>
        <v>0</v>
      </c>
      <c r="L938" s="7">
        <f>IF(C938="Saliente Internacional",(IFERROR((LIMPIA(H938,1)),0)),0)</f>
        <v>0</v>
      </c>
    </row>
    <row r="939" spans="1:12" x14ac:dyDescent="0.25">
      <c r="A939" s="11">
        <f>'DETALLE DE CONEXIONES'!P939</f>
        <v>0</v>
      </c>
      <c r="B939" s="7">
        <f>'DETALLE DE CONEXIONES'!I939</f>
        <v>0</v>
      </c>
      <c r="C939" s="7">
        <f>'DETALLE DE CONEXIONES'!BB939</f>
        <v>0</v>
      </c>
      <c r="D939" s="7">
        <f>'DETALLE DE CONEXIONES'!E939</f>
        <v>0</v>
      </c>
      <c r="E939" s="7">
        <f>IFERROR(LIMPIA('DETALLE DE CONEXIONES'!N939,1),0)</f>
        <v>0</v>
      </c>
      <c r="F939" s="7" t="str">
        <f>LEFT('DETALLE DE CONEXIONES'!BE939,3)</f>
        <v/>
      </c>
      <c r="G939" s="7" t="str">
        <f>RIGHT('DETALLE DE CONEXIONES'!AK939,2)</f>
        <v/>
      </c>
      <c r="H939" s="7" t="str">
        <f>LEFT('DETALLE DE CONEXIONES'!M939,3)</f>
        <v/>
      </c>
      <c r="I939" s="7" t="str">
        <f>RIGHT('DETALLE DE CONEXIONES'!M939,5)</f>
        <v/>
      </c>
      <c r="J939" s="7">
        <f>IF(C939="Saliente Local",(IFERROR((LIMPIA(H939,1)),0)),0)</f>
        <v>0</v>
      </c>
      <c r="K939" s="7">
        <f>IF(C939="Saliente Nacional",(IFERROR((LIMPIA(H939,1)),0)),0)</f>
        <v>0</v>
      </c>
      <c r="L939" s="7">
        <f>IF(C939="Saliente Internacional",(IFERROR((LIMPIA(H939,1)),0)),0)</f>
        <v>0</v>
      </c>
    </row>
    <row r="940" spans="1:12" x14ac:dyDescent="0.25">
      <c r="A940" s="11">
        <f>'DETALLE DE CONEXIONES'!P940</f>
        <v>0</v>
      </c>
      <c r="B940" s="7">
        <f>'DETALLE DE CONEXIONES'!I940</f>
        <v>0</v>
      </c>
      <c r="C940" s="7">
        <f>'DETALLE DE CONEXIONES'!BB940</f>
        <v>0</v>
      </c>
      <c r="D940" s="7">
        <f>'DETALLE DE CONEXIONES'!E940</f>
        <v>0</v>
      </c>
      <c r="E940" s="7">
        <f>IFERROR(LIMPIA('DETALLE DE CONEXIONES'!N940,1),0)</f>
        <v>0</v>
      </c>
      <c r="F940" s="7" t="str">
        <f>LEFT('DETALLE DE CONEXIONES'!BE940,3)</f>
        <v/>
      </c>
      <c r="G940" s="7" t="str">
        <f>RIGHT('DETALLE DE CONEXIONES'!AK940,2)</f>
        <v/>
      </c>
      <c r="H940" s="7" t="str">
        <f>LEFT('DETALLE DE CONEXIONES'!M940,3)</f>
        <v/>
      </c>
      <c r="I940" s="7" t="str">
        <f>RIGHT('DETALLE DE CONEXIONES'!M940,5)</f>
        <v/>
      </c>
      <c r="J940" s="7">
        <f>IF(C940="Saliente Local",(IFERROR((LIMPIA(H940,1)),0)),0)</f>
        <v>0</v>
      </c>
      <c r="K940" s="7">
        <f>IF(C940="Saliente Nacional",(IFERROR((LIMPIA(H940,1)),0)),0)</f>
        <v>0</v>
      </c>
      <c r="L940" s="7">
        <f>IF(C940="Saliente Internacional",(IFERROR((LIMPIA(H940,1)),0)),0)</f>
        <v>0</v>
      </c>
    </row>
    <row r="941" spans="1:12" x14ac:dyDescent="0.25">
      <c r="A941" s="11">
        <f>'DETALLE DE CONEXIONES'!P941</f>
        <v>0</v>
      </c>
      <c r="B941" s="7">
        <f>'DETALLE DE CONEXIONES'!I941</f>
        <v>0</v>
      </c>
      <c r="C941" s="7">
        <f>'DETALLE DE CONEXIONES'!BB941</f>
        <v>0</v>
      </c>
      <c r="D941" s="7">
        <f>'DETALLE DE CONEXIONES'!E941</f>
        <v>0</v>
      </c>
      <c r="E941" s="7">
        <f>IFERROR(LIMPIA('DETALLE DE CONEXIONES'!N941,1),0)</f>
        <v>0</v>
      </c>
      <c r="F941" s="7" t="str">
        <f>LEFT('DETALLE DE CONEXIONES'!BE941,3)</f>
        <v/>
      </c>
      <c r="G941" s="7" t="str">
        <f>RIGHT('DETALLE DE CONEXIONES'!AK941,2)</f>
        <v/>
      </c>
      <c r="H941" s="7" t="str">
        <f>LEFT('DETALLE DE CONEXIONES'!M941,3)</f>
        <v/>
      </c>
      <c r="I941" s="7" t="str">
        <f>RIGHT('DETALLE DE CONEXIONES'!M941,5)</f>
        <v/>
      </c>
      <c r="J941" s="7">
        <f>IF(C941="Saliente Local",(IFERROR((LIMPIA(H941,1)),0)),0)</f>
        <v>0</v>
      </c>
      <c r="K941" s="7">
        <f>IF(C941="Saliente Nacional",(IFERROR((LIMPIA(H941,1)),0)),0)</f>
        <v>0</v>
      </c>
      <c r="L941" s="7">
        <f>IF(C941="Saliente Internacional",(IFERROR((LIMPIA(H941,1)),0)),0)</f>
        <v>0</v>
      </c>
    </row>
    <row r="942" spans="1:12" x14ac:dyDescent="0.25">
      <c r="A942" s="11">
        <f>'DETALLE DE CONEXIONES'!P942</f>
        <v>0</v>
      </c>
      <c r="B942" s="7">
        <f>'DETALLE DE CONEXIONES'!I942</f>
        <v>0</v>
      </c>
      <c r="C942" s="7">
        <f>'DETALLE DE CONEXIONES'!BB942</f>
        <v>0</v>
      </c>
      <c r="D942" s="7">
        <f>'DETALLE DE CONEXIONES'!E942</f>
        <v>0</v>
      </c>
      <c r="E942" s="7">
        <f>IFERROR(LIMPIA('DETALLE DE CONEXIONES'!N942,1),0)</f>
        <v>0</v>
      </c>
      <c r="F942" s="7" t="str">
        <f>LEFT('DETALLE DE CONEXIONES'!BE942,3)</f>
        <v/>
      </c>
      <c r="G942" s="7" t="str">
        <f>RIGHT('DETALLE DE CONEXIONES'!AK942,2)</f>
        <v/>
      </c>
      <c r="H942" s="7" t="str">
        <f>LEFT('DETALLE DE CONEXIONES'!M942,3)</f>
        <v/>
      </c>
      <c r="I942" s="7" t="str">
        <f>RIGHT('DETALLE DE CONEXIONES'!M942,5)</f>
        <v/>
      </c>
      <c r="J942" s="7">
        <f>IF(C942="Saliente Local",(IFERROR((LIMPIA(H942,1)),0)),0)</f>
        <v>0</v>
      </c>
      <c r="K942" s="7">
        <f>IF(C942="Saliente Nacional",(IFERROR((LIMPIA(H942,1)),0)),0)</f>
        <v>0</v>
      </c>
      <c r="L942" s="7">
        <f>IF(C942="Saliente Internacional",(IFERROR((LIMPIA(H942,1)),0)),0)</f>
        <v>0</v>
      </c>
    </row>
    <row r="943" spans="1:12" x14ac:dyDescent="0.25">
      <c r="A943" s="11">
        <f>'DETALLE DE CONEXIONES'!P943</f>
        <v>0</v>
      </c>
      <c r="B943" s="7">
        <f>'DETALLE DE CONEXIONES'!I943</f>
        <v>0</v>
      </c>
      <c r="C943" s="7">
        <f>'DETALLE DE CONEXIONES'!BB943</f>
        <v>0</v>
      </c>
      <c r="D943" s="7">
        <f>'DETALLE DE CONEXIONES'!E943</f>
        <v>0</v>
      </c>
      <c r="E943" s="7">
        <f>IFERROR(LIMPIA('DETALLE DE CONEXIONES'!N943,1),0)</f>
        <v>0</v>
      </c>
      <c r="F943" s="7" t="str">
        <f>LEFT('DETALLE DE CONEXIONES'!BE943,3)</f>
        <v/>
      </c>
      <c r="G943" s="7" t="str">
        <f>RIGHT('DETALLE DE CONEXIONES'!AK943,2)</f>
        <v/>
      </c>
      <c r="H943" s="7" t="str">
        <f>LEFT('DETALLE DE CONEXIONES'!M943,3)</f>
        <v/>
      </c>
      <c r="I943" s="7" t="str">
        <f>RIGHT('DETALLE DE CONEXIONES'!M943,5)</f>
        <v/>
      </c>
      <c r="J943" s="7">
        <f>IF(C943="Saliente Local",(IFERROR((LIMPIA(H943,1)),0)),0)</f>
        <v>0</v>
      </c>
      <c r="K943" s="7">
        <f>IF(C943="Saliente Nacional",(IFERROR((LIMPIA(H943,1)),0)),0)</f>
        <v>0</v>
      </c>
      <c r="L943" s="7">
        <f>IF(C943="Saliente Internacional",(IFERROR((LIMPIA(H943,1)),0)),0)</f>
        <v>0</v>
      </c>
    </row>
    <row r="944" spans="1:12" x14ac:dyDescent="0.25">
      <c r="A944" s="11">
        <f>'DETALLE DE CONEXIONES'!P944</f>
        <v>0</v>
      </c>
      <c r="B944" s="7">
        <f>'DETALLE DE CONEXIONES'!I944</f>
        <v>0</v>
      </c>
      <c r="C944" s="7">
        <f>'DETALLE DE CONEXIONES'!BB944</f>
        <v>0</v>
      </c>
      <c r="D944" s="7">
        <f>'DETALLE DE CONEXIONES'!E944</f>
        <v>0</v>
      </c>
      <c r="E944" s="7">
        <f>IFERROR(LIMPIA('DETALLE DE CONEXIONES'!N944,1),0)</f>
        <v>0</v>
      </c>
      <c r="F944" s="7" t="str">
        <f>LEFT('DETALLE DE CONEXIONES'!BE944,3)</f>
        <v/>
      </c>
      <c r="G944" s="7" t="str">
        <f>RIGHT('DETALLE DE CONEXIONES'!AK944,2)</f>
        <v/>
      </c>
      <c r="H944" s="7" t="str">
        <f>LEFT('DETALLE DE CONEXIONES'!M944,3)</f>
        <v/>
      </c>
      <c r="I944" s="7" t="str">
        <f>RIGHT('DETALLE DE CONEXIONES'!M944,5)</f>
        <v/>
      </c>
      <c r="J944" s="7">
        <f>IF(C944="Saliente Local",(IFERROR((LIMPIA(H944,1)),0)),0)</f>
        <v>0</v>
      </c>
      <c r="K944" s="7">
        <f>IF(C944="Saliente Nacional",(IFERROR((LIMPIA(H944,1)),0)),0)</f>
        <v>0</v>
      </c>
      <c r="L944" s="7">
        <f>IF(C944="Saliente Internacional",(IFERROR((LIMPIA(H944,1)),0)),0)</f>
        <v>0</v>
      </c>
    </row>
    <row r="945" spans="1:12" x14ac:dyDescent="0.25">
      <c r="A945" s="11">
        <f>'DETALLE DE CONEXIONES'!P945</f>
        <v>0</v>
      </c>
      <c r="B945" s="7">
        <f>'DETALLE DE CONEXIONES'!I945</f>
        <v>0</v>
      </c>
      <c r="C945" s="7">
        <f>'DETALLE DE CONEXIONES'!BB945</f>
        <v>0</v>
      </c>
      <c r="D945" s="7">
        <f>'DETALLE DE CONEXIONES'!E945</f>
        <v>0</v>
      </c>
      <c r="E945" s="7">
        <f>IFERROR(LIMPIA('DETALLE DE CONEXIONES'!N945,1),0)</f>
        <v>0</v>
      </c>
      <c r="F945" s="7" t="str">
        <f>LEFT('DETALLE DE CONEXIONES'!BE945,3)</f>
        <v/>
      </c>
      <c r="G945" s="7" t="str">
        <f>RIGHT('DETALLE DE CONEXIONES'!AK945,2)</f>
        <v/>
      </c>
      <c r="H945" s="7" t="str">
        <f>LEFT('DETALLE DE CONEXIONES'!M945,3)</f>
        <v/>
      </c>
      <c r="I945" s="7" t="str">
        <f>RIGHT('DETALLE DE CONEXIONES'!M945,5)</f>
        <v/>
      </c>
      <c r="J945" s="7">
        <f>IF(C945="Saliente Local",(IFERROR((LIMPIA(H945,1)),0)),0)</f>
        <v>0</v>
      </c>
      <c r="K945" s="7">
        <f>IF(C945="Saliente Nacional",(IFERROR((LIMPIA(H945,1)),0)),0)</f>
        <v>0</v>
      </c>
      <c r="L945" s="7">
        <f>IF(C945="Saliente Internacional",(IFERROR((LIMPIA(H945,1)),0)),0)</f>
        <v>0</v>
      </c>
    </row>
    <row r="946" spans="1:12" x14ac:dyDescent="0.25">
      <c r="A946" s="11">
        <f>'DETALLE DE CONEXIONES'!P946</f>
        <v>0</v>
      </c>
      <c r="B946" s="7">
        <f>'DETALLE DE CONEXIONES'!I946</f>
        <v>0</v>
      </c>
      <c r="C946" s="7">
        <f>'DETALLE DE CONEXIONES'!BB946</f>
        <v>0</v>
      </c>
      <c r="D946" s="7">
        <f>'DETALLE DE CONEXIONES'!E946</f>
        <v>0</v>
      </c>
      <c r="E946" s="7">
        <f>IFERROR(LIMPIA('DETALLE DE CONEXIONES'!N946,1),0)</f>
        <v>0</v>
      </c>
      <c r="F946" s="7" t="str">
        <f>LEFT('DETALLE DE CONEXIONES'!BE946,3)</f>
        <v/>
      </c>
      <c r="G946" s="7" t="str">
        <f>RIGHT('DETALLE DE CONEXIONES'!AK946,2)</f>
        <v/>
      </c>
      <c r="H946" s="7" t="str">
        <f>LEFT('DETALLE DE CONEXIONES'!M946,3)</f>
        <v/>
      </c>
      <c r="I946" s="7" t="str">
        <f>RIGHT('DETALLE DE CONEXIONES'!M946,5)</f>
        <v/>
      </c>
      <c r="J946" s="7">
        <f>IF(C946="Saliente Local",(IFERROR((LIMPIA(H946,1)),0)),0)</f>
        <v>0</v>
      </c>
      <c r="K946" s="7">
        <f>IF(C946="Saliente Nacional",(IFERROR((LIMPIA(H946,1)),0)),0)</f>
        <v>0</v>
      </c>
      <c r="L946" s="7">
        <f>IF(C946="Saliente Internacional",(IFERROR((LIMPIA(H946,1)),0)),0)</f>
        <v>0</v>
      </c>
    </row>
    <row r="947" spans="1:12" x14ac:dyDescent="0.25">
      <c r="A947" s="11">
        <f>'DETALLE DE CONEXIONES'!P947</f>
        <v>0</v>
      </c>
      <c r="B947" s="7">
        <f>'DETALLE DE CONEXIONES'!I947</f>
        <v>0</v>
      </c>
      <c r="C947" s="7">
        <f>'DETALLE DE CONEXIONES'!BB947</f>
        <v>0</v>
      </c>
      <c r="D947" s="7">
        <f>'DETALLE DE CONEXIONES'!E947</f>
        <v>0</v>
      </c>
      <c r="E947" s="7">
        <f>IFERROR(LIMPIA('DETALLE DE CONEXIONES'!N947,1),0)</f>
        <v>0</v>
      </c>
      <c r="F947" s="7" t="str">
        <f>LEFT('DETALLE DE CONEXIONES'!BE947,3)</f>
        <v/>
      </c>
      <c r="G947" s="7" t="str">
        <f>RIGHT('DETALLE DE CONEXIONES'!AK947,2)</f>
        <v/>
      </c>
      <c r="H947" s="7" t="str">
        <f>LEFT('DETALLE DE CONEXIONES'!M947,3)</f>
        <v/>
      </c>
      <c r="I947" s="7" t="str">
        <f>RIGHT('DETALLE DE CONEXIONES'!M947,5)</f>
        <v/>
      </c>
      <c r="J947" s="7">
        <f>IF(C947="Saliente Local",(IFERROR((LIMPIA(H947,1)),0)),0)</f>
        <v>0</v>
      </c>
      <c r="K947" s="7">
        <f>IF(C947="Saliente Nacional",(IFERROR((LIMPIA(H947,1)),0)),0)</f>
        <v>0</v>
      </c>
      <c r="L947" s="7">
        <f>IF(C947="Saliente Internacional",(IFERROR((LIMPIA(H947,1)),0)),0)</f>
        <v>0</v>
      </c>
    </row>
    <row r="948" spans="1:12" x14ac:dyDescent="0.25">
      <c r="A948" s="11">
        <f>'DETALLE DE CONEXIONES'!P948</f>
        <v>0</v>
      </c>
      <c r="B948" s="7">
        <f>'DETALLE DE CONEXIONES'!I948</f>
        <v>0</v>
      </c>
      <c r="C948" s="7">
        <f>'DETALLE DE CONEXIONES'!BB948</f>
        <v>0</v>
      </c>
      <c r="D948" s="7">
        <f>'DETALLE DE CONEXIONES'!E948</f>
        <v>0</v>
      </c>
      <c r="E948" s="7">
        <f>IFERROR(LIMPIA('DETALLE DE CONEXIONES'!N948,1),0)</f>
        <v>0</v>
      </c>
      <c r="F948" s="7" t="str">
        <f>LEFT('DETALLE DE CONEXIONES'!BE948,3)</f>
        <v/>
      </c>
      <c r="G948" s="7" t="str">
        <f>RIGHT('DETALLE DE CONEXIONES'!AK948,2)</f>
        <v/>
      </c>
      <c r="H948" s="7" t="str">
        <f>LEFT('DETALLE DE CONEXIONES'!M948,3)</f>
        <v/>
      </c>
      <c r="I948" s="7" t="str">
        <f>RIGHT('DETALLE DE CONEXIONES'!M948,5)</f>
        <v/>
      </c>
      <c r="J948" s="7">
        <f>IF(C948="Saliente Local",(IFERROR((LIMPIA(H948,1)),0)),0)</f>
        <v>0</v>
      </c>
      <c r="K948" s="7">
        <f>IF(C948="Saliente Nacional",(IFERROR((LIMPIA(H948,1)),0)),0)</f>
        <v>0</v>
      </c>
      <c r="L948" s="7">
        <f>IF(C948="Saliente Internacional",(IFERROR((LIMPIA(H948,1)),0)),0)</f>
        <v>0</v>
      </c>
    </row>
    <row r="949" spans="1:12" x14ac:dyDescent="0.25">
      <c r="A949" s="11">
        <f>'DETALLE DE CONEXIONES'!P949</f>
        <v>0</v>
      </c>
      <c r="B949" s="7">
        <f>'DETALLE DE CONEXIONES'!I949</f>
        <v>0</v>
      </c>
      <c r="C949" s="7">
        <f>'DETALLE DE CONEXIONES'!BB949</f>
        <v>0</v>
      </c>
      <c r="D949" s="7">
        <f>'DETALLE DE CONEXIONES'!E949</f>
        <v>0</v>
      </c>
      <c r="E949" s="7">
        <f>IFERROR(LIMPIA('DETALLE DE CONEXIONES'!N949,1),0)</f>
        <v>0</v>
      </c>
      <c r="F949" s="7" t="str">
        <f>LEFT('DETALLE DE CONEXIONES'!BE949,3)</f>
        <v/>
      </c>
      <c r="G949" s="7" t="str">
        <f>RIGHT('DETALLE DE CONEXIONES'!AK949,2)</f>
        <v/>
      </c>
      <c r="H949" s="7" t="str">
        <f>LEFT('DETALLE DE CONEXIONES'!M949,3)</f>
        <v/>
      </c>
      <c r="I949" s="7" t="str">
        <f>RIGHT('DETALLE DE CONEXIONES'!M949,5)</f>
        <v/>
      </c>
      <c r="J949" s="7">
        <f>IF(C949="Saliente Local",(IFERROR((LIMPIA(H949,1)),0)),0)</f>
        <v>0</v>
      </c>
      <c r="K949" s="7">
        <f>IF(C949="Saliente Nacional",(IFERROR((LIMPIA(H949,1)),0)),0)</f>
        <v>0</v>
      </c>
      <c r="L949" s="7">
        <f>IF(C949="Saliente Internacional",(IFERROR((LIMPIA(H949,1)),0)),0)</f>
        <v>0</v>
      </c>
    </row>
    <row r="950" spans="1:12" x14ac:dyDescent="0.25">
      <c r="A950" s="11">
        <f>'DETALLE DE CONEXIONES'!P950</f>
        <v>0</v>
      </c>
      <c r="B950" s="7">
        <f>'DETALLE DE CONEXIONES'!I950</f>
        <v>0</v>
      </c>
      <c r="C950" s="7">
        <f>'DETALLE DE CONEXIONES'!BB950</f>
        <v>0</v>
      </c>
      <c r="D950" s="7">
        <f>'DETALLE DE CONEXIONES'!E950</f>
        <v>0</v>
      </c>
      <c r="E950" s="7">
        <f>IFERROR(LIMPIA('DETALLE DE CONEXIONES'!N950,1),0)</f>
        <v>0</v>
      </c>
      <c r="F950" s="7" t="str">
        <f>LEFT('DETALLE DE CONEXIONES'!BE950,3)</f>
        <v/>
      </c>
      <c r="G950" s="7" t="str">
        <f>RIGHT('DETALLE DE CONEXIONES'!AK950,2)</f>
        <v/>
      </c>
      <c r="H950" s="7" t="str">
        <f>LEFT('DETALLE DE CONEXIONES'!M950,3)</f>
        <v/>
      </c>
      <c r="I950" s="7" t="str">
        <f>RIGHT('DETALLE DE CONEXIONES'!M950,5)</f>
        <v/>
      </c>
      <c r="J950" s="7">
        <f>IF(C950="Saliente Local",(IFERROR((LIMPIA(H950,1)),0)),0)</f>
        <v>0</v>
      </c>
      <c r="K950" s="7">
        <f>IF(C950="Saliente Nacional",(IFERROR((LIMPIA(H950,1)),0)),0)</f>
        <v>0</v>
      </c>
      <c r="L950" s="7">
        <f>IF(C950="Saliente Internacional",(IFERROR((LIMPIA(H950,1)),0)),0)</f>
        <v>0</v>
      </c>
    </row>
    <row r="951" spans="1:12" x14ac:dyDescent="0.25">
      <c r="A951" s="11">
        <f>'DETALLE DE CONEXIONES'!P951</f>
        <v>0</v>
      </c>
      <c r="B951" s="7">
        <f>'DETALLE DE CONEXIONES'!I951</f>
        <v>0</v>
      </c>
      <c r="C951" s="7">
        <f>'DETALLE DE CONEXIONES'!BB951</f>
        <v>0</v>
      </c>
      <c r="D951" s="7">
        <f>'DETALLE DE CONEXIONES'!E951</f>
        <v>0</v>
      </c>
      <c r="E951" s="7">
        <f>IFERROR(LIMPIA('DETALLE DE CONEXIONES'!N951,1),0)</f>
        <v>0</v>
      </c>
      <c r="F951" s="7" t="str">
        <f>LEFT('DETALLE DE CONEXIONES'!BE951,3)</f>
        <v/>
      </c>
      <c r="G951" s="7" t="str">
        <f>RIGHT('DETALLE DE CONEXIONES'!AK951,2)</f>
        <v/>
      </c>
      <c r="H951" s="7" t="str">
        <f>LEFT('DETALLE DE CONEXIONES'!M951,3)</f>
        <v/>
      </c>
      <c r="I951" s="7" t="str">
        <f>RIGHT('DETALLE DE CONEXIONES'!M951,5)</f>
        <v/>
      </c>
      <c r="J951" s="7">
        <f>IF(C951="Saliente Local",(IFERROR((LIMPIA(H951,1)),0)),0)</f>
        <v>0</v>
      </c>
      <c r="K951" s="7">
        <f>IF(C951="Saliente Nacional",(IFERROR((LIMPIA(H951,1)),0)),0)</f>
        <v>0</v>
      </c>
      <c r="L951" s="7">
        <f>IF(C951="Saliente Internacional",(IFERROR((LIMPIA(H951,1)),0)),0)</f>
        <v>0</v>
      </c>
    </row>
    <row r="952" spans="1:12" x14ac:dyDescent="0.25">
      <c r="A952" s="11">
        <f>'DETALLE DE CONEXIONES'!P952</f>
        <v>0</v>
      </c>
      <c r="B952" s="7">
        <f>'DETALLE DE CONEXIONES'!I952</f>
        <v>0</v>
      </c>
      <c r="C952" s="7">
        <f>'DETALLE DE CONEXIONES'!BB952</f>
        <v>0</v>
      </c>
      <c r="D952" s="7">
        <f>'DETALLE DE CONEXIONES'!E952</f>
        <v>0</v>
      </c>
      <c r="E952" s="7">
        <f>IFERROR(LIMPIA('DETALLE DE CONEXIONES'!N952,1),0)</f>
        <v>0</v>
      </c>
      <c r="F952" s="7" t="str">
        <f>LEFT('DETALLE DE CONEXIONES'!BE952,3)</f>
        <v/>
      </c>
      <c r="G952" s="7" t="str">
        <f>RIGHT('DETALLE DE CONEXIONES'!AK952,2)</f>
        <v/>
      </c>
      <c r="H952" s="7" t="str">
        <f>LEFT('DETALLE DE CONEXIONES'!M952,3)</f>
        <v/>
      </c>
      <c r="I952" s="7" t="str">
        <f>RIGHT('DETALLE DE CONEXIONES'!M952,5)</f>
        <v/>
      </c>
      <c r="J952" s="7">
        <f>IF(C952="Saliente Local",(IFERROR((LIMPIA(H952,1)),0)),0)</f>
        <v>0</v>
      </c>
      <c r="K952" s="7">
        <f>IF(C952="Saliente Nacional",(IFERROR((LIMPIA(H952,1)),0)),0)</f>
        <v>0</v>
      </c>
      <c r="L952" s="7">
        <f>IF(C952="Saliente Internacional",(IFERROR((LIMPIA(H952,1)),0)),0)</f>
        <v>0</v>
      </c>
    </row>
    <row r="953" spans="1:12" x14ac:dyDescent="0.25">
      <c r="A953" s="11">
        <f>'DETALLE DE CONEXIONES'!P953</f>
        <v>0</v>
      </c>
      <c r="B953" s="7">
        <f>'DETALLE DE CONEXIONES'!I953</f>
        <v>0</v>
      </c>
      <c r="C953" s="7">
        <f>'DETALLE DE CONEXIONES'!BB953</f>
        <v>0</v>
      </c>
      <c r="D953" s="7">
        <f>'DETALLE DE CONEXIONES'!E953</f>
        <v>0</v>
      </c>
      <c r="E953" s="7">
        <f>IFERROR(LIMPIA('DETALLE DE CONEXIONES'!N953,1),0)</f>
        <v>0</v>
      </c>
      <c r="F953" s="7" t="str">
        <f>LEFT('DETALLE DE CONEXIONES'!BE953,3)</f>
        <v/>
      </c>
      <c r="G953" s="7" t="str">
        <f>RIGHT('DETALLE DE CONEXIONES'!AK953,2)</f>
        <v/>
      </c>
      <c r="H953" s="7" t="str">
        <f>LEFT('DETALLE DE CONEXIONES'!M953,3)</f>
        <v/>
      </c>
      <c r="I953" s="7" t="str">
        <f>RIGHT('DETALLE DE CONEXIONES'!M953,5)</f>
        <v/>
      </c>
      <c r="J953" s="7">
        <f>IF(C953="Saliente Local",(IFERROR((LIMPIA(H953,1)),0)),0)</f>
        <v>0</v>
      </c>
      <c r="K953" s="7">
        <f>IF(C953="Saliente Nacional",(IFERROR((LIMPIA(H953,1)),0)),0)</f>
        <v>0</v>
      </c>
      <c r="L953" s="7">
        <f>IF(C953="Saliente Internacional",(IFERROR((LIMPIA(H953,1)),0)),0)</f>
        <v>0</v>
      </c>
    </row>
    <row r="954" spans="1:12" x14ac:dyDescent="0.25">
      <c r="A954" s="11">
        <f>'DETALLE DE CONEXIONES'!P954</f>
        <v>0</v>
      </c>
      <c r="B954" s="7">
        <f>'DETALLE DE CONEXIONES'!I954</f>
        <v>0</v>
      </c>
      <c r="C954" s="7">
        <f>'DETALLE DE CONEXIONES'!BB954</f>
        <v>0</v>
      </c>
      <c r="D954" s="7">
        <f>'DETALLE DE CONEXIONES'!E954</f>
        <v>0</v>
      </c>
      <c r="E954" s="7">
        <f>IFERROR(LIMPIA('DETALLE DE CONEXIONES'!N954,1),0)</f>
        <v>0</v>
      </c>
      <c r="F954" s="7" t="str">
        <f>LEFT('DETALLE DE CONEXIONES'!BE954,3)</f>
        <v/>
      </c>
      <c r="G954" s="7" t="str">
        <f>RIGHT('DETALLE DE CONEXIONES'!AK954,2)</f>
        <v/>
      </c>
      <c r="H954" s="7" t="str">
        <f>LEFT('DETALLE DE CONEXIONES'!M954,3)</f>
        <v/>
      </c>
      <c r="I954" s="7" t="str">
        <f>RIGHT('DETALLE DE CONEXIONES'!M954,5)</f>
        <v/>
      </c>
      <c r="J954" s="7">
        <f>IF(C954="Saliente Local",(IFERROR((LIMPIA(H954,1)),0)),0)</f>
        <v>0</v>
      </c>
      <c r="K954" s="7">
        <f>IF(C954="Saliente Nacional",(IFERROR((LIMPIA(H954,1)),0)),0)</f>
        <v>0</v>
      </c>
      <c r="L954" s="7">
        <f>IF(C954="Saliente Internacional",(IFERROR((LIMPIA(H954,1)),0)),0)</f>
        <v>0</v>
      </c>
    </row>
    <row r="955" spans="1:12" x14ac:dyDescent="0.25">
      <c r="A955" s="11">
        <f>'DETALLE DE CONEXIONES'!P955</f>
        <v>0</v>
      </c>
      <c r="B955" s="7">
        <f>'DETALLE DE CONEXIONES'!I955</f>
        <v>0</v>
      </c>
      <c r="C955" s="7">
        <f>'DETALLE DE CONEXIONES'!BB955</f>
        <v>0</v>
      </c>
      <c r="D955" s="7">
        <f>'DETALLE DE CONEXIONES'!E955</f>
        <v>0</v>
      </c>
      <c r="E955" s="7">
        <f>IFERROR(LIMPIA('DETALLE DE CONEXIONES'!N955,1),0)</f>
        <v>0</v>
      </c>
      <c r="F955" s="7" t="str">
        <f>LEFT('DETALLE DE CONEXIONES'!BE955,3)</f>
        <v/>
      </c>
      <c r="G955" s="7" t="str">
        <f>RIGHT('DETALLE DE CONEXIONES'!AK955,2)</f>
        <v/>
      </c>
      <c r="H955" s="7" t="str">
        <f>LEFT('DETALLE DE CONEXIONES'!M955,3)</f>
        <v/>
      </c>
      <c r="I955" s="7" t="str">
        <f>RIGHT('DETALLE DE CONEXIONES'!M955,5)</f>
        <v/>
      </c>
      <c r="J955" s="7">
        <f>IF(C955="Saliente Local",(IFERROR((LIMPIA(H955,1)),0)),0)</f>
        <v>0</v>
      </c>
      <c r="K955" s="7">
        <f>IF(C955="Saliente Nacional",(IFERROR((LIMPIA(H955,1)),0)),0)</f>
        <v>0</v>
      </c>
      <c r="L955" s="7">
        <f>IF(C955="Saliente Internacional",(IFERROR((LIMPIA(H955,1)),0)),0)</f>
        <v>0</v>
      </c>
    </row>
    <row r="956" spans="1:12" x14ac:dyDescent="0.25">
      <c r="A956" s="11">
        <f>'DETALLE DE CONEXIONES'!P956</f>
        <v>0</v>
      </c>
      <c r="B956" s="7">
        <f>'DETALLE DE CONEXIONES'!I956</f>
        <v>0</v>
      </c>
      <c r="C956" s="7">
        <f>'DETALLE DE CONEXIONES'!BB956</f>
        <v>0</v>
      </c>
      <c r="D956" s="7">
        <f>'DETALLE DE CONEXIONES'!E956</f>
        <v>0</v>
      </c>
      <c r="E956" s="7">
        <f>IFERROR(LIMPIA('DETALLE DE CONEXIONES'!N956,1),0)</f>
        <v>0</v>
      </c>
      <c r="F956" s="7" t="str">
        <f>LEFT('DETALLE DE CONEXIONES'!BE956,3)</f>
        <v/>
      </c>
      <c r="G956" s="7" t="str">
        <f>RIGHT('DETALLE DE CONEXIONES'!AK956,2)</f>
        <v/>
      </c>
      <c r="H956" s="7" t="str">
        <f>LEFT('DETALLE DE CONEXIONES'!M956,3)</f>
        <v/>
      </c>
      <c r="I956" s="7" t="str">
        <f>RIGHT('DETALLE DE CONEXIONES'!M956,5)</f>
        <v/>
      </c>
      <c r="J956" s="7">
        <f>IF(C956="Saliente Local",(IFERROR((LIMPIA(H956,1)),0)),0)</f>
        <v>0</v>
      </c>
      <c r="K956" s="7">
        <f>IF(C956="Saliente Nacional",(IFERROR((LIMPIA(H956,1)),0)),0)</f>
        <v>0</v>
      </c>
      <c r="L956" s="7">
        <f>IF(C956="Saliente Internacional",(IFERROR((LIMPIA(H956,1)),0)),0)</f>
        <v>0</v>
      </c>
    </row>
    <row r="957" spans="1:12" x14ac:dyDescent="0.25">
      <c r="A957" s="11">
        <f>'DETALLE DE CONEXIONES'!P957</f>
        <v>0</v>
      </c>
      <c r="B957" s="7">
        <f>'DETALLE DE CONEXIONES'!I957</f>
        <v>0</v>
      </c>
      <c r="C957" s="7">
        <f>'DETALLE DE CONEXIONES'!BB957</f>
        <v>0</v>
      </c>
      <c r="D957" s="7">
        <f>'DETALLE DE CONEXIONES'!E957</f>
        <v>0</v>
      </c>
      <c r="E957" s="7">
        <f>IFERROR(LIMPIA('DETALLE DE CONEXIONES'!N957,1),0)</f>
        <v>0</v>
      </c>
      <c r="F957" s="7" t="str">
        <f>LEFT('DETALLE DE CONEXIONES'!BE957,3)</f>
        <v/>
      </c>
      <c r="G957" s="7" t="str">
        <f>RIGHT('DETALLE DE CONEXIONES'!AK957,2)</f>
        <v/>
      </c>
      <c r="H957" s="7" t="str">
        <f>LEFT('DETALLE DE CONEXIONES'!M957,3)</f>
        <v/>
      </c>
      <c r="I957" s="7" t="str">
        <f>RIGHT('DETALLE DE CONEXIONES'!M957,5)</f>
        <v/>
      </c>
      <c r="J957" s="7">
        <f>IF(C957="Saliente Local",(IFERROR((LIMPIA(H957,1)),0)),0)</f>
        <v>0</v>
      </c>
      <c r="K957" s="7">
        <f>IF(C957="Saliente Nacional",(IFERROR((LIMPIA(H957,1)),0)),0)</f>
        <v>0</v>
      </c>
      <c r="L957" s="7">
        <f>IF(C957="Saliente Internacional",(IFERROR((LIMPIA(H957,1)),0)),0)</f>
        <v>0</v>
      </c>
    </row>
    <row r="958" spans="1:12" x14ac:dyDescent="0.25">
      <c r="A958" s="11">
        <f>'DETALLE DE CONEXIONES'!P958</f>
        <v>0</v>
      </c>
      <c r="B958" s="7">
        <f>'DETALLE DE CONEXIONES'!I958</f>
        <v>0</v>
      </c>
      <c r="C958" s="7">
        <f>'DETALLE DE CONEXIONES'!BB958</f>
        <v>0</v>
      </c>
      <c r="D958" s="7">
        <f>'DETALLE DE CONEXIONES'!E958</f>
        <v>0</v>
      </c>
      <c r="E958" s="7">
        <f>IFERROR(LIMPIA('DETALLE DE CONEXIONES'!N958,1),0)</f>
        <v>0</v>
      </c>
      <c r="F958" s="7" t="str">
        <f>LEFT('DETALLE DE CONEXIONES'!BE958,3)</f>
        <v/>
      </c>
      <c r="G958" s="7" t="str">
        <f>RIGHT('DETALLE DE CONEXIONES'!AK958,2)</f>
        <v/>
      </c>
      <c r="H958" s="7" t="str">
        <f>LEFT('DETALLE DE CONEXIONES'!M958,3)</f>
        <v/>
      </c>
      <c r="I958" s="7" t="str">
        <f>RIGHT('DETALLE DE CONEXIONES'!M958,5)</f>
        <v/>
      </c>
      <c r="J958" s="7">
        <f>IF(C958="Saliente Local",(IFERROR((LIMPIA(H958,1)),0)),0)</f>
        <v>0</v>
      </c>
      <c r="K958" s="7">
        <f>IF(C958="Saliente Nacional",(IFERROR((LIMPIA(H958,1)),0)),0)</f>
        <v>0</v>
      </c>
      <c r="L958" s="7">
        <f>IF(C958="Saliente Internacional",(IFERROR((LIMPIA(H958,1)),0)),0)</f>
        <v>0</v>
      </c>
    </row>
    <row r="959" spans="1:12" x14ac:dyDescent="0.25">
      <c r="A959" s="11">
        <f>'DETALLE DE CONEXIONES'!P959</f>
        <v>0</v>
      </c>
      <c r="B959" s="7">
        <f>'DETALLE DE CONEXIONES'!I959</f>
        <v>0</v>
      </c>
      <c r="C959" s="7">
        <f>'DETALLE DE CONEXIONES'!BB959</f>
        <v>0</v>
      </c>
      <c r="D959" s="7">
        <f>'DETALLE DE CONEXIONES'!E959</f>
        <v>0</v>
      </c>
      <c r="E959" s="7">
        <f>IFERROR(LIMPIA('DETALLE DE CONEXIONES'!N959,1),0)</f>
        <v>0</v>
      </c>
      <c r="F959" s="7" t="str">
        <f>LEFT('DETALLE DE CONEXIONES'!BE959,3)</f>
        <v/>
      </c>
      <c r="G959" s="7" t="str">
        <f>RIGHT('DETALLE DE CONEXIONES'!AK959,2)</f>
        <v/>
      </c>
      <c r="H959" s="7" t="str">
        <f>LEFT('DETALLE DE CONEXIONES'!M959,3)</f>
        <v/>
      </c>
      <c r="I959" s="7" t="str">
        <f>RIGHT('DETALLE DE CONEXIONES'!M959,5)</f>
        <v/>
      </c>
      <c r="J959" s="7">
        <f>IF(C959="Saliente Local",(IFERROR((LIMPIA(H959,1)),0)),0)</f>
        <v>0</v>
      </c>
      <c r="K959" s="7">
        <f>IF(C959="Saliente Nacional",(IFERROR((LIMPIA(H959,1)),0)),0)</f>
        <v>0</v>
      </c>
      <c r="L959" s="7">
        <f>IF(C959="Saliente Internacional",(IFERROR((LIMPIA(H959,1)),0)),0)</f>
        <v>0</v>
      </c>
    </row>
    <row r="960" spans="1:12" x14ac:dyDescent="0.25">
      <c r="A960" s="11">
        <f>'DETALLE DE CONEXIONES'!P960</f>
        <v>0</v>
      </c>
      <c r="B960" s="7">
        <f>'DETALLE DE CONEXIONES'!I960</f>
        <v>0</v>
      </c>
      <c r="C960" s="7">
        <f>'DETALLE DE CONEXIONES'!BB960</f>
        <v>0</v>
      </c>
      <c r="D960" s="7">
        <f>'DETALLE DE CONEXIONES'!E960</f>
        <v>0</v>
      </c>
      <c r="E960" s="7">
        <f>IFERROR(LIMPIA('DETALLE DE CONEXIONES'!N960,1),0)</f>
        <v>0</v>
      </c>
      <c r="F960" s="7" t="str">
        <f>LEFT('DETALLE DE CONEXIONES'!BE960,3)</f>
        <v/>
      </c>
      <c r="G960" s="7" t="str">
        <f>RIGHT('DETALLE DE CONEXIONES'!AK960,2)</f>
        <v/>
      </c>
      <c r="H960" s="7" t="str">
        <f>LEFT('DETALLE DE CONEXIONES'!M960,3)</f>
        <v/>
      </c>
      <c r="I960" s="7" t="str">
        <f>RIGHT('DETALLE DE CONEXIONES'!M960,5)</f>
        <v/>
      </c>
      <c r="J960" s="7">
        <f>IF(C960="Saliente Local",(IFERROR((LIMPIA(H960,1)),0)),0)</f>
        <v>0</v>
      </c>
      <c r="K960" s="7">
        <f>IF(C960="Saliente Nacional",(IFERROR((LIMPIA(H960,1)),0)),0)</f>
        <v>0</v>
      </c>
      <c r="L960" s="7">
        <f>IF(C960="Saliente Internacional",(IFERROR((LIMPIA(H960,1)),0)),0)</f>
        <v>0</v>
      </c>
    </row>
    <row r="961" spans="1:12" x14ac:dyDescent="0.25">
      <c r="A961" s="11">
        <f>'DETALLE DE CONEXIONES'!P961</f>
        <v>0</v>
      </c>
      <c r="B961" s="7">
        <f>'DETALLE DE CONEXIONES'!I961</f>
        <v>0</v>
      </c>
      <c r="C961" s="7">
        <f>'DETALLE DE CONEXIONES'!BB961</f>
        <v>0</v>
      </c>
      <c r="D961" s="7">
        <f>'DETALLE DE CONEXIONES'!E961</f>
        <v>0</v>
      </c>
      <c r="E961" s="7">
        <f>IFERROR(LIMPIA('DETALLE DE CONEXIONES'!N961,1),0)</f>
        <v>0</v>
      </c>
      <c r="F961" s="7" t="str">
        <f>LEFT('DETALLE DE CONEXIONES'!BE961,3)</f>
        <v/>
      </c>
      <c r="G961" s="7" t="str">
        <f>RIGHT('DETALLE DE CONEXIONES'!AK961,2)</f>
        <v/>
      </c>
      <c r="H961" s="7" t="str">
        <f>LEFT('DETALLE DE CONEXIONES'!M961,3)</f>
        <v/>
      </c>
      <c r="I961" s="7" t="str">
        <f>RIGHT('DETALLE DE CONEXIONES'!M961,5)</f>
        <v/>
      </c>
      <c r="J961" s="7">
        <f>IF(C961="Saliente Local",(IFERROR((LIMPIA(H961,1)),0)),0)</f>
        <v>0</v>
      </c>
      <c r="K961" s="7">
        <f>IF(C961="Saliente Nacional",(IFERROR((LIMPIA(H961,1)),0)),0)</f>
        <v>0</v>
      </c>
      <c r="L961" s="7">
        <f>IF(C961="Saliente Internacional",(IFERROR((LIMPIA(H961,1)),0)),0)</f>
        <v>0</v>
      </c>
    </row>
    <row r="962" spans="1:12" x14ac:dyDescent="0.25">
      <c r="A962" s="11">
        <f>'DETALLE DE CONEXIONES'!P962</f>
        <v>0</v>
      </c>
      <c r="B962" s="7">
        <f>'DETALLE DE CONEXIONES'!I962</f>
        <v>0</v>
      </c>
      <c r="C962" s="7">
        <f>'DETALLE DE CONEXIONES'!BB962</f>
        <v>0</v>
      </c>
      <c r="D962" s="7">
        <f>'DETALLE DE CONEXIONES'!E962</f>
        <v>0</v>
      </c>
      <c r="E962" s="7">
        <f>IFERROR(LIMPIA('DETALLE DE CONEXIONES'!N962,1),0)</f>
        <v>0</v>
      </c>
      <c r="F962" s="7" t="str">
        <f>LEFT('DETALLE DE CONEXIONES'!BE962,3)</f>
        <v/>
      </c>
      <c r="G962" s="7" t="str">
        <f>RIGHT('DETALLE DE CONEXIONES'!AK962,2)</f>
        <v/>
      </c>
      <c r="H962" s="7" t="str">
        <f>LEFT('DETALLE DE CONEXIONES'!M962,3)</f>
        <v/>
      </c>
      <c r="I962" s="7" t="str">
        <f>RIGHT('DETALLE DE CONEXIONES'!M962,5)</f>
        <v/>
      </c>
      <c r="J962" s="7">
        <f>IF(C962="Saliente Local",(IFERROR((LIMPIA(H962,1)),0)),0)</f>
        <v>0</v>
      </c>
      <c r="K962" s="7">
        <f>IF(C962="Saliente Nacional",(IFERROR((LIMPIA(H962,1)),0)),0)</f>
        <v>0</v>
      </c>
      <c r="L962" s="7">
        <f>IF(C962="Saliente Internacional",(IFERROR((LIMPIA(H962,1)),0)),0)</f>
        <v>0</v>
      </c>
    </row>
    <row r="963" spans="1:12" x14ac:dyDescent="0.25">
      <c r="A963" s="11">
        <f>'DETALLE DE CONEXIONES'!P963</f>
        <v>0</v>
      </c>
      <c r="B963" s="7">
        <f>'DETALLE DE CONEXIONES'!I963</f>
        <v>0</v>
      </c>
      <c r="C963" s="7">
        <f>'DETALLE DE CONEXIONES'!BB963</f>
        <v>0</v>
      </c>
      <c r="D963" s="7">
        <f>'DETALLE DE CONEXIONES'!E963</f>
        <v>0</v>
      </c>
      <c r="E963" s="7">
        <f>IFERROR(LIMPIA('DETALLE DE CONEXIONES'!N963,1),0)</f>
        <v>0</v>
      </c>
      <c r="F963" s="7" t="str">
        <f>LEFT('DETALLE DE CONEXIONES'!BE963,3)</f>
        <v/>
      </c>
      <c r="G963" s="7" t="str">
        <f>RIGHT('DETALLE DE CONEXIONES'!AK963,2)</f>
        <v/>
      </c>
      <c r="H963" s="7" t="str">
        <f>LEFT('DETALLE DE CONEXIONES'!M963,3)</f>
        <v/>
      </c>
      <c r="I963" s="7" t="str">
        <f>RIGHT('DETALLE DE CONEXIONES'!M963,5)</f>
        <v/>
      </c>
      <c r="J963" s="7">
        <f>IF(C963="Saliente Local",(IFERROR((LIMPIA(H963,1)),0)),0)</f>
        <v>0</v>
      </c>
      <c r="K963" s="7">
        <f>IF(C963="Saliente Nacional",(IFERROR((LIMPIA(H963,1)),0)),0)</f>
        <v>0</v>
      </c>
      <c r="L963" s="7">
        <f>IF(C963="Saliente Internacional",(IFERROR((LIMPIA(H963,1)),0)),0)</f>
        <v>0</v>
      </c>
    </row>
    <row r="964" spans="1:12" x14ac:dyDescent="0.25">
      <c r="A964" s="11">
        <f>'DETALLE DE CONEXIONES'!P964</f>
        <v>0</v>
      </c>
      <c r="B964" s="7">
        <f>'DETALLE DE CONEXIONES'!I964</f>
        <v>0</v>
      </c>
      <c r="C964" s="7">
        <f>'DETALLE DE CONEXIONES'!BB964</f>
        <v>0</v>
      </c>
      <c r="D964" s="7">
        <f>'DETALLE DE CONEXIONES'!E964</f>
        <v>0</v>
      </c>
      <c r="E964" s="7">
        <f>IFERROR(LIMPIA('DETALLE DE CONEXIONES'!N964,1),0)</f>
        <v>0</v>
      </c>
      <c r="F964" s="7" t="str">
        <f>LEFT('DETALLE DE CONEXIONES'!BE964,3)</f>
        <v/>
      </c>
      <c r="G964" s="7" t="str">
        <f>RIGHT('DETALLE DE CONEXIONES'!AK964,2)</f>
        <v/>
      </c>
      <c r="H964" s="7" t="str">
        <f>LEFT('DETALLE DE CONEXIONES'!M964,3)</f>
        <v/>
      </c>
      <c r="I964" s="7" t="str">
        <f>RIGHT('DETALLE DE CONEXIONES'!M964,5)</f>
        <v/>
      </c>
      <c r="J964" s="7">
        <f>IF(C964="Saliente Local",(IFERROR((LIMPIA(H964,1)),0)),0)</f>
        <v>0</v>
      </c>
      <c r="K964" s="7">
        <f>IF(C964="Saliente Nacional",(IFERROR((LIMPIA(H964,1)),0)),0)</f>
        <v>0</v>
      </c>
      <c r="L964" s="7">
        <f>IF(C964="Saliente Internacional",(IFERROR((LIMPIA(H964,1)),0)),0)</f>
        <v>0</v>
      </c>
    </row>
    <row r="965" spans="1:12" x14ac:dyDescent="0.25">
      <c r="A965" s="11">
        <f>'DETALLE DE CONEXIONES'!P965</f>
        <v>0</v>
      </c>
      <c r="B965" s="7">
        <f>'DETALLE DE CONEXIONES'!I965</f>
        <v>0</v>
      </c>
      <c r="C965" s="7">
        <f>'DETALLE DE CONEXIONES'!BB965</f>
        <v>0</v>
      </c>
      <c r="D965" s="7">
        <f>'DETALLE DE CONEXIONES'!E965</f>
        <v>0</v>
      </c>
      <c r="E965" s="7">
        <f>IFERROR(LIMPIA('DETALLE DE CONEXIONES'!N965,1),0)</f>
        <v>0</v>
      </c>
      <c r="F965" s="7" t="str">
        <f>LEFT('DETALLE DE CONEXIONES'!BE965,3)</f>
        <v/>
      </c>
      <c r="G965" s="7" t="str">
        <f>RIGHT('DETALLE DE CONEXIONES'!AK965,2)</f>
        <v/>
      </c>
      <c r="H965" s="7" t="str">
        <f>LEFT('DETALLE DE CONEXIONES'!M965,3)</f>
        <v/>
      </c>
      <c r="I965" s="7" t="str">
        <f>RIGHT('DETALLE DE CONEXIONES'!M965,5)</f>
        <v/>
      </c>
      <c r="J965" s="7">
        <f>IF(C965="Saliente Local",(IFERROR((LIMPIA(H965,1)),0)),0)</f>
        <v>0</v>
      </c>
      <c r="K965" s="7">
        <f>IF(C965="Saliente Nacional",(IFERROR((LIMPIA(H965,1)),0)),0)</f>
        <v>0</v>
      </c>
      <c r="L965" s="7">
        <f>IF(C965="Saliente Internacional",(IFERROR((LIMPIA(H965,1)),0)),0)</f>
        <v>0</v>
      </c>
    </row>
    <row r="966" spans="1:12" x14ac:dyDescent="0.25">
      <c r="A966" s="11">
        <f>'DETALLE DE CONEXIONES'!P966</f>
        <v>0</v>
      </c>
      <c r="B966" s="7">
        <f>'DETALLE DE CONEXIONES'!I966</f>
        <v>0</v>
      </c>
      <c r="C966" s="7">
        <f>'DETALLE DE CONEXIONES'!BB966</f>
        <v>0</v>
      </c>
      <c r="D966" s="7">
        <f>'DETALLE DE CONEXIONES'!E966</f>
        <v>0</v>
      </c>
      <c r="E966" s="7">
        <f>IFERROR(LIMPIA('DETALLE DE CONEXIONES'!N966,1),0)</f>
        <v>0</v>
      </c>
      <c r="F966" s="7" t="str">
        <f>LEFT('DETALLE DE CONEXIONES'!BE966,3)</f>
        <v/>
      </c>
      <c r="G966" s="7" t="str">
        <f>RIGHT('DETALLE DE CONEXIONES'!AK966,2)</f>
        <v/>
      </c>
      <c r="H966" s="7" t="str">
        <f>LEFT('DETALLE DE CONEXIONES'!M966,3)</f>
        <v/>
      </c>
      <c r="I966" s="7" t="str">
        <f>RIGHT('DETALLE DE CONEXIONES'!M966,5)</f>
        <v/>
      </c>
      <c r="J966" s="7">
        <f>IF(C966="Saliente Local",(IFERROR((LIMPIA(H966,1)),0)),0)</f>
        <v>0</v>
      </c>
      <c r="K966" s="7">
        <f>IF(C966="Saliente Nacional",(IFERROR((LIMPIA(H966,1)),0)),0)</f>
        <v>0</v>
      </c>
      <c r="L966" s="7">
        <f>IF(C966="Saliente Internacional",(IFERROR((LIMPIA(H966,1)),0)),0)</f>
        <v>0</v>
      </c>
    </row>
    <row r="967" spans="1:12" x14ac:dyDescent="0.25">
      <c r="A967" s="11">
        <f>'DETALLE DE CONEXIONES'!P967</f>
        <v>0</v>
      </c>
      <c r="B967" s="7">
        <f>'DETALLE DE CONEXIONES'!I967</f>
        <v>0</v>
      </c>
      <c r="C967" s="7">
        <f>'DETALLE DE CONEXIONES'!BB967</f>
        <v>0</v>
      </c>
      <c r="D967" s="7">
        <f>'DETALLE DE CONEXIONES'!E967</f>
        <v>0</v>
      </c>
      <c r="E967" s="7">
        <f>IFERROR(LIMPIA('DETALLE DE CONEXIONES'!N967,1),0)</f>
        <v>0</v>
      </c>
      <c r="F967" s="7" t="str">
        <f>LEFT('DETALLE DE CONEXIONES'!BE967,3)</f>
        <v/>
      </c>
      <c r="G967" s="7" t="str">
        <f>RIGHT('DETALLE DE CONEXIONES'!AK967,2)</f>
        <v/>
      </c>
      <c r="H967" s="7" t="str">
        <f>LEFT('DETALLE DE CONEXIONES'!M967,3)</f>
        <v/>
      </c>
      <c r="I967" s="7" t="str">
        <f>RIGHT('DETALLE DE CONEXIONES'!M967,5)</f>
        <v/>
      </c>
      <c r="J967" s="7">
        <f>IF(C967="Saliente Local",(IFERROR((LIMPIA(H967,1)),0)),0)</f>
        <v>0</v>
      </c>
      <c r="K967" s="7">
        <f>IF(C967="Saliente Nacional",(IFERROR((LIMPIA(H967,1)),0)),0)</f>
        <v>0</v>
      </c>
      <c r="L967" s="7">
        <f>IF(C967="Saliente Internacional",(IFERROR((LIMPIA(H967,1)),0)),0)</f>
        <v>0</v>
      </c>
    </row>
    <row r="968" spans="1:12" x14ac:dyDescent="0.25">
      <c r="A968" s="11">
        <f>'DETALLE DE CONEXIONES'!P968</f>
        <v>0</v>
      </c>
      <c r="B968" s="7">
        <f>'DETALLE DE CONEXIONES'!I968</f>
        <v>0</v>
      </c>
      <c r="C968" s="7">
        <f>'DETALLE DE CONEXIONES'!BB968</f>
        <v>0</v>
      </c>
      <c r="D968" s="7">
        <f>'DETALLE DE CONEXIONES'!E968</f>
        <v>0</v>
      </c>
      <c r="E968" s="7">
        <f>IFERROR(LIMPIA('DETALLE DE CONEXIONES'!N968,1),0)</f>
        <v>0</v>
      </c>
      <c r="F968" s="7" t="str">
        <f>LEFT('DETALLE DE CONEXIONES'!BE968,3)</f>
        <v/>
      </c>
      <c r="G968" s="7" t="str">
        <f>RIGHT('DETALLE DE CONEXIONES'!AK968,2)</f>
        <v/>
      </c>
      <c r="H968" s="7" t="str">
        <f>LEFT('DETALLE DE CONEXIONES'!M968,3)</f>
        <v/>
      </c>
      <c r="I968" s="7" t="str">
        <f>RIGHT('DETALLE DE CONEXIONES'!M968,5)</f>
        <v/>
      </c>
      <c r="J968" s="7">
        <f>IF(C968="Saliente Local",(IFERROR((LIMPIA(H968,1)),0)),0)</f>
        <v>0</v>
      </c>
      <c r="K968" s="7">
        <f>IF(C968="Saliente Nacional",(IFERROR((LIMPIA(H968,1)),0)),0)</f>
        <v>0</v>
      </c>
      <c r="L968" s="7">
        <f>IF(C968="Saliente Internacional",(IFERROR((LIMPIA(H968,1)),0)),0)</f>
        <v>0</v>
      </c>
    </row>
    <row r="969" spans="1:12" x14ac:dyDescent="0.25">
      <c r="A969" s="11">
        <f>'DETALLE DE CONEXIONES'!P969</f>
        <v>0</v>
      </c>
      <c r="B969" s="7">
        <f>'DETALLE DE CONEXIONES'!I969</f>
        <v>0</v>
      </c>
      <c r="C969" s="7">
        <f>'DETALLE DE CONEXIONES'!BB969</f>
        <v>0</v>
      </c>
      <c r="D969" s="7">
        <f>'DETALLE DE CONEXIONES'!E969</f>
        <v>0</v>
      </c>
      <c r="E969" s="7">
        <f>IFERROR(LIMPIA('DETALLE DE CONEXIONES'!N969,1),0)</f>
        <v>0</v>
      </c>
      <c r="F969" s="7" t="str">
        <f>LEFT('DETALLE DE CONEXIONES'!BE969,3)</f>
        <v/>
      </c>
      <c r="G969" s="7" t="str">
        <f>RIGHT('DETALLE DE CONEXIONES'!AK969,2)</f>
        <v/>
      </c>
      <c r="H969" s="7" t="str">
        <f>LEFT('DETALLE DE CONEXIONES'!M969,3)</f>
        <v/>
      </c>
      <c r="I969" s="7" t="str">
        <f>RIGHT('DETALLE DE CONEXIONES'!M969,5)</f>
        <v/>
      </c>
      <c r="J969" s="7">
        <f>IF(C969="Saliente Local",(IFERROR((LIMPIA(H969,1)),0)),0)</f>
        <v>0</v>
      </c>
      <c r="K969" s="7">
        <f>IF(C969="Saliente Nacional",(IFERROR((LIMPIA(H969,1)),0)),0)</f>
        <v>0</v>
      </c>
      <c r="L969" s="7">
        <f>IF(C969="Saliente Internacional",(IFERROR((LIMPIA(H969,1)),0)),0)</f>
        <v>0</v>
      </c>
    </row>
    <row r="970" spans="1:12" x14ac:dyDescent="0.25">
      <c r="A970" s="11">
        <f>'DETALLE DE CONEXIONES'!P970</f>
        <v>0</v>
      </c>
      <c r="B970" s="7">
        <f>'DETALLE DE CONEXIONES'!I970</f>
        <v>0</v>
      </c>
      <c r="C970" s="7">
        <f>'DETALLE DE CONEXIONES'!BB970</f>
        <v>0</v>
      </c>
      <c r="D970" s="7">
        <f>'DETALLE DE CONEXIONES'!E970</f>
        <v>0</v>
      </c>
      <c r="E970" s="7">
        <f>IFERROR(LIMPIA('DETALLE DE CONEXIONES'!N970,1),0)</f>
        <v>0</v>
      </c>
      <c r="F970" s="7" t="str">
        <f>LEFT('DETALLE DE CONEXIONES'!BE970,3)</f>
        <v/>
      </c>
      <c r="G970" s="7" t="str">
        <f>RIGHT('DETALLE DE CONEXIONES'!AK970,2)</f>
        <v/>
      </c>
      <c r="H970" s="7" t="str">
        <f>LEFT('DETALLE DE CONEXIONES'!M970,3)</f>
        <v/>
      </c>
      <c r="I970" s="7" t="str">
        <f>RIGHT('DETALLE DE CONEXIONES'!M970,5)</f>
        <v/>
      </c>
      <c r="J970" s="7">
        <f>IF(C970="Saliente Local",(IFERROR((LIMPIA(H970,1)),0)),0)</f>
        <v>0</v>
      </c>
      <c r="K970" s="7">
        <f>IF(C970="Saliente Nacional",(IFERROR((LIMPIA(H970,1)),0)),0)</f>
        <v>0</v>
      </c>
      <c r="L970" s="7">
        <f>IF(C970="Saliente Internacional",(IFERROR((LIMPIA(H970,1)),0)),0)</f>
        <v>0</v>
      </c>
    </row>
    <row r="971" spans="1:12" x14ac:dyDescent="0.25">
      <c r="A971" s="11">
        <f>'DETALLE DE CONEXIONES'!P971</f>
        <v>0</v>
      </c>
      <c r="B971" s="7">
        <f>'DETALLE DE CONEXIONES'!I971</f>
        <v>0</v>
      </c>
      <c r="C971" s="7">
        <f>'DETALLE DE CONEXIONES'!BB971</f>
        <v>0</v>
      </c>
      <c r="D971" s="7">
        <f>'DETALLE DE CONEXIONES'!E971</f>
        <v>0</v>
      </c>
      <c r="E971" s="7">
        <f>IFERROR(LIMPIA('DETALLE DE CONEXIONES'!N971,1),0)</f>
        <v>0</v>
      </c>
      <c r="F971" s="7" t="str">
        <f>LEFT('DETALLE DE CONEXIONES'!BE971,3)</f>
        <v/>
      </c>
      <c r="G971" s="7" t="str">
        <f>RIGHT('DETALLE DE CONEXIONES'!AK971,2)</f>
        <v/>
      </c>
      <c r="H971" s="7" t="str">
        <f>LEFT('DETALLE DE CONEXIONES'!M971,3)</f>
        <v/>
      </c>
      <c r="I971" s="7" t="str">
        <f>RIGHT('DETALLE DE CONEXIONES'!M971,5)</f>
        <v/>
      </c>
      <c r="J971" s="7">
        <f>IF(C971="Saliente Local",(IFERROR((LIMPIA(H971,1)),0)),0)</f>
        <v>0</v>
      </c>
      <c r="K971" s="7">
        <f>IF(C971="Saliente Nacional",(IFERROR((LIMPIA(H971,1)),0)),0)</f>
        <v>0</v>
      </c>
      <c r="L971" s="7">
        <f>IF(C971="Saliente Internacional",(IFERROR((LIMPIA(H971,1)),0)),0)</f>
        <v>0</v>
      </c>
    </row>
    <row r="972" spans="1:12" x14ac:dyDescent="0.25">
      <c r="A972" s="11">
        <f>'DETALLE DE CONEXIONES'!P972</f>
        <v>0</v>
      </c>
      <c r="B972" s="7">
        <f>'DETALLE DE CONEXIONES'!I972</f>
        <v>0</v>
      </c>
      <c r="C972" s="7">
        <f>'DETALLE DE CONEXIONES'!BB972</f>
        <v>0</v>
      </c>
      <c r="D972" s="7">
        <f>'DETALLE DE CONEXIONES'!E972</f>
        <v>0</v>
      </c>
      <c r="E972" s="7">
        <f>IFERROR(LIMPIA('DETALLE DE CONEXIONES'!N972,1),0)</f>
        <v>0</v>
      </c>
      <c r="F972" s="7" t="str">
        <f>LEFT('DETALLE DE CONEXIONES'!BE972,3)</f>
        <v/>
      </c>
      <c r="G972" s="7" t="str">
        <f>RIGHT('DETALLE DE CONEXIONES'!AK972,2)</f>
        <v/>
      </c>
      <c r="H972" s="7" t="str">
        <f>LEFT('DETALLE DE CONEXIONES'!M972,3)</f>
        <v/>
      </c>
      <c r="I972" s="7" t="str">
        <f>RIGHT('DETALLE DE CONEXIONES'!M972,5)</f>
        <v/>
      </c>
      <c r="J972" s="7">
        <f>IF(C972="Saliente Local",(IFERROR((LIMPIA(H972,1)),0)),0)</f>
        <v>0</v>
      </c>
      <c r="K972" s="7">
        <f>IF(C972="Saliente Nacional",(IFERROR((LIMPIA(H972,1)),0)),0)</f>
        <v>0</v>
      </c>
      <c r="L972" s="7">
        <f>IF(C972="Saliente Internacional",(IFERROR((LIMPIA(H972,1)),0)),0)</f>
        <v>0</v>
      </c>
    </row>
    <row r="973" spans="1:12" x14ac:dyDescent="0.25">
      <c r="A973" s="11">
        <f>'DETALLE DE CONEXIONES'!P973</f>
        <v>0</v>
      </c>
      <c r="B973" s="7">
        <f>'DETALLE DE CONEXIONES'!I973</f>
        <v>0</v>
      </c>
      <c r="C973" s="7">
        <f>'DETALLE DE CONEXIONES'!BB973</f>
        <v>0</v>
      </c>
      <c r="D973" s="7">
        <f>'DETALLE DE CONEXIONES'!E973</f>
        <v>0</v>
      </c>
      <c r="E973" s="7">
        <f>IFERROR(LIMPIA('DETALLE DE CONEXIONES'!N973,1),0)</f>
        <v>0</v>
      </c>
      <c r="F973" s="7" t="str">
        <f>LEFT('DETALLE DE CONEXIONES'!BE973,3)</f>
        <v/>
      </c>
      <c r="G973" s="7" t="str">
        <f>RIGHT('DETALLE DE CONEXIONES'!AK973,2)</f>
        <v/>
      </c>
      <c r="H973" s="7" t="str">
        <f>LEFT('DETALLE DE CONEXIONES'!M973,3)</f>
        <v/>
      </c>
      <c r="I973" s="7" t="str">
        <f>RIGHT('DETALLE DE CONEXIONES'!M973,5)</f>
        <v/>
      </c>
      <c r="J973" s="7">
        <f>IF(C973="Saliente Local",(IFERROR((LIMPIA(H973,1)),0)),0)</f>
        <v>0</v>
      </c>
      <c r="K973" s="7">
        <f>IF(C973="Saliente Nacional",(IFERROR((LIMPIA(H973,1)),0)),0)</f>
        <v>0</v>
      </c>
      <c r="L973" s="7">
        <f>IF(C973="Saliente Internacional",(IFERROR((LIMPIA(H973,1)),0)),0)</f>
        <v>0</v>
      </c>
    </row>
    <row r="974" spans="1:12" x14ac:dyDescent="0.25">
      <c r="A974" s="11">
        <f>'DETALLE DE CONEXIONES'!P974</f>
        <v>0</v>
      </c>
      <c r="B974" s="7">
        <f>'DETALLE DE CONEXIONES'!I974</f>
        <v>0</v>
      </c>
      <c r="C974" s="7">
        <f>'DETALLE DE CONEXIONES'!BB974</f>
        <v>0</v>
      </c>
      <c r="D974" s="7">
        <f>'DETALLE DE CONEXIONES'!E974</f>
        <v>0</v>
      </c>
      <c r="E974" s="7">
        <f>IFERROR(LIMPIA('DETALLE DE CONEXIONES'!N974,1),0)</f>
        <v>0</v>
      </c>
      <c r="F974" s="7" t="str">
        <f>LEFT('DETALLE DE CONEXIONES'!BE974,3)</f>
        <v/>
      </c>
      <c r="G974" s="7" t="str">
        <f>RIGHT('DETALLE DE CONEXIONES'!AK974,2)</f>
        <v/>
      </c>
      <c r="H974" s="7" t="str">
        <f>LEFT('DETALLE DE CONEXIONES'!M974,3)</f>
        <v/>
      </c>
      <c r="I974" s="7" t="str">
        <f>RIGHT('DETALLE DE CONEXIONES'!M974,5)</f>
        <v/>
      </c>
      <c r="J974" s="7">
        <f>IF(C974="Saliente Local",(IFERROR((LIMPIA(H974,1)),0)),0)</f>
        <v>0</v>
      </c>
      <c r="K974" s="7">
        <f>IF(C974="Saliente Nacional",(IFERROR((LIMPIA(H974,1)),0)),0)</f>
        <v>0</v>
      </c>
      <c r="L974" s="7">
        <f>IF(C974="Saliente Internacional",(IFERROR((LIMPIA(H974,1)),0)),0)</f>
        <v>0</v>
      </c>
    </row>
    <row r="975" spans="1:12" x14ac:dyDescent="0.25">
      <c r="A975" s="11">
        <f>'DETALLE DE CONEXIONES'!P975</f>
        <v>0</v>
      </c>
      <c r="B975" s="7">
        <f>'DETALLE DE CONEXIONES'!I975</f>
        <v>0</v>
      </c>
      <c r="C975" s="7">
        <f>'DETALLE DE CONEXIONES'!BB975</f>
        <v>0</v>
      </c>
      <c r="D975" s="7">
        <f>'DETALLE DE CONEXIONES'!E975</f>
        <v>0</v>
      </c>
      <c r="E975" s="7">
        <f>IFERROR(LIMPIA('DETALLE DE CONEXIONES'!N975,1),0)</f>
        <v>0</v>
      </c>
      <c r="F975" s="7" t="str">
        <f>LEFT('DETALLE DE CONEXIONES'!BE975,3)</f>
        <v/>
      </c>
      <c r="G975" s="7" t="str">
        <f>RIGHT('DETALLE DE CONEXIONES'!AK975,2)</f>
        <v/>
      </c>
      <c r="H975" s="7" t="str">
        <f>LEFT('DETALLE DE CONEXIONES'!M975,3)</f>
        <v/>
      </c>
      <c r="I975" s="7" t="str">
        <f>RIGHT('DETALLE DE CONEXIONES'!M975,5)</f>
        <v/>
      </c>
      <c r="J975" s="7">
        <f>IF(C975="Saliente Local",(IFERROR((LIMPIA(H975,1)),0)),0)</f>
        <v>0</v>
      </c>
      <c r="K975" s="7">
        <f>IF(C975="Saliente Nacional",(IFERROR((LIMPIA(H975,1)),0)),0)</f>
        <v>0</v>
      </c>
      <c r="L975" s="7">
        <f>IF(C975="Saliente Internacional",(IFERROR((LIMPIA(H975,1)),0)),0)</f>
        <v>0</v>
      </c>
    </row>
    <row r="976" spans="1:12" x14ac:dyDescent="0.25">
      <c r="A976" s="11">
        <f>'DETALLE DE CONEXIONES'!P976</f>
        <v>0</v>
      </c>
      <c r="B976" s="7">
        <f>'DETALLE DE CONEXIONES'!I976</f>
        <v>0</v>
      </c>
      <c r="C976" s="7">
        <f>'DETALLE DE CONEXIONES'!BB976</f>
        <v>0</v>
      </c>
      <c r="D976" s="7">
        <f>'DETALLE DE CONEXIONES'!E976</f>
        <v>0</v>
      </c>
      <c r="E976" s="7">
        <f>IFERROR(LIMPIA('DETALLE DE CONEXIONES'!N976,1),0)</f>
        <v>0</v>
      </c>
      <c r="F976" s="7" t="str">
        <f>LEFT('DETALLE DE CONEXIONES'!BE976,3)</f>
        <v/>
      </c>
      <c r="G976" s="7" t="str">
        <f>RIGHT('DETALLE DE CONEXIONES'!AK976,2)</f>
        <v/>
      </c>
      <c r="H976" s="7" t="str">
        <f>LEFT('DETALLE DE CONEXIONES'!M976,3)</f>
        <v/>
      </c>
      <c r="I976" s="7" t="str">
        <f>RIGHT('DETALLE DE CONEXIONES'!M976,5)</f>
        <v/>
      </c>
      <c r="J976" s="7">
        <f>IF(C976="Saliente Local",(IFERROR((LIMPIA(H976,1)),0)),0)</f>
        <v>0</v>
      </c>
      <c r="K976" s="7">
        <f>IF(C976="Saliente Nacional",(IFERROR((LIMPIA(H976,1)),0)),0)</f>
        <v>0</v>
      </c>
      <c r="L976" s="7">
        <f>IF(C976="Saliente Internacional",(IFERROR((LIMPIA(H976,1)),0)),0)</f>
        <v>0</v>
      </c>
    </row>
    <row r="977" spans="1:12" x14ac:dyDescent="0.25">
      <c r="A977" s="11">
        <f>'DETALLE DE CONEXIONES'!P977</f>
        <v>0</v>
      </c>
      <c r="B977" s="7">
        <f>'DETALLE DE CONEXIONES'!I977</f>
        <v>0</v>
      </c>
      <c r="C977" s="7">
        <f>'DETALLE DE CONEXIONES'!BB977</f>
        <v>0</v>
      </c>
      <c r="D977" s="7">
        <f>'DETALLE DE CONEXIONES'!E977</f>
        <v>0</v>
      </c>
      <c r="E977" s="7">
        <f>IFERROR(LIMPIA('DETALLE DE CONEXIONES'!N977,1),0)</f>
        <v>0</v>
      </c>
      <c r="F977" s="7" t="str">
        <f>LEFT('DETALLE DE CONEXIONES'!BE977,3)</f>
        <v/>
      </c>
      <c r="G977" s="7" t="str">
        <f>RIGHT('DETALLE DE CONEXIONES'!AK977,2)</f>
        <v/>
      </c>
      <c r="H977" s="7" t="str">
        <f>LEFT('DETALLE DE CONEXIONES'!M977,3)</f>
        <v/>
      </c>
      <c r="I977" s="7" t="str">
        <f>RIGHT('DETALLE DE CONEXIONES'!M977,5)</f>
        <v/>
      </c>
      <c r="J977" s="7">
        <f>IF(C977="Saliente Local",(IFERROR((LIMPIA(H977,1)),0)),0)</f>
        <v>0</v>
      </c>
      <c r="K977" s="7">
        <f>IF(C977="Saliente Nacional",(IFERROR((LIMPIA(H977,1)),0)),0)</f>
        <v>0</v>
      </c>
      <c r="L977" s="7">
        <f>IF(C977="Saliente Internacional",(IFERROR((LIMPIA(H977,1)),0)),0)</f>
        <v>0</v>
      </c>
    </row>
    <row r="978" spans="1:12" x14ac:dyDescent="0.25">
      <c r="A978" s="11">
        <f>'DETALLE DE CONEXIONES'!P978</f>
        <v>0</v>
      </c>
      <c r="B978" s="7">
        <f>'DETALLE DE CONEXIONES'!I978</f>
        <v>0</v>
      </c>
      <c r="C978" s="7">
        <f>'DETALLE DE CONEXIONES'!BB978</f>
        <v>0</v>
      </c>
      <c r="D978" s="7">
        <f>'DETALLE DE CONEXIONES'!E978</f>
        <v>0</v>
      </c>
      <c r="E978" s="7">
        <f>IFERROR(LIMPIA('DETALLE DE CONEXIONES'!N978,1),0)</f>
        <v>0</v>
      </c>
      <c r="F978" s="7" t="str">
        <f>LEFT('DETALLE DE CONEXIONES'!BE978,3)</f>
        <v/>
      </c>
      <c r="G978" s="7" t="str">
        <f>RIGHT('DETALLE DE CONEXIONES'!AK978,2)</f>
        <v/>
      </c>
      <c r="H978" s="7" t="str">
        <f>LEFT('DETALLE DE CONEXIONES'!M978,3)</f>
        <v/>
      </c>
      <c r="I978" s="7" t="str">
        <f>RIGHT('DETALLE DE CONEXIONES'!M978,5)</f>
        <v/>
      </c>
      <c r="J978" s="7">
        <f>IF(C978="Saliente Local",(IFERROR((LIMPIA(H978,1)),0)),0)</f>
        <v>0</v>
      </c>
      <c r="K978" s="7">
        <f>IF(C978="Saliente Nacional",(IFERROR((LIMPIA(H978,1)),0)),0)</f>
        <v>0</v>
      </c>
      <c r="L978" s="7">
        <f>IF(C978="Saliente Internacional",(IFERROR((LIMPIA(H978,1)),0)),0)</f>
        <v>0</v>
      </c>
    </row>
    <row r="979" spans="1:12" x14ac:dyDescent="0.25">
      <c r="A979" s="11">
        <f>'DETALLE DE CONEXIONES'!P979</f>
        <v>0</v>
      </c>
      <c r="B979" s="7">
        <f>'DETALLE DE CONEXIONES'!I979</f>
        <v>0</v>
      </c>
      <c r="C979" s="7">
        <f>'DETALLE DE CONEXIONES'!BB979</f>
        <v>0</v>
      </c>
      <c r="D979" s="7">
        <f>'DETALLE DE CONEXIONES'!E979</f>
        <v>0</v>
      </c>
      <c r="E979" s="7">
        <f>IFERROR(LIMPIA('DETALLE DE CONEXIONES'!N979,1),0)</f>
        <v>0</v>
      </c>
      <c r="F979" s="7" t="str">
        <f>LEFT('DETALLE DE CONEXIONES'!BE979,3)</f>
        <v/>
      </c>
      <c r="G979" s="7" t="str">
        <f>RIGHT('DETALLE DE CONEXIONES'!AK979,2)</f>
        <v/>
      </c>
      <c r="H979" s="7" t="str">
        <f>LEFT('DETALLE DE CONEXIONES'!M979,3)</f>
        <v/>
      </c>
      <c r="I979" s="7" t="str">
        <f>RIGHT('DETALLE DE CONEXIONES'!M979,5)</f>
        <v/>
      </c>
      <c r="J979" s="7">
        <f>IF(C979="Saliente Local",(IFERROR((LIMPIA(H979,1)),0)),0)</f>
        <v>0</v>
      </c>
      <c r="K979" s="7">
        <f>IF(C979="Saliente Nacional",(IFERROR((LIMPIA(H979,1)),0)),0)</f>
        <v>0</v>
      </c>
      <c r="L979" s="7">
        <f>IF(C979="Saliente Internacional",(IFERROR((LIMPIA(H979,1)),0)),0)</f>
        <v>0</v>
      </c>
    </row>
    <row r="980" spans="1:12" x14ac:dyDescent="0.25">
      <c r="A980" s="11">
        <f>'DETALLE DE CONEXIONES'!P980</f>
        <v>0</v>
      </c>
      <c r="B980" s="7">
        <f>'DETALLE DE CONEXIONES'!I980</f>
        <v>0</v>
      </c>
      <c r="C980" s="7">
        <f>'DETALLE DE CONEXIONES'!BB980</f>
        <v>0</v>
      </c>
      <c r="D980" s="7">
        <f>'DETALLE DE CONEXIONES'!E980</f>
        <v>0</v>
      </c>
      <c r="E980" s="7">
        <f>IFERROR(LIMPIA('DETALLE DE CONEXIONES'!N980,1),0)</f>
        <v>0</v>
      </c>
      <c r="F980" s="7" t="str">
        <f>LEFT('DETALLE DE CONEXIONES'!BE980,3)</f>
        <v/>
      </c>
      <c r="G980" s="7" t="str">
        <f>RIGHT('DETALLE DE CONEXIONES'!AK980,2)</f>
        <v/>
      </c>
      <c r="H980" s="7" t="str">
        <f>LEFT('DETALLE DE CONEXIONES'!M980,3)</f>
        <v/>
      </c>
      <c r="I980" s="7" t="str">
        <f>RIGHT('DETALLE DE CONEXIONES'!M980,5)</f>
        <v/>
      </c>
      <c r="J980" s="7">
        <f>IF(C980="Saliente Local",(IFERROR((LIMPIA(H980,1)),0)),0)</f>
        <v>0</v>
      </c>
      <c r="K980" s="7">
        <f>IF(C980="Saliente Nacional",(IFERROR((LIMPIA(H980,1)),0)),0)</f>
        <v>0</v>
      </c>
      <c r="L980" s="7">
        <f>IF(C980="Saliente Internacional",(IFERROR((LIMPIA(H980,1)),0)),0)</f>
        <v>0</v>
      </c>
    </row>
    <row r="981" spans="1:12" x14ac:dyDescent="0.25">
      <c r="A981" s="11">
        <f>'DETALLE DE CONEXIONES'!P981</f>
        <v>0</v>
      </c>
      <c r="B981" s="7">
        <f>'DETALLE DE CONEXIONES'!I981</f>
        <v>0</v>
      </c>
      <c r="C981" s="7">
        <f>'DETALLE DE CONEXIONES'!BB981</f>
        <v>0</v>
      </c>
      <c r="D981" s="7">
        <f>'DETALLE DE CONEXIONES'!E981</f>
        <v>0</v>
      </c>
      <c r="E981" s="7">
        <f>IFERROR(LIMPIA('DETALLE DE CONEXIONES'!N981,1),0)</f>
        <v>0</v>
      </c>
      <c r="F981" s="7" t="str">
        <f>LEFT('DETALLE DE CONEXIONES'!BE981,3)</f>
        <v/>
      </c>
      <c r="G981" s="7" t="str">
        <f>RIGHT('DETALLE DE CONEXIONES'!AK981,2)</f>
        <v/>
      </c>
      <c r="H981" s="7" t="str">
        <f>LEFT('DETALLE DE CONEXIONES'!M981,3)</f>
        <v/>
      </c>
      <c r="I981" s="7" t="str">
        <f>RIGHT('DETALLE DE CONEXIONES'!M981,5)</f>
        <v/>
      </c>
      <c r="J981" s="7">
        <f>IF(C981="Saliente Local",(IFERROR((LIMPIA(H981,1)),0)),0)</f>
        <v>0</v>
      </c>
      <c r="K981" s="7">
        <f>IF(C981="Saliente Nacional",(IFERROR((LIMPIA(H981,1)),0)),0)</f>
        <v>0</v>
      </c>
      <c r="L981" s="7">
        <f>IF(C981="Saliente Internacional",(IFERROR((LIMPIA(H981,1)),0)),0)</f>
        <v>0</v>
      </c>
    </row>
    <row r="982" spans="1:12" x14ac:dyDescent="0.25">
      <c r="A982" s="11">
        <f>'DETALLE DE CONEXIONES'!P982</f>
        <v>0</v>
      </c>
      <c r="B982" s="7">
        <f>'DETALLE DE CONEXIONES'!I982</f>
        <v>0</v>
      </c>
      <c r="C982" s="7">
        <f>'DETALLE DE CONEXIONES'!BB982</f>
        <v>0</v>
      </c>
      <c r="D982" s="7">
        <f>'DETALLE DE CONEXIONES'!E982</f>
        <v>0</v>
      </c>
      <c r="E982" s="7">
        <f>IFERROR(LIMPIA('DETALLE DE CONEXIONES'!N982,1),0)</f>
        <v>0</v>
      </c>
      <c r="F982" s="7" t="str">
        <f>LEFT('DETALLE DE CONEXIONES'!BE982,3)</f>
        <v/>
      </c>
      <c r="G982" s="7" t="str">
        <f>RIGHT('DETALLE DE CONEXIONES'!AK982,2)</f>
        <v/>
      </c>
      <c r="H982" s="7" t="str">
        <f>LEFT('DETALLE DE CONEXIONES'!M982,3)</f>
        <v/>
      </c>
      <c r="I982" s="7" t="str">
        <f>RIGHT('DETALLE DE CONEXIONES'!M982,5)</f>
        <v/>
      </c>
      <c r="J982" s="7">
        <f>IF(C982="Saliente Local",(IFERROR((LIMPIA(H982,1)),0)),0)</f>
        <v>0</v>
      </c>
      <c r="K982" s="7">
        <f>IF(C982="Saliente Nacional",(IFERROR((LIMPIA(H982,1)),0)),0)</f>
        <v>0</v>
      </c>
      <c r="L982" s="7">
        <f>IF(C982="Saliente Internacional",(IFERROR((LIMPIA(H982,1)),0)),0)</f>
        <v>0</v>
      </c>
    </row>
    <row r="983" spans="1:12" x14ac:dyDescent="0.25">
      <c r="A983" s="11">
        <f>'DETALLE DE CONEXIONES'!P983</f>
        <v>0</v>
      </c>
      <c r="B983" s="7">
        <f>'DETALLE DE CONEXIONES'!I983</f>
        <v>0</v>
      </c>
      <c r="C983" s="7">
        <f>'DETALLE DE CONEXIONES'!BB983</f>
        <v>0</v>
      </c>
      <c r="D983" s="7">
        <f>'DETALLE DE CONEXIONES'!E983</f>
        <v>0</v>
      </c>
      <c r="E983" s="7">
        <f>IFERROR(LIMPIA('DETALLE DE CONEXIONES'!N983,1),0)</f>
        <v>0</v>
      </c>
      <c r="F983" s="7" t="str">
        <f>LEFT('DETALLE DE CONEXIONES'!BE983,3)</f>
        <v/>
      </c>
      <c r="G983" s="7" t="str">
        <f>RIGHT('DETALLE DE CONEXIONES'!AK983,2)</f>
        <v/>
      </c>
      <c r="H983" s="7" t="str">
        <f>LEFT('DETALLE DE CONEXIONES'!M983,3)</f>
        <v/>
      </c>
      <c r="I983" s="7" t="str">
        <f>RIGHT('DETALLE DE CONEXIONES'!M983,5)</f>
        <v/>
      </c>
      <c r="J983" s="7">
        <f>IF(C983="Saliente Local",(IFERROR((LIMPIA(H983,1)),0)),0)</f>
        <v>0</v>
      </c>
      <c r="K983" s="7">
        <f>IF(C983="Saliente Nacional",(IFERROR((LIMPIA(H983,1)),0)),0)</f>
        <v>0</v>
      </c>
      <c r="L983" s="7">
        <f>IF(C983="Saliente Internacional",(IFERROR((LIMPIA(H983,1)),0)),0)</f>
        <v>0</v>
      </c>
    </row>
    <row r="984" spans="1:12" x14ac:dyDescent="0.25">
      <c r="A984" s="11">
        <f>'DETALLE DE CONEXIONES'!P984</f>
        <v>0</v>
      </c>
      <c r="B984" s="7">
        <f>'DETALLE DE CONEXIONES'!I984</f>
        <v>0</v>
      </c>
      <c r="C984" s="7">
        <f>'DETALLE DE CONEXIONES'!BB984</f>
        <v>0</v>
      </c>
      <c r="D984" s="7">
        <f>'DETALLE DE CONEXIONES'!E984</f>
        <v>0</v>
      </c>
      <c r="E984" s="7">
        <f>IFERROR(LIMPIA('DETALLE DE CONEXIONES'!N984,1),0)</f>
        <v>0</v>
      </c>
      <c r="F984" s="7" t="str">
        <f>LEFT('DETALLE DE CONEXIONES'!BE984,3)</f>
        <v/>
      </c>
      <c r="G984" s="7" t="str">
        <f>RIGHT('DETALLE DE CONEXIONES'!AK984,2)</f>
        <v/>
      </c>
      <c r="H984" s="7" t="str">
        <f>LEFT('DETALLE DE CONEXIONES'!M984,3)</f>
        <v/>
      </c>
      <c r="I984" s="7" t="str">
        <f>RIGHT('DETALLE DE CONEXIONES'!M984,5)</f>
        <v/>
      </c>
      <c r="J984" s="7">
        <f>IF(C984="Saliente Local",(IFERROR((LIMPIA(H984,1)),0)),0)</f>
        <v>0</v>
      </c>
      <c r="K984" s="7">
        <f>IF(C984="Saliente Nacional",(IFERROR((LIMPIA(H984,1)),0)),0)</f>
        <v>0</v>
      </c>
      <c r="L984" s="7">
        <f>IF(C984="Saliente Internacional",(IFERROR((LIMPIA(H984,1)),0)),0)</f>
        <v>0</v>
      </c>
    </row>
    <row r="985" spans="1:12" x14ac:dyDescent="0.25">
      <c r="A985" s="11">
        <f>'DETALLE DE CONEXIONES'!P985</f>
        <v>0</v>
      </c>
      <c r="B985" s="7">
        <f>'DETALLE DE CONEXIONES'!I985</f>
        <v>0</v>
      </c>
      <c r="C985" s="7">
        <f>'DETALLE DE CONEXIONES'!BB985</f>
        <v>0</v>
      </c>
      <c r="D985" s="7">
        <f>'DETALLE DE CONEXIONES'!E985</f>
        <v>0</v>
      </c>
      <c r="E985" s="7">
        <f>IFERROR(LIMPIA('DETALLE DE CONEXIONES'!N985,1),0)</f>
        <v>0</v>
      </c>
      <c r="F985" s="7" t="str">
        <f>LEFT('DETALLE DE CONEXIONES'!BE985,3)</f>
        <v/>
      </c>
      <c r="G985" s="7" t="str">
        <f>RIGHT('DETALLE DE CONEXIONES'!AK985,2)</f>
        <v/>
      </c>
      <c r="H985" s="7" t="str">
        <f>LEFT('DETALLE DE CONEXIONES'!M985,3)</f>
        <v/>
      </c>
      <c r="I985" s="7" t="str">
        <f>RIGHT('DETALLE DE CONEXIONES'!M985,5)</f>
        <v/>
      </c>
      <c r="J985" s="7">
        <f>IF(C985="Saliente Local",(IFERROR((LIMPIA(H985,1)),0)),0)</f>
        <v>0</v>
      </c>
      <c r="K985" s="7">
        <f>IF(C985="Saliente Nacional",(IFERROR((LIMPIA(H985,1)),0)),0)</f>
        <v>0</v>
      </c>
      <c r="L985" s="7">
        <f>IF(C985="Saliente Internacional",(IFERROR((LIMPIA(H985,1)),0)),0)</f>
        <v>0</v>
      </c>
    </row>
    <row r="986" spans="1:12" x14ac:dyDescent="0.25">
      <c r="A986" s="11">
        <f>'DETALLE DE CONEXIONES'!P986</f>
        <v>0</v>
      </c>
      <c r="B986" s="7">
        <f>'DETALLE DE CONEXIONES'!I986</f>
        <v>0</v>
      </c>
      <c r="C986" s="7">
        <f>'DETALLE DE CONEXIONES'!BB986</f>
        <v>0</v>
      </c>
      <c r="D986" s="7">
        <f>'DETALLE DE CONEXIONES'!E986</f>
        <v>0</v>
      </c>
      <c r="E986" s="7">
        <f>IFERROR(LIMPIA('DETALLE DE CONEXIONES'!N986,1),0)</f>
        <v>0</v>
      </c>
      <c r="F986" s="7" t="str">
        <f>LEFT('DETALLE DE CONEXIONES'!BE986,3)</f>
        <v/>
      </c>
      <c r="G986" s="7" t="str">
        <f>RIGHT('DETALLE DE CONEXIONES'!AK986,2)</f>
        <v/>
      </c>
      <c r="H986" s="7" t="str">
        <f>LEFT('DETALLE DE CONEXIONES'!M986,3)</f>
        <v/>
      </c>
      <c r="I986" s="7" t="str">
        <f>RIGHT('DETALLE DE CONEXIONES'!M986,5)</f>
        <v/>
      </c>
      <c r="J986" s="7">
        <f>IF(C986="Saliente Local",(IFERROR((LIMPIA(H986,1)),0)),0)</f>
        <v>0</v>
      </c>
      <c r="K986" s="7">
        <f>IF(C986="Saliente Nacional",(IFERROR((LIMPIA(H986,1)),0)),0)</f>
        <v>0</v>
      </c>
      <c r="L986" s="7">
        <f>IF(C986="Saliente Internacional",(IFERROR((LIMPIA(H986,1)),0)),0)</f>
        <v>0</v>
      </c>
    </row>
    <row r="987" spans="1:12" x14ac:dyDescent="0.25">
      <c r="A987" s="11">
        <f>'DETALLE DE CONEXIONES'!P987</f>
        <v>0</v>
      </c>
      <c r="B987" s="7">
        <f>'DETALLE DE CONEXIONES'!I987</f>
        <v>0</v>
      </c>
      <c r="C987" s="7">
        <f>'DETALLE DE CONEXIONES'!BB987</f>
        <v>0</v>
      </c>
      <c r="D987" s="7">
        <f>'DETALLE DE CONEXIONES'!E987</f>
        <v>0</v>
      </c>
      <c r="E987" s="7">
        <f>IFERROR(LIMPIA('DETALLE DE CONEXIONES'!N987,1),0)</f>
        <v>0</v>
      </c>
      <c r="F987" s="7" t="str">
        <f>LEFT('DETALLE DE CONEXIONES'!BE987,3)</f>
        <v/>
      </c>
      <c r="G987" s="7" t="str">
        <f>RIGHT('DETALLE DE CONEXIONES'!AK987,2)</f>
        <v/>
      </c>
      <c r="H987" s="7" t="str">
        <f>LEFT('DETALLE DE CONEXIONES'!M987,3)</f>
        <v/>
      </c>
      <c r="I987" s="7" t="str">
        <f>RIGHT('DETALLE DE CONEXIONES'!M987,5)</f>
        <v/>
      </c>
      <c r="J987" s="7">
        <f>IF(C987="Saliente Local",(IFERROR((LIMPIA(H987,1)),0)),0)</f>
        <v>0</v>
      </c>
      <c r="K987" s="7">
        <f>IF(C987="Saliente Nacional",(IFERROR((LIMPIA(H987,1)),0)),0)</f>
        <v>0</v>
      </c>
      <c r="L987" s="7">
        <f>IF(C987="Saliente Internacional",(IFERROR((LIMPIA(H987,1)),0)),0)</f>
        <v>0</v>
      </c>
    </row>
    <row r="988" spans="1:12" x14ac:dyDescent="0.25">
      <c r="A988" s="11">
        <f>'DETALLE DE CONEXIONES'!P988</f>
        <v>0</v>
      </c>
      <c r="B988" s="7">
        <f>'DETALLE DE CONEXIONES'!I988</f>
        <v>0</v>
      </c>
      <c r="C988" s="7">
        <f>'DETALLE DE CONEXIONES'!BB988</f>
        <v>0</v>
      </c>
      <c r="D988" s="7">
        <f>'DETALLE DE CONEXIONES'!E988</f>
        <v>0</v>
      </c>
      <c r="E988" s="7">
        <f>IFERROR(LIMPIA('DETALLE DE CONEXIONES'!N988,1),0)</f>
        <v>0</v>
      </c>
      <c r="F988" s="7" t="str">
        <f>LEFT('DETALLE DE CONEXIONES'!BE988,3)</f>
        <v/>
      </c>
      <c r="G988" s="7" t="str">
        <f>RIGHT('DETALLE DE CONEXIONES'!AK988,2)</f>
        <v/>
      </c>
      <c r="H988" s="7" t="str">
        <f>LEFT('DETALLE DE CONEXIONES'!M988,3)</f>
        <v/>
      </c>
      <c r="I988" s="7" t="str">
        <f>RIGHT('DETALLE DE CONEXIONES'!M988,5)</f>
        <v/>
      </c>
      <c r="J988" s="7">
        <f>IF(C988="Saliente Local",(IFERROR((LIMPIA(H988,1)),0)),0)</f>
        <v>0</v>
      </c>
      <c r="K988" s="7">
        <f>IF(C988="Saliente Nacional",(IFERROR((LIMPIA(H988,1)),0)),0)</f>
        <v>0</v>
      </c>
      <c r="L988" s="7">
        <f>IF(C988="Saliente Internacional",(IFERROR((LIMPIA(H988,1)),0)),0)</f>
        <v>0</v>
      </c>
    </row>
    <row r="989" spans="1:12" x14ac:dyDescent="0.25">
      <c r="A989" s="11">
        <f>'DETALLE DE CONEXIONES'!P989</f>
        <v>0</v>
      </c>
      <c r="B989" s="7">
        <f>'DETALLE DE CONEXIONES'!I989</f>
        <v>0</v>
      </c>
      <c r="C989" s="7">
        <f>'DETALLE DE CONEXIONES'!BB989</f>
        <v>0</v>
      </c>
      <c r="D989" s="7">
        <f>'DETALLE DE CONEXIONES'!E989</f>
        <v>0</v>
      </c>
      <c r="E989" s="7">
        <f>IFERROR(LIMPIA('DETALLE DE CONEXIONES'!N989,1),0)</f>
        <v>0</v>
      </c>
      <c r="F989" s="7" t="str">
        <f>LEFT('DETALLE DE CONEXIONES'!BE989,3)</f>
        <v/>
      </c>
      <c r="G989" s="7" t="str">
        <f>RIGHT('DETALLE DE CONEXIONES'!AK989,2)</f>
        <v/>
      </c>
      <c r="H989" s="7" t="str">
        <f>LEFT('DETALLE DE CONEXIONES'!M989,3)</f>
        <v/>
      </c>
      <c r="I989" s="7" t="str">
        <f>RIGHT('DETALLE DE CONEXIONES'!M989,5)</f>
        <v/>
      </c>
      <c r="J989" s="7">
        <f>IF(C989="Saliente Local",(IFERROR((LIMPIA(H989,1)),0)),0)</f>
        <v>0</v>
      </c>
      <c r="K989" s="7">
        <f>IF(C989="Saliente Nacional",(IFERROR((LIMPIA(H989,1)),0)),0)</f>
        <v>0</v>
      </c>
      <c r="L989" s="7">
        <f>IF(C989="Saliente Internacional",(IFERROR((LIMPIA(H989,1)),0)),0)</f>
        <v>0</v>
      </c>
    </row>
    <row r="990" spans="1:12" x14ac:dyDescent="0.25">
      <c r="A990" s="11">
        <f>'DETALLE DE CONEXIONES'!P990</f>
        <v>0</v>
      </c>
      <c r="B990" s="7">
        <f>'DETALLE DE CONEXIONES'!I990</f>
        <v>0</v>
      </c>
      <c r="C990" s="7">
        <f>'DETALLE DE CONEXIONES'!BB990</f>
        <v>0</v>
      </c>
      <c r="D990" s="7">
        <f>'DETALLE DE CONEXIONES'!E990</f>
        <v>0</v>
      </c>
      <c r="E990" s="7">
        <f>IFERROR(LIMPIA('DETALLE DE CONEXIONES'!N990,1),0)</f>
        <v>0</v>
      </c>
      <c r="F990" s="7" t="str">
        <f>LEFT('DETALLE DE CONEXIONES'!BE990,3)</f>
        <v/>
      </c>
      <c r="G990" s="7" t="str">
        <f>RIGHT('DETALLE DE CONEXIONES'!AK990,2)</f>
        <v/>
      </c>
      <c r="H990" s="7" t="str">
        <f>LEFT('DETALLE DE CONEXIONES'!M990,3)</f>
        <v/>
      </c>
      <c r="I990" s="7" t="str">
        <f>RIGHT('DETALLE DE CONEXIONES'!M990,5)</f>
        <v/>
      </c>
      <c r="J990" s="7">
        <f>IF(C990="Saliente Local",(IFERROR((LIMPIA(H990,1)),0)),0)</f>
        <v>0</v>
      </c>
      <c r="K990" s="7">
        <f>IF(C990="Saliente Nacional",(IFERROR((LIMPIA(H990,1)),0)),0)</f>
        <v>0</v>
      </c>
      <c r="L990" s="7">
        <f>IF(C990="Saliente Internacional",(IFERROR((LIMPIA(H990,1)),0)),0)</f>
        <v>0</v>
      </c>
    </row>
    <row r="991" spans="1:12" x14ac:dyDescent="0.25">
      <c r="A991" s="11">
        <f>'DETALLE DE CONEXIONES'!P991</f>
        <v>0</v>
      </c>
      <c r="B991" s="7">
        <f>'DETALLE DE CONEXIONES'!I991</f>
        <v>0</v>
      </c>
      <c r="C991" s="7">
        <f>'DETALLE DE CONEXIONES'!BB991</f>
        <v>0</v>
      </c>
      <c r="D991" s="7">
        <f>'DETALLE DE CONEXIONES'!E991</f>
        <v>0</v>
      </c>
      <c r="E991" s="7">
        <f>IFERROR(LIMPIA('DETALLE DE CONEXIONES'!N991,1),0)</f>
        <v>0</v>
      </c>
      <c r="F991" s="7" t="str">
        <f>LEFT('DETALLE DE CONEXIONES'!BE991,3)</f>
        <v/>
      </c>
      <c r="G991" s="7" t="str">
        <f>RIGHT('DETALLE DE CONEXIONES'!AK991,2)</f>
        <v/>
      </c>
      <c r="H991" s="7" t="str">
        <f>LEFT('DETALLE DE CONEXIONES'!M991,3)</f>
        <v/>
      </c>
      <c r="I991" s="7" t="str">
        <f>RIGHT('DETALLE DE CONEXIONES'!M991,5)</f>
        <v/>
      </c>
      <c r="J991" s="7">
        <f>IF(C991="Saliente Local",(IFERROR((LIMPIA(H991,1)),0)),0)</f>
        <v>0</v>
      </c>
      <c r="K991" s="7">
        <f>IF(C991="Saliente Nacional",(IFERROR((LIMPIA(H991,1)),0)),0)</f>
        <v>0</v>
      </c>
      <c r="L991" s="7">
        <f>IF(C991="Saliente Internacional",(IFERROR((LIMPIA(H991,1)),0)),0)</f>
        <v>0</v>
      </c>
    </row>
    <row r="992" spans="1:12" x14ac:dyDescent="0.25">
      <c r="A992" s="11">
        <f>'DETALLE DE CONEXIONES'!P992</f>
        <v>0</v>
      </c>
      <c r="B992" s="7">
        <f>'DETALLE DE CONEXIONES'!I992</f>
        <v>0</v>
      </c>
      <c r="C992" s="7">
        <f>'DETALLE DE CONEXIONES'!BB992</f>
        <v>0</v>
      </c>
      <c r="D992" s="7">
        <f>'DETALLE DE CONEXIONES'!E992</f>
        <v>0</v>
      </c>
      <c r="E992" s="7">
        <f>IFERROR(LIMPIA('DETALLE DE CONEXIONES'!N992,1),0)</f>
        <v>0</v>
      </c>
      <c r="F992" s="7" t="str">
        <f>LEFT('DETALLE DE CONEXIONES'!BE992,3)</f>
        <v/>
      </c>
      <c r="G992" s="7" t="str">
        <f>RIGHT('DETALLE DE CONEXIONES'!AK992,2)</f>
        <v/>
      </c>
      <c r="H992" s="7" t="str">
        <f>LEFT('DETALLE DE CONEXIONES'!M992,3)</f>
        <v/>
      </c>
      <c r="I992" s="7" t="str">
        <f>RIGHT('DETALLE DE CONEXIONES'!M992,5)</f>
        <v/>
      </c>
      <c r="J992" s="7">
        <f>IF(C992="Saliente Local",(IFERROR((LIMPIA(H992,1)),0)),0)</f>
        <v>0</v>
      </c>
      <c r="K992" s="7">
        <f>IF(C992="Saliente Nacional",(IFERROR((LIMPIA(H992,1)),0)),0)</f>
        <v>0</v>
      </c>
      <c r="L992" s="7">
        <f>IF(C992="Saliente Internacional",(IFERROR((LIMPIA(H992,1)),0)),0)</f>
        <v>0</v>
      </c>
    </row>
    <row r="993" spans="1:12" x14ac:dyDescent="0.25">
      <c r="A993" s="11">
        <f>'DETALLE DE CONEXIONES'!P993</f>
        <v>0</v>
      </c>
      <c r="B993" s="7">
        <f>'DETALLE DE CONEXIONES'!I993</f>
        <v>0</v>
      </c>
      <c r="C993" s="7">
        <f>'DETALLE DE CONEXIONES'!BB993</f>
        <v>0</v>
      </c>
      <c r="D993" s="7">
        <f>'DETALLE DE CONEXIONES'!E993</f>
        <v>0</v>
      </c>
      <c r="E993" s="7">
        <f>IFERROR(LIMPIA('DETALLE DE CONEXIONES'!N993,1),0)</f>
        <v>0</v>
      </c>
      <c r="F993" s="7" t="str">
        <f>LEFT('DETALLE DE CONEXIONES'!BE993,3)</f>
        <v/>
      </c>
      <c r="G993" s="7" t="str">
        <f>RIGHT('DETALLE DE CONEXIONES'!AK993,2)</f>
        <v/>
      </c>
      <c r="H993" s="7" t="str">
        <f>LEFT('DETALLE DE CONEXIONES'!M993,3)</f>
        <v/>
      </c>
      <c r="I993" s="7" t="str">
        <f>RIGHT('DETALLE DE CONEXIONES'!M993,5)</f>
        <v/>
      </c>
      <c r="J993" s="7">
        <f>IF(C993="Saliente Local",(IFERROR((LIMPIA(H993,1)),0)),0)</f>
        <v>0</v>
      </c>
      <c r="K993" s="7">
        <f>IF(C993="Saliente Nacional",(IFERROR((LIMPIA(H993,1)),0)),0)</f>
        <v>0</v>
      </c>
      <c r="L993" s="7">
        <f>IF(C993="Saliente Internacional",(IFERROR((LIMPIA(H993,1)),0)),0)</f>
        <v>0</v>
      </c>
    </row>
    <row r="994" spans="1:12" x14ac:dyDescent="0.25">
      <c r="A994" s="11">
        <f>'DETALLE DE CONEXIONES'!P994</f>
        <v>0</v>
      </c>
      <c r="B994" s="7">
        <f>'DETALLE DE CONEXIONES'!I994</f>
        <v>0</v>
      </c>
      <c r="C994" s="7">
        <f>'DETALLE DE CONEXIONES'!BB994</f>
        <v>0</v>
      </c>
      <c r="D994" s="7">
        <f>'DETALLE DE CONEXIONES'!E994</f>
        <v>0</v>
      </c>
      <c r="E994" s="7">
        <f>IFERROR(LIMPIA('DETALLE DE CONEXIONES'!N994,1),0)</f>
        <v>0</v>
      </c>
      <c r="F994" s="7" t="str">
        <f>LEFT('DETALLE DE CONEXIONES'!BE994,3)</f>
        <v/>
      </c>
      <c r="G994" s="7" t="str">
        <f>RIGHT('DETALLE DE CONEXIONES'!AK994,2)</f>
        <v/>
      </c>
      <c r="H994" s="7" t="str">
        <f>LEFT('DETALLE DE CONEXIONES'!M994,3)</f>
        <v/>
      </c>
      <c r="I994" s="7" t="str">
        <f>RIGHT('DETALLE DE CONEXIONES'!M994,5)</f>
        <v/>
      </c>
      <c r="J994" s="7">
        <f>IF(C994="Saliente Local",(IFERROR((LIMPIA(H994,1)),0)),0)</f>
        <v>0</v>
      </c>
      <c r="K994" s="7">
        <f>IF(C994="Saliente Nacional",(IFERROR((LIMPIA(H994,1)),0)),0)</f>
        <v>0</v>
      </c>
      <c r="L994" s="7">
        <f>IF(C994="Saliente Internacional",(IFERROR((LIMPIA(H994,1)),0)),0)</f>
        <v>0</v>
      </c>
    </row>
    <row r="995" spans="1:12" x14ac:dyDescent="0.25">
      <c r="A995" s="11">
        <f>'DETALLE DE CONEXIONES'!P995</f>
        <v>0</v>
      </c>
      <c r="B995" s="7">
        <f>'DETALLE DE CONEXIONES'!I995</f>
        <v>0</v>
      </c>
      <c r="C995" s="7">
        <f>'DETALLE DE CONEXIONES'!BB995</f>
        <v>0</v>
      </c>
      <c r="D995" s="7">
        <f>'DETALLE DE CONEXIONES'!E995</f>
        <v>0</v>
      </c>
      <c r="E995" s="7">
        <f>IFERROR(LIMPIA('DETALLE DE CONEXIONES'!N995,1),0)</f>
        <v>0</v>
      </c>
      <c r="F995" s="7" t="str">
        <f>LEFT('DETALLE DE CONEXIONES'!BE995,3)</f>
        <v/>
      </c>
      <c r="G995" s="7" t="str">
        <f>RIGHT('DETALLE DE CONEXIONES'!AK995,2)</f>
        <v/>
      </c>
      <c r="H995" s="7" t="str">
        <f>LEFT('DETALLE DE CONEXIONES'!M995,3)</f>
        <v/>
      </c>
      <c r="I995" s="7" t="str">
        <f>RIGHT('DETALLE DE CONEXIONES'!M995,5)</f>
        <v/>
      </c>
      <c r="J995" s="7">
        <f>IF(C995="Saliente Local",(IFERROR((LIMPIA(H995,1)),0)),0)</f>
        <v>0</v>
      </c>
      <c r="K995" s="7">
        <f>IF(C995="Saliente Nacional",(IFERROR((LIMPIA(H995,1)),0)),0)</f>
        <v>0</v>
      </c>
      <c r="L995" s="7">
        <f>IF(C995="Saliente Internacional",(IFERROR((LIMPIA(H995,1)),0)),0)</f>
        <v>0</v>
      </c>
    </row>
    <row r="996" spans="1:12" x14ac:dyDescent="0.25">
      <c r="A996" s="11">
        <f>'DETALLE DE CONEXIONES'!P996</f>
        <v>0</v>
      </c>
      <c r="B996" s="7">
        <f>'DETALLE DE CONEXIONES'!I996</f>
        <v>0</v>
      </c>
      <c r="C996" s="7">
        <f>'DETALLE DE CONEXIONES'!BB996</f>
        <v>0</v>
      </c>
      <c r="D996" s="7">
        <f>'DETALLE DE CONEXIONES'!E996</f>
        <v>0</v>
      </c>
      <c r="E996" s="7">
        <f>IFERROR(LIMPIA('DETALLE DE CONEXIONES'!N996,1),0)</f>
        <v>0</v>
      </c>
      <c r="F996" s="7" t="str">
        <f>LEFT('DETALLE DE CONEXIONES'!BE996,3)</f>
        <v/>
      </c>
      <c r="G996" s="7" t="str">
        <f>RIGHT('DETALLE DE CONEXIONES'!AK996,2)</f>
        <v/>
      </c>
      <c r="H996" s="7" t="str">
        <f>LEFT('DETALLE DE CONEXIONES'!M996,3)</f>
        <v/>
      </c>
      <c r="I996" s="7" t="str">
        <f>RIGHT('DETALLE DE CONEXIONES'!M996,5)</f>
        <v/>
      </c>
      <c r="J996" s="7">
        <f>IF(C996="Saliente Local",(IFERROR((LIMPIA(H996,1)),0)),0)</f>
        <v>0</v>
      </c>
      <c r="K996" s="7">
        <f>IF(C996="Saliente Nacional",(IFERROR((LIMPIA(H996,1)),0)),0)</f>
        <v>0</v>
      </c>
      <c r="L996" s="7">
        <f>IF(C996="Saliente Internacional",(IFERROR((LIMPIA(H996,1)),0)),0)</f>
        <v>0</v>
      </c>
    </row>
    <row r="997" spans="1:12" x14ac:dyDescent="0.25">
      <c r="A997" s="11">
        <f>'DETALLE DE CONEXIONES'!P997</f>
        <v>0</v>
      </c>
      <c r="B997" s="7">
        <f>'DETALLE DE CONEXIONES'!I997</f>
        <v>0</v>
      </c>
      <c r="C997" s="7">
        <f>'DETALLE DE CONEXIONES'!BB997</f>
        <v>0</v>
      </c>
      <c r="D997" s="7">
        <f>'DETALLE DE CONEXIONES'!E997</f>
        <v>0</v>
      </c>
      <c r="E997" s="7">
        <f>IFERROR(LIMPIA('DETALLE DE CONEXIONES'!N997,1),0)</f>
        <v>0</v>
      </c>
      <c r="F997" s="7" t="str">
        <f>LEFT('DETALLE DE CONEXIONES'!BE997,3)</f>
        <v/>
      </c>
      <c r="G997" s="7" t="str">
        <f>RIGHT('DETALLE DE CONEXIONES'!AK997,2)</f>
        <v/>
      </c>
      <c r="H997" s="7" t="str">
        <f>LEFT('DETALLE DE CONEXIONES'!M997,3)</f>
        <v/>
      </c>
      <c r="I997" s="7" t="str">
        <f>RIGHT('DETALLE DE CONEXIONES'!M997,5)</f>
        <v/>
      </c>
      <c r="J997" s="7">
        <f>IF(C997="Saliente Local",(IFERROR((LIMPIA(H997,1)),0)),0)</f>
        <v>0</v>
      </c>
      <c r="K997" s="7">
        <f>IF(C997="Saliente Nacional",(IFERROR((LIMPIA(H997,1)),0)),0)</f>
        <v>0</v>
      </c>
      <c r="L997" s="7">
        <f>IF(C997="Saliente Internacional",(IFERROR((LIMPIA(H997,1)),0)),0)</f>
        <v>0</v>
      </c>
    </row>
    <row r="998" spans="1:12" x14ac:dyDescent="0.25">
      <c r="A998" s="11">
        <f>'DETALLE DE CONEXIONES'!P998</f>
        <v>0</v>
      </c>
      <c r="B998" s="7">
        <f>'DETALLE DE CONEXIONES'!I998</f>
        <v>0</v>
      </c>
      <c r="C998" s="7">
        <f>'DETALLE DE CONEXIONES'!BB998</f>
        <v>0</v>
      </c>
      <c r="D998" s="7">
        <f>'DETALLE DE CONEXIONES'!E998</f>
        <v>0</v>
      </c>
      <c r="E998" s="7">
        <f>IFERROR(LIMPIA('DETALLE DE CONEXIONES'!N998,1),0)</f>
        <v>0</v>
      </c>
      <c r="F998" s="7" t="str">
        <f>LEFT('DETALLE DE CONEXIONES'!BE998,3)</f>
        <v/>
      </c>
      <c r="G998" s="7" t="str">
        <f>RIGHT('DETALLE DE CONEXIONES'!AK998,2)</f>
        <v/>
      </c>
      <c r="H998" s="7" t="str">
        <f>LEFT('DETALLE DE CONEXIONES'!M998,3)</f>
        <v/>
      </c>
      <c r="I998" s="7" t="str">
        <f>RIGHT('DETALLE DE CONEXIONES'!M998,5)</f>
        <v/>
      </c>
      <c r="J998" s="7">
        <f>IF(C998="Saliente Local",(IFERROR((LIMPIA(H998,1)),0)),0)</f>
        <v>0</v>
      </c>
      <c r="K998" s="7">
        <f>IF(C998="Saliente Nacional",(IFERROR((LIMPIA(H998,1)),0)),0)</f>
        <v>0</v>
      </c>
      <c r="L998" s="7">
        <f>IF(C998="Saliente Internacional",(IFERROR((LIMPIA(H998,1)),0)),0)</f>
        <v>0</v>
      </c>
    </row>
    <row r="999" spans="1:12" x14ac:dyDescent="0.25">
      <c r="A999" s="11">
        <f>'DETALLE DE CONEXIONES'!P999</f>
        <v>0</v>
      </c>
      <c r="B999" s="7">
        <f>'DETALLE DE CONEXIONES'!I999</f>
        <v>0</v>
      </c>
      <c r="C999" s="7">
        <f>'DETALLE DE CONEXIONES'!BB999</f>
        <v>0</v>
      </c>
      <c r="D999" s="7">
        <f>'DETALLE DE CONEXIONES'!E999</f>
        <v>0</v>
      </c>
      <c r="E999" s="7">
        <f>IFERROR(LIMPIA('DETALLE DE CONEXIONES'!N999,1),0)</f>
        <v>0</v>
      </c>
      <c r="F999" s="7" t="str">
        <f>LEFT('DETALLE DE CONEXIONES'!BE999,3)</f>
        <v/>
      </c>
      <c r="G999" s="7" t="str">
        <f>RIGHT('DETALLE DE CONEXIONES'!AK999,2)</f>
        <v/>
      </c>
      <c r="H999" s="7" t="str">
        <f>LEFT('DETALLE DE CONEXIONES'!M999,3)</f>
        <v/>
      </c>
      <c r="I999" s="7" t="str">
        <f>RIGHT('DETALLE DE CONEXIONES'!M999,5)</f>
        <v/>
      </c>
      <c r="J999" s="7">
        <f>IF(C999="Saliente Local",(IFERROR((LIMPIA(H999,1)),0)),0)</f>
        <v>0</v>
      </c>
      <c r="K999" s="7">
        <f>IF(C999="Saliente Nacional",(IFERROR((LIMPIA(H999,1)),0)),0)</f>
        <v>0</v>
      </c>
      <c r="L999" s="7">
        <f>IF(C999="Saliente Internacional",(IFERROR((LIMPIA(H999,1)),0)),0)</f>
        <v>0</v>
      </c>
    </row>
    <row r="1000" spans="1:12" x14ac:dyDescent="0.25">
      <c r="A1000" s="11">
        <f>'DETALLE DE CONEXIONES'!P1000</f>
        <v>0</v>
      </c>
      <c r="B1000" s="7">
        <f>'DETALLE DE CONEXIONES'!I1000</f>
        <v>0</v>
      </c>
      <c r="C1000" s="7">
        <f>'DETALLE DE CONEXIONES'!BB1000</f>
        <v>0</v>
      </c>
      <c r="D1000" s="7">
        <f>'DETALLE DE CONEXIONES'!E1000</f>
        <v>0</v>
      </c>
      <c r="E1000" s="7">
        <f>IFERROR(LIMPIA('DETALLE DE CONEXIONES'!N1000,1),0)</f>
        <v>0</v>
      </c>
      <c r="F1000" s="7" t="str">
        <f>LEFT('DETALLE DE CONEXIONES'!BE1000,3)</f>
        <v/>
      </c>
      <c r="G1000" s="7" t="str">
        <f>RIGHT('DETALLE DE CONEXIONES'!AK1000,2)</f>
        <v/>
      </c>
      <c r="H1000" s="7" t="str">
        <f>LEFT('DETALLE DE CONEXIONES'!M1000,3)</f>
        <v/>
      </c>
      <c r="I1000" s="7" t="str">
        <f>RIGHT('DETALLE DE CONEXIONES'!M1000,5)</f>
        <v/>
      </c>
      <c r="J1000" s="7">
        <f>IF(C1000="Saliente Local",(IFERROR((LIMPIA(H1000,1)),0)),0)</f>
        <v>0</v>
      </c>
      <c r="K1000" s="7">
        <f>IF(C1000="Saliente Nacional",(IFERROR((LIMPIA(H1000,1)),0)),0)</f>
        <v>0</v>
      </c>
      <c r="L1000" s="7">
        <f>IF(C1000="Saliente Internacional",(IFERROR((LIMPIA(H1000,1)),0)),0)</f>
        <v>0</v>
      </c>
    </row>
    <row r="1001" spans="1:12" x14ac:dyDescent="0.25">
      <c r="A1001" s="11">
        <f>'DETALLE DE CONEXIONES'!P1001</f>
        <v>0</v>
      </c>
      <c r="B1001" s="7">
        <f>'DETALLE DE CONEXIONES'!I1001</f>
        <v>0</v>
      </c>
      <c r="C1001" s="7">
        <f>'DETALLE DE CONEXIONES'!BB1001</f>
        <v>0</v>
      </c>
      <c r="D1001" s="7">
        <f>'DETALLE DE CONEXIONES'!E1001</f>
        <v>0</v>
      </c>
      <c r="E1001" s="7">
        <f>IFERROR(LIMPIA('DETALLE DE CONEXIONES'!N1001,1),0)</f>
        <v>0</v>
      </c>
      <c r="F1001" s="7" t="str">
        <f>LEFT('DETALLE DE CONEXIONES'!BE1001,3)</f>
        <v/>
      </c>
      <c r="G1001" s="7" t="str">
        <f>RIGHT('DETALLE DE CONEXIONES'!AK1001,2)</f>
        <v/>
      </c>
      <c r="H1001" s="7" t="str">
        <f>LEFT('DETALLE DE CONEXIONES'!M1001,3)</f>
        <v/>
      </c>
      <c r="I1001" s="7" t="str">
        <f>RIGHT('DETALLE DE CONEXIONES'!M1001,5)</f>
        <v/>
      </c>
      <c r="J1001" s="7">
        <f>IF(C1001="Saliente Local",(IFERROR((LIMPIA(H1001,1)),0)),0)</f>
        <v>0</v>
      </c>
      <c r="K1001" s="7">
        <f>IF(C1001="Saliente Nacional",(IFERROR((LIMPIA(H1001,1)),0)),0)</f>
        <v>0</v>
      </c>
      <c r="L1001" s="7">
        <f>IF(C1001="Saliente Internacional",(IFERROR((LIMPIA(H1001,1)),0)),0)</f>
        <v>0</v>
      </c>
    </row>
    <row r="1002" spans="1:12" x14ac:dyDescent="0.25">
      <c r="A1002" s="11">
        <f>'DETALLE DE CONEXIONES'!P1002</f>
        <v>0</v>
      </c>
      <c r="B1002" s="7">
        <f>'DETALLE DE CONEXIONES'!I1002</f>
        <v>0</v>
      </c>
      <c r="C1002" s="7">
        <f>'DETALLE DE CONEXIONES'!BB1002</f>
        <v>0</v>
      </c>
      <c r="D1002" s="7">
        <f>'DETALLE DE CONEXIONES'!E1002</f>
        <v>0</v>
      </c>
      <c r="E1002" s="7">
        <f>IFERROR(LIMPIA('DETALLE DE CONEXIONES'!N1002,1),0)</f>
        <v>0</v>
      </c>
      <c r="F1002" s="7" t="str">
        <f>LEFT('DETALLE DE CONEXIONES'!BE1002,3)</f>
        <v/>
      </c>
      <c r="G1002" s="7" t="str">
        <f>RIGHT('DETALLE DE CONEXIONES'!AK1002,2)</f>
        <v/>
      </c>
      <c r="H1002" s="7" t="str">
        <f>LEFT('DETALLE DE CONEXIONES'!M1002,3)</f>
        <v/>
      </c>
      <c r="I1002" s="7" t="str">
        <f>RIGHT('DETALLE DE CONEXIONES'!M1002,5)</f>
        <v/>
      </c>
      <c r="J1002" s="7">
        <f>IF(C1002="Saliente Local",(IFERROR((LIMPIA(H1002,1)),0)),0)</f>
        <v>0</v>
      </c>
      <c r="K1002" s="7">
        <f>IF(C1002="Saliente Nacional",(IFERROR((LIMPIA(H1002,1)),0)),0)</f>
        <v>0</v>
      </c>
      <c r="L1002" s="7">
        <f>IF(C1002="Saliente Internacional",(IFERROR((LIMPIA(H1002,1)),0)),0)</f>
        <v>0</v>
      </c>
    </row>
    <row r="1003" spans="1:12" x14ac:dyDescent="0.25">
      <c r="A1003" s="11">
        <f>'DETALLE DE CONEXIONES'!P1003</f>
        <v>0</v>
      </c>
      <c r="B1003" s="7">
        <f>'DETALLE DE CONEXIONES'!I1003</f>
        <v>0</v>
      </c>
      <c r="C1003" s="7">
        <f>'DETALLE DE CONEXIONES'!BB1003</f>
        <v>0</v>
      </c>
      <c r="D1003" s="7">
        <f>'DETALLE DE CONEXIONES'!E1003</f>
        <v>0</v>
      </c>
      <c r="E1003" s="7">
        <f>IFERROR(LIMPIA('DETALLE DE CONEXIONES'!N1003,1),0)</f>
        <v>0</v>
      </c>
      <c r="F1003" s="7" t="str">
        <f>LEFT('DETALLE DE CONEXIONES'!BE1003,3)</f>
        <v/>
      </c>
      <c r="G1003" s="7" t="str">
        <f>RIGHT('DETALLE DE CONEXIONES'!AK1003,2)</f>
        <v/>
      </c>
      <c r="H1003" s="7" t="str">
        <f>LEFT('DETALLE DE CONEXIONES'!M1003,3)</f>
        <v/>
      </c>
      <c r="I1003" s="7" t="str">
        <f>RIGHT('DETALLE DE CONEXIONES'!M1003,5)</f>
        <v/>
      </c>
      <c r="J1003" s="7">
        <f>IF(C1003="Saliente Local",(IFERROR((LIMPIA(H1003,1)),0)),0)</f>
        <v>0</v>
      </c>
      <c r="K1003" s="7">
        <f>IF(C1003="Saliente Nacional",(IFERROR((LIMPIA(H1003,1)),0)),0)</f>
        <v>0</v>
      </c>
      <c r="L1003" s="7">
        <f>IF(C1003="Saliente Internacional",(IFERROR((LIMPIA(H1003,1)),0)),0)</f>
        <v>0</v>
      </c>
    </row>
    <row r="1004" spans="1:12" x14ac:dyDescent="0.25">
      <c r="A1004" s="11">
        <f>'DETALLE DE CONEXIONES'!P1004</f>
        <v>0</v>
      </c>
      <c r="B1004" s="7">
        <f>'DETALLE DE CONEXIONES'!I1004</f>
        <v>0</v>
      </c>
      <c r="C1004" s="7">
        <f>'DETALLE DE CONEXIONES'!BB1004</f>
        <v>0</v>
      </c>
      <c r="D1004" s="7">
        <f>'DETALLE DE CONEXIONES'!E1004</f>
        <v>0</v>
      </c>
      <c r="E1004" s="7">
        <f>IFERROR(LIMPIA('DETALLE DE CONEXIONES'!N1004,1),0)</f>
        <v>0</v>
      </c>
      <c r="F1004" s="7" t="str">
        <f>LEFT('DETALLE DE CONEXIONES'!BE1004,3)</f>
        <v/>
      </c>
      <c r="G1004" s="7" t="str">
        <f>RIGHT('DETALLE DE CONEXIONES'!AK1004,2)</f>
        <v/>
      </c>
      <c r="H1004" s="7" t="str">
        <f>LEFT('DETALLE DE CONEXIONES'!M1004,3)</f>
        <v/>
      </c>
      <c r="I1004" s="7" t="str">
        <f>RIGHT('DETALLE DE CONEXIONES'!M1004,5)</f>
        <v/>
      </c>
      <c r="J1004" s="7">
        <f>IF(C1004="Saliente Local",(IFERROR((LIMPIA(H1004,1)),0)),0)</f>
        <v>0</v>
      </c>
      <c r="K1004" s="7">
        <f>IF(C1004="Saliente Nacional",(IFERROR((LIMPIA(H1004,1)),0)),0)</f>
        <v>0</v>
      </c>
      <c r="L1004" s="7">
        <f>IF(C1004="Saliente Internacional",(IFERROR((LIMPIA(H1004,1)),0)),0)</f>
        <v>0</v>
      </c>
    </row>
    <row r="1005" spans="1:12" x14ac:dyDescent="0.25">
      <c r="A1005" s="11">
        <f>'DETALLE DE CONEXIONES'!P1005</f>
        <v>0</v>
      </c>
      <c r="B1005" s="7">
        <f>'DETALLE DE CONEXIONES'!I1005</f>
        <v>0</v>
      </c>
      <c r="C1005" s="7">
        <f>'DETALLE DE CONEXIONES'!BB1005</f>
        <v>0</v>
      </c>
      <c r="D1005" s="7">
        <f>'DETALLE DE CONEXIONES'!E1005</f>
        <v>0</v>
      </c>
      <c r="E1005" s="7">
        <f>IFERROR(LIMPIA('DETALLE DE CONEXIONES'!N1005,1),0)</f>
        <v>0</v>
      </c>
      <c r="F1005" s="7" t="str">
        <f>LEFT('DETALLE DE CONEXIONES'!BE1005,3)</f>
        <v/>
      </c>
      <c r="G1005" s="7" t="str">
        <f>RIGHT('DETALLE DE CONEXIONES'!AK1005,2)</f>
        <v/>
      </c>
      <c r="H1005" s="7" t="str">
        <f>LEFT('DETALLE DE CONEXIONES'!M1005,3)</f>
        <v/>
      </c>
      <c r="I1005" s="7" t="str">
        <f>RIGHT('DETALLE DE CONEXIONES'!M1005,5)</f>
        <v/>
      </c>
      <c r="J1005" s="7">
        <f>IF(C1005="Saliente Local",(IFERROR((LIMPIA(H1005,1)),0)),0)</f>
        <v>0</v>
      </c>
      <c r="K1005" s="7">
        <f>IF(C1005="Saliente Nacional",(IFERROR((LIMPIA(H1005,1)),0)),0)</f>
        <v>0</v>
      </c>
      <c r="L1005" s="7">
        <f>IF(C1005="Saliente Internacional",(IFERROR((LIMPIA(H1005,1)),0)),0)</f>
        <v>0</v>
      </c>
    </row>
    <row r="1006" spans="1:12" x14ac:dyDescent="0.25">
      <c r="A1006" s="11">
        <f>'DETALLE DE CONEXIONES'!P1006</f>
        <v>0</v>
      </c>
      <c r="B1006" s="7">
        <f>'DETALLE DE CONEXIONES'!I1006</f>
        <v>0</v>
      </c>
      <c r="C1006" s="7">
        <f>'DETALLE DE CONEXIONES'!BB1006</f>
        <v>0</v>
      </c>
      <c r="D1006" s="7">
        <f>'DETALLE DE CONEXIONES'!E1006</f>
        <v>0</v>
      </c>
      <c r="E1006" s="7">
        <f>IFERROR(LIMPIA('DETALLE DE CONEXIONES'!N1006,1),0)</f>
        <v>0</v>
      </c>
      <c r="F1006" s="7" t="str">
        <f>LEFT('DETALLE DE CONEXIONES'!BE1006,3)</f>
        <v/>
      </c>
      <c r="G1006" s="7" t="str">
        <f>RIGHT('DETALLE DE CONEXIONES'!AK1006,2)</f>
        <v/>
      </c>
      <c r="H1006" s="7" t="str">
        <f>LEFT('DETALLE DE CONEXIONES'!M1006,3)</f>
        <v/>
      </c>
      <c r="I1006" s="7" t="str">
        <f>RIGHT('DETALLE DE CONEXIONES'!M1006,5)</f>
        <v/>
      </c>
      <c r="J1006" s="7">
        <f>IF(C1006="Saliente Local",(IFERROR((LIMPIA(H1006,1)),0)),0)</f>
        <v>0</v>
      </c>
      <c r="K1006" s="7">
        <f>IF(C1006="Saliente Nacional",(IFERROR((LIMPIA(H1006,1)),0)),0)</f>
        <v>0</v>
      </c>
      <c r="L1006" s="7">
        <f>IF(C1006="Saliente Internacional",(IFERROR((LIMPIA(H1006,1)),0)),0)</f>
        <v>0</v>
      </c>
    </row>
    <row r="1007" spans="1:12" x14ac:dyDescent="0.25">
      <c r="A1007" s="11">
        <f>'DETALLE DE CONEXIONES'!P1007</f>
        <v>0</v>
      </c>
      <c r="B1007" s="7">
        <f>'DETALLE DE CONEXIONES'!I1007</f>
        <v>0</v>
      </c>
      <c r="C1007" s="7">
        <f>'DETALLE DE CONEXIONES'!BB1007</f>
        <v>0</v>
      </c>
      <c r="D1007" s="7">
        <f>'DETALLE DE CONEXIONES'!E1007</f>
        <v>0</v>
      </c>
      <c r="E1007" s="7">
        <f>IFERROR(LIMPIA('DETALLE DE CONEXIONES'!N1007,1),0)</f>
        <v>0</v>
      </c>
      <c r="F1007" s="7" t="str">
        <f>LEFT('DETALLE DE CONEXIONES'!BE1007,3)</f>
        <v/>
      </c>
      <c r="G1007" s="7" t="str">
        <f>RIGHT('DETALLE DE CONEXIONES'!AK1007,2)</f>
        <v/>
      </c>
      <c r="H1007" s="7" t="str">
        <f>LEFT('DETALLE DE CONEXIONES'!M1007,3)</f>
        <v/>
      </c>
      <c r="I1007" s="7" t="str">
        <f>RIGHT('DETALLE DE CONEXIONES'!M1007,5)</f>
        <v/>
      </c>
      <c r="J1007" s="7">
        <f>IF(C1007="Saliente Local",(IFERROR((LIMPIA(H1007,1)),0)),0)</f>
        <v>0</v>
      </c>
      <c r="K1007" s="7">
        <f>IF(C1007="Saliente Nacional",(IFERROR((LIMPIA(H1007,1)),0)),0)</f>
        <v>0</v>
      </c>
      <c r="L1007" s="7">
        <f>IF(C1007="Saliente Internacional",(IFERROR((LIMPIA(H1007,1)),0)),0)</f>
        <v>0</v>
      </c>
    </row>
    <row r="1008" spans="1:12" x14ac:dyDescent="0.25">
      <c r="A1008" s="11">
        <f>'DETALLE DE CONEXIONES'!P1008</f>
        <v>0</v>
      </c>
      <c r="B1008" s="7">
        <f>'DETALLE DE CONEXIONES'!I1008</f>
        <v>0</v>
      </c>
      <c r="C1008" s="7">
        <f>'DETALLE DE CONEXIONES'!BB1008</f>
        <v>0</v>
      </c>
      <c r="D1008" s="7">
        <f>'DETALLE DE CONEXIONES'!E1008</f>
        <v>0</v>
      </c>
      <c r="E1008" s="7">
        <f>IFERROR(LIMPIA('DETALLE DE CONEXIONES'!N1008,1),0)</f>
        <v>0</v>
      </c>
      <c r="F1008" s="7" t="str">
        <f>LEFT('DETALLE DE CONEXIONES'!BE1008,3)</f>
        <v/>
      </c>
      <c r="G1008" s="7" t="str">
        <f>RIGHT('DETALLE DE CONEXIONES'!AK1008,2)</f>
        <v/>
      </c>
      <c r="H1008" s="7" t="str">
        <f>LEFT('DETALLE DE CONEXIONES'!M1008,3)</f>
        <v/>
      </c>
      <c r="I1008" s="7" t="str">
        <f>RIGHT('DETALLE DE CONEXIONES'!M1008,5)</f>
        <v/>
      </c>
      <c r="J1008" s="7">
        <f>IF(C1008="Saliente Local",(IFERROR((LIMPIA(H1008,1)),0)),0)</f>
        <v>0</v>
      </c>
      <c r="K1008" s="7">
        <f>IF(C1008="Saliente Nacional",(IFERROR((LIMPIA(H1008,1)),0)),0)</f>
        <v>0</v>
      </c>
      <c r="L1008" s="7">
        <f>IF(C1008="Saliente Internacional",(IFERROR((LIMPIA(H1008,1)),0)),0)</f>
        <v>0</v>
      </c>
    </row>
    <row r="1009" spans="1:12" x14ac:dyDescent="0.25">
      <c r="A1009" s="11">
        <f>'DETALLE DE CONEXIONES'!P1009</f>
        <v>0</v>
      </c>
      <c r="B1009" s="7">
        <f>'DETALLE DE CONEXIONES'!I1009</f>
        <v>0</v>
      </c>
      <c r="C1009" s="7">
        <f>'DETALLE DE CONEXIONES'!BB1009</f>
        <v>0</v>
      </c>
      <c r="D1009" s="7">
        <f>'DETALLE DE CONEXIONES'!E1009</f>
        <v>0</v>
      </c>
      <c r="E1009" s="7">
        <f>IFERROR(LIMPIA('DETALLE DE CONEXIONES'!N1009,1),0)</f>
        <v>0</v>
      </c>
      <c r="F1009" s="7" t="str">
        <f>LEFT('DETALLE DE CONEXIONES'!BE1009,3)</f>
        <v/>
      </c>
      <c r="G1009" s="7" t="str">
        <f>RIGHT('DETALLE DE CONEXIONES'!AK1009,2)</f>
        <v/>
      </c>
      <c r="H1009" s="7" t="str">
        <f>LEFT('DETALLE DE CONEXIONES'!M1009,3)</f>
        <v/>
      </c>
      <c r="I1009" s="7" t="str">
        <f>RIGHT('DETALLE DE CONEXIONES'!M1009,5)</f>
        <v/>
      </c>
      <c r="J1009" s="7">
        <f>IF(C1009="Saliente Local",(IFERROR((LIMPIA(H1009,1)),0)),0)</f>
        <v>0</v>
      </c>
      <c r="K1009" s="7">
        <f>IF(C1009="Saliente Nacional",(IFERROR((LIMPIA(H1009,1)),0)),0)</f>
        <v>0</v>
      </c>
      <c r="L1009" s="7">
        <f>IF(C1009="Saliente Internacional",(IFERROR((LIMPIA(H1009,1)),0)),0)</f>
        <v>0</v>
      </c>
    </row>
    <row r="1010" spans="1:12" x14ac:dyDescent="0.25">
      <c r="A1010" s="11">
        <f>'DETALLE DE CONEXIONES'!P1010</f>
        <v>0</v>
      </c>
      <c r="B1010" s="7">
        <f>'DETALLE DE CONEXIONES'!I1010</f>
        <v>0</v>
      </c>
      <c r="C1010" s="7">
        <f>'DETALLE DE CONEXIONES'!BB1010</f>
        <v>0</v>
      </c>
      <c r="D1010" s="7">
        <f>'DETALLE DE CONEXIONES'!E1010</f>
        <v>0</v>
      </c>
      <c r="E1010" s="7">
        <f>IFERROR(LIMPIA('DETALLE DE CONEXIONES'!N1010,1),0)</f>
        <v>0</v>
      </c>
      <c r="F1010" s="7" t="str">
        <f>LEFT('DETALLE DE CONEXIONES'!BE1010,3)</f>
        <v/>
      </c>
      <c r="G1010" s="7" t="str">
        <f>RIGHT('DETALLE DE CONEXIONES'!AK1010,2)</f>
        <v/>
      </c>
      <c r="H1010" s="7" t="str">
        <f>LEFT('DETALLE DE CONEXIONES'!M1010,3)</f>
        <v/>
      </c>
      <c r="I1010" s="7" t="str">
        <f>RIGHT('DETALLE DE CONEXIONES'!M1010,5)</f>
        <v/>
      </c>
      <c r="J1010" s="7">
        <f>IF(C1010="Saliente Local",(IFERROR((LIMPIA(H1010,1)),0)),0)</f>
        <v>0</v>
      </c>
      <c r="K1010" s="7">
        <f>IF(C1010="Saliente Nacional",(IFERROR((LIMPIA(H1010,1)),0)),0)</f>
        <v>0</v>
      </c>
      <c r="L1010" s="7">
        <f>IF(C1010="Saliente Internacional",(IFERROR((LIMPIA(H1010,1)),0)),0)</f>
        <v>0</v>
      </c>
    </row>
    <row r="1011" spans="1:12" x14ac:dyDescent="0.25">
      <c r="A1011" s="11">
        <f>'DETALLE DE CONEXIONES'!P1011</f>
        <v>0</v>
      </c>
      <c r="B1011" s="7">
        <f>'DETALLE DE CONEXIONES'!I1011</f>
        <v>0</v>
      </c>
      <c r="C1011" s="7">
        <f>'DETALLE DE CONEXIONES'!BB1011</f>
        <v>0</v>
      </c>
      <c r="D1011" s="7">
        <f>'DETALLE DE CONEXIONES'!E1011</f>
        <v>0</v>
      </c>
      <c r="E1011" s="7">
        <f>IFERROR(LIMPIA('DETALLE DE CONEXIONES'!N1011,1),0)</f>
        <v>0</v>
      </c>
      <c r="F1011" s="7" t="str">
        <f>LEFT('DETALLE DE CONEXIONES'!BE1011,3)</f>
        <v/>
      </c>
      <c r="G1011" s="7" t="str">
        <f>RIGHT('DETALLE DE CONEXIONES'!AK1011,2)</f>
        <v/>
      </c>
      <c r="H1011" s="7" t="str">
        <f>LEFT('DETALLE DE CONEXIONES'!M1011,3)</f>
        <v/>
      </c>
      <c r="I1011" s="7" t="str">
        <f>RIGHT('DETALLE DE CONEXIONES'!M1011,5)</f>
        <v/>
      </c>
      <c r="J1011" s="7">
        <f>IF(C1011="Saliente Local",(IFERROR((LIMPIA(H1011,1)),0)),0)</f>
        <v>0</v>
      </c>
      <c r="K1011" s="7">
        <f>IF(C1011="Saliente Nacional",(IFERROR((LIMPIA(H1011,1)),0)),0)</f>
        <v>0</v>
      </c>
      <c r="L1011" s="7">
        <f>IF(C1011="Saliente Internacional",(IFERROR((LIMPIA(H1011,1)),0)),0)</f>
        <v>0</v>
      </c>
    </row>
    <row r="1012" spans="1:12" x14ac:dyDescent="0.25">
      <c r="A1012" s="11">
        <f>'DETALLE DE CONEXIONES'!P1012</f>
        <v>0</v>
      </c>
      <c r="B1012" s="7">
        <f>'DETALLE DE CONEXIONES'!I1012</f>
        <v>0</v>
      </c>
      <c r="C1012" s="7">
        <f>'DETALLE DE CONEXIONES'!BB1012</f>
        <v>0</v>
      </c>
      <c r="D1012" s="7">
        <f>'DETALLE DE CONEXIONES'!E1012</f>
        <v>0</v>
      </c>
      <c r="E1012" s="7">
        <f>IFERROR(LIMPIA('DETALLE DE CONEXIONES'!N1012,1),0)</f>
        <v>0</v>
      </c>
      <c r="F1012" s="7" t="str">
        <f>LEFT('DETALLE DE CONEXIONES'!BE1012,3)</f>
        <v/>
      </c>
      <c r="G1012" s="7" t="str">
        <f>RIGHT('DETALLE DE CONEXIONES'!AK1012,2)</f>
        <v/>
      </c>
      <c r="H1012" s="7" t="str">
        <f>LEFT('DETALLE DE CONEXIONES'!M1012,3)</f>
        <v/>
      </c>
      <c r="I1012" s="7" t="str">
        <f>RIGHT('DETALLE DE CONEXIONES'!M1012,5)</f>
        <v/>
      </c>
      <c r="J1012" s="7">
        <f>IF(C1012="Saliente Local",(IFERROR((LIMPIA(H1012,1)),0)),0)</f>
        <v>0</v>
      </c>
      <c r="K1012" s="7">
        <f>IF(C1012="Saliente Nacional",(IFERROR((LIMPIA(H1012,1)),0)),0)</f>
        <v>0</v>
      </c>
      <c r="L1012" s="7">
        <f>IF(C1012="Saliente Internacional",(IFERROR((LIMPIA(H1012,1)),0)),0)</f>
        <v>0</v>
      </c>
    </row>
    <row r="1013" spans="1:12" x14ac:dyDescent="0.25">
      <c r="A1013" s="11">
        <f>'DETALLE DE CONEXIONES'!P1013</f>
        <v>0</v>
      </c>
      <c r="B1013" s="7">
        <f>'DETALLE DE CONEXIONES'!I1013</f>
        <v>0</v>
      </c>
      <c r="C1013" s="7">
        <f>'DETALLE DE CONEXIONES'!BB1013</f>
        <v>0</v>
      </c>
      <c r="D1013" s="7">
        <f>'DETALLE DE CONEXIONES'!E1013</f>
        <v>0</v>
      </c>
      <c r="E1013" s="7">
        <f>IFERROR(LIMPIA('DETALLE DE CONEXIONES'!N1013,1),0)</f>
        <v>0</v>
      </c>
      <c r="F1013" s="7" t="str">
        <f>LEFT('DETALLE DE CONEXIONES'!BE1013,3)</f>
        <v/>
      </c>
      <c r="G1013" s="7" t="str">
        <f>RIGHT('DETALLE DE CONEXIONES'!AK1013,2)</f>
        <v/>
      </c>
      <c r="H1013" s="7" t="str">
        <f>LEFT('DETALLE DE CONEXIONES'!M1013,3)</f>
        <v/>
      </c>
      <c r="I1013" s="7" t="str">
        <f>RIGHT('DETALLE DE CONEXIONES'!M1013,5)</f>
        <v/>
      </c>
      <c r="J1013" s="7">
        <f>IF(C1013="Saliente Local",(IFERROR((LIMPIA(H1013,1)),0)),0)</f>
        <v>0</v>
      </c>
      <c r="K1013" s="7">
        <f>IF(C1013="Saliente Nacional",(IFERROR((LIMPIA(H1013,1)),0)),0)</f>
        <v>0</v>
      </c>
      <c r="L1013" s="7">
        <f>IF(C1013="Saliente Internacional",(IFERROR((LIMPIA(H1013,1)),0)),0)</f>
        <v>0</v>
      </c>
    </row>
    <row r="1014" spans="1:12" x14ac:dyDescent="0.25">
      <c r="A1014" s="11">
        <f>'DETALLE DE CONEXIONES'!P1014</f>
        <v>0</v>
      </c>
      <c r="B1014" s="7">
        <f>'DETALLE DE CONEXIONES'!I1014</f>
        <v>0</v>
      </c>
      <c r="C1014" s="7">
        <f>'DETALLE DE CONEXIONES'!BB1014</f>
        <v>0</v>
      </c>
      <c r="D1014" s="7">
        <f>'DETALLE DE CONEXIONES'!E1014</f>
        <v>0</v>
      </c>
      <c r="E1014" s="7">
        <f>IFERROR(LIMPIA('DETALLE DE CONEXIONES'!N1014,1),0)</f>
        <v>0</v>
      </c>
      <c r="F1014" s="7" t="str">
        <f>LEFT('DETALLE DE CONEXIONES'!BE1014,3)</f>
        <v/>
      </c>
      <c r="G1014" s="7" t="str">
        <f>RIGHT('DETALLE DE CONEXIONES'!AK1014,2)</f>
        <v/>
      </c>
      <c r="H1014" s="7" t="str">
        <f>LEFT('DETALLE DE CONEXIONES'!M1014,3)</f>
        <v/>
      </c>
      <c r="I1014" s="7" t="str">
        <f>RIGHT('DETALLE DE CONEXIONES'!M1014,5)</f>
        <v/>
      </c>
      <c r="J1014" s="7">
        <f>IF(C1014="Saliente Local",(IFERROR((LIMPIA(H1014,1)),0)),0)</f>
        <v>0</v>
      </c>
      <c r="K1014" s="7">
        <f>IF(C1014="Saliente Nacional",(IFERROR((LIMPIA(H1014,1)),0)),0)</f>
        <v>0</v>
      </c>
      <c r="L1014" s="7">
        <f>IF(C1014="Saliente Internacional",(IFERROR((LIMPIA(H1014,1)),0)),0)</f>
        <v>0</v>
      </c>
    </row>
    <row r="1015" spans="1:12" x14ac:dyDescent="0.25">
      <c r="A1015" s="11">
        <f>'DETALLE DE CONEXIONES'!P1015</f>
        <v>0</v>
      </c>
      <c r="B1015" s="7">
        <f>'DETALLE DE CONEXIONES'!I1015</f>
        <v>0</v>
      </c>
      <c r="C1015" s="7">
        <f>'DETALLE DE CONEXIONES'!BB1015</f>
        <v>0</v>
      </c>
      <c r="D1015" s="7">
        <f>'DETALLE DE CONEXIONES'!E1015</f>
        <v>0</v>
      </c>
      <c r="E1015" s="7">
        <f>IFERROR(LIMPIA('DETALLE DE CONEXIONES'!N1015,1),0)</f>
        <v>0</v>
      </c>
      <c r="F1015" s="7" t="str">
        <f>LEFT('DETALLE DE CONEXIONES'!BE1015,3)</f>
        <v/>
      </c>
      <c r="G1015" s="7" t="str">
        <f>RIGHT('DETALLE DE CONEXIONES'!AK1015,2)</f>
        <v/>
      </c>
      <c r="H1015" s="7" t="str">
        <f>LEFT('DETALLE DE CONEXIONES'!M1015,3)</f>
        <v/>
      </c>
      <c r="I1015" s="7" t="str">
        <f>RIGHT('DETALLE DE CONEXIONES'!M1015,5)</f>
        <v/>
      </c>
      <c r="J1015" s="7">
        <f>IF(C1015="Saliente Local",(IFERROR((LIMPIA(H1015,1)),0)),0)</f>
        <v>0</v>
      </c>
      <c r="K1015" s="7">
        <f>IF(C1015="Saliente Nacional",(IFERROR((LIMPIA(H1015,1)),0)),0)</f>
        <v>0</v>
      </c>
      <c r="L1015" s="7">
        <f>IF(C1015="Saliente Internacional",(IFERROR((LIMPIA(H1015,1)),0)),0)</f>
        <v>0</v>
      </c>
    </row>
    <row r="1016" spans="1:12" x14ac:dyDescent="0.25">
      <c r="A1016" s="11">
        <f>'DETALLE DE CONEXIONES'!P1016</f>
        <v>0</v>
      </c>
      <c r="B1016" s="7">
        <f>'DETALLE DE CONEXIONES'!I1016</f>
        <v>0</v>
      </c>
      <c r="C1016" s="7">
        <f>'DETALLE DE CONEXIONES'!BB1016</f>
        <v>0</v>
      </c>
      <c r="D1016" s="7">
        <f>'DETALLE DE CONEXIONES'!E1016</f>
        <v>0</v>
      </c>
      <c r="E1016" s="7">
        <f>IFERROR(LIMPIA('DETALLE DE CONEXIONES'!N1016,1),0)</f>
        <v>0</v>
      </c>
      <c r="F1016" s="7" t="str">
        <f>LEFT('DETALLE DE CONEXIONES'!BE1016,3)</f>
        <v/>
      </c>
      <c r="G1016" s="7" t="str">
        <f>RIGHT('DETALLE DE CONEXIONES'!AK1016,2)</f>
        <v/>
      </c>
      <c r="H1016" s="7" t="str">
        <f>LEFT('DETALLE DE CONEXIONES'!M1016,3)</f>
        <v/>
      </c>
      <c r="I1016" s="7" t="str">
        <f>RIGHT('DETALLE DE CONEXIONES'!M1016,5)</f>
        <v/>
      </c>
      <c r="J1016" s="7">
        <f>IF(C1016="Saliente Local",(IFERROR((LIMPIA(H1016,1)),0)),0)</f>
        <v>0</v>
      </c>
      <c r="K1016" s="7">
        <f>IF(C1016="Saliente Nacional",(IFERROR((LIMPIA(H1016,1)),0)),0)</f>
        <v>0</v>
      </c>
      <c r="L1016" s="7">
        <f>IF(C1016="Saliente Internacional",(IFERROR((LIMPIA(H1016,1)),0)),0)</f>
        <v>0</v>
      </c>
    </row>
    <row r="1017" spans="1:12" x14ac:dyDescent="0.25">
      <c r="A1017" s="11">
        <f>'DETALLE DE CONEXIONES'!P1017</f>
        <v>0</v>
      </c>
      <c r="B1017" s="7">
        <f>'DETALLE DE CONEXIONES'!I1017</f>
        <v>0</v>
      </c>
      <c r="C1017" s="7">
        <f>'DETALLE DE CONEXIONES'!BB1017</f>
        <v>0</v>
      </c>
      <c r="D1017" s="7">
        <f>'DETALLE DE CONEXIONES'!E1017</f>
        <v>0</v>
      </c>
      <c r="E1017" s="7">
        <f>IFERROR(LIMPIA('DETALLE DE CONEXIONES'!N1017,1),0)</f>
        <v>0</v>
      </c>
      <c r="F1017" s="7" t="str">
        <f>LEFT('DETALLE DE CONEXIONES'!BE1017,3)</f>
        <v/>
      </c>
      <c r="G1017" s="7" t="str">
        <f>RIGHT('DETALLE DE CONEXIONES'!AK1017,2)</f>
        <v/>
      </c>
      <c r="H1017" s="7" t="str">
        <f>LEFT('DETALLE DE CONEXIONES'!M1017,3)</f>
        <v/>
      </c>
      <c r="I1017" s="7" t="str">
        <f>RIGHT('DETALLE DE CONEXIONES'!M1017,5)</f>
        <v/>
      </c>
      <c r="J1017" s="7">
        <f>IF(C1017="Saliente Local",(IFERROR((LIMPIA(H1017,1)),0)),0)</f>
        <v>0</v>
      </c>
      <c r="K1017" s="7">
        <f>IF(C1017="Saliente Nacional",(IFERROR((LIMPIA(H1017,1)),0)),0)</f>
        <v>0</v>
      </c>
      <c r="L1017" s="7">
        <f>IF(C1017="Saliente Internacional",(IFERROR((LIMPIA(H1017,1)),0)),0)</f>
        <v>0</v>
      </c>
    </row>
    <row r="1018" spans="1:12" x14ac:dyDescent="0.25">
      <c r="A1018" s="11">
        <f>'DETALLE DE CONEXIONES'!P1018</f>
        <v>0</v>
      </c>
      <c r="B1018" s="7">
        <f>'DETALLE DE CONEXIONES'!I1018</f>
        <v>0</v>
      </c>
      <c r="C1018" s="7">
        <f>'DETALLE DE CONEXIONES'!BB1018</f>
        <v>0</v>
      </c>
      <c r="D1018" s="7">
        <f>'DETALLE DE CONEXIONES'!E1018</f>
        <v>0</v>
      </c>
      <c r="E1018" s="7">
        <f>IFERROR(LIMPIA('DETALLE DE CONEXIONES'!N1018,1),0)</f>
        <v>0</v>
      </c>
      <c r="F1018" s="7" t="str">
        <f>LEFT('DETALLE DE CONEXIONES'!BE1018,3)</f>
        <v/>
      </c>
      <c r="G1018" s="7" t="str">
        <f>RIGHT('DETALLE DE CONEXIONES'!AK1018,2)</f>
        <v/>
      </c>
      <c r="H1018" s="7" t="str">
        <f>LEFT('DETALLE DE CONEXIONES'!M1018,3)</f>
        <v/>
      </c>
      <c r="I1018" s="7" t="str">
        <f>RIGHT('DETALLE DE CONEXIONES'!M1018,5)</f>
        <v/>
      </c>
      <c r="J1018" s="7">
        <f>IF(C1018="Saliente Local",(IFERROR((LIMPIA(H1018,1)),0)),0)</f>
        <v>0</v>
      </c>
      <c r="K1018" s="7">
        <f>IF(C1018="Saliente Nacional",(IFERROR((LIMPIA(H1018,1)),0)),0)</f>
        <v>0</v>
      </c>
      <c r="L1018" s="7">
        <f>IF(C1018="Saliente Internacional",(IFERROR((LIMPIA(H1018,1)),0)),0)</f>
        <v>0</v>
      </c>
    </row>
    <row r="1019" spans="1:12" x14ac:dyDescent="0.25">
      <c r="A1019" s="11">
        <f>'DETALLE DE CONEXIONES'!P1019</f>
        <v>0</v>
      </c>
      <c r="B1019" s="7">
        <f>'DETALLE DE CONEXIONES'!I1019</f>
        <v>0</v>
      </c>
      <c r="C1019" s="7">
        <f>'DETALLE DE CONEXIONES'!BB1019</f>
        <v>0</v>
      </c>
      <c r="D1019" s="7">
        <f>'DETALLE DE CONEXIONES'!E1019</f>
        <v>0</v>
      </c>
      <c r="E1019" s="7">
        <f>IFERROR(LIMPIA('DETALLE DE CONEXIONES'!N1019,1),0)</f>
        <v>0</v>
      </c>
      <c r="F1019" s="7" t="str">
        <f>LEFT('DETALLE DE CONEXIONES'!BE1019,3)</f>
        <v/>
      </c>
      <c r="G1019" s="7" t="str">
        <f>RIGHT('DETALLE DE CONEXIONES'!AK1019,2)</f>
        <v/>
      </c>
      <c r="H1019" s="7" t="str">
        <f>LEFT('DETALLE DE CONEXIONES'!M1019,3)</f>
        <v/>
      </c>
      <c r="I1019" s="7" t="str">
        <f>RIGHT('DETALLE DE CONEXIONES'!M1019,5)</f>
        <v/>
      </c>
      <c r="J1019" s="7">
        <f>IF(C1019="Saliente Local",(IFERROR((LIMPIA(H1019,1)),0)),0)</f>
        <v>0</v>
      </c>
      <c r="K1019" s="7">
        <f>IF(C1019="Saliente Nacional",(IFERROR((LIMPIA(H1019,1)),0)),0)</f>
        <v>0</v>
      </c>
      <c r="L1019" s="7">
        <f>IF(C1019="Saliente Internacional",(IFERROR((LIMPIA(H1019,1)),0)),0)</f>
        <v>0</v>
      </c>
    </row>
    <row r="1020" spans="1:12" x14ac:dyDescent="0.25">
      <c r="A1020" s="11">
        <f>'DETALLE DE CONEXIONES'!P1020</f>
        <v>0</v>
      </c>
      <c r="B1020" s="7">
        <f>'DETALLE DE CONEXIONES'!I1020</f>
        <v>0</v>
      </c>
      <c r="C1020" s="7">
        <f>'DETALLE DE CONEXIONES'!BB1020</f>
        <v>0</v>
      </c>
      <c r="D1020" s="7">
        <f>'DETALLE DE CONEXIONES'!E1020</f>
        <v>0</v>
      </c>
      <c r="E1020" s="7">
        <f>IFERROR(LIMPIA('DETALLE DE CONEXIONES'!N1020,1),0)</f>
        <v>0</v>
      </c>
      <c r="F1020" s="7" t="str">
        <f>LEFT('DETALLE DE CONEXIONES'!BE1020,3)</f>
        <v/>
      </c>
      <c r="G1020" s="7" t="str">
        <f>RIGHT('DETALLE DE CONEXIONES'!AK1020,2)</f>
        <v/>
      </c>
      <c r="H1020" s="7" t="str">
        <f>LEFT('DETALLE DE CONEXIONES'!M1020,3)</f>
        <v/>
      </c>
      <c r="I1020" s="7" t="str">
        <f>RIGHT('DETALLE DE CONEXIONES'!M1020,5)</f>
        <v/>
      </c>
      <c r="J1020" s="7">
        <f>IF(C1020="Saliente Local",(IFERROR((LIMPIA(H1020,1)),0)),0)</f>
        <v>0</v>
      </c>
      <c r="K1020" s="7">
        <f>IF(C1020="Saliente Nacional",(IFERROR((LIMPIA(H1020,1)),0)),0)</f>
        <v>0</v>
      </c>
      <c r="L1020" s="7">
        <f>IF(C1020="Saliente Internacional",(IFERROR((LIMPIA(H1020,1)),0)),0)</f>
        <v>0</v>
      </c>
    </row>
    <row r="1021" spans="1:12" x14ac:dyDescent="0.25">
      <c r="A1021" s="11">
        <f>'DETALLE DE CONEXIONES'!P1021</f>
        <v>0</v>
      </c>
      <c r="B1021" s="7">
        <f>'DETALLE DE CONEXIONES'!I1021</f>
        <v>0</v>
      </c>
      <c r="C1021" s="7">
        <f>'DETALLE DE CONEXIONES'!BB1021</f>
        <v>0</v>
      </c>
      <c r="D1021" s="7">
        <f>'DETALLE DE CONEXIONES'!E1021</f>
        <v>0</v>
      </c>
      <c r="E1021" s="7">
        <f>IFERROR(LIMPIA('DETALLE DE CONEXIONES'!N1021,1),0)</f>
        <v>0</v>
      </c>
      <c r="F1021" s="7" t="str">
        <f>LEFT('DETALLE DE CONEXIONES'!BE1021,3)</f>
        <v/>
      </c>
      <c r="G1021" s="7" t="str">
        <f>RIGHT('DETALLE DE CONEXIONES'!AK1021,2)</f>
        <v/>
      </c>
      <c r="H1021" s="7" t="str">
        <f>LEFT('DETALLE DE CONEXIONES'!M1021,3)</f>
        <v/>
      </c>
      <c r="I1021" s="7" t="str">
        <f>RIGHT('DETALLE DE CONEXIONES'!M1021,5)</f>
        <v/>
      </c>
      <c r="J1021" s="7">
        <f>IF(C1021="Saliente Local",(IFERROR((LIMPIA(H1021,1)),0)),0)</f>
        <v>0</v>
      </c>
      <c r="K1021" s="7">
        <f>IF(C1021="Saliente Nacional",(IFERROR((LIMPIA(H1021,1)),0)),0)</f>
        <v>0</v>
      </c>
      <c r="L1021" s="7">
        <f>IF(C1021="Saliente Internacional",(IFERROR((LIMPIA(H1021,1)),0)),0)</f>
        <v>0</v>
      </c>
    </row>
    <row r="1022" spans="1:12" x14ac:dyDescent="0.25">
      <c r="A1022" s="11">
        <f>'DETALLE DE CONEXIONES'!P1022</f>
        <v>0</v>
      </c>
      <c r="B1022" s="7">
        <f>'DETALLE DE CONEXIONES'!I1022</f>
        <v>0</v>
      </c>
      <c r="C1022" s="7">
        <f>'DETALLE DE CONEXIONES'!BB1022</f>
        <v>0</v>
      </c>
      <c r="D1022" s="7">
        <f>'DETALLE DE CONEXIONES'!E1022</f>
        <v>0</v>
      </c>
      <c r="E1022" s="7">
        <f>IFERROR(LIMPIA('DETALLE DE CONEXIONES'!N1022,1),0)</f>
        <v>0</v>
      </c>
      <c r="F1022" s="7" t="str">
        <f>LEFT('DETALLE DE CONEXIONES'!BE1022,3)</f>
        <v/>
      </c>
      <c r="G1022" s="7" t="str">
        <f>RIGHT('DETALLE DE CONEXIONES'!AK1022,2)</f>
        <v/>
      </c>
      <c r="H1022" s="7" t="str">
        <f>LEFT('DETALLE DE CONEXIONES'!M1022,3)</f>
        <v/>
      </c>
      <c r="I1022" s="7" t="str">
        <f>RIGHT('DETALLE DE CONEXIONES'!M1022,5)</f>
        <v/>
      </c>
      <c r="J1022" s="7">
        <f>IF(C1022="Saliente Local",(IFERROR((LIMPIA(H1022,1)),0)),0)</f>
        <v>0</v>
      </c>
      <c r="K1022" s="7">
        <f>IF(C1022="Saliente Nacional",(IFERROR((LIMPIA(H1022,1)),0)),0)</f>
        <v>0</v>
      </c>
      <c r="L1022" s="7">
        <f>IF(C1022="Saliente Internacional",(IFERROR((LIMPIA(H1022,1)),0)),0)</f>
        <v>0</v>
      </c>
    </row>
    <row r="1023" spans="1:12" x14ac:dyDescent="0.25">
      <c r="A1023" s="11">
        <f>'DETALLE DE CONEXIONES'!P1023</f>
        <v>0</v>
      </c>
      <c r="B1023" s="7">
        <f>'DETALLE DE CONEXIONES'!I1023</f>
        <v>0</v>
      </c>
      <c r="C1023" s="7">
        <f>'DETALLE DE CONEXIONES'!BB1023</f>
        <v>0</v>
      </c>
      <c r="D1023" s="7">
        <f>'DETALLE DE CONEXIONES'!E1023</f>
        <v>0</v>
      </c>
      <c r="E1023" s="7">
        <f>IFERROR(LIMPIA('DETALLE DE CONEXIONES'!N1023,1),0)</f>
        <v>0</v>
      </c>
      <c r="F1023" s="7" t="str">
        <f>LEFT('DETALLE DE CONEXIONES'!BE1023,3)</f>
        <v/>
      </c>
      <c r="G1023" s="7" t="str">
        <f>RIGHT('DETALLE DE CONEXIONES'!AK1023,2)</f>
        <v/>
      </c>
      <c r="H1023" s="7" t="str">
        <f>LEFT('DETALLE DE CONEXIONES'!M1023,3)</f>
        <v/>
      </c>
      <c r="I1023" s="7" t="str">
        <f>RIGHT('DETALLE DE CONEXIONES'!M1023,5)</f>
        <v/>
      </c>
      <c r="J1023" s="7">
        <f>IF(C1023="Saliente Local",(IFERROR((LIMPIA(H1023,1)),0)),0)</f>
        <v>0</v>
      </c>
      <c r="K1023" s="7">
        <f>IF(C1023="Saliente Nacional",(IFERROR((LIMPIA(H1023,1)),0)),0)</f>
        <v>0</v>
      </c>
      <c r="L1023" s="7">
        <f>IF(C1023="Saliente Internacional",(IFERROR((LIMPIA(H1023,1)),0)),0)</f>
        <v>0</v>
      </c>
    </row>
    <row r="1024" spans="1:12" x14ac:dyDescent="0.25">
      <c r="A1024" s="11">
        <f>'DETALLE DE CONEXIONES'!P1024</f>
        <v>0</v>
      </c>
      <c r="B1024" s="7">
        <f>'DETALLE DE CONEXIONES'!I1024</f>
        <v>0</v>
      </c>
      <c r="C1024" s="7">
        <f>'DETALLE DE CONEXIONES'!BB1024</f>
        <v>0</v>
      </c>
      <c r="D1024" s="7">
        <f>'DETALLE DE CONEXIONES'!E1024</f>
        <v>0</v>
      </c>
      <c r="E1024" s="7">
        <f>IFERROR(LIMPIA('DETALLE DE CONEXIONES'!N1024,1),0)</f>
        <v>0</v>
      </c>
      <c r="F1024" s="7" t="str">
        <f>LEFT('DETALLE DE CONEXIONES'!BE1024,3)</f>
        <v/>
      </c>
      <c r="G1024" s="7" t="str">
        <f>RIGHT('DETALLE DE CONEXIONES'!AK1024,2)</f>
        <v/>
      </c>
      <c r="H1024" s="7" t="str">
        <f>LEFT('DETALLE DE CONEXIONES'!M1024,3)</f>
        <v/>
      </c>
      <c r="I1024" s="7" t="str">
        <f>RIGHT('DETALLE DE CONEXIONES'!M1024,5)</f>
        <v/>
      </c>
      <c r="J1024" s="7">
        <f>IF(C1024="Saliente Local",(IFERROR((LIMPIA(H1024,1)),0)),0)</f>
        <v>0</v>
      </c>
      <c r="K1024" s="7">
        <f>IF(C1024="Saliente Nacional",(IFERROR((LIMPIA(H1024,1)),0)),0)</f>
        <v>0</v>
      </c>
      <c r="L1024" s="7">
        <f>IF(C1024="Saliente Internacional",(IFERROR((LIMPIA(H1024,1)),0)),0)</f>
        <v>0</v>
      </c>
    </row>
    <row r="1025" spans="1:12" x14ac:dyDescent="0.25">
      <c r="A1025" s="11">
        <f>'DETALLE DE CONEXIONES'!P1025</f>
        <v>0</v>
      </c>
      <c r="B1025" s="7">
        <f>'DETALLE DE CONEXIONES'!I1025</f>
        <v>0</v>
      </c>
      <c r="C1025" s="7">
        <f>'DETALLE DE CONEXIONES'!BB1025</f>
        <v>0</v>
      </c>
      <c r="D1025" s="7">
        <f>'DETALLE DE CONEXIONES'!E1025</f>
        <v>0</v>
      </c>
      <c r="E1025" s="7">
        <f>IFERROR(LIMPIA('DETALLE DE CONEXIONES'!N1025,1),0)</f>
        <v>0</v>
      </c>
      <c r="F1025" s="7" t="str">
        <f>LEFT('DETALLE DE CONEXIONES'!BE1025,3)</f>
        <v/>
      </c>
      <c r="G1025" s="7" t="str">
        <f>RIGHT('DETALLE DE CONEXIONES'!AK1025,2)</f>
        <v/>
      </c>
      <c r="H1025" s="7" t="str">
        <f>LEFT('DETALLE DE CONEXIONES'!M1025,3)</f>
        <v/>
      </c>
      <c r="I1025" s="7" t="str">
        <f>RIGHT('DETALLE DE CONEXIONES'!M1025,5)</f>
        <v/>
      </c>
      <c r="J1025" s="7">
        <f>IF(C1025="Saliente Local",(IFERROR((LIMPIA(H1025,1)),0)),0)</f>
        <v>0</v>
      </c>
      <c r="K1025" s="7">
        <f>IF(C1025="Saliente Nacional",(IFERROR((LIMPIA(H1025,1)),0)),0)</f>
        <v>0</v>
      </c>
      <c r="L1025" s="7">
        <f>IF(C1025="Saliente Internacional",(IFERROR((LIMPIA(H1025,1)),0)),0)</f>
        <v>0</v>
      </c>
    </row>
    <row r="1026" spans="1:12" x14ac:dyDescent="0.25">
      <c r="A1026" s="11">
        <f>'DETALLE DE CONEXIONES'!P1026</f>
        <v>0</v>
      </c>
      <c r="B1026" s="7">
        <f>'DETALLE DE CONEXIONES'!I1026</f>
        <v>0</v>
      </c>
      <c r="C1026" s="7">
        <f>'DETALLE DE CONEXIONES'!BB1026</f>
        <v>0</v>
      </c>
      <c r="D1026" s="7">
        <f>'DETALLE DE CONEXIONES'!E1026</f>
        <v>0</v>
      </c>
      <c r="E1026" s="7">
        <f>IFERROR(LIMPIA('DETALLE DE CONEXIONES'!N1026,1),0)</f>
        <v>0</v>
      </c>
      <c r="F1026" s="7" t="str">
        <f>LEFT('DETALLE DE CONEXIONES'!BE1026,3)</f>
        <v/>
      </c>
      <c r="G1026" s="7" t="str">
        <f>RIGHT('DETALLE DE CONEXIONES'!AK1026,2)</f>
        <v/>
      </c>
      <c r="H1026" s="7" t="str">
        <f>LEFT('DETALLE DE CONEXIONES'!M1026,3)</f>
        <v/>
      </c>
      <c r="I1026" s="7" t="str">
        <f>RIGHT('DETALLE DE CONEXIONES'!M1026,5)</f>
        <v/>
      </c>
      <c r="J1026" s="7">
        <f>IF(C1026="Saliente Local",(IFERROR((LIMPIA(H1026,1)),0)),0)</f>
        <v>0</v>
      </c>
      <c r="K1026" s="7">
        <f>IF(C1026="Saliente Nacional",(IFERROR((LIMPIA(H1026,1)),0)),0)</f>
        <v>0</v>
      </c>
      <c r="L1026" s="7">
        <f>IF(C1026="Saliente Internacional",(IFERROR((LIMPIA(H1026,1)),0)),0)</f>
        <v>0</v>
      </c>
    </row>
    <row r="1027" spans="1:12" x14ac:dyDescent="0.25">
      <c r="A1027" s="11">
        <f>'DETALLE DE CONEXIONES'!P1027</f>
        <v>0</v>
      </c>
      <c r="B1027" s="7">
        <f>'DETALLE DE CONEXIONES'!I1027</f>
        <v>0</v>
      </c>
      <c r="C1027" s="7">
        <f>'DETALLE DE CONEXIONES'!BB1027</f>
        <v>0</v>
      </c>
      <c r="D1027" s="7">
        <f>'DETALLE DE CONEXIONES'!E1027</f>
        <v>0</v>
      </c>
      <c r="E1027" s="7">
        <f>IFERROR(LIMPIA('DETALLE DE CONEXIONES'!N1027,1),0)</f>
        <v>0</v>
      </c>
      <c r="F1027" s="7" t="str">
        <f>LEFT('DETALLE DE CONEXIONES'!BE1027,3)</f>
        <v/>
      </c>
      <c r="G1027" s="7" t="str">
        <f>RIGHT('DETALLE DE CONEXIONES'!AK1027,2)</f>
        <v/>
      </c>
      <c r="H1027" s="7" t="str">
        <f>LEFT('DETALLE DE CONEXIONES'!M1027,3)</f>
        <v/>
      </c>
      <c r="I1027" s="7" t="str">
        <f>RIGHT('DETALLE DE CONEXIONES'!M1027,5)</f>
        <v/>
      </c>
      <c r="J1027" s="7">
        <f>IF(C1027="Saliente Local",(IFERROR((LIMPIA(H1027,1)),0)),0)</f>
        <v>0</v>
      </c>
      <c r="K1027" s="7">
        <f>IF(C1027="Saliente Nacional",(IFERROR((LIMPIA(H1027,1)),0)),0)</f>
        <v>0</v>
      </c>
      <c r="L1027" s="7">
        <f>IF(C1027="Saliente Internacional",(IFERROR((LIMPIA(H1027,1)),0)),0)</f>
        <v>0</v>
      </c>
    </row>
    <row r="1028" spans="1:12" x14ac:dyDescent="0.25">
      <c r="A1028" s="11">
        <f>'DETALLE DE CONEXIONES'!P1028</f>
        <v>0</v>
      </c>
      <c r="B1028" s="7">
        <f>'DETALLE DE CONEXIONES'!I1028</f>
        <v>0</v>
      </c>
      <c r="C1028" s="7">
        <f>'DETALLE DE CONEXIONES'!BB1028</f>
        <v>0</v>
      </c>
      <c r="D1028" s="7">
        <f>'DETALLE DE CONEXIONES'!E1028</f>
        <v>0</v>
      </c>
      <c r="E1028" s="7">
        <f>IFERROR(LIMPIA('DETALLE DE CONEXIONES'!N1028,1),0)</f>
        <v>0</v>
      </c>
      <c r="F1028" s="7" t="str">
        <f>LEFT('DETALLE DE CONEXIONES'!BE1028,3)</f>
        <v/>
      </c>
      <c r="G1028" s="7" t="str">
        <f>RIGHT('DETALLE DE CONEXIONES'!AK1028,2)</f>
        <v/>
      </c>
      <c r="H1028" s="7" t="str">
        <f>LEFT('DETALLE DE CONEXIONES'!M1028,3)</f>
        <v/>
      </c>
      <c r="I1028" s="7" t="str">
        <f>RIGHT('DETALLE DE CONEXIONES'!M1028,5)</f>
        <v/>
      </c>
      <c r="J1028" s="7">
        <f>IF(C1028="Saliente Local",(IFERROR((LIMPIA(H1028,1)),0)),0)</f>
        <v>0</v>
      </c>
      <c r="K1028" s="7">
        <f>IF(C1028="Saliente Nacional",(IFERROR((LIMPIA(H1028,1)),0)),0)</f>
        <v>0</v>
      </c>
      <c r="L1028" s="7">
        <f>IF(C1028="Saliente Internacional",(IFERROR((LIMPIA(H1028,1)),0)),0)</f>
        <v>0</v>
      </c>
    </row>
    <row r="1029" spans="1:12" x14ac:dyDescent="0.25">
      <c r="A1029" s="11">
        <f>'DETALLE DE CONEXIONES'!P1029</f>
        <v>0</v>
      </c>
      <c r="B1029" s="7">
        <f>'DETALLE DE CONEXIONES'!I1029</f>
        <v>0</v>
      </c>
      <c r="C1029" s="7">
        <f>'DETALLE DE CONEXIONES'!BB1029</f>
        <v>0</v>
      </c>
      <c r="D1029" s="7">
        <f>'DETALLE DE CONEXIONES'!E1029</f>
        <v>0</v>
      </c>
      <c r="E1029" s="7">
        <f>IFERROR(LIMPIA('DETALLE DE CONEXIONES'!N1029,1),0)</f>
        <v>0</v>
      </c>
      <c r="F1029" s="7" t="str">
        <f>LEFT('DETALLE DE CONEXIONES'!BE1029,3)</f>
        <v/>
      </c>
      <c r="G1029" s="7" t="str">
        <f>RIGHT('DETALLE DE CONEXIONES'!AK1029,2)</f>
        <v/>
      </c>
      <c r="H1029" s="7" t="str">
        <f>LEFT('DETALLE DE CONEXIONES'!M1029,3)</f>
        <v/>
      </c>
      <c r="I1029" s="7" t="str">
        <f>RIGHT('DETALLE DE CONEXIONES'!M1029,5)</f>
        <v/>
      </c>
      <c r="J1029" s="7">
        <f>IF(C1029="Saliente Local",(IFERROR((LIMPIA(H1029,1)),0)),0)</f>
        <v>0</v>
      </c>
      <c r="K1029" s="7">
        <f>IF(C1029="Saliente Nacional",(IFERROR((LIMPIA(H1029,1)),0)),0)</f>
        <v>0</v>
      </c>
      <c r="L1029" s="7">
        <f>IF(C1029="Saliente Internacional",(IFERROR((LIMPIA(H1029,1)),0)),0)</f>
        <v>0</v>
      </c>
    </row>
    <row r="1030" spans="1:12" x14ac:dyDescent="0.25">
      <c r="A1030" s="11">
        <f>'DETALLE DE CONEXIONES'!P1030</f>
        <v>0</v>
      </c>
      <c r="B1030" s="7">
        <f>'DETALLE DE CONEXIONES'!I1030</f>
        <v>0</v>
      </c>
      <c r="C1030" s="7">
        <f>'DETALLE DE CONEXIONES'!BB1030</f>
        <v>0</v>
      </c>
      <c r="D1030" s="7">
        <f>'DETALLE DE CONEXIONES'!E1030</f>
        <v>0</v>
      </c>
      <c r="E1030" s="7">
        <f>IFERROR(LIMPIA('DETALLE DE CONEXIONES'!N1030,1),0)</f>
        <v>0</v>
      </c>
      <c r="F1030" s="7" t="str">
        <f>LEFT('DETALLE DE CONEXIONES'!BE1030,3)</f>
        <v/>
      </c>
      <c r="G1030" s="7" t="str">
        <f>RIGHT('DETALLE DE CONEXIONES'!AK1030,2)</f>
        <v/>
      </c>
      <c r="H1030" s="7" t="str">
        <f>LEFT('DETALLE DE CONEXIONES'!M1030,3)</f>
        <v/>
      </c>
      <c r="I1030" s="7" t="str">
        <f>RIGHT('DETALLE DE CONEXIONES'!M1030,5)</f>
        <v/>
      </c>
      <c r="J1030" s="7">
        <f>IF(C1030="Saliente Local",(IFERROR((LIMPIA(H1030,1)),0)),0)</f>
        <v>0</v>
      </c>
      <c r="K1030" s="7">
        <f>IF(C1030="Saliente Nacional",(IFERROR((LIMPIA(H1030,1)),0)),0)</f>
        <v>0</v>
      </c>
      <c r="L1030" s="7">
        <f>IF(C1030="Saliente Internacional",(IFERROR((LIMPIA(H1030,1)),0)),0)</f>
        <v>0</v>
      </c>
    </row>
    <row r="1031" spans="1:12" x14ac:dyDescent="0.25">
      <c r="A1031" s="11">
        <f>'DETALLE DE CONEXIONES'!P1031</f>
        <v>0</v>
      </c>
      <c r="B1031" s="7">
        <f>'DETALLE DE CONEXIONES'!I1031</f>
        <v>0</v>
      </c>
      <c r="C1031" s="7">
        <f>'DETALLE DE CONEXIONES'!BB1031</f>
        <v>0</v>
      </c>
      <c r="D1031" s="7">
        <f>'DETALLE DE CONEXIONES'!E1031</f>
        <v>0</v>
      </c>
      <c r="E1031" s="7">
        <f>IFERROR(LIMPIA('DETALLE DE CONEXIONES'!N1031,1),0)</f>
        <v>0</v>
      </c>
      <c r="F1031" s="7" t="str">
        <f>LEFT('DETALLE DE CONEXIONES'!BE1031,3)</f>
        <v/>
      </c>
      <c r="G1031" s="7" t="str">
        <f>RIGHT('DETALLE DE CONEXIONES'!AK1031,2)</f>
        <v/>
      </c>
      <c r="H1031" s="7" t="str">
        <f>LEFT('DETALLE DE CONEXIONES'!M1031,3)</f>
        <v/>
      </c>
      <c r="I1031" s="7" t="str">
        <f>RIGHT('DETALLE DE CONEXIONES'!M1031,5)</f>
        <v/>
      </c>
      <c r="J1031" s="7">
        <f>IF(C1031="Saliente Local",(IFERROR((LIMPIA(H1031,1)),0)),0)</f>
        <v>0</v>
      </c>
      <c r="K1031" s="7">
        <f>IF(C1031="Saliente Nacional",(IFERROR((LIMPIA(H1031,1)),0)),0)</f>
        <v>0</v>
      </c>
      <c r="L1031" s="7">
        <f>IF(C1031="Saliente Internacional",(IFERROR((LIMPIA(H1031,1)),0)),0)</f>
        <v>0</v>
      </c>
    </row>
    <row r="1032" spans="1:12" x14ac:dyDescent="0.25">
      <c r="A1032" s="11">
        <f>'DETALLE DE CONEXIONES'!P1032</f>
        <v>0</v>
      </c>
      <c r="B1032" s="7">
        <f>'DETALLE DE CONEXIONES'!I1032</f>
        <v>0</v>
      </c>
      <c r="C1032" s="7">
        <f>'DETALLE DE CONEXIONES'!BB1032</f>
        <v>0</v>
      </c>
      <c r="D1032" s="7">
        <f>'DETALLE DE CONEXIONES'!E1032</f>
        <v>0</v>
      </c>
      <c r="E1032" s="7">
        <f>IFERROR(LIMPIA('DETALLE DE CONEXIONES'!N1032,1),0)</f>
        <v>0</v>
      </c>
      <c r="F1032" s="7" t="str">
        <f>LEFT('DETALLE DE CONEXIONES'!BE1032,3)</f>
        <v/>
      </c>
      <c r="G1032" s="7" t="str">
        <f>RIGHT('DETALLE DE CONEXIONES'!AK1032,2)</f>
        <v/>
      </c>
      <c r="H1032" s="7" t="str">
        <f>LEFT('DETALLE DE CONEXIONES'!M1032,3)</f>
        <v/>
      </c>
      <c r="I1032" s="7" t="str">
        <f>RIGHT('DETALLE DE CONEXIONES'!M1032,5)</f>
        <v/>
      </c>
      <c r="J1032" s="7">
        <f>IF(C1032="Saliente Local",(IFERROR((LIMPIA(H1032,1)),0)),0)</f>
        <v>0</v>
      </c>
      <c r="K1032" s="7">
        <f>IF(C1032="Saliente Nacional",(IFERROR((LIMPIA(H1032,1)),0)),0)</f>
        <v>0</v>
      </c>
      <c r="L1032" s="7">
        <f>IF(C1032="Saliente Internacional",(IFERROR((LIMPIA(H1032,1)),0)),0)</f>
        <v>0</v>
      </c>
    </row>
    <row r="1033" spans="1:12" x14ac:dyDescent="0.25">
      <c r="A1033" s="11">
        <f>'DETALLE DE CONEXIONES'!P1033</f>
        <v>0</v>
      </c>
      <c r="B1033" s="7">
        <f>'DETALLE DE CONEXIONES'!I1033</f>
        <v>0</v>
      </c>
      <c r="C1033" s="7">
        <f>'DETALLE DE CONEXIONES'!BB1033</f>
        <v>0</v>
      </c>
      <c r="D1033" s="7">
        <f>'DETALLE DE CONEXIONES'!E1033</f>
        <v>0</v>
      </c>
      <c r="E1033" s="7">
        <f>IFERROR(LIMPIA('DETALLE DE CONEXIONES'!N1033,1),0)</f>
        <v>0</v>
      </c>
      <c r="F1033" s="7" t="str">
        <f>LEFT('DETALLE DE CONEXIONES'!BE1033,3)</f>
        <v/>
      </c>
      <c r="G1033" s="7" t="str">
        <f>RIGHT('DETALLE DE CONEXIONES'!AK1033,2)</f>
        <v/>
      </c>
      <c r="H1033" s="7" t="str">
        <f>LEFT('DETALLE DE CONEXIONES'!M1033,3)</f>
        <v/>
      </c>
      <c r="I1033" s="7" t="str">
        <f>RIGHT('DETALLE DE CONEXIONES'!M1033,5)</f>
        <v/>
      </c>
      <c r="J1033" s="7">
        <f>IF(C1033="Saliente Local",(IFERROR((LIMPIA(H1033,1)),0)),0)</f>
        <v>0</v>
      </c>
      <c r="K1033" s="7">
        <f>IF(C1033="Saliente Nacional",(IFERROR((LIMPIA(H1033,1)),0)),0)</f>
        <v>0</v>
      </c>
      <c r="L1033" s="7">
        <f>IF(C1033="Saliente Internacional",(IFERROR((LIMPIA(H1033,1)),0)),0)</f>
        <v>0</v>
      </c>
    </row>
    <row r="1034" spans="1:12" x14ac:dyDescent="0.25">
      <c r="A1034" s="11">
        <f>'DETALLE DE CONEXIONES'!P1034</f>
        <v>0</v>
      </c>
      <c r="B1034" s="7">
        <f>'DETALLE DE CONEXIONES'!I1034</f>
        <v>0</v>
      </c>
      <c r="C1034" s="7">
        <f>'DETALLE DE CONEXIONES'!BB1034</f>
        <v>0</v>
      </c>
      <c r="D1034" s="7">
        <f>'DETALLE DE CONEXIONES'!E1034</f>
        <v>0</v>
      </c>
      <c r="E1034" s="7">
        <f>IFERROR(LIMPIA('DETALLE DE CONEXIONES'!N1034,1),0)</f>
        <v>0</v>
      </c>
      <c r="F1034" s="7" t="str">
        <f>LEFT('DETALLE DE CONEXIONES'!BE1034,3)</f>
        <v/>
      </c>
      <c r="G1034" s="7" t="str">
        <f>RIGHT('DETALLE DE CONEXIONES'!AK1034,2)</f>
        <v/>
      </c>
      <c r="H1034" s="7" t="str">
        <f>LEFT('DETALLE DE CONEXIONES'!M1034,3)</f>
        <v/>
      </c>
      <c r="I1034" s="7" t="str">
        <f>RIGHT('DETALLE DE CONEXIONES'!M1034,5)</f>
        <v/>
      </c>
      <c r="J1034" s="7">
        <f>IF(C1034="Saliente Local",(IFERROR((LIMPIA(H1034,1)),0)),0)</f>
        <v>0</v>
      </c>
      <c r="K1034" s="7">
        <f>IF(C1034="Saliente Nacional",(IFERROR((LIMPIA(H1034,1)),0)),0)</f>
        <v>0</v>
      </c>
      <c r="L1034" s="7">
        <f>IF(C1034="Saliente Internacional",(IFERROR((LIMPIA(H1034,1)),0)),0)</f>
        <v>0</v>
      </c>
    </row>
    <row r="1035" spans="1:12" x14ac:dyDescent="0.25">
      <c r="A1035" s="11">
        <f>'DETALLE DE CONEXIONES'!P1035</f>
        <v>0</v>
      </c>
      <c r="B1035" s="7">
        <f>'DETALLE DE CONEXIONES'!I1035</f>
        <v>0</v>
      </c>
      <c r="C1035" s="7">
        <f>'DETALLE DE CONEXIONES'!BB1035</f>
        <v>0</v>
      </c>
      <c r="D1035" s="7">
        <f>'DETALLE DE CONEXIONES'!E1035</f>
        <v>0</v>
      </c>
      <c r="E1035" s="7">
        <f>IFERROR(LIMPIA('DETALLE DE CONEXIONES'!N1035,1),0)</f>
        <v>0</v>
      </c>
      <c r="F1035" s="7" t="str">
        <f>LEFT('DETALLE DE CONEXIONES'!BE1035,3)</f>
        <v/>
      </c>
      <c r="G1035" s="7" t="str">
        <f>RIGHT('DETALLE DE CONEXIONES'!AK1035,2)</f>
        <v/>
      </c>
      <c r="H1035" s="7" t="str">
        <f>LEFT('DETALLE DE CONEXIONES'!M1035,3)</f>
        <v/>
      </c>
      <c r="I1035" s="7" t="str">
        <f>RIGHT('DETALLE DE CONEXIONES'!M1035,5)</f>
        <v/>
      </c>
      <c r="J1035" s="7">
        <f>IF(C1035="Saliente Local",(IFERROR((LIMPIA(H1035,1)),0)),0)</f>
        <v>0</v>
      </c>
      <c r="K1035" s="7">
        <f>IF(C1035="Saliente Nacional",(IFERROR((LIMPIA(H1035,1)),0)),0)</f>
        <v>0</v>
      </c>
      <c r="L1035" s="7">
        <f>IF(C1035="Saliente Internacional",(IFERROR((LIMPIA(H1035,1)),0)),0)</f>
        <v>0</v>
      </c>
    </row>
    <row r="1036" spans="1:12" x14ac:dyDescent="0.25">
      <c r="A1036" s="11">
        <f>'DETALLE DE CONEXIONES'!P1036</f>
        <v>0</v>
      </c>
      <c r="B1036" s="7">
        <f>'DETALLE DE CONEXIONES'!I1036</f>
        <v>0</v>
      </c>
      <c r="C1036" s="7">
        <f>'DETALLE DE CONEXIONES'!BB1036</f>
        <v>0</v>
      </c>
      <c r="D1036" s="7">
        <f>'DETALLE DE CONEXIONES'!E1036</f>
        <v>0</v>
      </c>
      <c r="E1036" s="7">
        <f>IFERROR(LIMPIA('DETALLE DE CONEXIONES'!N1036,1),0)</f>
        <v>0</v>
      </c>
      <c r="F1036" s="7" t="str">
        <f>LEFT('DETALLE DE CONEXIONES'!BE1036,3)</f>
        <v/>
      </c>
      <c r="G1036" s="7" t="str">
        <f>RIGHT('DETALLE DE CONEXIONES'!AK1036,2)</f>
        <v/>
      </c>
      <c r="H1036" s="7" t="str">
        <f>LEFT('DETALLE DE CONEXIONES'!M1036,3)</f>
        <v/>
      </c>
      <c r="I1036" s="7" t="str">
        <f>RIGHT('DETALLE DE CONEXIONES'!M1036,5)</f>
        <v/>
      </c>
      <c r="J1036" s="7">
        <f>IF(C1036="Saliente Local",(IFERROR((LIMPIA(H1036,1)),0)),0)</f>
        <v>0</v>
      </c>
      <c r="K1036" s="7">
        <f>IF(C1036="Saliente Nacional",(IFERROR((LIMPIA(H1036,1)),0)),0)</f>
        <v>0</v>
      </c>
      <c r="L1036" s="7">
        <f>IF(C1036="Saliente Internacional",(IFERROR((LIMPIA(H1036,1)),0)),0)</f>
        <v>0</v>
      </c>
    </row>
    <row r="1037" spans="1:12" x14ac:dyDescent="0.25">
      <c r="A1037" s="11">
        <f>'DETALLE DE CONEXIONES'!P1037</f>
        <v>0</v>
      </c>
      <c r="B1037" s="7">
        <f>'DETALLE DE CONEXIONES'!I1037</f>
        <v>0</v>
      </c>
      <c r="C1037" s="7">
        <f>'DETALLE DE CONEXIONES'!BB1037</f>
        <v>0</v>
      </c>
      <c r="D1037" s="7">
        <f>'DETALLE DE CONEXIONES'!E1037</f>
        <v>0</v>
      </c>
      <c r="E1037" s="7">
        <f>IFERROR(LIMPIA('DETALLE DE CONEXIONES'!N1037,1),0)</f>
        <v>0</v>
      </c>
      <c r="F1037" s="7" t="str">
        <f>LEFT('DETALLE DE CONEXIONES'!BE1037,3)</f>
        <v/>
      </c>
      <c r="G1037" s="7" t="str">
        <f>RIGHT('DETALLE DE CONEXIONES'!AK1037,2)</f>
        <v/>
      </c>
      <c r="H1037" s="7" t="str">
        <f>LEFT('DETALLE DE CONEXIONES'!M1037,3)</f>
        <v/>
      </c>
      <c r="I1037" s="7" t="str">
        <f>RIGHT('DETALLE DE CONEXIONES'!M1037,5)</f>
        <v/>
      </c>
      <c r="J1037" s="7">
        <f>IF(C1037="Saliente Local",(IFERROR((LIMPIA(H1037,1)),0)),0)</f>
        <v>0</v>
      </c>
      <c r="K1037" s="7">
        <f>IF(C1037="Saliente Nacional",(IFERROR((LIMPIA(H1037,1)),0)),0)</f>
        <v>0</v>
      </c>
      <c r="L1037" s="7">
        <f>IF(C1037="Saliente Internacional",(IFERROR((LIMPIA(H1037,1)),0)),0)</f>
        <v>0</v>
      </c>
    </row>
    <row r="1038" spans="1:12" x14ac:dyDescent="0.25">
      <c r="A1038" s="11">
        <f>'DETALLE DE CONEXIONES'!P1038</f>
        <v>0</v>
      </c>
      <c r="B1038" s="7">
        <f>'DETALLE DE CONEXIONES'!I1038</f>
        <v>0</v>
      </c>
      <c r="C1038" s="7">
        <f>'DETALLE DE CONEXIONES'!BB1038</f>
        <v>0</v>
      </c>
      <c r="D1038" s="7">
        <f>'DETALLE DE CONEXIONES'!E1038</f>
        <v>0</v>
      </c>
      <c r="E1038" s="7">
        <f>IFERROR(LIMPIA('DETALLE DE CONEXIONES'!N1038,1),0)</f>
        <v>0</v>
      </c>
      <c r="F1038" s="7" t="str">
        <f>LEFT('DETALLE DE CONEXIONES'!BE1038,3)</f>
        <v/>
      </c>
      <c r="G1038" s="7" t="str">
        <f>RIGHT('DETALLE DE CONEXIONES'!AK1038,2)</f>
        <v/>
      </c>
      <c r="H1038" s="7" t="str">
        <f>LEFT('DETALLE DE CONEXIONES'!M1038,3)</f>
        <v/>
      </c>
      <c r="I1038" s="7" t="str">
        <f>RIGHT('DETALLE DE CONEXIONES'!M1038,5)</f>
        <v/>
      </c>
      <c r="J1038" s="7">
        <f>IF(C1038="Saliente Local",(IFERROR((LIMPIA(H1038,1)),0)),0)</f>
        <v>0</v>
      </c>
      <c r="K1038" s="7">
        <f>IF(C1038="Saliente Nacional",(IFERROR((LIMPIA(H1038,1)),0)),0)</f>
        <v>0</v>
      </c>
      <c r="L1038" s="7">
        <f>IF(C1038="Saliente Internacional",(IFERROR((LIMPIA(H1038,1)),0)),0)</f>
        <v>0</v>
      </c>
    </row>
    <row r="1039" spans="1:12" x14ac:dyDescent="0.25">
      <c r="A1039" s="11">
        <f>'DETALLE DE CONEXIONES'!P1039</f>
        <v>0</v>
      </c>
      <c r="B1039" s="7">
        <f>'DETALLE DE CONEXIONES'!I1039</f>
        <v>0</v>
      </c>
      <c r="C1039" s="7">
        <f>'DETALLE DE CONEXIONES'!BB1039</f>
        <v>0</v>
      </c>
      <c r="D1039" s="7">
        <f>'DETALLE DE CONEXIONES'!E1039</f>
        <v>0</v>
      </c>
      <c r="E1039" s="7">
        <f>IFERROR(LIMPIA('DETALLE DE CONEXIONES'!N1039,1),0)</f>
        <v>0</v>
      </c>
      <c r="F1039" s="7" t="str">
        <f>LEFT('DETALLE DE CONEXIONES'!BE1039,3)</f>
        <v/>
      </c>
      <c r="G1039" s="7" t="str">
        <f>RIGHT('DETALLE DE CONEXIONES'!AK1039,2)</f>
        <v/>
      </c>
      <c r="H1039" s="7" t="str">
        <f>LEFT('DETALLE DE CONEXIONES'!M1039,3)</f>
        <v/>
      </c>
      <c r="I1039" s="7" t="str">
        <f>RIGHT('DETALLE DE CONEXIONES'!M1039,5)</f>
        <v/>
      </c>
      <c r="J1039" s="7">
        <f>IF(C1039="Saliente Local",(IFERROR((LIMPIA(H1039,1)),0)),0)</f>
        <v>0</v>
      </c>
      <c r="K1039" s="7">
        <f>IF(C1039="Saliente Nacional",(IFERROR((LIMPIA(H1039,1)),0)),0)</f>
        <v>0</v>
      </c>
      <c r="L1039" s="7">
        <f>IF(C1039="Saliente Internacional",(IFERROR((LIMPIA(H1039,1)),0)),0)</f>
        <v>0</v>
      </c>
    </row>
    <row r="1040" spans="1:12" x14ac:dyDescent="0.25">
      <c r="A1040" s="11">
        <f>'DETALLE DE CONEXIONES'!P1040</f>
        <v>0</v>
      </c>
      <c r="B1040" s="7">
        <f>'DETALLE DE CONEXIONES'!I1040</f>
        <v>0</v>
      </c>
      <c r="C1040" s="7">
        <f>'DETALLE DE CONEXIONES'!BB1040</f>
        <v>0</v>
      </c>
      <c r="D1040" s="7">
        <f>'DETALLE DE CONEXIONES'!E1040</f>
        <v>0</v>
      </c>
      <c r="E1040" s="7">
        <f>IFERROR(LIMPIA('DETALLE DE CONEXIONES'!N1040,1),0)</f>
        <v>0</v>
      </c>
      <c r="F1040" s="7" t="str">
        <f>LEFT('DETALLE DE CONEXIONES'!BE1040,3)</f>
        <v/>
      </c>
      <c r="G1040" s="7" t="str">
        <f>RIGHT('DETALLE DE CONEXIONES'!AK1040,2)</f>
        <v/>
      </c>
      <c r="H1040" s="7" t="str">
        <f>LEFT('DETALLE DE CONEXIONES'!M1040,3)</f>
        <v/>
      </c>
      <c r="I1040" s="7" t="str">
        <f>RIGHT('DETALLE DE CONEXIONES'!M1040,5)</f>
        <v/>
      </c>
      <c r="J1040" s="7">
        <f>IF(C1040="Saliente Local",(IFERROR((LIMPIA(H1040,1)),0)),0)</f>
        <v>0</v>
      </c>
      <c r="K1040" s="7">
        <f>IF(C1040="Saliente Nacional",(IFERROR((LIMPIA(H1040,1)),0)),0)</f>
        <v>0</v>
      </c>
      <c r="L1040" s="7">
        <f>IF(C1040="Saliente Internacional",(IFERROR((LIMPIA(H1040,1)),0)),0)</f>
        <v>0</v>
      </c>
    </row>
    <row r="1041" spans="1:12" x14ac:dyDescent="0.25">
      <c r="A1041" s="11">
        <f>'DETALLE DE CONEXIONES'!P1041</f>
        <v>0</v>
      </c>
      <c r="B1041" s="7">
        <f>'DETALLE DE CONEXIONES'!I1041</f>
        <v>0</v>
      </c>
      <c r="C1041" s="7">
        <f>'DETALLE DE CONEXIONES'!BB1041</f>
        <v>0</v>
      </c>
      <c r="D1041" s="7">
        <f>'DETALLE DE CONEXIONES'!E1041</f>
        <v>0</v>
      </c>
      <c r="E1041" s="7">
        <f>IFERROR(LIMPIA('DETALLE DE CONEXIONES'!N1041,1),0)</f>
        <v>0</v>
      </c>
      <c r="F1041" s="7" t="str">
        <f>LEFT('DETALLE DE CONEXIONES'!BE1041,3)</f>
        <v/>
      </c>
      <c r="G1041" s="7" t="str">
        <f>RIGHT('DETALLE DE CONEXIONES'!AK1041,2)</f>
        <v/>
      </c>
      <c r="H1041" s="7" t="str">
        <f>LEFT('DETALLE DE CONEXIONES'!M1041,3)</f>
        <v/>
      </c>
      <c r="I1041" s="7" t="str">
        <f>RIGHT('DETALLE DE CONEXIONES'!M1041,5)</f>
        <v/>
      </c>
      <c r="J1041" s="7">
        <f>IF(C1041="Saliente Local",(IFERROR((LIMPIA(H1041,1)),0)),0)</f>
        <v>0</v>
      </c>
      <c r="K1041" s="7">
        <f>IF(C1041="Saliente Nacional",(IFERROR((LIMPIA(H1041,1)),0)),0)</f>
        <v>0</v>
      </c>
      <c r="L1041" s="7">
        <f>IF(C1041="Saliente Internacional",(IFERROR((LIMPIA(H1041,1)),0)),0)</f>
        <v>0</v>
      </c>
    </row>
    <row r="1042" spans="1:12" x14ac:dyDescent="0.25">
      <c r="A1042" s="11">
        <f>'DETALLE DE CONEXIONES'!P1042</f>
        <v>0</v>
      </c>
      <c r="B1042" s="7">
        <f>'DETALLE DE CONEXIONES'!I1042</f>
        <v>0</v>
      </c>
      <c r="C1042" s="7">
        <f>'DETALLE DE CONEXIONES'!BB1042</f>
        <v>0</v>
      </c>
      <c r="D1042" s="7">
        <f>'DETALLE DE CONEXIONES'!E1042</f>
        <v>0</v>
      </c>
      <c r="E1042" s="7">
        <f>IFERROR(LIMPIA('DETALLE DE CONEXIONES'!N1042,1),0)</f>
        <v>0</v>
      </c>
      <c r="F1042" s="7" t="str">
        <f>LEFT('DETALLE DE CONEXIONES'!BE1042,3)</f>
        <v/>
      </c>
      <c r="G1042" s="7" t="str">
        <f>RIGHT('DETALLE DE CONEXIONES'!AK1042,2)</f>
        <v/>
      </c>
      <c r="H1042" s="7" t="str">
        <f>LEFT('DETALLE DE CONEXIONES'!M1042,3)</f>
        <v/>
      </c>
      <c r="I1042" s="7" t="str">
        <f>RIGHT('DETALLE DE CONEXIONES'!M1042,5)</f>
        <v/>
      </c>
      <c r="J1042" s="7">
        <f>IF(C1042="Saliente Local",(IFERROR((LIMPIA(H1042,1)),0)),0)</f>
        <v>0</v>
      </c>
      <c r="K1042" s="7">
        <f>IF(C1042="Saliente Nacional",(IFERROR((LIMPIA(H1042,1)),0)),0)</f>
        <v>0</v>
      </c>
      <c r="L1042" s="7">
        <f>IF(C1042="Saliente Internacional",(IFERROR((LIMPIA(H1042,1)),0)),0)</f>
        <v>0</v>
      </c>
    </row>
    <row r="1043" spans="1:12" x14ac:dyDescent="0.25">
      <c r="A1043" s="11">
        <f>'DETALLE DE CONEXIONES'!P1043</f>
        <v>0</v>
      </c>
      <c r="B1043" s="7">
        <f>'DETALLE DE CONEXIONES'!I1043</f>
        <v>0</v>
      </c>
      <c r="C1043" s="7">
        <f>'DETALLE DE CONEXIONES'!BB1043</f>
        <v>0</v>
      </c>
      <c r="D1043" s="7">
        <f>'DETALLE DE CONEXIONES'!E1043</f>
        <v>0</v>
      </c>
      <c r="E1043" s="7">
        <f>IFERROR(LIMPIA('DETALLE DE CONEXIONES'!N1043,1),0)</f>
        <v>0</v>
      </c>
      <c r="F1043" s="7" t="str">
        <f>LEFT('DETALLE DE CONEXIONES'!BE1043,3)</f>
        <v/>
      </c>
      <c r="G1043" s="7" t="str">
        <f>RIGHT('DETALLE DE CONEXIONES'!AK1043,2)</f>
        <v/>
      </c>
      <c r="H1043" s="7" t="str">
        <f>LEFT('DETALLE DE CONEXIONES'!M1043,3)</f>
        <v/>
      </c>
      <c r="I1043" s="7" t="str">
        <f>RIGHT('DETALLE DE CONEXIONES'!M1043,5)</f>
        <v/>
      </c>
      <c r="J1043" s="7">
        <f>IF(C1043="Saliente Local",(IFERROR((LIMPIA(H1043,1)),0)),0)</f>
        <v>0</v>
      </c>
      <c r="K1043" s="7">
        <f>IF(C1043="Saliente Nacional",(IFERROR((LIMPIA(H1043,1)),0)),0)</f>
        <v>0</v>
      </c>
      <c r="L1043" s="7">
        <f>IF(C1043="Saliente Internacional",(IFERROR((LIMPIA(H1043,1)),0)),0)</f>
        <v>0</v>
      </c>
    </row>
    <row r="1044" spans="1:12" x14ac:dyDescent="0.25">
      <c r="A1044" s="11">
        <f>'DETALLE DE CONEXIONES'!P1044</f>
        <v>0</v>
      </c>
      <c r="B1044" s="7">
        <f>'DETALLE DE CONEXIONES'!I1044</f>
        <v>0</v>
      </c>
      <c r="C1044" s="7">
        <f>'DETALLE DE CONEXIONES'!BB1044</f>
        <v>0</v>
      </c>
      <c r="D1044" s="7">
        <f>'DETALLE DE CONEXIONES'!E1044</f>
        <v>0</v>
      </c>
      <c r="E1044" s="7">
        <f>IFERROR(LIMPIA('DETALLE DE CONEXIONES'!N1044,1),0)</f>
        <v>0</v>
      </c>
      <c r="F1044" s="7" t="str">
        <f>LEFT('DETALLE DE CONEXIONES'!BE1044,3)</f>
        <v/>
      </c>
      <c r="G1044" s="7" t="str">
        <f>RIGHT('DETALLE DE CONEXIONES'!AK1044,2)</f>
        <v/>
      </c>
      <c r="H1044" s="7" t="str">
        <f>LEFT('DETALLE DE CONEXIONES'!M1044,3)</f>
        <v/>
      </c>
      <c r="I1044" s="7" t="str">
        <f>RIGHT('DETALLE DE CONEXIONES'!M1044,5)</f>
        <v/>
      </c>
      <c r="J1044" s="7">
        <f>IF(C1044="Saliente Local",(IFERROR((LIMPIA(H1044,1)),0)),0)</f>
        <v>0</v>
      </c>
      <c r="K1044" s="7">
        <f>IF(C1044="Saliente Nacional",(IFERROR((LIMPIA(H1044,1)),0)),0)</f>
        <v>0</v>
      </c>
      <c r="L1044" s="7">
        <f>IF(C1044="Saliente Internacional",(IFERROR((LIMPIA(H1044,1)),0)),0)</f>
        <v>0</v>
      </c>
    </row>
    <row r="1045" spans="1:12" x14ac:dyDescent="0.25">
      <c r="A1045" s="11">
        <f>'DETALLE DE CONEXIONES'!P1045</f>
        <v>0</v>
      </c>
      <c r="B1045" s="7">
        <f>'DETALLE DE CONEXIONES'!I1045</f>
        <v>0</v>
      </c>
      <c r="C1045" s="7">
        <f>'DETALLE DE CONEXIONES'!BB1045</f>
        <v>0</v>
      </c>
      <c r="D1045" s="7">
        <f>'DETALLE DE CONEXIONES'!E1045</f>
        <v>0</v>
      </c>
      <c r="E1045" s="7">
        <f>IFERROR(LIMPIA('DETALLE DE CONEXIONES'!N1045,1),0)</f>
        <v>0</v>
      </c>
      <c r="F1045" s="7" t="str">
        <f>LEFT('DETALLE DE CONEXIONES'!BE1045,3)</f>
        <v/>
      </c>
      <c r="G1045" s="7" t="str">
        <f>RIGHT('DETALLE DE CONEXIONES'!AK1045,2)</f>
        <v/>
      </c>
      <c r="H1045" s="7" t="str">
        <f>LEFT('DETALLE DE CONEXIONES'!M1045,3)</f>
        <v/>
      </c>
      <c r="I1045" s="7" t="str">
        <f>RIGHT('DETALLE DE CONEXIONES'!M1045,5)</f>
        <v/>
      </c>
      <c r="J1045" s="7">
        <f>IF(C1045="Saliente Local",(IFERROR((LIMPIA(H1045,1)),0)),0)</f>
        <v>0</v>
      </c>
      <c r="K1045" s="7">
        <f>IF(C1045="Saliente Nacional",(IFERROR((LIMPIA(H1045,1)),0)),0)</f>
        <v>0</v>
      </c>
      <c r="L1045" s="7">
        <f>IF(C1045="Saliente Internacional",(IFERROR((LIMPIA(H1045,1)),0)),0)</f>
        <v>0</v>
      </c>
    </row>
    <row r="1046" spans="1:12" x14ac:dyDescent="0.25">
      <c r="A1046" s="11">
        <f>'DETALLE DE CONEXIONES'!P1046</f>
        <v>0</v>
      </c>
      <c r="B1046" s="7">
        <f>'DETALLE DE CONEXIONES'!I1046</f>
        <v>0</v>
      </c>
      <c r="C1046" s="7">
        <f>'DETALLE DE CONEXIONES'!BB1046</f>
        <v>0</v>
      </c>
      <c r="D1046" s="7">
        <f>'DETALLE DE CONEXIONES'!E1046</f>
        <v>0</v>
      </c>
      <c r="E1046" s="7">
        <f>IFERROR(LIMPIA('DETALLE DE CONEXIONES'!N1046,1),0)</f>
        <v>0</v>
      </c>
      <c r="F1046" s="7" t="str">
        <f>LEFT('DETALLE DE CONEXIONES'!BE1046,3)</f>
        <v/>
      </c>
      <c r="G1046" s="7" t="str">
        <f>RIGHT('DETALLE DE CONEXIONES'!AK1046,2)</f>
        <v/>
      </c>
      <c r="H1046" s="7" t="str">
        <f>LEFT('DETALLE DE CONEXIONES'!M1046,3)</f>
        <v/>
      </c>
      <c r="I1046" s="7" t="str">
        <f>RIGHT('DETALLE DE CONEXIONES'!M1046,5)</f>
        <v/>
      </c>
      <c r="J1046" s="7">
        <f>IF(C1046="Saliente Local",(IFERROR((LIMPIA(H1046,1)),0)),0)</f>
        <v>0</v>
      </c>
      <c r="K1046" s="7">
        <f>IF(C1046="Saliente Nacional",(IFERROR((LIMPIA(H1046,1)),0)),0)</f>
        <v>0</v>
      </c>
      <c r="L1046" s="7">
        <f>IF(C1046="Saliente Internacional",(IFERROR((LIMPIA(H1046,1)),0)),0)</f>
        <v>0</v>
      </c>
    </row>
    <row r="1047" spans="1:12" x14ac:dyDescent="0.25">
      <c r="A1047" s="11">
        <f>'DETALLE DE CONEXIONES'!P1047</f>
        <v>0</v>
      </c>
      <c r="B1047" s="7">
        <f>'DETALLE DE CONEXIONES'!I1047</f>
        <v>0</v>
      </c>
      <c r="C1047" s="7">
        <f>'DETALLE DE CONEXIONES'!BB1047</f>
        <v>0</v>
      </c>
      <c r="D1047" s="7">
        <f>'DETALLE DE CONEXIONES'!E1047</f>
        <v>0</v>
      </c>
      <c r="E1047" s="7">
        <f>IFERROR(LIMPIA('DETALLE DE CONEXIONES'!N1047,1),0)</f>
        <v>0</v>
      </c>
      <c r="F1047" s="7" t="str">
        <f>LEFT('DETALLE DE CONEXIONES'!BE1047,3)</f>
        <v/>
      </c>
      <c r="G1047" s="7" t="str">
        <f>RIGHT('DETALLE DE CONEXIONES'!AK1047,2)</f>
        <v/>
      </c>
      <c r="H1047" s="7" t="str">
        <f>LEFT('DETALLE DE CONEXIONES'!M1047,3)</f>
        <v/>
      </c>
      <c r="I1047" s="7" t="str">
        <f>RIGHT('DETALLE DE CONEXIONES'!M1047,5)</f>
        <v/>
      </c>
      <c r="J1047" s="7">
        <f>IF(C1047="Saliente Local",(IFERROR((LIMPIA(H1047,1)),0)),0)</f>
        <v>0</v>
      </c>
      <c r="K1047" s="7">
        <f>IF(C1047="Saliente Nacional",(IFERROR((LIMPIA(H1047,1)),0)),0)</f>
        <v>0</v>
      </c>
      <c r="L1047" s="7">
        <f>IF(C1047="Saliente Internacional",(IFERROR((LIMPIA(H1047,1)),0)),0)</f>
        <v>0</v>
      </c>
    </row>
    <row r="1048" spans="1:12" x14ac:dyDescent="0.25">
      <c r="A1048" s="11">
        <f>'DETALLE DE CONEXIONES'!P1048</f>
        <v>0</v>
      </c>
      <c r="B1048" s="7">
        <f>'DETALLE DE CONEXIONES'!I1048</f>
        <v>0</v>
      </c>
      <c r="C1048" s="7">
        <f>'DETALLE DE CONEXIONES'!BB1048</f>
        <v>0</v>
      </c>
      <c r="D1048" s="7">
        <f>'DETALLE DE CONEXIONES'!E1048</f>
        <v>0</v>
      </c>
      <c r="E1048" s="7">
        <f>IFERROR(LIMPIA('DETALLE DE CONEXIONES'!N1048,1),0)</f>
        <v>0</v>
      </c>
      <c r="F1048" s="7" t="str">
        <f>LEFT('DETALLE DE CONEXIONES'!BE1048,3)</f>
        <v/>
      </c>
      <c r="G1048" s="7" t="str">
        <f>RIGHT('DETALLE DE CONEXIONES'!AK1048,2)</f>
        <v/>
      </c>
      <c r="H1048" s="7" t="str">
        <f>LEFT('DETALLE DE CONEXIONES'!M1048,3)</f>
        <v/>
      </c>
      <c r="I1048" s="7" t="str">
        <f>RIGHT('DETALLE DE CONEXIONES'!M1048,5)</f>
        <v/>
      </c>
      <c r="J1048" s="7">
        <f>IF(C1048="Saliente Local",(IFERROR((LIMPIA(H1048,1)),0)),0)</f>
        <v>0</v>
      </c>
      <c r="K1048" s="7">
        <f>IF(C1048="Saliente Nacional",(IFERROR((LIMPIA(H1048,1)),0)),0)</f>
        <v>0</v>
      </c>
      <c r="L1048" s="7">
        <f>IF(C1048="Saliente Internacional",(IFERROR((LIMPIA(H1048,1)),0)),0)</f>
        <v>0</v>
      </c>
    </row>
    <row r="1049" spans="1:12" x14ac:dyDescent="0.25">
      <c r="A1049" s="11">
        <f>'DETALLE DE CONEXIONES'!P1049</f>
        <v>0</v>
      </c>
      <c r="B1049" s="7">
        <f>'DETALLE DE CONEXIONES'!I1049</f>
        <v>0</v>
      </c>
      <c r="C1049" s="7">
        <f>'DETALLE DE CONEXIONES'!BB1049</f>
        <v>0</v>
      </c>
      <c r="D1049" s="7">
        <f>'DETALLE DE CONEXIONES'!E1049</f>
        <v>0</v>
      </c>
      <c r="E1049" s="7">
        <f>IFERROR(LIMPIA('DETALLE DE CONEXIONES'!N1049,1),0)</f>
        <v>0</v>
      </c>
      <c r="F1049" s="7" t="str">
        <f>LEFT('DETALLE DE CONEXIONES'!BE1049,3)</f>
        <v/>
      </c>
      <c r="G1049" s="7" t="str">
        <f>RIGHT('DETALLE DE CONEXIONES'!AK1049,2)</f>
        <v/>
      </c>
      <c r="H1049" s="7" t="str">
        <f>LEFT('DETALLE DE CONEXIONES'!M1049,3)</f>
        <v/>
      </c>
      <c r="I1049" s="7" t="str">
        <f>RIGHT('DETALLE DE CONEXIONES'!M1049,5)</f>
        <v/>
      </c>
      <c r="J1049" s="7">
        <f>IF(C1049="Saliente Local",(IFERROR((LIMPIA(H1049,1)),0)),0)</f>
        <v>0</v>
      </c>
      <c r="K1049" s="7">
        <f>IF(C1049="Saliente Nacional",(IFERROR((LIMPIA(H1049,1)),0)),0)</f>
        <v>0</v>
      </c>
      <c r="L1049" s="7">
        <f>IF(C1049="Saliente Internacional",(IFERROR((LIMPIA(H1049,1)),0)),0)</f>
        <v>0</v>
      </c>
    </row>
    <row r="1050" spans="1:12" x14ac:dyDescent="0.25">
      <c r="A1050" s="11">
        <f>'DETALLE DE CONEXIONES'!P1050</f>
        <v>0</v>
      </c>
      <c r="B1050" s="7">
        <f>'DETALLE DE CONEXIONES'!I1050</f>
        <v>0</v>
      </c>
      <c r="C1050" s="7">
        <f>'DETALLE DE CONEXIONES'!BB1050</f>
        <v>0</v>
      </c>
      <c r="D1050" s="7">
        <f>'DETALLE DE CONEXIONES'!E1050</f>
        <v>0</v>
      </c>
      <c r="E1050" s="7">
        <f>IFERROR(LIMPIA('DETALLE DE CONEXIONES'!N1050,1),0)</f>
        <v>0</v>
      </c>
      <c r="F1050" s="7" t="str">
        <f>LEFT('DETALLE DE CONEXIONES'!BE1050,3)</f>
        <v/>
      </c>
      <c r="G1050" s="7" t="str">
        <f>RIGHT('DETALLE DE CONEXIONES'!AK1050,2)</f>
        <v/>
      </c>
      <c r="H1050" s="7" t="str">
        <f>LEFT('DETALLE DE CONEXIONES'!M1050,3)</f>
        <v/>
      </c>
      <c r="I1050" s="7" t="str">
        <f>RIGHT('DETALLE DE CONEXIONES'!M1050,5)</f>
        <v/>
      </c>
      <c r="J1050" s="7">
        <f>IF(C1050="Saliente Local",(IFERROR((LIMPIA(H1050,1)),0)),0)</f>
        <v>0</v>
      </c>
      <c r="K1050" s="7">
        <f>IF(C1050="Saliente Nacional",(IFERROR((LIMPIA(H1050,1)),0)),0)</f>
        <v>0</v>
      </c>
      <c r="L1050" s="7">
        <f>IF(C1050="Saliente Internacional",(IFERROR((LIMPIA(H1050,1)),0)),0)</f>
        <v>0</v>
      </c>
    </row>
    <row r="1051" spans="1:12" x14ac:dyDescent="0.25">
      <c r="A1051" s="11">
        <f>'DETALLE DE CONEXIONES'!P1051</f>
        <v>0</v>
      </c>
      <c r="B1051" s="7">
        <f>'DETALLE DE CONEXIONES'!I1051</f>
        <v>0</v>
      </c>
      <c r="C1051" s="7">
        <f>'DETALLE DE CONEXIONES'!BB1051</f>
        <v>0</v>
      </c>
      <c r="D1051" s="7">
        <f>'DETALLE DE CONEXIONES'!E1051</f>
        <v>0</v>
      </c>
      <c r="E1051" s="7">
        <f>IFERROR(LIMPIA('DETALLE DE CONEXIONES'!N1051,1),0)</f>
        <v>0</v>
      </c>
      <c r="F1051" s="7" t="str">
        <f>LEFT('DETALLE DE CONEXIONES'!BE1051,3)</f>
        <v/>
      </c>
      <c r="G1051" s="7" t="str">
        <f>RIGHT('DETALLE DE CONEXIONES'!AK1051,2)</f>
        <v/>
      </c>
      <c r="H1051" s="7" t="str">
        <f>LEFT('DETALLE DE CONEXIONES'!M1051,3)</f>
        <v/>
      </c>
      <c r="I1051" s="7" t="str">
        <f>RIGHT('DETALLE DE CONEXIONES'!M1051,5)</f>
        <v/>
      </c>
      <c r="J1051" s="7">
        <f>IF(C1051="Saliente Local",(IFERROR((LIMPIA(H1051,1)),0)),0)</f>
        <v>0</v>
      </c>
      <c r="K1051" s="7">
        <f>IF(C1051="Saliente Nacional",(IFERROR((LIMPIA(H1051,1)),0)),0)</f>
        <v>0</v>
      </c>
      <c r="L1051" s="7">
        <f>IF(C1051="Saliente Internacional",(IFERROR((LIMPIA(H1051,1)),0)),0)</f>
        <v>0</v>
      </c>
    </row>
    <row r="1052" spans="1:12" x14ac:dyDescent="0.25">
      <c r="A1052" s="11">
        <f>'DETALLE DE CONEXIONES'!P1052</f>
        <v>0</v>
      </c>
      <c r="B1052" s="7">
        <f>'DETALLE DE CONEXIONES'!I1052</f>
        <v>0</v>
      </c>
      <c r="C1052" s="7">
        <f>'DETALLE DE CONEXIONES'!BB1052</f>
        <v>0</v>
      </c>
      <c r="D1052" s="7">
        <f>'DETALLE DE CONEXIONES'!E1052</f>
        <v>0</v>
      </c>
      <c r="E1052" s="7">
        <f>IFERROR(LIMPIA('DETALLE DE CONEXIONES'!N1052,1),0)</f>
        <v>0</v>
      </c>
      <c r="F1052" s="7" t="str">
        <f>LEFT('DETALLE DE CONEXIONES'!BE1052,3)</f>
        <v/>
      </c>
      <c r="G1052" s="7" t="str">
        <f>RIGHT('DETALLE DE CONEXIONES'!AK1052,2)</f>
        <v/>
      </c>
      <c r="H1052" s="7" t="str">
        <f>LEFT('DETALLE DE CONEXIONES'!M1052,3)</f>
        <v/>
      </c>
      <c r="I1052" s="7" t="str">
        <f>RIGHT('DETALLE DE CONEXIONES'!M1052,5)</f>
        <v/>
      </c>
      <c r="J1052" s="7">
        <f>IF(C1052="Saliente Local",(IFERROR((LIMPIA(H1052,1)),0)),0)</f>
        <v>0</v>
      </c>
      <c r="K1052" s="7">
        <f>IF(C1052="Saliente Nacional",(IFERROR((LIMPIA(H1052,1)),0)),0)</f>
        <v>0</v>
      </c>
      <c r="L1052" s="7">
        <f>IF(C1052="Saliente Internacional",(IFERROR((LIMPIA(H1052,1)),0)),0)</f>
        <v>0</v>
      </c>
    </row>
    <row r="1053" spans="1:12" x14ac:dyDescent="0.25">
      <c r="A1053" s="11">
        <f>'DETALLE DE CONEXIONES'!P1053</f>
        <v>0</v>
      </c>
      <c r="B1053" s="7">
        <f>'DETALLE DE CONEXIONES'!I1053</f>
        <v>0</v>
      </c>
      <c r="C1053" s="7">
        <f>'DETALLE DE CONEXIONES'!BB1053</f>
        <v>0</v>
      </c>
      <c r="D1053" s="7">
        <f>'DETALLE DE CONEXIONES'!E1053</f>
        <v>0</v>
      </c>
      <c r="E1053" s="7">
        <f>IFERROR(LIMPIA('DETALLE DE CONEXIONES'!N1053,1),0)</f>
        <v>0</v>
      </c>
      <c r="F1053" s="7" t="str">
        <f>LEFT('DETALLE DE CONEXIONES'!BE1053,3)</f>
        <v/>
      </c>
      <c r="G1053" s="7" t="str">
        <f>RIGHT('DETALLE DE CONEXIONES'!AK1053,2)</f>
        <v/>
      </c>
      <c r="H1053" s="7" t="str">
        <f>LEFT('DETALLE DE CONEXIONES'!M1053,3)</f>
        <v/>
      </c>
      <c r="I1053" s="7" t="str">
        <f>RIGHT('DETALLE DE CONEXIONES'!M1053,5)</f>
        <v/>
      </c>
      <c r="J1053" s="7">
        <f>IF(C1053="Saliente Local",(IFERROR((LIMPIA(H1053,1)),0)),0)</f>
        <v>0</v>
      </c>
      <c r="K1053" s="7">
        <f>IF(C1053="Saliente Nacional",(IFERROR((LIMPIA(H1053,1)),0)),0)</f>
        <v>0</v>
      </c>
      <c r="L1053" s="7">
        <f>IF(C1053="Saliente Internacional",(IFERROR((LIMPIA(H1053,1)),0)),0)</f>
        <v>0</v>
      </c>
    </row>
    <row r="1054" spans="1:12" x14ac:dyDescent="0.25">
      <c r="A1054" s="11">
        <f>'DETALLE DE CONEXIONES'!P1054</f>
        <v>0</v>
      </c>
      <c r="B1054" s="7">
        <f>'DETALLE DE CONEXIONES'!I1054</f>
        <v>0</v>
      </c>
      <c r="C1054" s="7">
        <f>'DETALLE DE CONEXIONES'!BB1054</f>
        <v>0</v>
      </c>
      <c r="D1054" s="7">
        <f>'DETALLE DE CONEXIONES'!E1054</f>
        <v>0</v>
      </c>
      <c r="E1054" s="7">
        <f>IFERROR(LIMPIA('DETALLE DE CONEXIONES'!N1054,1),0)</f>
        <v>0</v>
      </c>
      <c r="F1054" s="7" t="str">
        <f>LEFT('DETALLE DE CONEXIONES'!BE1054,3)</f>
        <v/>
      </c>
      <c r="G1054" s="7" t="str">
        <f>RIGHT('DETALLE DE CONEXIONES'!AK1054,2)</f>
        <v/>
      </c>
      <c r="H1054" s="7" t="str">
        <f>LEFT('DETALLE DE CONEXIONES'!M1054,3)</f>
        <v/>
      </c>
      <c r="I1054" s="7" t="str">
        <f>RIGHT('DETALLE DE CONEXIONES'!M1054,5)</f>
        <v/>
      </c>
      <c r="J1054" s="7">
        <f>IF(C1054="Saliente Local",(IFERROR((LIMPIA(H1054,1)),0)),0)</f>
        <v>0</v>
      </c>
      <c r="K1054" s="7">
        <f>IF(C1054="Saliente Nacional",(IFERROR((LIMPIA(H1054,1)),0)),0)</f>
        <v>0</v>
      </c>
      <c r="L1054" s="7">
        <f>IF(C1054="Saliente Internacional",(IFERROR((LIMPIA(H1054,1)),0)),0)</f>
        <v>0</v>
      </c>
    </row>
    <row r="1055" spans="1:12" x14ac:dyDescent="0.25">
      <c r="A1055" s="11">
        <f>'DETALLE DE CONEXIONES'!P1055</f>
        <v>0</v>
      </c>
      <c r="B1055" s="7">
        <f>'DETALLE DE CONEXIONES'!I1055</f>
        <v>0</v>
      </c>
      <c r="C1055" s="7">
        <f>'DETALLE DE CONEXIONES'!BB1055</f>
        <v>0</v>
      </c>
      <c r="D1055" s="7">
        <f>'DETALLE DE CONEXIONES'!E1055</f>
        <v>0</v>
      </c>
      <c r="E1055" s="7">
        <f>IFERROR(LIMPIA('DETALLE DE CONEXIONES'!N1055,1),0)</f>
        <v>0</v>
      </c>
      <c r="F1055" s="7" t="str">
        <f>LEFT('DETALLE DE CONEXIONES'!BE1055,3)</f>
        <v/>
      </c>
      <c r="G1055" s="7" t="str">
        <f>RIGHT('DETALLE DE CONEXIONES'!AK1055,2)</f>
        <v/>
      </c>
      <c r="H1055" s="7" t="str">
        <f>LEFT('DETALLE DE CONEXIONES'!M1055,3)</f>
        <v/>
      </c>
      <c r="I1055" s="7" t="str">
        <f>RIGHT('DETALLE DE CONEXIONES'!M1055,5)</f>
        <v/>
      </c>
      <c r="J1055" s="7">
        <f>IF(C1055="Saliente Local",(IFERROR((LIMPIA(H1055,1)),0)),0)</f>
        <v>0</v>
      </c>
      <c r="K1055" s="7">
        <f>IF(C1055="Saliente Nacional",(IFERROR((LIMPIA(H1055,1)),0)),0)</f>
        <v>0</v>
      </c>
      <c r="L1055" s="7">
        <f>IF(C1055="Saliente Internacional",(IFERROR((LIMPIA(H1055,1)),0)),0)</f>
        <v>0</v>
      </c>
    </row>
    <row r="1056" spans="1:12" x14ac:dyDescent="0.25">
      <c r="A1056" s="11">
        <f>'DETALLE DE CONEXIONES'!P1056</f>
        <v>0</v>
      </c>
      <c r="B1056" s="7">
        <f>'DETALLE DE CONEXIONES'!I1056</f>
        <v>0</v>
      </c>
      <c r="C1056" s="7">
        <f>'DETALLE DE CONEXIONES'!BB1056</f>
        <v>0</v>
      </c>
      <c r="D1056" s="7">
        <f>'DETALLE DE CONEXIONES'!E1056</f>
        <v>0</v>
      </c>
      <c r="E1056" s="7">
        <f>IFERROR(LIMPIA('DETALLE DE CONEXIONES'!N1056,1),0)</f>
        <v>0</v>
      </c>
      <c r="F1056" s="7" t="str">
        <f>LEFT('DETALLE DE CONEXIONES'!BE1056,3)</f>
        <v/>
      </c>
      <c r="G1056" s="7" t="str">
        <f>RIGHT('DETALLE DE CONEXIONES'!AK1056,2)</f>
        <v/>
      </c>
      <c r="H1056" s="7" t="str">
        <f>LEFT('DETALLE DE CONEXIONES'!M1056,3)</f>
        <v/>
      </c>
      <c r="I1056" s="7" t="str">
        <f>RIGHT('DETALLE DE CONEXIONES'!M1056,5)</f>
        <v/>
      </c>
      <c r="J1056" s="7">
        <f>IF(C1056="Saliente Local",(IFERROR((LIMPIA(H1056,1)),0)),0)</f>
        <v>0</v>
      </c>
      <c r="K1056" s="7">
        <f>IF(C1056="Saliente Nacional",(IFERROR((LIMPIA(H1056,1)),0)),0)</f>
        <v>0</v>
      </c>
      <c r="L1056" s="7">
        <f>IF(C1056="Saliente Internacional",(IFERROR((LIMPIA(H1056,1)),0)),0)</f>
        <v>0</v>
      </c>
    </row>
    <row r="1057" spans="1:12" x14ac:dyDescent="0.25">
      <c r="A1057" s="11">
        <f>'DETALLE DE CONEXIONES'!P1057</f>
        <v>0</v>
      </c>
      <c r="B1057" s="7">
        <f>'DETALLE DE CONEXIONES'!I1057</f>
        <v>0</v>
      </c>
      <c r="C1057" s="7">
        <f>'DETALLE DE CONEXIONES'!BB1057</f>
        <v>0</v>
      </c>
      <c r="D1057" s="7">
        <f>'DETALLE DE CONEXIONES'!E1057</f>
        <v>0</v>
      </c>
      <c r="E1057" s="7">
        <f>IFERROR(LIMPIA('DETALLE DE CONEXIONES'!N1057,1),0)</f>
        <v>0</v>
      </c>
      <c r="F1057" s="7" t="str">
        <f>LEFT('DETALLE DE CONEXIONES'!BE1057,3)</f>
        <v/>
      </c>
      <c r="G1057" s="7" t="str">
        <f>RIGHT('DETALLE DE CONEXIONES'!AK1057,2)</f>
        <v/>
      </c>
      <c r="H1057" s="7" t="str">
        <f>LEFT('DETALLE DE CONEXIONES'!M1057,3)</f>
        <v/>
      </c>
      <c r="I1057" s="7" t="str">
        <f>RIGHT('DETALLE DE CONEXIONES'!M1057,5)</f>
        <v/>
      </c>
      <c r="J1057" s="7">
        <f>IF(C1057="Saliente Local",(IFERROR((LIMPIA(H1057,1)),0)),0)</f>
        <v>0</v>
      </c>
      <c r="K1057" s="7">
        <f>IF(C1057="Saliente Nacional",(IFERROR((LIMPIA(H1057,1)),0)),0)</f>
        <v>0</v>
      </c>
      <c r="L1057" s="7">
        <f>IF(C1057="Saliente Internacional",(IFERROR((LIMPIA(H1057,1)),0)),0)</f>
        <v>0</v>
      </c>
    </row>
    <row r="1058" spans="1:12" x14ac:dyDescent="0.25">
      <c r="A1058" s="11">
        <f>'DETALLE DE CONEXIONES'!P1058</f>
        <v>0</v>
      </c>
      <c r="B1058" s="7">
        <f>'DETALLE DE CONEXIONES'!I1058</f>
        <v>0</v>
      </c>
      <c r="C1058" s="7">
        <f>'DETALLE DE CONEXIONES'!BB1058</f>
        <v>0</v>
      </c>
      <c r="D1058" s="7">
        <f>'DETALLE DE CONEXIONES'!E1058</f>
        <v>0</v>
      </c>
      <c r="E1058" s="7">
        <f>IFERROR(LIMPIA('DETALLE DE CONEXIONES'!N1058,1),0)</f>
        <v>0</v>
      </c>
      <c r="F1058" s="7" t="str">
        <f>LEFT('DETALLE DE CONEXIONES'!BE1058,3)</f>
        <v/>
      </c>
      <c r="G1058" s="7" t="str">
        <f>RIGHT('DETALLE DE CONEXIONES'!AK1058,2)</f>
        <v/>
      </c>
      <c r="H1058" s="7" t="str">
        <f>LEFT('DETALLE DE CONEXIONES'!M1058,3)</f>
        <v/>
      </c>
      <c r="I1058" s="7" t="str">
        <f>RIGHT('DETALLE DE CONEXIONES'!M1058,5)</f>
        <v/>
      </c>
      <c r="J1058" s="7">
        <f>IF(C1058="Saliente Local",(IFERROR((LIMPIA(H1058,1)),0)),0)</f>
        <v>0</v>
      </c>
      <c r="K1058" s="7">
        <f>IF(C1058="Saliente Nacional",(IFERROR((LIMPIA(H1058,1)),0)),0)</f>
        <v>0</v>
      </c>
      <c r="L1058" s="7">
        <f>IF(C1058="Saliente Internacional",(IFERROR((LIMPIA(H1058,1)),0)),0)</f>
        <v>0</v>
      </c>
    </row>
    <row r="1059" spans="1:12" x14ac:dyDescent="0.25">
      <c r="A1059" s="11">
        <f>'DETALLE DE CONEXIONES'!P1059</f>
        <v>0</v>
      </c>
      <c r="B1059" s="7">
        <f>'DETALLE DE CONEXIONES'!I1059</f>
        <v>0</v>
      </c>
      <c r="C1059" s="7">
        <f>'DETALLE DE CONEXIONES'!BB1059</f>
        <v>0</v>
      </c>
      <c r="D1059" s="7">
        <f>'DETALLE DE CONEXIONES'!E1059</f>
        <v>0</v>
      </c>
      <c r="E1059" s="7">
        <f>IFERROR(LIMPIA('DETALLE DE CONEXIONES'!N1059,1),0)</f>
        <v>0</v>
      </c>
      <c r="F1059" s="7" t="str">
        <f>LEFT('DETALLE DE CONEXIONES'!BE1059,3)</f>
        <v/>
      </c>
      <c r="G1059" s="7" t="str">
        <f>RIGHT('DETALLE DE CONEXIONES'!AK1059,2)</f>
        <v/>
      </c>
      <c r="H1059" s="7" t="str">
        <f>LEFT('DETALLE DE CONEXIONES'!M1059,3)</f>
        <v/>
      </c>
      <c r="I1059" s="7" t="str">
        <f>RIGHT('DETALLE DE CONEXIONES'!M1059,5)</f>
        <v/>
      </c>
      <c r="J1059" s="7">
        <f>IF(C1059="Saliente Local",(IFERROR((LIMPIA(H1059,1)),0)),0)</f>
        <v>0</v>
      </c>
      <c r="K1059" s="7">
        <f>IF(C1059="Saliente Nacional",(IFERROR((LIMPIA(H1059,1)),0)),0)</f>
        <v>0</v>
      </c>
      <c r="L1059" s="7">
        <f>IF(C1059="Saliente Internacional",(IFERROR((LIMPIA(H1059,1)),0)),0)</f>
        <v>0</v>
      </c>
    </row>
    <row r="1060" spans="1:12" x14ac:dyDescent="0.25">
      <c r="A1060" s="11">
        <f>'DETALLE DE CONEXIONES'!P1060</f>
        <v>0</v>
      </c>
      <c r="B1060" s="7">
        <f>'DETALLE DE CONEXIONES'!I1060</f>
        <v>0</v>
      </c>
      <c r="C1060" s="7">
        <f>'DETALLE DE CONEXIONES'!BB1060</f>
        <v>0</v>
      </c>
      <c r="D1060" s="7">
        <f>'DETALLE DE CONEXIONES'!E1060</f>
        <v>0</v>
      </c>
      <c r="E1060" s="7">
        <f>IFERROR(LIMPIA('DETALLE DE CONEXIONES'!N1060,1),0)</f>
        <v>0</v>
      </c>
      <c r="F1060" s="7" t="str">
        <f>LEFT('DETALLE DE CONEXIONES'!BE1060,3)</f>
        <v/>
      </c>
      <c r="G1060" s="7" t="str">
        <f>RIGHT('DETALLE DE CONEXIONES'!AK1060,2)</f>
        <v/>
      </c>
      <c r="H1060" s="7" t="str">
        <f>LEFT('DETALLE DE CONEXIONES'!M1060,3)</f>
        <v/>
      </c>
      <c r="I1060" s="7" t="str">
        <f>RIGHT('DETALLE DE CONEXIONES'!M1060,5)</f>
        <v/>
      </c>
      <c r="J1060" s="7">
        <f>IF(C1060="Saliente Local",(IFERROR((LIMPIA(H1060,1)),0)),0)</f>
        <v>0</v>
      </c>
      <c r="K1060" s="7">
        <f>IF(C1060="Saliente Nacional",(IFERROR((LIMPIA(H1060,1)),0)),0)</f>
        <v>0</v>
      </c>
      <c r="L1060" s="7">
        <f>IF(C1060="Saliente Internacional",(IFERROR((LIMPIA(H1060,1)),0)),0)</f>
        <v>0</v>
      </c>
    </row>
    <row r="1061" spans="1:12" x14ac:dyDescent="0.25">
      <c r="A1061" s="11">
        <f>'DETALLE DE CONEXIONES'!P1061</f>
        <v>0</v>
      </c>
      <c r="B1061" s="7">
        <f>'DETALLE DE CONEXIONES'!I1061</f>
        <v>0</v>
      </c>
      <c r="C1061" s="7">
        <f>'DETALLE DE CONEXIONES'!BB1061</f>
        <v>0</v>
      </c>
      <c r="D1061" s="7">
        <f>'DETALLE DE CONEXIONES'!E1061</f>
        <v>0</v>
      </c>
      <c r="E1061" s="7">
        <f>IFERROR(LIMPIA('DETALLE DE CONEXIONES'!N1061,1),0)</f>
        <v>0</v>
      </c>
      <c r="F1061" s="7" t="str">
        <f>LEFT('DETALLE DE CONEXIONES'!BE1061,3)</f>
        <v/>
      </c>
      <c r="G1061" s="7" t="str">
        <f>RIGHT('DETALLE DE CONEXIONES'!AK1061,2)</f>
        <v/>
      </c>
      <c r="H1061" s="7" t="str">
        <f>LEFT('DETALLE DE CONEXIONES'!M1061,3)</f>
        <v/>
      </c>
      <c r="I1061" s="7" t="str">
        <f>RIGHT('DETALLE DE CONEXIONES'!M1061,5)</f>
        <v/>
      </c>
      <c r="J1061" s="7">
        <f>IF(C1061="Saliente Local",(IFERROR((LIMPIA(H1061,1)),0)),0)</f>
        <v>0</v>
      </c>
      <c r="K1061" s="7">
        <f>IF(C1061="Saliente Nacional",(IFERROR((LIMPIA(H1061,1)),0)),0)</f>
        <v>0</v>
      </c>
      <c r="L1061" s="7">
        <f>IF(C1061="Saliente Internacional",(IFERROR((LIMPIA(H1061,1)),0)),0)</f>
        <v>0</v>
      </c>
    </row>
    <row r="1062" spans="1:12" x14ac:dyDescent="0.25">
      <c r="A1062" s="11">
        <f>'DETALLE DE CONEXIONES'!P1062</f>
        <v>0</v>
      </c>
      <c r="B1062" s="7">
        <f>'DETALLE DE CONEXIONES'!I1062</f>
        <v>0</v>
      </c>
      <c r="C1062" s="7">
        <f>'DETALLE DE CONEXIONES'!BB1062</f>
        <v>0</v>
      </c>
      <c r="D1062" s="7">
        <f>'DETALLE DE CONEXIONES'!E1062</f>
        <v>0</v>
      </c>
      <c r="E1062" s="7">
        <f>IFERROR(LIMPIA('DETALLE DE CONEXIONES'!N1062,1),0)</f>
        <v>0</v>
      </c>
      <c r="F1062" s="7" t="str">
        <f>LEFT('DETALLE DE CONEXIONES'!BE1062,3)</f>
        <v/>
      </c>
      <c r="G1062" s="7" t="str">
        <f>RIGHT('DETALLE DE CONEXIONES'!AK1062,2)</f>
        <v/>
      </c>
      <c r="H1062" s="7" t="str">
        <f>LEFT('DETALLE DE CONEXIONES'!M1062,3)</f>
        <v/>
      </c>
      <c r="I1062" s="7" t="str">
        <f>RIGHT('DETALLE DE CONEXIONES'!M1062,5)</f>
        <v/>
      </c>
      <c r="J1062" s="7">
        <f>IF(C1062="Saliente Local",(IFERROR((LIMPIA(H1062,1)),0)),0)</f>
        <v>0</v>
      </c>
      <c r="K1062" s="7">
        <f>IF(C1062="Saliente Nacional",(IFERROR((LIMPIA(H1062,1)),0)),0)</f>
        <v>0</v>
      </c>
      <c r="L1062" s="7">
        <f>IF(C1062="Saliente Internacional",(IFERROR((LIMPIA(H1062,1)),0)),0)</f>
        <v>0</v>
      </c>
    </row>
    <row r="1063" spans="1:12" x14ac:dyDescent="0.25">
      <c r="A1063" s="11">
        <f>'DETALLE DE CONEXIONES'!P1063</f>
        <v>0</v>
      </c>
      <c r="B1063" s="7">
        <f>'DETALLE DE CONEXIONES'!I1063</f>
        <v>0</v>
      </c>
      <c r="C1063" s="7">
        <f>'DETALLE DE CONEXIONES'!BB1063</f>
        <v>0</v>
      </c>
      <c r="D1063" s="7">
        <f>'DETALLE DE CONEXIONES'!E1063</f>
        <v>0</v>
      </c>
      <c r="E1063" s="7">
        <f>IFERROR(LIMPIA('DETALLE DE CONEXIONES'!N1063,1),0)</f>
        <v>0</v>
      </c>
      <c r="F1063" s="7" t="str">
        <f>LEFT('DETALLE DE CONEXIONES'!BE1063,3)</f>
        <v/>
      </c>
      <c r="G1063" s="7" t="str">
        <f>RIGHT('DETALLE DE CONEXIONES'!AK1063,2)</f>
        <v/>
      </c>
      <c r="H1063" s="7" t="str">
        <f>LEFT('DETALLE DE CONEXIONES'!M1063,3)</f>
        <v/>
      </c>
      <c r="I1063" s="7" t="str">
        <f>RIGHT('DETALLE DE CONEXIONES'!M1063,5)</f>
        <v/>
      </c>
      <c r="J1063" s="7">
        <f>IF(C1063="Saliente Local",(IFERROR((LIMPIA(H1063,1)),0)),0)</f>
        <v>0</v>
      </c>
      <c r="K1063" s="7">
        <f>IF(C1063="Saliente Nacional",(IFERROR((LIMPIA(H1063,1)),0)),0)</f>
        <v>0</v>
      </c>
      <c r="L1063" s="7">
        <f>IF(C1063="Saliente Internacional",(IFERROR((LIMPIA(H1063,1)),0)),0)</f>
        <v>0</v>
      </c>
    </row>
    <row r="1064" spans="1:12" x14ac:dyDescent="0.25">
      <c r="A1064" s="11">
        <f>'DETALLE DE CONEXIONES'!P1064</f>
        <v>0</v>
      </c>
      <c r="B1064" s="7">
        <f>'DETALLE DE CONEXIONES'!I1064</f>
        <v>0</v>
      </c>
      <c r="C1064" s="7">
        <f>'DETALLE DE CONEXIONES'!BB1064</f>
        <v>0</v>
      </c>
      <c r="D1064" s="7">
        <f>'DETALLE DE CONEXIONES'!E1064</f>
        <v>0</v>
      </c>
      <c r="E1064" s="7">
        <f>IFERROR(LIMPIA('DETALLE DE CONEXIONES'!N1064,1),0)</f>
        <v>0</v>
      </c>
      <c r="F1064" s="7" t="str">
        <f>LEFT('DETALLE DE CONEXIONES'!BE1064,3)</f>
        <v/>
      </c>
      <c r="G1064" s="7" t="str">
        <f>RIGHT('DETALLE DE CONEXIONES'!AK1064,2)</f>
        <v/>
      </c>
      <c r="H1064" s="7" t="str">
        <f>LEFT('DETALLE DE CONEXIONES'!M1064,3)</f>
        <v/>
      </c>
      <c r="I1064" s="7" t="str">
        <f>RIGHT('DETALLE DE CONEXIONES'!M1064,5)</f>
        <v/>
      </c>
      <c r="J1064" s="7">
        <f>IF(C1064="Saliente Local",(IFERROR((LIMPIA(H1064,1)),0)),0)</f>
        <v>0</v>
      </c>
      <c r="K1064" s="7">
        <f>IF(C1064="Saliente Nacional",(IFERROR((LIMPIA(H1064,1)),0)),0)</f>
        <v>0</v>
      </c>
      <c r="L1064" s="7">
        <f>IF(C1064="Saliente Internacional",(IFERROR((LIMPIA(H1064,1)),0)),0)</f>
        <v>0</v>
      </c>
    </row>
    <row r="1065" spans="1:12" x14ac:dyDescent="0.25">
      <c r="A1065" s="11">
        <f>'DETALLE DE CONEXIONES'!P1065</f>
        <v>0</v>
      </c>
      <c r="B1065" s="7">
        <f>'DETALLE DE CONEXIONES'!I1065</f>
        <v>0</v>
      </c>
      <c r="C1065" s="7">
        <f>'DETALLE DE CONEXIONES'!BB1065</f>
        <v>0</v>
      </c>
      <c r="D1065" s="7">
        <f>'DETALLE DE CONEXIONES'!E1065</f>
        <v>0</v>
      </c>
      <c r="E1065" s="7">
        <f>IFERROR(LIMPIA('DETALLE DE CONEXIONES'!N1065,1),0)</f>
        <v>0</v>
      </c>
      <c r="F1065" s="7" t="str">
        <f>LEFT('DETALLE DE CONEXIONES'!BE1065,3)</f>
        <v/>
      </c>
      <c r="G1065" s="7" t="str">
        <f>RIGHT('DETALLE DE CONEXIONES'!AK1065,2)</f>
        <v/>
      </c>
      <c r="H1065" s="7" t="str">
        <f>LEFT('DETALLE DE CONEXIONES'!M1065,3)</f>
        <v/>
      </c>
      <c r="I1065" s="7" t="str">
        <f>RIGHT('DETALLE DE CONEXIONES'!M1065,5)</f>
        <v/>
      </c>
      <c r="J1065" s="7">
        <f>IF(C1065="Saliente Local",(IFERROR((LIMPIA(H1065,1)),0)),0)</f>
        <v>0</v>
      </c>
      <c r="K1065" s="7">
        <f>IF(C1065="Saliente Nacional",(IFERROR((LIMPIA(H1065,1)),0)),0)</f>
        <v>0</v>
      </c>
      <c r="L1065" s="7">
        <f>IF(C1065="Saliente Internacional",(IFERROR((LIMPIA(H1065,1)),0)),0)</f>
        <v>0</v>
      </c>
    </row>
    <row r="1066" spans="1:12" x14ac:dyDescent="0.25">
      <c r="A1066" s="11">
        <f>'DETALLE DE CONEXIONES'!P1066</f>
        <v>0</v>
      </c>
      <c r="B1066" s="7">
        <f>'DETALLE DE CONEXIONES'!I1066</f>
        <v>0</v>
      </c>
      <c r="C1066" s="7">
        <f>'DETALLE DE CONEXIONES'!BB1066</f>
        <v>0</v>
      </c>
      <c r="D1066" s="7">
        <f>'DETALLE DE CONEXIONES'!E1066</f>
        <v>0</v>
      </c>
      <c r="E1066" s="7">
        <f>IFERROR(LIMPIA('DETALLE DE CONEXIONES'!N1066,1),0)</f>
        <v>0</v>
      </c>
      <c r="F1066" s="7" t="str">
        <f>LEFT('DETALLE DE CONEXIONES'!BE1066,3)</f>
        <v/>
      </c>
      <c r="G1066" s="7" t="str">
        <f>RIGHT('DETALLE DE CONEXIONES'!AK1066,2)</f>
        <v/>
      </c>
      <c r="H1066" s="7" t="str">
        <f>LEFT('DETALLE DE CONEXIONES'!M1066,3)</f>
        <v/>
      </c>
      <c r="I1066" s="7" t="str">
        <f>RIGHT('DETALLE DE CONEXIONES'!M1066,5)</f>
        <v/>
      </c>
      <c r="J1066" s="7">
        <f>IF(C1066="Saliente Local",(IFERROR((LIMPIA(H1066,1)),0)),0)</f>
        <v>0</v>
      </c>
      <c r="K1066" s="7">
        <f>IF(C1066="Saliente Nacional",(IFERROR((LIMPIA(H1066,1)),0)),0)</f>
        <v>0</v>
      </c>
      <c r="L1066" s="7">
        <f>IF(C1066="Saliente Internacional",(IFERROR((LIMPIA(H1066,1)),0)),0)</f>
        <v>0</v>
      </c>
    </row>
    <row r="1067" spans="1:12" x14ac:dyDescent="0.25">
      <c r="A1067" s="11">
        <f>'DETALLE DE CONEXIONES'!P1067</f>
        <v>0</v>
      </c>
      <c r="B1067" s="7">
        <f>'DETALLE DE CONEXIONES'!I1067</f>
        <v>0</v>
      </c>
      <c r="C1067" s="7">
        <f>'DETALLE DE CONEXIONES'!BB1067</f>
        <v>0</v>
      </c>
      <c r="D1067" s="7">
        <f>'DETALLE DE CONEXIONES'!E1067</f>
        <v>0</v>
      </c>
      <c r="E1067" s="7">
        <f>IFERROR(LIMPIA('DETALLE DE CONEXIONES'!N1067,1),0)</f>
        <v>0</v>
      </c>
      <c r="F1067" s="7" t="str">
        <f>LEFT('DETALLE DE CONEXIONES'!BE1067,3)</f>
        <v/>
      </c>
      <c r="G1067" s="7" t="str">
        <f>RIGHT('DETALLE DE CONEXIONES'!AK1067,2)</f>
        <v/>
      </c>
      <c r="H1067" s="7" t="str">
        <f>LEFT('DETALLE DE CONEXIONES'!M1067,3)</f>
        <v/>
      </c>
      <c r="I1067" s="7" t="str">
        <f>RIGHT('DETALLE DE CONEXIONES'!M1067,5)</f>
        <v/>
      </c>
      <c r="J1067" s="7">
        <f>IF(C1067="Saliente Local",(IFERROR((LIMPIA(H1067,1)),0)),0)</f>
        <v>0</v>
      </c>
      <c r="K1067" s="7">
        <f>IF(C1067="Saliente Nacional",(IFERROR((LIMPIA(H1067,1)),0)),0)</f>
        <v>0</v>
      </c>
      <c r="L1067" s="7">
        <f>IF(C1067="Saliente Internacional",(IFERROR((LIMPIA(H1067,1)),0)),0)</f>
        <v>0</v>
      </c>
    </row>
    <row r="1068" spans="1:12" x14ac:dyDescent="0.25">
      <c r="A1068" s="11">
        <f>'DETALLE DE CONEXIONES'!P1068</f>
        <v>0</v>
      </c>
      <c r="B1068" s="7">
        <f>'DETALLE DE CONEXIONES'!I1068</f>
        <v>0</v>
      </c>
      <c r="C1068" s="7">
        <f>'DETALLE DE CONEXIONES'!BB1068</f>
        <v>0</v>
      </c>
      <c r="D1068" s="7">
        <f>'DETALLE DE CONEXIONES'!E1068</f>
        <v>0</v>
      </c>
      <c r="E1068" s="7">
        <f>IFERROR(LIMPIA('DETALLE DE CONEXIONES'!N1068,1),0)</f>
        <v>0</v>
      </c>
      <c r="F1068" s="7" t="str">
        <f>LEFT('DETALLE DE CONEXIONES'!BE1068,3)</f>
        <v/>
      </c>
      <c r="G1068" s="7" t="str">
        <f>RIGHT('DETALLE DE CONEXIONES'!AK1068,2)</f>
        <v/>
      </c>
      <c r="H1068" s="7" t="str">
        <f>LEFT('DETALLE DE CONEXIONES'!M1068,3)</f>
        <v/>
      </c>
      <c r="I1068" s="7" t="str">
        <f>RIGHT('DETALLE DE CONEXIONES'!M1068,5)</f>
        <v/>
      </c>
      <c r="J1068" s="7">
        <f>IF(C1068="Saliente Local",(IFERROR((LIMPIA(H1068,1)),0)),0)</f>
        <v>0</v>
      </c>
      <c r="K1068" s="7">
        <f>IF(C1068="Saliente Nacional",(IFERROR((LIMPIA(H1068,1)),0)),0)</f>
        <v>0</v>
      </c>
      <c r="L1068" s="7">
        <f>IF(C1068="Saliente Internacional",(IFERROR((LIMPIA(H1068,1)),0)),0)</f>
        <v>0</v>
      </c>
    </row>
    <row r="1069" spans="1:12" x14ac:dyDescent="0.25">
      <c r="A1069" s="11">
        <f>'DETALLE DE CONEXIONES'!P1069</f>
        <v>0</v>
      </c>
      <c r="B1069" s="7">
        <f>'DETALLE DE CONEXIONES'!I1069</f>
        <v>0</v>
      </c>
      <c r="C1069" s="7">
        <f>'DETALLE DE CONEXIONES'!BB1069</f>
        <v>0</v>
      </c>
      <c r="D1069" s="7">
        <f>'DETALLE DE CONEXIONES'!E1069</f>
        <v>0</v>
      </c>
      <c r="E1069" s="7">
        <f>IFERROR(LIMPIA('DETALLE DE CONEXIONES'!N1069,1),0)</f>
        <v>0</v>
      </c>
      <c r="F1069" s="7" t="str">
        <f>LEFT('DETALLE DE CONEXIONES'!BE1069,3)</f>
        <v/>
      </c>
      <c r="G1069" s="7" t="str">
        <f>RIGHT('DETALLE DE CONEXIONES'!AK1069,2)</f>
        <v/>
      </c>
      <c r="H1069" s="7" t="str">
        <f>LEFT('DETALLE DE CONEXIONES'!M1069,3)</f>
        <v/>
      </c>
      <c r="I1069" s="7" t="str">
        <f>RIGHT('DETALLE DE CONEXIONES'!M1069,5)</f>
        <v/>
      </c>
      <c r="J1069" s="7">
        <f>IF(C1069="Saliente Local",(IFERROR((LIMPIA(H1069,1)),0)),0)</f>
        <v>0</v>
      </c>
      <c r="K1069" s="7">
        <f>IF(C1069="Saliente Nacional",(IFERROR((LIMPIA(H1069,1)),0)),0)</f>
        <v>0</v>
      </c>
      <c r="L1069" s="7">
        <f>IF(C1069="Saliente Internacional",(IFERROR((LIMPIA(H1069,1)),0)),0)</f>
        <v>0</v>
      </c>
    </row>
    <row r="1070" spans="1:12" x14ac:dyDescent="0.25">
      <c r="A1070" s="11">
        <f>'DETALLE DE CONEXIONES'!P1070</f>
        <v>0</v>
      </c>
      <c r="B1070" s="7">
        <f>'DETALLE DE CONEXIONES'!I1070</f>
        <v>0</v>
      </c>
      <c r="C1070" s="7">
        <f>'DETALLE DE CONEXIONES'!BB1070</f>
        <v>0</v>
      </c>
      <c r="D1070" s="7">
        <f>'DETALLE DE CONEXIONES'!E1070</f>
        <v>0</v>
      </c>
      <c r="E1070" s="7">
        <f>IFERROR(LIMPIA('DETALLE DE CONEXIONES'!N1070,1),0)</f>
        <v>0</v>
      </c>
      <c r="F1070" s="7" t="str">
        <f>LEFT('DETALLE DE CONEXIONES'!BE1070,3)</f>
        <v/>
      </c>
      <c r="G1070" s="7" t="str">
        <f>RIGHT('DETALLE DE CONEXIONES'!AK1070,2)</f>
        <v/>
      </c>
      <c r="H1070" s="7" t="str">
        <f>LEFT('DETALLE DE CONEXIONES'!M1070,3)</f>
        <v/>
      </c>
      <c r="I1070" s="7" t="str">
        <f>RIGHT('DETALLE DE CONEXIONES'!M1070,5)</f>
        <v/>
      </c>
      <c r="J1070" s="7">
        <f>IF(C1070="Saliente Local",(IFERROR((LIMPIA(H1070,1)),0)),0)</f>
        <v>0</v>
      </c>
      <c r="K1070" s="7">
        <f>IF(C1070="Saliente Nacional",(IFERROR((LIMPIA(H1070,1)),0)),0)</f>
        <v>0</v>
      </c>
      <c r="L1070" s="7">
        <f>IF(C1070="Saliente Internacional",(IFERROR((LIMPIA(H1070,1)),0)),0)</f>
        <v>0</v>
      </c>
    </row>
    <row r="1071" spans="1:12" x14ac:dyDescent="0.25">
      <c r="A1071" s="11">
        <f>'DETALLE DE CONEXIONES'!P1071</f>
        <v>0</v>
      </c>
      <c r="B1071" s="7">
        <f>'DETALLE DE CONEXIONES'!I1071</f>
        <v>0</v>
      </c>
      <c r="C1071" s="7">
        <f>'DETALLE DE CONEXIONES'!BB1071</f>
        <v>0</v>
      </c>
      <c r="D1071" s="7">
        <f>'DETALLE DE CONEXIONES'!E1071</f>
        <v>0</v>
      </c>
      <c r="E1071" s="7">
        <f>IFERROR(LIMPIA('DETALLE DE CONEXIONES'!N1071,1),0)</f>
        <v>0</v>
      </c>
      <c r="F1071" s="7" t="str">
        <f>LEFT('DETALLE DE CONEXIONES'!BE1071,3)</f>
        <v/>
      </c>
      <c r="G1071" s="7" t="str">
        <f>RIGHT('DETALLE DE CONEXIONES'!AK1071,2)</f>
        <v/>
      </c>
      <c r="H1071" s="7" t="str">
        <f>LEFT('DETALLE DE CONEXIONES'!M1071,3)</f>
        <v/>
      </c>
      <c r="I1071" s="7" t="str">
        <f>RIGHT('DETALLE DE CONEXIONES'!M1071,5)</f>
        <v/>
      </c>
      <c r="J1071" s="7">
        <f>IF(C1071="Saliente Local",(IFERROR((LIMPIA(H1071,1)),0)),0)</f>
        <v>0</v>
      </c>
      <c r="K1071" s="7">
        <f>IF(C1071="Saliente Nacional",(IFERROR((LIMPIA(H1071,1)),0)),0)</f>
        <v>0</v>
      </c>
      <c r="L1071" s="7">
        <f>IF(C1071="Saliente Internacional",(IFERROR((LIMPIA(H1071,1)),0)),0)</f>
        <v>0</v>
      </c>
    </row>
    <row r="1072" spans="1:12" x14ac:dyDescent="0.25">
      <c r="A1072" s="11">
        <f>'DETALLE DE CONEXIONES'!P1072</f>
        <v>0</v>
      </c>
      <c r="B1072" s="7">
        <f>'DETALLE DE CONEXIONES'!I1072</f>
        <v>0</v>
      </c>
      <c r="C1072" s="7">
        <f>'DETALLE DE CONEXIONES'!BB1072</f>
        <v>0</v>
      </c>
      <c r="D1072" s="7">
        <f>'DETALLE DE CONEXIONES'!E1072</f>
        <v>0</v>
      </c>
      <c r="E1072" s="7">
        <f>IFERROR(LIMPIA('DETALLE DE CONEXIONES'!N1072,1),0)</f>
        <v>0</v>
      </c>
      <c r="F1072" s="7" t="str">
        <f>LEFT('DETALLE DE CONEXIONES'!BE1072,3)</f>
        <v/>
      </c>
      <c r="G1072" s="7" t="str">
        <f>RIGHT('DETALLE DE CONEXIONES'!AK1072,2)</f>
        <v/>
      </c>
      <c r="H1072" s="7" t="str">
        <f>LEFT('DETALLE DE CONEXIONES'!M1072,3)</f>
        <v/>
      </c>
      <c r="I1072" s="7" t="str">
        <f>RIGHT('DETALLE DE CONEXIONES'!M1072,5)</f>
        <v/>
      </c>
      <c r="J1072" s="7">
        <f>IF(C1072="Saliente Local",(IFERROR((LIMPIA(H1072,1)),0)),0)</f>
        <v>0</v>
      </c>
      <c r="K1072" s="7">
        <f>IF(C1072="Saliente Nacional",(IFERROR((LIMPIA(H1072,1)),0)),0)</f>
        <v>0</v>
      </c>
      <c r="L1072" s="7">
        <f>IF(C1072="Saliente Internacional",(IFERROR((LIMPIA(H1072,1)),0)),0)</f>
        <v>0</v>
      </c>
    </row>
    <row r="1073" spans="1:12" x14ac:dyDescent="0.25">
      <c r="A1073" s="11">
        <f>'DETALLE DE CONEXIONES'!P1073</f>
        <v>0</v>
      </c>
      <c r="B1073" s="7">
        <f>'DETALLE DE CONEXIONES'!I1073</f>
        <v>0</v>
      </c>
      <c r="C1073" s="7">
        <f>'DETALLE DE CONEXIONES'!BB1073</f>
        <v>0</v>
      </c>
      <c r="D1073" s="7">
        <f>'DETALLE DE CONEXIONES'!E1073</f>
        <v>0</v>
      </c>
      <c r="E1073" s="7">
        <f>IFERROR(LIMPIA('DETALLE DE CONEXIONES'!N1073,1),0)</f>
        <v>0</v>
      </c>
      <c r="F1073" s="7" t="str">
        <f>LEFT('DETALLE DE CONEXIONES'!BE1073,3)</f>
        <v/>
      </c>
      <c r="G1073" s="7" t="str">
        <f>RIGHT('DETALLE DE CONEXIONES'!AK1073,2)</f>
        <v/>
      </c>
      <c r="H1073" s="7" t="str">
        <f>LEFT('DETALLE DE CONEXIONES'!M1073,3)</f>
        <v/>
      </c>
      <c r="I1073" s="7" t="str">
        <f>RIGHT('DETALLE DE CONEXIONES'!M1073,5)</f>
        <v/>
      </c>
      <c r="J1073" s="7">
        <f>IF(C1073="Saliente Local",(IFERROR((LIMPIA(H1073,1)),0)),0)</f>
        <v>0</v>
      </c>
      <c r="K1073" s="7">
        <f>IF(C1073="Saliente Nacional",(IFERROR((LIMPIA(H1073,1)),0)),0)</f>
        <v>0</v>
      </c>
      <c r="L1073" s="7">
        <f>IF(C1073="Saliente Internacional",(IFERROR((LIMPIA(H1073,1)),0)),0)</f>
        <v>0</v>
      </c>
    </row>
    <row r="1074" spans="1:12" x14ac:dyDescent="0.25">
      <c r="A1074" s="11">
        <f>'DETALLE DE CONEXIONES'!P1074</f>
        <v>0</v>
      </c>
      <c r="B1074" s="7">
        <f>'DETALLE DE CONEXIONES'!I1074</f>
        <v>0</v>
      </c>
      <c r="C1074" s="7">
        <f>'DETALLE DE CONEXIONES'!BB1074</f>
        <v>0</v>
      </c>
      <c r="D1074" s="7">
        <f>'DETALLE DE CONEXIONES'!E1074</f>
        <v>0</v>
      </c>
      <c r="E1074" s="7">
        <f>IFERROR(LIMPIA('DETALLE DE CONEXIONES'!N1074,1),0)</f>
        <v>0</v>
      </c>
      <c r="F1074" s="7" t="str">
        <f>LEFT('DETALLE DE CONEXIONES'!BE1074,3)</f>
        <v/>
      </c>
      <c r="G1074" s="7" t="str">
        <f>RIGHT('DETALLE DE CONEXIONES'!AK1074,2)</f>
        <v/>
      </c>
      <c r="H1074" s="7" t="str">
        <f>LEFT('DETALLE DE CONEXIONES'!M1074,3)</f>
        <v/>
      </c>
      <c r="I1074" s="7" t="str">
        <f>RIGHT('DETALLE DE CONEXIONES'!M1074,5)</f>
        <v/>
      </c>
      <c r="J1074" s="7">
        <f>IF(C1074="Saliente Local",(IFERROR((LIMPIA(H1074,1)),0)),0)</f>
        <v>0</v>
      </c>
      <c r="K1074" s="7">
        <f>IF(C1074="Saliente Nacional",(IFERROR((LIMPIA(H1074,1)),0)),0)</f>
        <v>0</v>
      </c>
      <c r="L1074" s="7">
        <f>IF(C1074="Saliente Internacional",(IFERROR((LIMPIA(H1074,1)),0)),0)</f>
        <v>0</v>
      </c>
    </row>
    <row r="1075" spans="1:12" x14ac:dyDescent="0.25">
      <c r="A1075" s="11">
        <f>'DETALLE DE CONEXIONES'!P1075</f>
        <v>0</v>
      </c>
      <c r="B1075" s="7">
        <f>'DETALLE DE CONEXIONES'!I1075</f>
        <v>0</v>
      </c>
      <c r="C1075" s="7">
        <f>'DETALLE DE CONEXIONES'!BB1075</f>
        <v>0</v>
      </c>
      <c r="D1075" s="7">
        <f>'DETALLE DE CONEXIONES'!E1075</f>
        <v>0</v>
      </c>
      <c r="E1075" s="7">
        <f>IFERROR(LIMPIA('DETALLE DE CONEXIONES'!N1075,1),0)</f>
        <v>0</v>
      </c>
      <c r="F1075" s="7" t="str">
        <f>LEFT('DETALLE DE CONEXIONES'!BE1075,3)</f>
        <v/>
      </c>
      <c r="G1075" s="7" t="str">
        <f>RIGHT('DETALLE DE CONEXIONES'!AK1075,2)</f>
        <v/>
      </c>
      <c r="H1075" s="7" t="str">
        <f>LEFT('DETALLE DE CONEXIONES'!M1075,3)</f>
        <v/>
      </c>
      <c r="I1075" s="7" t="str">
        <f>RIGHT('DETALLE DE CONEXIONES'!M1075,5)</f>
        <v/>
      </c>
      <c r="J1075" s="7">
        <f>IF(C1075="Saliente Local",(IFERROR((LIMPIA(H1075,1)),0)),0)</f>
        <v>0</v>
      </c>
      <c r="K1075" s="7">
        <f>IF(C1075="Saliente Nacional",(IFERROR((LIMPIA(H1075,1)),0)),0)</f>
        <v>0</v>
      </c>
      <c r="L1075" s="7">
        <f>IF(C1075="Saliente Internacional",(IFERROR((LIMPIA(H1075,1)),0)),0)</f>
        <v>0</v>
      </c>
    </row>
    <row r="1076" spans="1:12" x14ac:dyDescent="0.25">
      <c r="A1076" s="11">
        <f>'DETALLE DE CONEXIONES'!P1076</f>
        <v>0</v>
      </c>
      <c r="B1076" s="7">
        <f>'DETALLE DE CONEXIONES'!I1076</f>
        <v>0</v>
      </c>
      <c r="C1076" s="7">
        <f>'DETALLE DE CONEXIONES'!BB1076</f>
        <v>0</v>
      </c>
      <c r="D1076" s="7">
        <f>'DETALLE DE CONEXIONES'!E1076</f>
        <v>0</v>
      </c>
      <c r="E1076" s="7">
        <f>IFERROR(LIMPIA('DETALLE DE CONEXIONES'!N1076,1),0)</f>
        <v>0</v>
      </c>
      <c r="F1076" s="7" t="str">
        <f>LEFT('DETALLE DE CONEXIONES'!BE1076,3)</f>
        <v/>
      </c>
      <c r="G1076" s="7" t="str">
        <f>RIGHT('DETALLE DE CONEXIONES'!AK1076,2)</f>
        <v/>
      </c>
      <c r="H1076" s="7" t="str">
        <f>LEFT('DETALLE DE CONEXIONES'!M1076,3)</f>
        <v/>
      </c>
      <c r="I1076" s="7" t="str">
        <f>RIGHT('DETALLE DE CONEXIONES'!M1076,5)</f>
        <v/>
      </c>
      <c r="J1076" s="7">
        <f>IF(C1076="Saliente Local",(IFERROR((LIMPIA(H1076,1)),0)),0)</f>
        <v>0</v>
      </c>
      <c r="K1076" s="7">
        <f>IF(C1076="Saliente Nacional",(IFERROR((LIMPIA(H1076,1)),0)),0)</f>
        <v>0</v>
      </c>
      <c r="L1076" s="7">
        <f>IF(C1076="Saliente Internacional",(IFERROR((LIMPIA(H1076,1)),0)),0)</f>
        <v>0</v>
      </c>
    </row>
    <row r="1077" spans="1:12" x14ac:dyDescent="0.25">
      <c r="A1077" s="11">
        <f>'DETALLE DE CONEXIONES'!P1077</f>
        <v>0</v>
      </c>
      <c r="B1077" s="7">
        <f>'DETALLE DE CONEXIONES'!I1077</f>
        <v>0</v>
      </c>
      <c r="C1077" s="7">
        <f>'DETALLE DE CONEXIONES'!BB1077</f>
        <v>0</v>
      </c>
      <c r="D1077" s="7">
        <f>'DETALLE DE CONEXIONES'!E1077</f>
        <v>0</v>
      </c>
      <c r="E1077" s="7">
        <f>IFERROR(LIMPIA('DETALLE DE CONEXIONES'!N1077,1),0)</f>
        <v>0</v>
      </c>
      <c r="F1077" s="7" t="str">
        <f>LEFT('DETALLE DE CONEXIONES'!BE1077,3)</f>
        <v/>
      </c>
      <c r="G1077" s="7" t="str">
        <f>RIGHT('DETALLE DE CONEXIONES'!AK1077,2)</f>
        <v/>
      </c>
      <c r="H1077" s="7" t="str">
        <f>LEFT('DETALLE DE CONEXIONES'!M1077,3)</f>
        <v/>
      </c>
      <c r="I1077" s="7" t="str">
        <f>RIGHT('DETALLE DE CONEXIONES'!M1077,5)</f>
        <v/>
      </c>
      <c r="J1077" s="7">
        <f>IF(C1077="Saliente Local",(IFERROR((LIMPIA(H1077,1)),0)),0)</f>
        <v>0</v>
      </c>
      <c r="K1077" s="7">
        <f>IF(C1077="Saliente Nacional",(IFERROR((LIMPIA(H1077,1)),0)),0)</f>
        <v>0</v>
      </c>
      <c r="L1077" s="7">
        <f>IF(C1077="Saliente Internacional",(IFERROR((LIMPIA(H1077,1)),0)),0)</f>
        <v>0</v>
      </c>
    </row>
    <row r="1078" spans="1:12" x14ac:dyDescent="0.25">
      <c r="A1078" s="11">
        <f>'DETALLE DE CONEXIONES'!P1078</f>
        <v>0</v>
      </c>
      <c r="B1078" s="7">
        <f>'DETALLE DE CONEXIONES'!I1078</f>
        <v>0</v>
      </c>
      <c r="C1078" s="7">
        <f>'DETALLE DE CONEXIONES'!BB1078</f>
        <v>0</v>
      </c>
      <c r="D1078" s="7">
        <f>'DETALLE DE CONEXIONES'!E1078</f>
        <v>0</v>
      </c>
      <c r="E1078" s="7">
        <f>IFERROR(LIMPIA('DETALLE DE CONEXIONES'!N1078,1),0)</f>
        <v>0</v>
      </c>
      <c r="F1078" s="7" t="str">
        <f>LEFT('DETALLE DE CONEXIONES'!BE1078,3)</f>
        <v/>
      </c>
      <c r="G1078" s="7" t="str">
        <f>RIGHT('DETALLE DE CONEXIONES'!AK1078,2)</f>
        <v/>
      </c>
      <c r="H1078" s="7" t="str">
        <f>LEFT('DETALLE DE CONEXIONES'!M1078,3)</f>
        <v/>
      </c>
      <c r="I1078" s="7" t="str">
        <f>RIGHT('DETALLE DE CONEXIONES'!M1078,5)</f>
        <v/>
      </c>
      <c r="J1078" s="7">
        <f>IF(C1078="Saliente Local",(IFERROR((LIMPIA(H1078,1)),0)),0)</f>
        <v>0</v>
      </c>
      <c r="K1078" s="7">
        <f>IF(C1078="Saliente Nacional",(IFERROR((LIMPIA(H1078,1)),0)),0)</f>
        <v>0</v>
      </c>
      <c r="L1078" s="7">
        <f>IF(C1078="Saliente Internacional",(IFERROR((LIMPIA(H1078,1)),0)),0)</f>
        <v>0</v>
      </c>
    </row>
    <row r="1079" spans="1:12" x14ac:dyDescent="0.25">
      <c r="A1079" s="11">
        <f>'DETALLE DE CONEXIONES'!P1079</f>
        <v>0</v>
      </c>
      <c r="B1079" s="7">
        <f>'DETALLE DE CONEXIONES'!I1079</f>
        <v>0</v>
      </c>
      <c r="C1079" s="7">
        <f>'DETALLE DE CONEXIONES'!BB1079</f>
        <v>0</v>
      </c>
      <c r="D1079" s="7">
        <f>'DETALLE DE CONEXIONES'!E1079</f>
        <v>0</v>
      </c>
      <c r="E1079" s="7">
        <f>IFERROR(LIMPIA('DETALLE DE CONEXIONES'!N1079,1),0)</f>
        <v>0</v>
      </c>
      <c r="F1079" s="7" t="str">
        <f>LEFT('DETALLE DE CONEXIONES'!BE1079,3)</f>
        <v/>
      </c>
      <c r="G1079" s="7" t="str">
        <f>RIGHT('DETALLE DE CONEXIONES'!AK1079,2)</f>
        <v/>
      </c>
      <c r="H1079" s="7" t="str">
        <f>LEFT('DETALLE DE CONEXIONES'!M1079,3)</f>
        <v/>
      </c>
      <c r="I1079" s="7" t="str">
        <f>RIGHT('DETALLE DE CONEXIONES'!M1079,5)</f>
        <v/>
      </c>
      <c r="J1079" s="7">
        <f>IF(C1079="Saliente Local",(IFERROR((LIMPIA(H1079,1)),0)),0)</f>
        <v>0</v>
      </c>
      <c r="K1079" s="7">
        <f>IF(C1079="Saliente Nacional",(IFERROR((LIMPIA(H1079,1)),0)),0)</f>
        <v>0</v>
      </c>
      <c r="L1079" s="7">
        <f>IF(C1079="Saliente Internacional",(IFERROR((LIMPIA(H1079,1)),0)),0)</f>
        <v>0</v>
      </c>
    </row>
    <row r="1080" spans="1:12" x14ac:dyDescent="0.25">
      <c r="A1080" s="11">
        <f>'DETALLE DE CONEXIONES'!P1080</f>
        <v>0</v>
      </c>
      <c r="B1080" s="7">
        <f>'DETALLE DE CONEXIONES'!I1080</f>
        <v>0</v>
      </c>
      <c r="C1080" s="7">
        <f>'DETALLE DE CONEXIONES'!BB1080</f>
        <v>0</v>
      </c>
      <c r="D1080" s="7">
        <f>'DETALLE DE CONEXIONES'!E1080</f>
        <v>0</v>
      </c>
      <c r="E1080" s="7">
        <f>IFERROR(LIMPIA('DETALLE DE CONEXIONES'!N1080,1),0)</f>
        <v>0</v>
      </c>
      <c r="F1080" s="7" t="str">
        <f>LEFT('DETALLE DE CONEXIONES'!BE1080,3)</f>
        <v/>
      </c>
      <c r="G1080" s="7" t="str">
        <f>RIGHT('DETALLE DE CONEXIONES'!AK1080,2)</f>
        <v/>
      </c>
      <c r="H1080" s="7" t="str">
        <f>LEFT('DETALLE DE CONEXIONES'!M1080,3)</f>
        <v/>
      </c>
      <c r="I1080" s="7" t="str">
        <f>RIGHT('DETALLE DE CONEXIONES'!M1080,5)</f>
        <v/>
      </c>
      <c r="J1080" s="7">
        <f>IF(C1080="Saliente Local",(IFERROR((LIMPIA(H1080,1)),0)),0)</f>
        <v>0</v>
      </c>
      <c r="K1080" s="7">
        <f>IF(C1080="Saliente Nacional",(IFERROR((LIMPIA(H1080,1)),0)),0)</f>
        <v>0</v>
      </c>
      <c r="L1080" s="7">
        <f>IF(C1080="Saliente Internacional",(IFERROR((LIMPIA(H1080,1)),0)),0)</f>
        <v>0</v>
      </c>
    </row>
    <row r="1081" spans="1:12" x14ac:dyDescent="0.25">
      <c r="A1081" s="11">
        <f>'DETALLE DE CONEXIONES'!P1081</f>
        <v>0</v>
      </c>
      <c r="B1081" s="7">
        <f>'DETALLE DE CONEXIONES'!I1081</f>
        <v>0</v>
      </c>
      <c r="C1081" s="7">
        <f>'DETALLE DE CONEXIONES'!BB1081</f>
        <v>0</v>
      </c>
      <c r="D1081" s="7">
        <f>'DETALLE DE CONEXIONES'!E1081</f>
        <v>0</v>
      </c>
      <c r="E1081" s="7">
        <f>IFERROR(LIMPIA('DETALLE DE CONEXIONES'!N1081,1),0)</f>
        <v>0</v>
      </c>
      <c r="F1081" s="7" t="str">
        <f>LEFT('DETALLE DE CONEXIONES'!BE1081,3)</f>
        <v/>
      </c>
      <c r="G1081" s="7" t="str">
        <f>RIGHT('DETALLE DE CONEXIONES'!AK1081,2)</f>
        <v/>
      </c>
      <c r="H1081" s="7" t="str">
        <f>LEFT('DETALLE DE CONEXIONES'!M1081,3)</f>
        <v/>
      </c>
      <c r="I1081" s="7" t="str">
        <f>RIGHT('DETALLE DE CONEXIONES'!M1081,5)</f>
        <v/>
      </c>
      <c r="J1081" s="7">
        <f>IF(C1081="Saliente Local",(IFERROR((LIMPIA(H1081,1)),0)),0)</f>
        <v>0</v>
      </c>
      <c r="K1081" s="7">
        <f>IF(C1081="Saliente Nacional",(IFERROR((LIMPIA(H1081,1)),0)),0)</f>
        <v>0</v>
      </c>
      <c r="L1081" s="7">
        <f>IF(C1081="Saliente Internacional",(IFERROR((LIMPIA(H1081,1)),0)),0)</f>
        <v>0</v>
      </c>
    </row>
    <row r="1082" spans="1:12" x14ac:dyDescent="0.25">
      <c r="A1082" s="11">
        <f>'DETALLE DE CONEXIONES'!P1082</f>
        <v>0</v>
      </c>
      <c r="B1082" s="7">
        <f>'DETALLE DE CONEXIONES'!I1082</f>
        <v>0</v>
      </c>
      <c r="C1082" s="7">
        <f>'DETALLE DE CONEXIONES'!BB1082</f>
        <v>0</v>
      </c>
      <c r="D1082" s="7">
        <f>'DETALLE DE CONEXIONES'!E1082</f>
        <v>0</v>
      </c>
      <c r="E1082" s="7">
        <f>IFERROR(LIMPIA('DETALLE DE CONEXIONES'!N1082,1),0)</f>
        <v>0</v>
      </c>
      <c r="F1082" s="7" t="str">
        <f>LEFT('DETALLE DE CONEXIONES'!BE1082,3)</f>
        <v/>
      </c>
      <c r="G1082" s="7" t="str">
        <f>RIGHT('DETALLE DE CONEXIONES'!AK1082,2)</f>
        <v/>
      </c>
      <c r="H1082" s="7" t="str">
        <f>LEFT('DETALLE DE CONEXIONES'!M1082,3)</f>
        <v/>
      </c>
      <c r="I1082" s="7" t="str">
        <f>RIGHT('DETALLE DE CONEXIONES'!M1082,5)</f>
        <v/>
      </c>
      <c r="J1082" s="7">
        <f>IF(C1082="Saliente Local",(IFERROR((LIMPIA(H1082,1)),0)),0)</f>
        <v>0</v>
      </c>
      <c r="K1082" s="7">
        <f>IF(C1082="Saliente Nacional",(IFERROR((LIMPIA(H1082,1)),0)),0)</f>
        <v>0</v>
      </c>
      <c r="L1082" s="7">
        <f>IF(C1082="Saliente Internacional",(IFERROR((LIMPIA(H1082,1)),0)),0)</f>
        <v>0</v>
      </c>
    </row>
    <row r="1083" spans="1:12" x14ac:dyDescent="0.25">
      <c r="A1083" s="11">
        <f>'DETALLE DE CONEXIONES'!P1083</f>
        <v>0</v>
      </c>
      <c r="B1083" s="7">
        <f>'DETALLE DE CONEXIONES'!I1083</f>
        <v>0</v>
      </c>
      <c r="C1083" s="7">
        <f>'DETALLE DE CONEXIONES'!BB1083</f>
        <v>0</v>
      </c>
      <c r="D1083" s="7">
        <f>'DETALLE DE CONEXIONES'!E1083</f>
        <v>0</v>
      </c>
      <c r="E1083" s="7">
        <f>IFERROR(LIMPIA('DETALLE DE CONEXIONES'!N1083,1),0)</f>
        <v>0</v>
      </c>
      <c r="F1083" s="7" t="str">
        <f>LEFT('DETALLE DE CONEXIONES'!BE1083,3)</f>
        <v/>
      </c>
      <c r="G1083" s="7" t="str">
        <f>RIGHT('DETALLE DE CONEXIONES'!AK1083,2)</f>
        <v/>
      </c>
      <c r="H1083" s="7" t="str">
        <f>LEFT('DETALLE DE CONEXIONES'!M1083,3)</f>
        <v/>
      </c>
      <c r="I1083" s="7" t="str">
        <f>RIGHT('DETALLE DE CONEXIONES'!M1083,5)</f>
        <v/>
      </c>
      <c r="J1083" s="7">
        <f>IF(C1083="Saliente Local",(IFERROR((LIMPIA(H1083,1)),0)),0)</f>
        <v>0</v>
      </c>
      <c r="K1083" s="7">
        <f>IF(C1083="Saliente Nacional",(IFERROR((LIMPIA(H1083,1)),0)),0)</f>
        <v>0</v>
      </c>
      <c r="L1083" s="7">
        <f>IF(C1083="Saliente Internacional",(IFERROR((LIMPIA(H1083,1)),0)),0)</f>
        <v>0</v>
      </c>
    </row>
    <row r="1084" spans="1:12" x14ac:dyDescent="0.25">
      <c r="A1084" s="11">
        <f>'DETALLE DE CONEXIONES'!P1084</f>
        <v>0</v>
      </c>
      <c r="B1084" s="7">
        <f>'DETALLE DE CONEXIONES'!I1084</f>
        <v>0</v>
      </c>
      <c r="C1084" s="7">
        <f>'DETALLE DE CONEXIONES'!BB1084</f>
        <v>0</v>
      </c>
      <c r="D1084" s="7">
        <f>'DETALLE DE CONEXIONES'!E1084</f>
        <v>0</v>
      </c>
      <c r="E1084" s="7">
        <f>IFERROR(LIMPIA('DETALLE DE CONEXIONES'!N1084,1),0)</f>
        <v>0</v>
      </c>
      <c r="F1084" s="7" t="str">
        <f>LEFT('DETALLE DE CONEXIONES'!BE1084,3)</f>
        <v/>
      </c>
      <c r="G1084" s="7" t="str">
        <f>RIGHT('DETALLE DE CONEXIONES'!AK1084,2)</f>
        <v/>
      </c>
      <c r="H1084" s="7" t="str">
        <f>LEFT('DETALLE DE CONEXIONES'!M1084,3)</f>
        <v/>
      </c>
      <c r="I1084" s="7" t="str">
        <f>RIGHT('DETALLE DE CONEXIONES'!M1084,5)</f>
        <v/>
      </c>
      <c r="J1084" s="7">
        <f>IF(C1084="Saliente Local",(IFERROR((LIMPIA(H1084,1)),0)),0)</f>
        <v>0</v>
      </c>
      <c r="K1084" s="7">
        <f>IF(C1084="Saliente Nacional",(IFERROR((LIMPIA(H1084,1)),0)),0)</f>
        <v>0</v>
      </c>
      <c r="L1084" s="7">
        <f>IF(C1084="Saliente Internacional",(IFERROR((LIMPIA(H1084,1)),0)),0)</f>
        <v>0</v>
      </c>
    </row>
    <row r="1085" spans="1:12" x14ac:dyDescent="0.25">
      <c r="A1085" s="11">
        <f>'DETALLE DE CONEXIONES'!P1085</f>
        <v>0</v>
      </c>
      <c r="B1085" s="7">
        <f>'DETALLE DE CONEXIONES'!I1085</f>
        <v>0</v>
      </c>
      <c r="C1085" s="7">
        <f>'DETALLE DE CONEXIONES'!BB1085</f>
        <v>0</v>
      </c>
      <c r="D1085" s="7">
        <f>'DETALLE DE CONEXIONES'!E1085</f>
        <v>0</v>
      </c>
      <c r="E1085" s="7">
        <f>IFERROR(LIMPIA('DETALLE DE CONEXIONES'!N1085,1),0)</f>
        <v>0</v>
      </c>
      <c r="F1085" s="7" t="str">
        <f>LEFT('DETALLE DE CONEXIONES'!BE1085,3)</f>
        <v/>
      </c>
      <c r="G1085" s="7" t="str">
        <f>RIGHT('DETALLE DE CONEXIONES'!AK1085,2)</f>
        <v/>
      </c>
      <c r="H1085" s="7" t="str">
        <f>LEFT('DETALLE DE CONEXIONES'!M1085,3)</f>
        <v/>
      </c>
      <c r="I1085" s="7" t="str">
        <f>RIGHT('DETALLE DE CONEXIONES'!M1085,5)</f>
        <v/>
      </c>
      <c r="J1085" s="7">
        <f>IF(C1085="Saliente Local",(IFERROR((LIMPIA(H1085,1)),0)),0)</f>
        <v>0</v>
      </c>
      <c r="K1085" s="7">
        <f>IF(C1085="Saliente Nacional",(IFERROR((LIMPIA(H1085,1)),0)),0)</f>
        <v>0</v>
      </c>
      <c r="L1085" s="7">
        <f>IF(C1085="Saliente Internacional",(IFERROR((LIMPIA(H1085,1)),0)),0)</f>
        <v>0</v>
      </c>
    </row>
    <row r="1086" spans="1:12" x14ac:dyDescent="0.25">
      <c r="A1086" s="11">
        <f>'DETALLE DE CONEXIONES'!P1086</f>
        <v>0</v>
      </c>
      <c r="B1086" s="7">
        <f>'DETALLE DE CONEXIONES'!I1086</f>
        <v>0</v>
      </c>
      <c r="C1086" s="7">
        <f>'DETALLE DE CONEXIONES'!BB1086</f>
        <v>0</v>
      </c>
      <c r="D1086" s="7">
        <f>'DETALLE DE CONEXIONES'!E1086</f>
        <v>0</v>
      </c>
      <c r="E1086" s="7">
        <f>IFERROR(LIMPIA('DETALLE DE CONEXIONES'!N1086,1),0)</f>
        <v>0</v>
      </c>
      <c r="F1086" s="7" t="str">
        <f>LEFT('DETALLE DE CONEXIONES'!BE1086,3)</f>
        <v/>
      </c>
      <c r="G1086" s="7" t="str">
        <f>RIGHT('DETALLE DE CONEXIONES'!AK1086,2)</f>
        <v/>
      </c>
      <c r="H1086" s="7" t="str">
        <f>LEFT('DETALLE DE CONEXIONES'!M1086,3)</f>
        <v/>
      </c>
      <c r="I1086" s="7" t="str">
        <f>RIGHT('DETALLE DE CONEXIONES'!M1086,5)</f>
        <v/>
      </c>
      <c r="J1086" s="7">
        <f>IF(C1086="Saliente Local",(IFERROR((LIMPIA(H1086,1)),0)),0)</f>
        <v>0</v>
      </c>
      <c r="K1086" s="7">
        <f>IF(C1086="Saliente Nacional",(IFERROR((LIMPIA(H1086,1)),0)),0)</f>
        <v>0</v>
      </c>
      <c r="L1086" s="7">
        <f>IF(C1086="Saliente Internacional",(IFERROR((LIMPIA(H1086,1)),0)),0)</f>
        <v>0</v>
      </c>
    </row>
    <row r="1087" spans="1:12" x14ac:dyDescent="0.25">
      <c r="A1087" s="11">
        <f>'DETALLE DE CONEXIONES'!P1087</f>
        <v>0</v>
      </c>
      <c r="B1087" s="7">
        <f>'DETALLE DE CONEXIONES'!I1087</f>
        <v>0</v>
      </c>
      <c r="C1087" s="7">
        <f>'DETALLE DE CONEXIONES'!BB1087</f>
        <v>0</v>
      </c>
      <c r="D1087" s="7">
        <f>'DETALLE DE CONEXIONES'!E1087</f>
        <v>0</v>
      </c>
      <c r="E1087" s="7">
        <f>IFERROR(LIMPIA('DETALLE DE CONEXIONES'!N1087,1),0)</f>
        <v>0</v>
      </c>
      <c r="F1087" s="7" t="str">
        <f>LEFT('DETALLE DE CONEXIONES'!BE1087,3)</f>
        <v/>
      </c>
      <c r="G1087" s="7" t="str">
        <f>RIGHT('DETALLE DE CONEXIONES'!AK1087,2)</f>
        <v/>
      </c>
      <c r="H1087" s="7" t="str">
        <f>LEFT('DETALLE DE CONEXIONES'!M1087,3)</f>
        <v/>
      </c>
      <c r="I1087" s="7" t="str">
        <f>RIGHT('DETALLE DE CONEXIONES'!M1087,5)</f>
        <v/>
      </c>
      <c r="J1087" s="7">
        <f>IF(C1087="Saliente Local",(IFERROR((LIMPIA(H1087,1)),0)),0)</f>
        <v>0</v>
      </c>
      <c r="K1087" s="7">
        <f>IF(C1087="Saliente Nacional",(IFERROR((LIMPIA(H1087,1)),0)),0)</f>
        <v>0</v>
      </c>
      <c r="L1087" s="7">
        <f>IF(C1087="Saliente Internacional",(IFERROR((LIMPIA(H1087,1)),0)),0)</f>
        <v>0</v>
      </c>
    </row>
    <row r="1088" spans="1:12" x14ac:dyDescent="0.25">
      <c r="A1088" s="11">
        <f>'DETALLE DE CONEXIONES'!P1088</f>
        <v>0</v>
      </c>
      <c r="B1088" s="7">
        <f>'DETALLE DE CONEXIONES'!I1088</f>
        <v>0</v>
      </c>
      <c r="C1088" s="7">
        <f>'DETALLE DE CONEXIONES'!BB1088</f>
        <v>0</v>
      </c>
      <c r="D1088" s="7">
        <f>'DETALLE DE CONEXIONES'!E1088</f>
        <v>0</v>
      </c>
      <c r="E1088" s="7">
        <f>IFERROR(LIMPIA('DETALLE DE CONEXIONES'!N1088,1),0)</f>
        <v>0</v>
      </c>
      <c r="F1088" s="7" t="str">
        <f>LEFT('DETALLE DE CONEXIONES'!BE1088,3)</f>
        <v/>
      </c>
      <c r="G1088" s="7" t="str">
        <f>RIGHT('DETALLE DE CONEXIONES'!AK1088,2)</f>
        <v/>
      </c>
      <c r="H1088" s="7" t="str">
        <f>LEFT('DETALLE DE CONEXIONES'!M1088,3)</f>
        <v/>
      </c>
      <c r="I1088" s="7" t="str">
        <f>RIGHT('DETALLE DE CONEXIONES'!M1088,5)</f>
        <v/>
      </c>
      <c r="J1088" s="7">
        <f>IF(C1088="Saliente Local",(IFERROR((LIMPIA(H1088,1)),0)),0)</f>
        <v>0</v>
      </c>
      <c r="K1088" s="7">
        <f>IF(C1088="Saliente Nacional",(IFERROR((LIMPIA(H1088,1)),0)),0)</f>
        <v>0</v>
      </c>
      <c r="L1088" s="7">
        <f>IF(C1088="Saliente Internacional",(IFERROR((LIMPIA(H1088,1)),0)),0)</f>
        <v>0</v>
      </c>
    </row>
    <row r="1089" spans="1:12" x14ac:dyDescent="0.25">
      <c r="A1089" s="11">
        <f>'DETALLE DE CONEXIONES'!P1089</f>
        <v>0</v>
      </c>
      <c r="B1089" s="7">
        <f>'DETALLE DE CONEXIONES'!I1089</f>
        <v>0</v>
      </c>
      <c r="C1089" s="7">
        <f>'DETALLE DE CONEXIONES'!BB1089</f>
        <v>0</v>
      </c>
      <c r="D1089" s="7">
        <f>'DETALLE DE CONEXIONES'!E1089</f>
        <v>0</v>
      </c>
      <c r="E1089" s="7">
        <f>IFERROR(LIMPIA('DETALLE DE CONEXIONES'!N1089,1),0)</f>
        <v>0</v>
      </c>
      <c r="F1089" s="7" t="str">
        <f>LEFT('DETALLE DE CONEXIONES'!BE1089,3)</f>
        <v/>
      </c>
      <c r="G1089" s="7" t="str">
        <f>RIGHT('DETALLE DE CONEXIONES'!AK1089,2)</f>
        <v/>
      </c>
      <c r="H1089" s="7" t="str">
        <f>LEFT('DETALLE DE CONEXIONES'!M1089,3)</f>
        <v/>
      </c>
      <c r="I1089" s="7" t="str">
        <f>RIGHT('DETALLE DE CONEXIONES'!M1089,5)</f>
        <v/>
      </c>
      <c r="J1089" s="7">
        <f>IF(C1089="Saliente Local",(IFERROR((LIMPIA(H1089,1)),0)),0)</f>
        <v>0</v>
      </c>
      <c r="K1089" s="7">
        <f>IF(C1089="Saliente Nacional",(IFERROR((LIMPIA(H1089,1)),0)),0)</f>
        <v>0</v>
      </c>
      <c r="L1089" s="7">
        <f>IF(C1089="Saliente Internacional",(IFERROR((LIMPIA(H1089,1)),0)),0)</f>
        <v>0</v>
      </c>
    </row>
    <row r="1090" spans="1:12" x14ac:dyDescent="0.25">
      <c r="A1090" s="11">
        <f>'DETALLE DE CONEXIONES'!P1090</f>
        <v>0</v>
      </c>
      <c r="B1090" s="7">
        <f>'DETALLE DE CONEXIONES'!I1090</f>
        <v>0</v>
      </c>
      <c r="C1090" s="7">
        <f>'DETALLE DE CONEXIONES'!BB1090</f>
        <v>0</v>
      </c>
      <c r="D1090" s="7">
        <f>'DETALLE DE CONEXIONES'!E1090</f>
        <v>0</v>
      </c>
      <c r="E1090" s="7">
        <f>IFERROR(LIMPIA('DETALLE DE CONEXIONES'!N1090,1),0)</f>
        <v>0</v>
      </c>
      <c r="F1090" s="7" t="str">
        <f>LEFT('DETALLE DE CONEXIONES'!BE1090,3)</f>
        <v/>
      </c>
      <c r="G1090" s="7" t="str">
        <f>RIGHT('DETALLE DE CONEXIONES'!AK1090,2)</f>
        <v/>
      </c>
      <c r="H1090" s="7" t="str">
        <f>LEFT('DETALLE DE CONEXIONES'!M1090,3)</f>
        <v/>
      </c>
      <c r="I1090" s="7" t="str">
        <f>RIGHT('DETALLE DE CONEXIONES'!M1090,5)</f>
        <v/>
      </c>
      <c r="J1090" s="7">
        <f>IF(C1090="Saliente Local",(IFERROR((LIMPIA(H1090,1)),0)),0)</f>
        <v>0</v>
      </c>
      <c r="K1090" s="7">
        <f>IF(C1090="Saliente Nacional",(IFERROR((LIMPIA(H1090,1)),0)),0)</f>
        <v>0</v>
      </c>
      <c r="L1090" s="7">
        <f>IF(C1090="Saliente Internacional",(IFERROR((LIMPIA(H1090,1)),0)),0)</f>
        <v>0</v>
      </c>
    </row>
    <row r="1091" spans="1:12" x14ac:dyDescent="0.25">
      <c r="A1091" s="11">
        <f>'DETALLE DE CONEXIONES'!P1091</f>
        <v>0</v>
      </c>
      <c r="B1091" s="7">
        <f>'DETALLE DE CONEXIONES'!I1091</f>
        <v>0</v>
      </c>
      <c r="C1091" s="7">
        <f>'DETALLE DE CONEXIONES'!BB1091</f>
        <v>0</v>
      </c>
      <c r="D1091" s="7">
        <f>'DETALLE DE CONEXIONES'!E1091</f>
        <v>0</v>
      </c>
      <c r="E1091" s="7">
        <f>IFERROR(LIMPIA('DETALLE DE CONEXIONES'!N1091,1),0)</f>
        <v>0</v>
      </c>
      <c r="F1091" s="7" t="str">
        <f>LEFT('DETALLE DE CONEXIONES'!BE1091,3)</f>
        <v/>
      </c>
      <c r="G1091" s="7" t="str">
        <f>RIGHT('DETALLE DE CONEXIONES'!AK1091,2)</f>
        <v/>
      </c>
      <c r="H1091" s="7" t="str">
        <f>LEFT('DETALLE DE CONEXIONES'!M1091,3)</f>
        <v/>
      </c>
      <c r="I1091" s="7" t="str">
        <f>RIGHT('DETALLE DE CONEXIONES'!M1091,5)</f>
        <v/>
      </c>
      <c r="J1091" s="7">
        <f>IF(C1091="Saliente Local",(IFERROR((LIMPIA(H1091,1)),0)),0)</f>
        <v>0</v>
      </c>
      <c r="K1091" s="7">
        <f>IF(C1091="Saliente Nacional",(IFERROR((LIMPIA(H1091,1)),0)),0)</f>
        <v>0</v>
      </c>
      <c r="L1091" s="7">
        <f>IF(C1091="Saliente Internacional",(IFERROR((LIMPIA(H1091,1)),0)),0)</f>
        <v>0</v>
      </c>
    </row>
    <row r="1092" spans="1:12" x14ac:dyDescent="0.25">
      <c r="A1092" s="11">
        <f>'DETALLE DE CONEXIONES'!P1092</f>
        <v>0</v>
      </c>
      <c r="B1092" s="7">
        <f>'DETALLE DE CONEXIONES'!I1092</f>
        <v>0</v>
      </c>
      <c r="C1092" s="7">
        <f>'DETALLE DE CONEXIONES'!BB1092</f>
        <v>0</v>
      </c>
      <c r="D1092" s="7">
        <f>'DETALLE DE CONEXIONES'!E1092</f>
        <v>0</v>
      </c>
      <c r="E1092" s="7">
        <f>IFERROR(LIMPIA('DETALLE DE CONEXIONES'!N1092,1),0)</f>
        <v>0</v>
      </c>
      <c r="F1092" s="7" t="str">
        <f>LEFT('DETALLE DE CONEXIONES'!BE1092,3)</f>
        <v/>
      </c>
      <c r="G1092" s="7" t="str">
        <f>RIGHT('DETALLE DE CONEXIONES'!AK1092,2)</f>
        <v/>
      </c>
      <c r="H1092" s="7" t="str">
        <f>LEFT('DETALLE DE CONEXIONES'!M1092,3)</f>
        <v/>
      </c>
      <c r="I1092" s="7" t="str">
        <f>RIGHT('DETALLE DE CONEXIONES'!M1092,5)</f>
        <v/>
      </c>
      <c r="J1092" s="7">
        <f>IF(C1092="Saliente Local",(IFERROR((LIMPIA(H1092,1)),0)),0)</f>
        <v>0</v>
      </c>
      <c r="K1092" s="7">
        <f>IF(C1092="Saliente Nacional",(IFERROR((LIMPIA(H1092,1)),0)),0)</f>
        <v>0</v>
      </c>
      <c r="L1092" s="7">
        <f>IF(C1092="Saliente Internacional",(IFERROR((LIMPIA(H1092,1)),0)),0)</f>
        <v>0</v>
      </c>
    </row>
    <row r="1093" spans="1:12" x14ac:dyDescent="0.25">
      <c r="A1093" s="11">
        <f>'DETALLE DE CONEXIONES'!P1093</f>
        <v>0</v>
      </c>
      <c r="B1093" s="7">
        <f>'DETALLE DE CONEXIONES'!I1093</f>
        <v>0</v>
      </c>
      <c r="C1093" s="7">
        <f>'DETALLE DE CONEXIONES'!BB1093</f>
        <v>0</v>
      </c>
      <c r="D1093" s="7">
        <f>'DETALLE DE CONEXIONES'!E1093</f>
        <v>0</v>
      </c>
      <c r="E1093" s="7">
        <f>IFERROR(LIMPIA('DETALLE DE CONEXIONES'!N1093,1),0)</f>
        <v>0</v>
      </c>
      <c r="F1093" s="7" t="str">
        <f>LEFT('DETALLE DE CONEXIONES'!BE1093,3)</f>
        <v/>
      </c>
      <c r="G1093" s="7" t="str">
        <f>RIGHT('DETALLE DE CONEXIONES'!AK1093,2)</f>
        <v/>
      </c>
      <c r="H1093" s="7" t="str">
        <f>LEFT('DETALLE DE CONEXIONES'!M1093,3)</f>
        <v/>
      </c>
      <c r="I1093" s="7" t="str">
        <f>RIGHT('DETALLE DE CONEXIONES'!M1093,5)</f>
        <v/>
      </c>
      <c r="J1093" s="7">
        <f>IF(C1093="Saliente Local",(IFERROR((LIMPIA(H1093,1)),0)),0)</f>
        <v>0</v>
      </c>
      <c r="K1093" s="7">
        <f>IF(C1093="Saliente Nacional",(IFERROR((LIMPIA(H1093,1)),0)),0)</f>
        <v>0</v>
      </c>
      <c r="L1093" s="7">
        <f>IF(C1093="Saliente Internacional",(IFERROR((LIMPIA(H1093,1)),0)),0)</f>
        <v>0</v>
      </c>
    </row>
    <row r="1094" spans="1:12" x14ac:dyDescent="0.25">
      <c r="A1094" s="11">
        <f>'DETALLE DE CONEXIONES'!P1094</f>
        <v>0</v>
      </c>
      <c r="B1094" s="7">
        <f>'DETALLE DE CONEXIONES'!I1094</f>
        <v>0</v>
      </c>
      <c r="C1094" s="7">
        <f>'DETALLE DE CONEXIONES'!BB1094</f>
        <v>0</v>
      </c>
      <c r="D1094" s="7">
        <f>'DETALLE DE CONEXIONES'!E1094</f>
        <v>0</v>
      </c>
      <c r="E1094" s="7">
        <f>IFERROR(LIMPIA('DETALLE DE CONEXIONES'!N1094,1),0)</f>
        <v>0</v>
      </c>
      <c r="F1094" s="7" t="str">
        <f>LEFT('DETALLE DE CONEXIONES'!BE1094,3)</f>
        <v/>
      </c>
      <c r="G1094" s="7" t="str">
        <f>RIGHT('DETALLE DE CONEXIONES'!AK1094,2)</f>
        <v/>
      </c>
      <c r="H1094" s="7" t="str">
        <f>LEFT('DETALLE DE CONEXIONES'!M1094,3)</f>
        <v/>
      </c>
      <c r="I1094" s="7" t="str">
        <f>RIGHT('DETALLE DE CONEXIONES'!M1094,5)</f>
        <v/>
      </c>
      <c r="J1094" s="7">
        <f>IF(C1094="Saliente Local",(IFERROR((LIMPIA(H1094,1)),0)),0)</f>
        <v>0</v>
      </c>
      <c r="K1094" s="7">
        <f>IF(C1094="Saliente Nacional",(IFERROR((LIMPIA(H1094,1)),0)),0)</f>
        <v>0</v>
      </c>
      <c r="L1094" s="7">
        <f>IF(C1094="Saliente Internacional",(IFERROR((LIMPIA(H1094,1)),0)),0)</f>
        <v>0</v>
      </c>
    </row>
    <row r="1095" spans="1:12" x14ac:dyDescent="0.25">
      <c r="A1095" s="11">
        <f>'DETALLE DE CONEXIONES'!P1095</f>
        <v>0</v>
      </c>
      <c r="B1095" s="7">
        <f>'DETALLE DE CONEXIONES'!I1095</f>
        <v>0</v>
      </c>
      <c r="C1095" s="7">
        <f>'DETALLE DE CONEXIONES'!BB1095</f>
        <v>0</v>
      </c>
      <c r="D1095" s="7">
        <f>'DETALLE DE CONEXIONES'!E1095</f>
        <v>0</v>
      </c>
      <c r="E1095" s="7">
        <f>IFERROR(LIMPIA('DETALLE DE CONEXIONES'!N1095,1),0)</f>
        <v>0</v>
      </c>
      <c r="F1095" s="7" t="str">
        <f>LEFT('DETALLE DE CONEXIONES'!BE1095,3)</f>
        <v/>
      </c>
      <c r="G1095" s="7" t="str">
        <f>RIGHT('DETALLE DE CONEXIONES'!AK1095,2)</f>
        <v/>
      </c>
      <c r="H1095" s="7" t="str">
        <f>LEFT('DETALLE DE CONEXIONES'!M1095,3)</f>
        <v/>
      </c>
      <c r="I1095" s="7" t="str">
        <f>RIGHT('DETALLE DE CONEXIONES'!M1095,5)</f>
        <v/>
      </c>
      <c r="J1095" s="7">
        <f>IF(C1095="Saliente Local",(IFERROR((LIMPIA(H1095,1)),0)),0)</f>
        <v>0</v>
      </c>
      <c r="K1095" s="7">
        <f>IF(C1095="Saliente Nacional",(IFERROR((LIMPIA(H1095,1)),0)),0)</f>
        <v>0</v>
      </c>
      <c r="L1095" s="7">
        <f>IF(C1095="Saliente Internacional",(IFERROR((LIMPIA(H1095,1)),0)),0)</f>
        <v>0</v>
      </c>
    </row>
    <row r="1096" spans="1:12" x14ac:dyDescent="0.25">
      <c r="A1096" s="11">
        <f>'DETALLE DE CONEXIONES'!P1096</f>
        <v>0</v>
      </c>
      <c r="B1096" s="7">
        <f>'DETALLE DE CONEXIONES'!I1096</f>
        <v>0</v>
      </c>
      <c r="C1096" s="7">
        <f>'DETALLE DE CONEXIONES'!BB1096</f>
        <v>0</v>
      </c>
      <c r="D1096" s="7">
        <f>'DETALLE DE CONEXIONES'!E1096</f>
        <v>0</v>
      </c>
      <c r="E1096" s="7">
        <f>IFERROR(LIMPIA('DETALLE DE CONEXIONES'!N1096,1),0)</f>
        <v>0</v>
      </c>
      <c r="F1096" s="7" t="str">
        <f>LEFT('DETALLE DE CONEXIONES'!BE1096,3)</f>
        <v/>
      </c>
      <c r="G1096" s="7" t="str">
        <f>RIGHT('DETALLE DE CONEXIONES'!AK1096,2)</f>
        <v/>
      </c>
      <c r="H1096" s="7" t="str">
        <f>LEFT('DETALLE DE CONEXIONES'!M1096,3)</f>
        <v/>
      </c>
      <c r="I1096" s="7" t="str">
        <f>RIGHT('DETALLE DE CONEXIONES'!M1096,5)</f>
        <v/>
      </c>
      <c r="J1096" s="7">
        <f>IF(C1096="Saliente Local",(IFERROR((LIMPIA(H1096,1)),0)),0)</f>
        <v>0</v>
      </c>
      <c r="K1096" s="7">
        <f>IF(C1096="Saliente Nacional",(IFERROR((LIMPIA(H1096,1)),0)),0)</f>
        <v>0</v>
      </c>
      <c r="L1096" s="7">
        <f>IF(C1096="Saliente Internacional",(IFERROR((LIMPIA(H1096,1)),0)),0)</f>
        <v>0</v>
      </c>
    </row>
    <row r="1097" spans="1:12" x14ac:dyDescent="0.25">
      <c r="A1097" s="11">
        <f>'DETALLE DE CONEXIONES'!P1097</f>
        <v>0</v>
      </c>
      <c r="B1097" s="7">
        <f>'DETALLE DE CONEXIONES'!I1097</f>
        <v>0</v>
      </c>
      <c r="C1097" s="7">
        <f>'DETALLE DE CONEXIONES'!BB1097</f>
        <v>0</v>
      </c>
      <c r="D1097" s="7">
        <f>'DETALLE DE CONEXIONES'!E1097</f>
        <v>0</v>
      </c>
      <c r="E1097" s="7">
        <f>IFERROR(LIMPIA('DETALLE DE CONEXIONES'!N1097,1),0)</f>
        <v>0</v>
      </c>
      <c r="F1097" s="7" t="str">
        <f>LEFT('DETALLE DE CONEXIONES'!BE1097,3)</f>
        <v/>
      </c>
      <c r="G1097" s="7" t="str">
        <f>RIGHT('DETALLE DE CONEXIONES'!AK1097,2)</f>
        <v/>
      </c>
      <c r="H1097" s="7" t="str">
        <f>LEFT('DETALLE DE CONEXIONES'!M1097,3)</f>
        <v/>
      </c>
      <c r="I1097" s="7" t="str">
        <f>RIGHT('DETALLE DE CONEXIONES'!M1097,5)</f>
        <v/>
      </c>
      <c r="J1097" s="7">
        <f>IF(C1097="Saliente Local",(IFERROR((LIMPIA(H1097,1)),0)),0)</f>
        <v>0</v>
      </c>
      <c r="K1097" s="7">
        <f>IF(C1097="Saliente Nacional",(IFERROR((LIMPIA(H1097,1)),0)),0)</f>
        <v>0</v>
      </c>
      <c r="L1097" s="7">
        <f>IF(C1097="Saliente Internacional",(IFERROR((LIMPIA(H1097,1)),0)),0)</f>
        <v>0</v>
      </c>
    </row>
    <row r="1098" spans="1:12" x14ac:dyDescent="0.25">
      <c r="A1098" s="11">
        <f>'DETALLE DE CONEXIONES'!P1098</f>
        <v>0</v>
      </c>
      <c r="B1098" s="7">
        <f>'DETALLE DE CONEXIONES'!I1098</f>
        <v>0</v>
      </c>
      <c r="C1098" s="7">
        <f>'DETALLE DE CONEXIONES'!BB1098</f>
        <v>0</v>
      </c>
      <c r="D1098" s="7">
        <f>'DETALLE DE CONEXIONES'!E1098</f>
        <v>0</v>
      </c>
      <c r="E1098" s="7">
        <f>IFERROR(LIMPIA('DETALLE DE CONEXIONES'!N1098,1),0)</f>
        <v>0</v>
      </c>
      <c r="F1098" s="7" t="str">
        <f>LEFT('DETALLE DE CONEXIONES'!BE1098,3)</f>
        <v/>
      </c>
      <c r="G1098" s="7" t="str">
        <f>RIGHT('DETALLE DE CONEXIONES'!AK1098,2)</f>
        <v/>
      </c>
      <c r="H1098" s="7" t="str">
        <f>LEFT('DETALLE DE CONEXIONES'!M1098,3)</f>
        <v/>
      </c>
      <c r="I1098" s="7" t="str">
        <f>RIGHT('DETALLE DE CONEXIONES'!M1098,5)</f>
        <v/>
      </c>
      <c r="J1098" s="7">
        <f>IF(C1098="Saliente Local",(IFERROR((LIMPIA(H1098,1)),0)),0)</f>
        <v>0</v>
      </c>
      <c r="K1098" s="7">
        <f>IF(C1098="Saliente Nacional",(IFERROR((LIMPIA(H1098,1)),0)),0)</f>
        <v>0</v>
      </c>
      <c r="L1098" s="7">
        <f>IF(C1098="Saliente Internacional",(IFERROR((LIMPIA(H1098,1)),0)),0)</f>
        <v>0</v>
      </c>
    </row>
    <row r="1099" spans="1:12" x14ac:dyDescent="0.25">
      <c r="A1099" s="11">
        <f>'DETALLE DE CONEXIONES'!P1099</f>
        <v>0</v>
      </c>
      <c r="B1099" s="7">
        <f>'DETALLE DE CONEXIONES'!I1099</f>
        <v>0</v>
      </c>
      <c r="C1099" s="7">
        <f>'DETALLE DE CONEXIONES'!BB1099</f>
        <v>0</v>
      </c>
      <c r="D1099" s="7">
        <f>'DETALLE DE CONEXIONES'!E1099</f>
        <v>0</v>
      </c>
      <c r="E1099" s="7">
        <f>IFERROR(LIMPIA('DETALLE DE CONEXIONES'!N1099,1),0)</f>
        <v>0</v>
      </c>
      <c r="F1099" s="7" t="str">
        <f>LEFT('DETALLE DE CONEXIONES'!BE1099,3)</f>
        <v/>
      </c>
      <c r="G1099" s="7" t="str">
        <f>RIGHT('DETALLE DE CONEXIONES'!AK1099,2)</f>
        <v/>
      </c>
      <c r="H1099" s="7" t="str">
        <f>LEFT('DETALLE DE CONEXIONES'!M1099,3)</f>
        <v/>
      </c>
      <c r="I1099" s="7" t="str">
        <f>RIGHT('DETALLE DE CONEXIONES'!M1099,5)</f>
        <v/>
      </c>
      <c r="J1099" s="7">
        <f>IF(C1099="Saliente Local",(IFERROR((LIMPIA(H1099,1)),0)),0)</f>
        <v>0</v>
      </c>
      <c r="K1099" s="7">
        <f>IF(C1099="Saliente Nacional",(IFERROR((LIMPIA(H1099,1)),0)),0)</f>
        <v>0</v>
      </c>
      <c r="L1099" s="7">
        <f>IF(C1099="Saliente Internacional",(IFERROR((LIMPIA(H1099,1)),0)),0)</f>
        <v>0</v>
      </c>
    </row>
    <row r="1100" spans="1:12" x14ac:dyDescent="0.25">
      <c r="A1100" s="11">
        <f>'DETALLE DE CONEXIONES'!P1100</f>
        <v>0</v>
      </c>
      <c r="B1100" s="7">
        <f>'DETALLE DE CONEXIONES'!I1100</f>
        <v>0</v>
      </c>
      <c r="C1100" s="7">
        <f>'DETALLE DE CONEXIONES'!BB1100</f>
        <v>0</v>
      </c>
      <c r="D1100" s="7">
        <f>'DETALLE DE CONEXIONES'!E1100</f>
        <v>0</v>
      </c>
      <c r="E1100" s="7">
        <f>IFERROR(LIMPIA('DETALLE DE CONEXIONES'!N1100,1),0)</f>
        <v>0</v>
      </c>
      <c r="F1100" s="7" t="str">
        <f>LEFT('DETALLE DE CONEXIONES'!BE1100,3)</f>
        <v/>
      </c>
      <c r="G1100" s="7" t="str">
        <f>RIGHT('DETALLE DE CONEXIONES'!AK1100,2)</f>
        <v/>
      </c>
      <c r="H1100" s="7" t="str">
        <f>LEFT('DETALLE DE CONEXIONES'!M1100,3)</f>
        <v/>
      </c>
      <c r="I1100" s="7" t="str">
        <f>RIGHT('DETALLE DE CONEXIONES'!M1100,5)</f>
        <v/>
      </c>
      <c r="J1100" s="7">
        <f>IF(C1100="Saliente Local",(IFERROR((LIMPIA(H1100,1)),0)),0)</f>
        <v>0</v>
      </c>
      <c r="K1100" s="7">
        <f>IF(C1100="Saliente Nacional",(IFERROR((LIMPIA(H1100,1)),0)),0)</f>
        <v>0</v>
      </c>
      <c r="L1100" s="7">
        <f>IF(C1100="Saliente Internacional",(IFERROR((LIMPIA(H1100,1)),0)),0)</f>
        <v>0</v>
      </c>
    </row>
    <row r="1101" spans="1:12" x14ac:dyDescent="0.25">
      <c r="A1101" s="11">
        <f>'DETALLE DE CONEXIONES'!P1101</f>
        <v>0</v>
      </c>
      <c r="B1101" s="7">
        <f>'DETALLE DE CONEXIONES'!I1101</f>
        <v>0</v>
      </c>
      <c r="C1101" s="7">
        <f>'DETALLE DE CONEXIONES'!BB1101</f>
        <v>0</v>
      </c>
      <c r="D1101" s="7">
        <f>'DETALLE DE CONEXIONES'!E1101</f>
        <v>0</v>
      </c>
      <c r="E1101" s="7">
        <f>IFERROR(LIMPIA('DETALLE DE CONEXIONES'!N1101,1),0)</f>
        <v>0</v>
      </c>
      <c r="F1101" s="7" t="str">
        <f>LEFT('DETALLE DE CONEXIONES'!BE1101,3)</f>
        <v/>
      </c>
      <c r="G1101" s="7" t="str">
        <f>RIGHT('DETALLE DE CONEXIONES'!AK1101,2)</f>
        <v/>
      </c>
      <c r="H1101" s="7" t="str">
        <f>LEFT('DETALLE DE CONEXIONES'!M1101,3)</f>
        <v/>
      </c>
      <c r="I1101" s="7" t="str">
        <f>RIGHT('DETALLE DE CONEXIONES'!M1101,5)</f>
        <v/>
      </c>
      <c r="J1101" s="7">
        <f>IF(C1101="Saliente Local",(IFERROR((LIMPIA(H1101,1)),0)),0)</f>
        <v>0</v>
      </c>
      <c r="K1101" s="7">
        <f>IF(C1101="Saliente Nacional",(IFERROR((LIMPIA(H1101,1)),0)),0)</f>
        <v>0</v>
      </c>
      <c r="L1101" s="7">
        <f>IF(C1101="Saliente Internacional",(IFERROR((LIMPIA(H1101,1)),0)),0)</f>
        <v>0</v>
      </c>
    </row>
    <row r="1102" spans="1:12" x14ac:dyDescent="0.25">
      <c r="A1102" s="11">
        <f>'DETALLE DE CONEXIONES'!P1102</f>
        <v>0</v>
      </c>
      <c r="B1102" s="7">
        <f>'DETALLE DE CONEXIONES'!I1102</f>
        <v>0</v>
      </c>
      <c r="C1102" s="7">
        <f>'DETALLE DE CONEXIONES'!BB1102</f>
        <v>0</v>
      </c>
      <c r="D1102" s="7">
        <f>'DETALLE DE CONEXIONES'!E1102</f>
        <v>0</v>
      </c>
      <c r="E1102" s="7">
        <f>IFERROR(LIMPIA('DETALLE DE CONEXIONES'!N1102,1),0)</f>
        <v>0</v>
      </c>
      <c r="F1102" s="7" t="str">
        <f>LEFT('DETALLE DE CONEXIONES'!BE1102,3)</f>
        <v/>
      </c>
      <c r="G1102" s="7" t="str">
        <f>RIGHT('DETALLE DE CONEXIONES'!AK1102,2)</f>
        <v/>
      </c>
      <c r="H1102" s="7" t="str">
        <f>LEFT('DETALLE DE CONEXIONES'!M1102,3)</f>
        <v/>
      </c>
      <c r="I1102" s="7" t="str">
        <f>RIGHT('DETALLE DE CONEXIONES'!M1102,5)</f>
        <v/>
      </c>
      <c r="J1102" s="7">
        <f>IF(C1102="Saliente Local",(IFERROR((LIMPIA(H1102,1)),0)),0)</f>
        <v>0</v>
      </c>
      <c r="K1102" s="7">
        <f>IF(C1102="Saliente Nacional",(IFERROR((LIMPIA(H1102,1)),0)),0)</f>
        <v>0</v>
      </c>
      <c r="L1102" s="7">
        <f>IF(C1102="Saliente Internacional",(IFERROR((LIMPIA(H1102,1)),0)),0)</f>
        <v>0</v>
      </c>
    </row>
    <row r="1103" spans="1:12" x14ac:dyDescent="0.25">
      <c r="A1103" s="11">
        <f>'DETALLE DE CONEXIONES'!P1103</f>
        <v>0</v>
      </c>
      <c r="B1103" s="7">
        <f>'DETALLE DE CONEXIONES'!I1103</f>
        <v>0</v>
      </c>
      <c r="C1103" s="7">
        <f>'DETALLE DE CONEXIONES'!BB1103</f>
        <v>0</v>
      </c>
      <c r="D1103" s="7">
        <f>'DETALLE DE CONEXIONES'!E1103</f>
        <v>0</v>
      </c>
      <c r="E1103" s="7">
        <f>IFERROR(LIMPIA('DETALLE DE CONEXIONES'!N1103,1),0)</f>
        <v>0</v>
      </c>
      <c r="F1103" s="7" t="str">
        <f>LEFT('DETALLE DE CONEXIONES'!BE1103,3)</f>
        <v/>
      </c>
      <c r="G1103" s="7" t="str">
        <f>RIGHT('DETALLE DE CONEXIONES'!AK1103,2)</f>
        <v/>
      </c>
      <c r="H1103" s="7" t="str">
        <f>LEFT('DETALLE DE CONEXIONES'!M1103,3)</f>
        <v/>
      </c>
      <c r="I1103" s="7" t="str">
        <f>RIGHT('DETALLE DE CONEXIONES'!M1103,5)</f>
        <v/>
      </c>
      <c r="J1103" s="7">
        <f>IF(C1103="Saliente Local",(IFERROR((LIMPIA(H1103,1)),0)),0)</f>
        <v>0</v>
      </c>
      <c r="K1103" s="7">
        <f>IF(C1103="Saliente Nacional",(IFERROR((LIMPIA(H1103,1)),0)),0)</f>
        <v>0</v>
      </c>
      <c r="L1103" s="7">
        <f>IF(C1103="Saliente Internacional",(IFERROR((LIMPIA(H1103,1)),0)),0)</f>
        <v>0</v>
      </c>
    </row>
    <row r="1104" spans="1:12" x14ac:dyDescent="0.25">
      <c r="A1104" s="11">
        <f>'DETALLE DE CONEXIONES'!P1104</f>
        <v>0</v>
      </c>
      <c r="B1104" s="7">
        <f>'DETALLE DE CONEXIONES'!I1104</f>
        <v>0</v>
      </c>
      <c r="C1104" s="7">
        <f>'DETALLE DE CONEXIONES'!BB1104</f>
        <v>0</v>
      </c>
      <c r="D1104" s="7">
        <f>'DETALLE DE CONEXIONES'!E1104</f>
        <v>0</v>
      </c>
      <c r="E1104" s="7">
        <f>IFERROR(LIMPIA('DETALLE DE CONEXIONES'!N1104,1),0)</f>
        <v>0</v>
      </c>
      <c r="F1104" s="7" t="str">
        <f>LEFT('DETALLE DE CONEXIONES'!BE1104,3)</f>
        <v/>
      </c>
      <c r="G1104" s="7" t="str">
        <f>RIGHT('DETALLE DE CONEXIONES'!AK1104,2)</f>
        <v/>
      </c>
      <c r="H1104" s="7" t="str">
        <f>LEFT('DETALLE DE CONEXIONES'!M1104,3)</f>
        <v/>
      </c>
      <c r="I1104" s="7" t="str">
        <f>RIGHT('DETALLE DE CONEXIONES'!M1104,5)</f>
        <v/>
      </c>
      <c r="J1104" s="7">
        <f>IF(C1104="Saliente Local",(IFERROR((LIMPIA(H1104,1)),0)),0)</f>
        <v>0</v>
      </c>
      <c r="K1104" s="7">
        <f>IF(C1104="Saliente Nacional",(IFERROR((LIMPIA(H1104,1)),0)),0)</f>
        <v>0</v>
      </c>
      <c r="L1104" s="7">
        <f>IF(C1104="Saliente Internacional",(IFERROR((LIMPIA(H1104,1)),0)),0)</f>
        <v>0</v>
      </c>
    </row>
    <row r="1105" spans="1:12" x14ac:dyDescent="0.25">
      <c r="A1105" s="11">
        <f>'DETALLE DE CONEXIONES'!P1105</f>
        <v>0</v>
      </c>
      <c r="B1105" s="7">
        <f>'DETALLE DE CONEXIONES'!I1105</f>
        <v>0</v>
      </c>
      <c r="C1105" s="7">
        <f>'DETALLE DE CONEXIONES'!BB1105</f>
        <v>0</v>
      </c>
      <c r="D1105" s="7">
        <f>'DETALLE DE CONEXIONES'!E1105</f>
        <v>0</v>
      </c>
      <c r="E1105" s="7">
        <f>IFERROR(LIMPIA('DETALLE DE CONEXIONES'!N1105,1),0)</f>
        <v>0</v>
      </c>
      <c r="F1105" s="7" t="str">
        <f>LEFT('DETALLE DE CONEXIONES'!BE1105,3)</f>
        <v/>
      </c>
      <c r="G1105" s="7" t="str">
        <f>RIGHT('DETALLE DE CONEXIONES'!AK1105,2)</f>
        <v/>
      </c>
      <c r="H1105" s="7" t="str">
        <f>LEFT('DETALLE DE CONEXIONES'!M1105,3)</f>
        <v/>
      </c>
      <c r="I1105" s="7" t="str">
        <f>RIGHT('DETALLE DE CONEXIONES'!M1105,5)</f>
        <v/>
      </c>
      <c r="J1105" s="7">
        <f>IF(C1105="Saliente Local",(IFERROR((LIMPIA(H1105,1)),0)),0)</f>
        <v>0</v>
      </c>
      <c r="K1105" s="7">
        <f>IF(C1105="Saliente Nacional",(IFERROR((LIMPIA(H1105,1)),0)),0)</f>
        <v>0</v>
      </c>
      <c r="L1105" s="7">
        <f>IF(C1105="Saliente Internacional",(IFERROR((LIMPIA(H1105,1)),0)),0)</f>
        <v>0</v>
      </c>
    </row>
    <row r="1106" spans="1:12" x14ac:dyDescent="0.25">
      <c r="A1106" s="11">
        <f>'DETALLE DE CONEXIONES'!P1106</f>
        <v>0</v>
      </c>
      <c r="B1106" s="7">
        <f>'DETALLE DE CONEXIONES'!I1106</f>
        <v>0</v>
      </c>
      <c r="C1106" s="7">
        <f>'DETALLE DE CONEXIONES'!BB1106</f>
        <v>0</v>
      </c>
      <c r="D1106" s="7">
        <f>'DETALLE DE CONEXIONES'!E1106</f>
        <v>0</v>
      </c>
      <c r="E1106" s="7">
        <f>IFERROR(LIMPIA('DETALLE DE CONEXIONES'!N1106,1),0)</f>
        <v>0</v>
      </c>
      <c r="F1106" s="7" t="str">
        <f>LEFT('DETALLE DE CONEXIONES'!BE1106,3)</f>
        <v/>
      </c>
      <c r="G1106" s="7" t="str">
        <f>RIGHT('DETALLE DE CONEXIONES'!AK1106,2)</f>
        <v/>
      </c>
      <c r="H1106" s="7" t="str">
        <f>LEFT('DETALLE DE CONEXIONES'!M1106,3)</f>
        <v/>
      </c>
      <c r="I1106" s="7" t="str">
        <f>RIGHT('DETALLE DE CONEXIONES'!M1106,5)</f>
        <v/>
      </c>
      <c r="J1106" s="7">
        <f>IF(C1106="Saliente Local",(IFERROR((LIMPIA(H1106,1)),0)),0)</f>
        <v>0</v>
      </c>
      <c r="K1106" s="7">
        <f>IF(C1106="Saliente Nacional",(IFERROR((LIMPIA(H1106,1)),0)),0)</f>
        <v>0</v>
      </c>
      <c r="L1106" s="7">
        <f>IF(C1106="Saliente Internacional",(IFERROR((LIMPIA(H1106,1)),0)),0)</f>
        <v>0</v>
      </c>
    </row>
    <row r="1107" spans="1:12" x14ac:dyDescent="0.25">
      <c r="A1107" s="11">
        <f>'DETALLE DE CONEXIONES'!P1107</f>
        <v>0</v>
      </c>
      <c r="B1107" s="7">
        <f>'DETALLE DE CONEXIONES'!I1107</f>
        <v>0</v>
      </c>
      <c r="C1107" s="7">
        <f>'DETALLE DE CONEXIONES'!BB1107</f>
        <v>0</v>
      </c>
      <c r="D1107" s="7">
        <f>'DETALLE DE CONEXIONES'!E1107</f>
        <v>0</v>
      </c>
      <c r="E1107" s="7">
        <f>IFERROR(LIMPIA('DETALLE DE CONEXIONES'!N1107,1),0)</f>
        <v>0</v>
      </c>
      <c r="F1107" s="7" t="str">
        <f>LEFT('DETALLE DE CONEXIONES'!BE1107,3)</f>
        <v/>
      </c>
      <c r="G1107" s="7" t="str">
        <f>RIGHT('DETALLE DE CONEXIONES'!AK1107,2)</f>
        <v/>
      </c>
      <c r="H1107" s="7" t="str">
        <f>LEFT('DETALLE DE CONEXIONES'!M1107,3)</f>
        <v/>
      </c>
      <c r="I1107" s="7" t="str">
        <f>RIGHT('DETALLE DE CONEXIONES'!M1107,5)</f>
        <v/>
      </c>
      <c r="J1107" s="7">
        <f>IF(C1107="Saliente Local",(IFERROR((LIMPIA(H1107,1)),0)),0)</f>
        <v>0</v>
      </c>
      <c r="K1107" s="7">
        <f>IF(C1107="Saliente Nacional",(IFERROR((LIMPIA(H1107,1)),0)),0)</f>
        <v>0</v>
      </c>
      <c r="L1107" s="7">
        <f>IF(C1107="Saliente Internacional",(IFERROR((LIMPIA(H1107,1)),0)),0)</f>
        <v>0</v>
      </c>
    </row>
    <row r="1108" spans="1:12" x14ac:dyDescent="0.25">
      <c r="A1108" s="11">
        <f>'DETALLE DE CONEXIONES'!P1108</f>
        <v>0</v>
      </c>
      <c r="B1108" s="7">
        <f>'DETALLE DE CONEXIONES'!I1108</f>
        <v>0</v>
      </c>
      <c r="C1108" s="7">
        <f>'DETALLE DE CONEXIONES'!BB1108</f>
        <v>0</v>
      </c>
      <c r="D1108" s="7">
        <f>'DETALLE DE CONEXIONES'!E1108</f>
        <v>0</v>
      </c>
      <c r="E1108" s="7">
        <f>IFERROR(LIMPIA('DETALLE DE CONEXIONES'!N1108,1),0)</f>
        <v>0</v>
      </c>
      <c r="F1108" s="7" t="str">
        <f>LEFT('DETALLE DE CONEXIONES'!BE1108,3)</f>
        <v/>
      </c>
      <c r="G1108" s="7" t="str">
        <f>RIGHT('DETALLE DE CONEXIONES'!AK1108,2)</f>
        <v/>
      </c>
      <c r="H1108" s="7" t="str">
        <f>LEFT('DETALLE DE CONEXIONES'!M1108,3)</f>
        <v/>
      </c>
      <c r="I1108" s="7" t="str">
        <f>RIGHT('DETALLE DE CONEXIONES'!M1108,5)</f>
        <v/>
      </c>
      <c r="J1108" s="7">
        <f>IF(C1108="Saliente Local",(IFERROR((LIMPIA(H1108,1)),0)),0)</f>
        <v>0</v>
      </c>
      <c r="K1108" s="7">
        <f>IF(C1108="Saliente Nacional",(IFERROR((LIMPIA(H1108,1)),0)),0)</f>
        <v>0</v>
      </c>
      <c r="L1108" s="7">
        <f>IF(C1108="Saliente Internacional",(IFERROR((LIMPIA(H1108,1)),0)),0)</f>
        <v>0</v>
      </c>
    </row>
    <row r="1109" spans="1:12" x14ac:dyDescent="0.25">
      <c r="A1109" s="11">
        <f>'DETALLE DE CONEXIONES'!P1109</f>
        <v>0</v>
      </c>
      <c r="B1109" s="7">
        <f>'DETALLE DE CONEXIONES'!I1109</f>
        <v>0</v>
      </c>
      <c r="C1109" s="7">
        <f>'DETALLE DE CONEXIONES'!BB1109</f>
        <v>0</v>
      </c>
      <c r="D1109" s="7">
        <f>'DETALLE DE CONEXIONES'!E1109</f>
        <v>0</v>
      </c>
      <c r="E1109" s="7">
        <f>IFERROR(LIMPIA('DETALLE DE CONEXIONES'!N1109,1),0)</f>
        <v>0</v>
      </c>
      <c r="F1109" s="7" t="str">
        <f>LEFT('DETALLE DE CONEXIONES'!BE1109,3)</f>
        <v/>
      </c>
      <c r="G1109" s="7" t="str">
        <f>RIGHT('DETALLE DE CONEXIONES'!AK1109,2)</f>
        <v/>
      </c>
      <c r="H1109" s="7" t="str">
        <f>LEFT('DETALLE DE CONEXIONES'!M1109,3)</f>
        <v/>
      </c>
      <c r="I1109" s="7" t="str">
        <f>RIGHT('DETALLE DE CONEXIONES'!M1109,5)</f>
        <v/>
      </c>
      <c r="J1109" s="7">
        <f>IF(C1109="Saliente Local",(IFERROR((LIMPIA(H1109,1)),0)),0)</f>
        <v>0</v>
      </c>
      <c r="K1109" s="7">
        <f>IF(C1109="Saliente Nacional",(IFERROR((LIMPIA(H1109,1)),0)),0)</f>
        <v>0</v>
      </c>
      <c r="L1109" s="7">
        <f>IF(C1109="Saliente Internacional",(IFERROR((LIMPIA(H1109,1)),0)),0)</f>
        <v>0</v>
      </c>
    </row>
    <row r="1110" spans="1:12" x14ac:dyDescent="0.25">
      <c r="A1110" s="11">
        <f>'DETALLE DE CONEXIONES'!P1110</f>
        <v>0</v>
      </c>
      <c r="B1110" s="7">
        <f>'DETALLE DE CONEXIONES'!I1110</f>
        <v>0</v>
      </c>
      <c r="C1110" s="7">
        <f>'DETALLE DE CONEXIONES'!BB1110</f>
        <v>0</v>
      </c>
      <c r="D1110" s="7">
        <f>'DETALLE DE CONEXIONES'!E1110</f>
        <v>0</v>
      </c>
      <c r="E1110" s="7">
        <f>IFERROR(LIMPIA('DETALLE DE CONEXIONES'!N1110,1),0)</f>
        <v>0</v>
      </c>
      <c r="F1110" s="7" t="str">
        <f>LEFT('DETALLE DE CONEXIONES'!BE1110,3)</f>
        <v/>
      </c>
      <c r="G1110" s="7" t="str">
        <f>RIGHT('DETALLE DE CONEXIONES'!AK1110,2)</f>
        <v/>
      </c>
      <c r="H1110" s="7" t="str">
        <f>LEFT('DETALLE DE CONEXIONES'!M1110,3)</f>
        <v/>
      </c>
      <c r="I1110" s="7" t="str">
        <f>RIGHT('DETALLE DE CONEXIONES'!M1110,5)</f>
        <v/>
      </c>
      <c r="J1110" s="7">
        <f>IF(C1110="Saliente Local",(IFERROR((LIMPIA(H1110,1)),0)),0)</f>
        <v>0</v>
      </c>
      <c r="K1110" s="7">
        <f>IF(C1110="Saliente Nacional",(IFERROR((LIMPIA(H1110,1)),0)),0)</f>
        <v>0</v>
      </c>
      <c r="L1110" s="7">
        <f>IF(C1110="Saliente Internacional",(IFERROR((LIMPIA(H1110,1)),0)),0)</f>
        <v>0</v>
      </c>
    </row>
    <row r="1111" spans="1:12" x14ac:dyDescent="0.25">
      <c r="A1111" s="11">
        <f>'DETALLE DE CONEXIONES'!P1111</f>
        <v>0</v>
      </c>
      <c r="B1111" s="7">
        <f>'DETALLE DE CONEXIONES'!I1111</f>
        <v>0</v>
      </c>
      <c r="C1111" s="7">
        <f>'DETALLE DE CONEXIONES'!BB1111</f>
        <v>0</v>
      </c>
      <c r="D1111" s="7">
        <f>'DETALLE DE CONEXIONES'!E1111</f>
        <v>0</v>
      </c>
      <c r="E1111" s="7">
        <f>IFERROR(LIMPIA('DETALLE DE CONEXIONES'!N1111,1),0)</f>
        <v>0</v>
      </c>
      <c r="F1111" s="7" t="str">
        <f>LEFT('DETALLE DE CONEXIONES'!BE1111,3)</f>
        <v/>
      </c>
      <c r="G1111" s="7" t="str">
        <f>RIGHT('DETALLE DE CONEXIONES'!AK1111,2)</f>
        <v/>
      </c>
      <c r="H1111" s="7" t="str">
        <f>LEFT('DETALLE DE CONEXIONES'!M1111,3)</f>
        <v/>
      </c>
      <c r="I1111" s="7" t="str">
        <f>RIGHT('DETALLE DE CONEXIONES'!M1111,5)</f>
        <v/>
      </c>
      <c r="J1111" s="7">
        <f>IF(C1111="Saliente Local",(IFERROR((LIMPIA(H1111,1)),0)),0)</f>
        <v>0</v>
      </c>
      <c r="K1111" s="7">
        <f>IF(C1111="Saliente Nacional",(IFERROR((LIMPIA(H1111,1)),0)),0)</f>
        <v>0</v>
      </c>
      <c r="L1111" s="7">
        <f>IF(C1111="Saliente Internacional",(IFERROR((LIMPIA(H1111,1)),0)),0)</f>
        <v>0</v>
      </c>
    </row>
    <row r="1112" spans="1:12" x14ac:dyDescent="0.25">
      <c r="A1112" s="11">
        <f>'DETALLE DE CONEXIONES'!P1112</f>
        <v>0</v>
      </c>
      <c r="B1112" s="7">
        <f>'DETALLE DE CONEXIONES'!I1112</f>
        <v>0</v>
      </c>
      <c r="C1112" s="7">
        <f>'DETALLE DE CONEXIONES'!BB1112</f>
        <v>0</v>
      </c>
      <c r="D1112" s="7">
        <f>'DETALLE DE CONEXIONES'!E1112</f>
        <v>0</v>
      </c>
      <c r="E1112" s="7">
        <f>IFERROR(LIMPIA('DETALLE DE CONEXIONES'!N1112,1),0)</f>
        <v>0</v>
      </c>
      <c r="F1112" s="7" t="str">
        <f>LEFT('DETALLE DE CONEXIONES'!BE1112,3)</f>
        <v/>
      </c>
      <c r="G1112" s="7" t="str">
        <f>RIGHT('DETALLE DE CONEXIONES'!AK1112,2)</f>
        <v/>
      </c>
      <c r="H1112" s="7" t="str">
        <f>LEFT('DETALLE DE CONEXIONES'!M1112,3)</f>
        <v/>
      </c>
      <c r="I1112" s="7" t="str">
        <f>RIGHT('DETALLE DE CONEXIONES'!M1112,5)</f>
        <v/>
      </c>
      <c r="J1112" s="7">
        <f>IF(C1112="Saliente Local",(IFERROR((LIMPIA(H1112,1)),0)),0)</f>
        <v>0</v>
      </c>
      <c r="K1112" s="7">
        <f>IF(C1112="Saliente Nacional",(IFERROR((LIMPIA(H1112,1)),0)),0)</f>
        <v>0</v>
      </c>
      <c r="L1112" s="7">
        <f>IF(C1112="Saliente Internacional",(IFERROR((LIMPIA(H1112,1)),0)),0)</f>
        <v>0</v>
      </c>
    </row>
    <row r="1113" spans="1:12" x14ac:dyDescent="0.25">
      <c r="A1113" s="11">
        <f>'DETALLE DE CONEXIONES'!P1113</f>
        <v>0</v>
      </c>
      <c r="B1113" s="7">
        <f>'DETALLE DE CONEXIONES'!I1113</f>
        <v>0</v>
      </c>
      <c r="C1113" s="7">
        <f>'DETALLE DE CONEXIONES'!BB1113</f>
        <v>0</v>
      </c>
      <c r="D1113" s="7">
        <f>'DETALLE DE CONEXIONES'!E1113</f>
        <v>0</v>
      </c>
      <c r="E1113" s="7">
        <f>IFERROR(LIMPIA('DETALLE DE CONEXIONES'!N1113,1),0)</f>
        <v>0</v>
      </c>
      <c r="F1113" s="7" t="str">
        <f>LEFT('DETALLE DE CONEXIONES'!BE1113,3)</f>
        <v/>
      </c>
      <c r="G1113" s="7" t="str">
        <f>RIGHT('DETALLE DE CONEXIONES'!AK1113,2)</f>
        <v/>
      </c>
      <c r="H1113" s="7" t="str">
        <f>LEFT('DETALLE DE CONEXIONES'!M1113,3)</f>
        <v/>
      </c>
      <c r="I1113" s="7" t="str">
        <f>RIGHT('DETALLE DE CONEXIONES'!M1113,5)</f>
        <v/>
      </c>
      <c r="J1113" s="7">
        <f>IF(C1113="Saliente Local",(IFERROR((LIMPIA(H1113,1)),0)),0)</f>
        <v>0</v>
      </c>
      <c r="K1113" s="7">
        <f>IF(C1113="Saliente Nacional",(IFERROR((LIMPIA(H1113,1)),0)),0)</f>
        <v>0</v>
      </c>
      <c r="L1113" s="7">
        <f>IF(C1113="Saliente Internacional",(IFERROR((LIMPIA(H1113,1)),0)),0)</f>
        <v>0</v>
      </c>
    </row>
    <row r="1114" spans="1:12" x14ac:dyDescent="0.25">
      <c r="A1114" s="11">
        <f>'DETALLE DE CONEXIONES'!P1114</f>
        <v>0</v>
      </c>
      <c r="B1114" s="7">
        <f>'DETALLE DE CONEXIONES'!I1114</f>
        <v>0</v>
      </c>
      <c r="C1114" s="7">
        <f>'DETALLE DE CONEXIONES'!BB1114</f>
        <v>0</v>
      </c>
      <c r="D1114" s="7">
        <f>'DETALLE DE CONEXIONES'!E1114</f>
        <v>0</v>
      </c>
      <c r="E1114" s="7">
        <f>IFERROR(LIMPIA('DETALLE DE CONEXIONES'!N1114,1),0)</f>
        <v>0</v>
      </c>
      <c r="F1114" s="7" t="str">
        <f>LEFT('DETALLE DE CONEXIONES'!BE1114,3)</f>
        <v/>
      </c>
      <c r="G1114" s="7" t="str">
        <f>RIGHT('DETALLE DE CONEXIONES'!AK1114,2)</f>
        <v/>
      </c>
      <c r="H1114" s="7" t="str">
        <f>LEFT('DETALLE DE CONEXIONES'!M1114,3)</f>
        <v/>
      </c>
      <c r="I1114" s="7" t="str">
        <f>RIGHT('DETALLE DE CONEXIONES'!M1114,5)</f>
        <v/>
      </c>
      <c r="J1114" s="7">
        <f>IF(C1114="Saliente Local",(IFERROR((LIMPIA(H1114,1)),0)),0)</f>
        <v>0</v>
      </c>
      <c r="K1114" s="7">
        <f>IF(C1114="Saliente Nacional",(IFERROR((LIMPIA(H1114,1)),0)),0)</f>
        <v>0</v>
      </c>
      <c r="L1114" s="7">
        <f>IF(C1114="Saliente Internacional",(IFERROR((LIMPIA(H1114,1)),0)),0)</f>
        <v>0</v>
      </c>
    </row>
    <row r="1115" spans="1:12" x14ac:dyDescent="0.25">
      <c r="A1115" s="11">
        <f>'DETALLE DE CONEXIONES'!P1115</f>
        <v>0</v>
      </c>
      <c r="B1115" s="7">
        <f>'DETALLE DE CONEXIONES'!I1115</f>
        <v>0</v>
      </c>
      <c r="C1115" s="7">
        <f>'DETALLE DE CONEXIONES'!BB1115</f>
        <v>0</v>
      </c>
      <c r="D1115" s="7">
        <f>'DETALLE DE CONEXIONES'!E1115</f>
        <v>0</v>
      </c>
      <c r="E1115" s="7">
        <f>IFERROR(LIMPIA('DETALLE DE CONEXIONES'!N1115,1),0)</f>
        <v>0</v>
      </c>
      <c r="F1115" s="7" t="str">
        <f>LEFT('DETALLE DE CONEXIONES'!BE1115,3)</f>
        <v/>
      </c>
      <c r="G1115" s="7" t="str">
        <f>RIGHT('DETALLE DE CONEXIONES'!AK1115,2)</f>
        <v/>
      </c>
      <c r="H1115" s="7" t="str">
        <f>LEFT('DETALLE DE CONEXIONES'!M1115,3)</f>
        <v/>
      </c>
      <c r="I1115" s="7" t="str">
        <f>RIGHT('DETALLE DE CONEXIONES'!M1115,5)</f>
        <v/>
      </c>
      <c r="J1115" s="7">
        <f>IF(C1115="Saliente Local",(IFERROR((LIMPIA(H1115,1)),0)),0)</f>
        <v>0</v>
      </c>
      <c r="K1115" s="7">
        <f>IF(C1115="Saliente Nacional",(IFERROR((LIMPIA(H1115,1)),0)),0)</f>
        <v>0</v>
      </c>
      <c r="L1115" s="7">
        <f>IF(C1115="Saliente Internacional",(IFERROR((LIMPIA(H1115,1)),0)),0)</f>
        <v>0</v>
      </c>
    </row>
    <row r="1116" spans="1:12" x14ac:dyDescent="0.25">
      <c r="A1116" s="11">
        <f>'DETALLE DE CONEXIONES'!P1116</f>
        <v>0</v>
      </c>
      <c r="B1116" s="7">
        <f>'DETALLE DE CONEXIONES'!I1116</f>
        <v>0</v>
      </c>
      <c r="C1116" s="7">
        <f>'DETALLE DE CONEXIONES'!BB1116</f>
        <v>0</v>
      </c>
      <c r="D1116" s="7">
        <f>'DETALLE DE CONEXIONES'!E1116</f>
        <v>0</v>
      </c>
      <c r="E1116" s="7">
        <f>IFERROR(LIMPIA('DETALLE DE CONEXIONES'!N1116,1),0)</f>
        <v>0</v>
      </c>
      <c r="F1116" s="7" t="str">
        <f>LEFT('DETALLE DE CONEXIONES'!BE1116,3)</f>
        <v/>
      </c>
      <c r="G1116" s="7" t="str">
        <f>RIGHT('DETALLE DE CONEXIONES'!AK1116,2)</f>
        <v/>
      </c>
      <c r="H1116" s="7" t="str">
        <f>LEFT('DETALLE DE CONEXIONES'!M1116,3)</f>
        <v/>
      </c>
      <c r="I1116" s="7" t="str">
        <f>RIGHT('DETALLE DE CONEXIONES'!M1116,5)</f>
        <v/>
      </c>
      <c r="J1116" s="7">
        <f>IF(C1116="Saliente Local",(IFERROR((LIMPIA(H1116,1)),0)),0)</f>
        <v>0</v>
      </c>
      <c r="K1116" s="7">
        <f>IF(C1116="Saliente Nacional",(IFERROR((LIMPIA(H1116,1)),0)),0)</f>
        <v>0</v>
      </c>
      <c r="L1116" s="7">
        <f>IF(C1116="Saliente Internacional",(IFERROR((LIMPIA(H1116,1)),0)),0)</f>
        <v>0</v>
      </c>
    </row>
    <row r="1117" spans="1:12" x14ac:dyDescent="0.25">
      <c r="A1117" s="11">
        <f>'DETALLE DE CONEXIONES'!P1117</f>
        <v>0</v>
      </c>
      <c r="B1117" s="7">
        <f>'DETALLE DE CONEXIONES'!I1117</f>
        <v>0</v>
      </c>
      <c r="C1117" s="7">
        <f>'DETALLE DE CONEXIONES'!BB1117</f>
        <v>0</v>
      </c>
      <c r="D1117" s="7">
        <f>'DETALLE DE CONEXIONES'!E1117</f>
        <v>0</v>
      </c>
      <c r="E1117" s="7">
        <f>IFERROR(LIMPIA('DETALLE DE CONEXIONES'!N1117,1),0)</f>
        <v>0</v>
      </c>
      <c r="F1117" s="7" t="str">
        <f>LEFT('DETALLE DE CONEXIONES'!BE1117,3)</f>
        <v/>
      </c>
      <c r="G1117" s="7" t="str">
        <f>RIGHT('DETALLE DE CONEXIONES'!AK1117,2)</f>
        <v/>
      </c>
      <c r="H1117" s="7" t="str">
        <f>LEFT('DETALLE DE CONEXIONES'!M1117,3)</f>
        <v/>
      </c>
      <c r="I1117" s="7" t="str">
        <f>RIGHT('DETALLE DE CONEXIONES'!M1117,5)</f>
        <v/>
      </c>
      <c r="J1117" s="7">
        <f>IF(C1117="Saliente Local",(IFERROR((LIMPIA(H1117,1)),0)),0)</f>
        <v>0</v>
      </c>
      <c r="K1117" s="7">
        <f>IF(C1117="Saliente Nacional",(IFERROR((LIMPIA(H1117,1)),0)),0)</f>
        <v>0</v>
      </c>
      <c r="L1117" s="7">
        <f>IF(C1117="Saliente Internacional",(IFERROR((LIMPIA(H1117,1)),0)),0)</f>
        <v>0</v>
      </c>
    </row>
    <row r="1118" spans="1:12" x14ac:dyDescent="0.25">
      <c r="A1118" s="11">
        <f>'DETALLE DE CONEXIONES'!P1118</f>
        <v>0</v>
      </c>
      <c r="B1118" s="7">
        <f>'DETALLE DE CONEXIONES'!I1118</f>
        <v>0</v>
      </c>
      <c r="C1118" s="7">
        <f>'DETALLE DE CONEXIONES'!BB1118</f>
        <v>0</v>
      </c>
      <c r="D1118" s="7">
        <f>'DETALLE DE CONEXIONES'!E1118</f>
        <v>0</v>
      </c>
      <c r="E1118" s="7">
        <f>IFERROR(LIMPIA('DETALLE DE CONEXIONES'!N1118,1),0)</f>
        <v>0</v>
      </c>
      <c r="F1118" s="7" t="str">
        <f>LEFT('DETALLE DE CONEXIONES'!BE1118,3)</f>
        <v/>
      </c>
      <c r="G1118" s="7" t="str">
        <f>RIGHT('DETALLE DE CONEXIONES'!AK1118,2)</f>
        <v/>
      </c>
      <c r="H1118" s="7" t="str">
        <f>LEFT('DETALLE DE CONEXIONES'!M1118,3)</f>
        <v/>
      </c>
      <c r="I1118" s="7" t="str">
        <f>RIGHT('DETALLE DE CONEXIONES'!M1118,5)</f>
        <v/>
      </c>
      <c r="J1118" s="7">
        <f>IF(C1118="Saliente Local",(IFERROR((LIMPIA(H1118,1)),0)),0)</f>
        <v>0</v>
      </c>
      <c r="K1118" s="7">
        <f>IF(C1118="Saliente Nacional",(IFERROR((LIMPIA(H1118,1)),0)),0)</f>
        <v>0</v>
      </c>
      <c r="L1118" s="7">
        <f>IF(C1118="Saliente Internacional",(IFERROR((LIMPIA(H1118,1)),0)),0)</f>
        <v>0</v>
      </c>
    </row>
    <row r="1119" spans="1:12" x14ac:dyDescent="0.25">
      <c r="A1119" s="11">
        <f>'DETALLE DE CONEXIONES'!P1119</f>
        <v>0</v>
      </c>
      <c r="B1119" s="7">
        <f>'DETALLE DE CONEXIONES'!I1119</f>
        <v>0</v>
      </c>
      <c r="C1119" s="7">
        <f>'DETALLE DE CONEXIONES'!BB1119</f>
        <v>0</v>
      </c>
      <c r="D1119" s="7">
        <f>'DETALLE DE CONEXIONES'!E1119</f>
        <v>0</v>
      </c>
      <c r="E1119" s="7">
        <f>IFERROR(LIMPIA('DETALLE DE CONEXIONES'!N1119,1),0)</f>
        <v>0</v>
      </c>
      <c r="F1119" s="7" t="str">
        <f>LEFT('DETALLE DE CONEXIONES'!BE1119,3)</f>
        <v/>
      </c>
      <c r="G1119" s="7" t="str">
        <f>RIGHT('DETALLE DE CONEXIONES'!AK1119,2)</f>
        <v/>
      </c>
      <c r="H1119" s="7" t="str">
        <f>LEFT('DETALLE DE CONEXIONES'!M1119,3)</f>
        <v/>
      </c>
      <c r="I1119" s="7" t="str">
        <f>RIGHT('DETALLE DE CONEXIONES'!M1119,5)</f>
        <v/>
      </c>
      <c r="J1119" s="7">
        <f>IF(C1119="Saliente Local",(IFERROR((LIMPIA(H1119,1)),0)),0)</f>
        <v>0</v>
      </c>
      <c r="K1119" s="7">
        <f>IF(C1119="Saliente Nacional",(IFERROR((LIMPIA(H1119,1)),0)),0)</f>
        <v>0</v>
      </c>
      <c r="L1119" s="7">
        <f>IF(C1119="Saliente Internacional",(IFERROR((LIMPIA(H1119,1)),0)),0)</f>
        <v>0</v>
      </c>
    </row>
    <row r="1120" spans="1:12" x14ac:dyDescent="0.25">
      <c r="A1120" s="11">
        <f>'DETALLE DE CONEXIONES'!P1120</f>
        <v>0</v>
      </c>
      <c r="B1120" s="7">
        <f>'DETALLE DE CONEXIONES'!I1120</f>
        <v>0</v>
      </c>
      <c r="C1120" s="7">
        <f>'DETALLE DE CONEXIONES'!BB1120</f>
        <v>0</v>
      </c>
      <c r="D1120" s="7">
        <f>'DETALLE DE CONEXIONES'!E1120</f>
        <v>0</v>
      </c>
      <c r="E1120" s="7">
        <f>IFERROR(LIMPIA('DETALLE DE CONEXIONES'!N1120,1),0)</f>
        <v>0</v>
      </c>
      <c r="F1120" s="7" t="str">
        <f>LEFT('DETALLE DE CONEXIONES'!BE1120,3)</f>
        <v/>
      </c>
      <c r="G1120" s="7" t="str">
        <f>RIGHT('DETALLE DE CONEXIONES'!AK1120,2)</f>
        <v/>
      </c>
      <c r="H1120" s="7" t="str">
        <f>LEFT('DETALLE DE CONEXIONES'!M1120,3)</f>
        <v/>
      </c>
      <c r="I1120" s="7" t="str">
        <f>RIGHT('DETALLE DE CONEXIONES'!M1120,5)</f>
        <v/>
      </c>
      <c r="J1120" s="7">
        <f>IF(C1120="Saliente Local",(IFERROR((LIMPIA(H1120,1)),0)),0)</f>
        <v>0</v>
      </c>
      <c r="K1120" s="7">
        <f>IF(C1120="Saliente Nacional",(IFERROR((LIMPIA(H1120,1)),0)),0)</f>
        <v>0</v>
      </c>
      <c r="L1120" s="7">
        <f>IF(C1120="Saliente Internacional",(IFERROR((LIMPIA(H1120,1)),0)),0)</f>
        <v>0</v>
      </c>
    </row>
    <row r="1121" spans="1:12" x14ac:dyDescent="0.25">
      <c r="A1121" s="11">
        <f>'DETALLE DE CONEXIONES'!P1121</f>
        <v>0</v>
      </c>
      <c r="B1121" s="7">
        <f>'DETALLE DE CONEXIONES'!I1121</f>
        <v>0</v>
      </c>
      <c r="C1121" s="7">
        <f>'DETALLE DE CONEXIONES'!BB1121</f>
        <v>0</v>
      </c>
      <c r="D1121" s="7">
        <f>'DETALLE DE CONEXIONES'!E1121</f>
        <v>0</v>
      </c>
      <c r="E1121" s="7">
        <f>IFERROR(LIMPIA('DETALLE DE CONEXIONES'!N1121,1),0)</f>
        <v>0</v>
      </c>
      <c r="F1121" s="7" t="str">
        <f>LEFT('DETALLE DE CONEXIONES'!BE1121,3)</f>
        <v/>
      </c>
      <c r="G1121" s="7" t="str">
        <f>RIGHT('DETALLE DE CONEXIONES'!AK1121,2)</f>
        <v/>
      </c>
      <c r="H1121" s="7" t="str">
        <f>LEFT('DETALLE DE CONEXIONES'!M1121,3)</f>
        <v/>
      </c>
      <c r="I1121" s="7" t="str">
        <f>RIGHT('DETALLE DE CONEXIONES'!M1121,5)</f>
        <v/>
      </c>
      <c r="J1121" s="7">
        <f>IF(C1121="Saliente Local",(IFERROR((LIMPIA(H1121,1)),0)),0)</f>
        <v>0</v>
      </c>
      <c r="K1121" s="7">
        <f>IF(C1121="Saliente Nacional",(IFERROR((LIMPIA(H1121,1)),0)),0)</f>
        <v>0</v>
      </c>
      <c r="L1121" s="7">
        <f>IF(C1121="Saliente Internacional",(IFERROR((LIMPIA(H1121,1)),0)),0)</f>
        <v>0</v>
      </c>
    </row>
    <row r="1122" spans="1:12" x14ac:dyDescent="0.25">
      <c r="A1122" s="11">
        <f>'DETALLE DE CONEXIONES'!P1122</f>
        <v>0</v>
      </c>
      <c r="B1122" s="7">
        <f>'DETALLE DE CONEXIONES'!I1122</f>
        <v>0</v>
      </c>
      <c r="C1122" s="7">
        <f>'DETALLE DE CONEXIONES'!BB1122</f>
        <v>0</v>
      </c>
      <c r="D1122" s="7">
        <f>'DETALLE DE CONEXIONES'!E1122</f>
        <v>0</v>
      </c>
      <c r="E1122" s="7">
        <f>IFERROR(LIMPIA('DETALLE DE CONEXIONES'!N1122,1),0)</f>
        <v>0</v>
      </c>
      <c r="F1122" s="7" t="str">
        <f>LEFT('DETALLE DE CONEXIONES'!BE1122,3)</f>
        <v/>
      </c>
      <c r="G1122" s="7" t="str">
        <f>RIGHT('DETALLE DE CONEXIONES'!AK1122,2)</f>
        <v/>
      </c>
      <c r="H1122" s="7" t="str">
        <f>LEFT('DETALLE DE CONEXIONES'!M1122,3)</f>
        <v/>
      </c>
      <c r="I1122" s="7" t="str">
        <f>RIGHT('DETALLE DE CONEXIONES'!M1122,5)</f>
        <v/>
      </c>
      <c r="J1122" s="7">
        <f>IF(C1122="Saliente Local",(IFERROR((LIMPIA(H1122,1)),0)),0)</f>
        <v>0</v>
      </c>
      <c r="K1122" s="7">
        <f>IF(C1122="Saliente Nacional",(IFERROR((LIMPIA(H1122,1)),0)),0)</f>
        <v>0</v>
      </c>
      <c r="L1122" s="7">
        <f>IF(C1122="Saliente Internacional",(IFERROR((LIMPIA(H1122,1)),0)),0)</f>
        <v>0</v>
      </c>
    </row>
    <row r="1123" spans="1:12" x14ac:dyDescent="0.25">
      <c r="A1123" s="11">
        <f>'DETALLE DE CONEXIONES'!P1123</f>
        <v>0</v>
      </c>
      <c r="B1123" s="7">
        <f>'DETALLE DE CONEXIONES'!I1123</f>
        <v>0</v>
      </c>
      <c r="C1123" s="7">
        <f>'DETALLE DE CONEXIONES'!BB1123</f>
        <v>0</v>
      </c>
      <c r="D1123" s="7">
        <f>'DETALLE DE CONEXIONES'!E1123</f>
        <v>0</v>
      </c>
      <c r="E1123" s="7">
        <f>IFERROR(LIMPIA('DETALLE DE CONEXIONES'!N1123,1),0)</f>
        <v>0</v>
      </c>
      <c r="F1123" s="7" t="str">
        <f>LEFT('DETALLE DE CONEXIONES'!BE1123,3)</f>
        <v/>
      </c>
      <c r="G1123" s="7" t="str">
        <f>RIGHT('DETALLE DE CONEXIONES'!AK1123,2)</f>
        <v/>
      </c>
      <c r="H1123" s="7" t="str">
        <f>LEFT('DETALLE DE CONEXIONES'!M1123,3)</f>
        <v/>
      </c>
      <c r="I1123" s="7" t="str">
        <f>RIGHT('DETALLE DE CONEXIONES'!M1123,5)</f>
        <v/>
      </c>
      <c r="J1123" s="7">
        <f>IF(C1123="Saliente Local",(IFERROR((LIMPIA(H1123,1)),0)),0)</f>
        <v>0</v>
      </c>
      <c r="K1123" s="7">
        <f>IF(C1123="Saliente Nacional",(IFERROR((LIMPIA(H1123,1)),0)),0)</f>
        <v>0</v>
      </c>
      <c r="L1123" s="7">
        <f>IF(C1123="Saliente Internacional",(IFERROR((LIMPIA(H1123,1)),0)),0)</f>
        <v>0</v>
      </c>
    </row>
    <row r="1124" spans="1:12" x14ac:dyDescent="0.25">
      <c r="A1124" s="11">
        <f>'DETALLE DE CONEXIONES'!P1124</f>
        <v>0</v>
      </c>
      <c r="B1124" s="7">
        <f>'DETALLE DE CONEXIONES'!I1124</f>
        <v>0</v>
      </c>
      <c r="C1124" s="7">
        <f>'DETALLE DE CONEXIONES'!BB1124</f>
        <v>0</v>
      </c>
      <c r="D1124" s="7">
        <f>'DETALLE DE CONEXIONES'!E1124</f>
        <v>0</v>
      </c>
      <c r="E1124" s="7">
        <f>IFERROR(LIMPIA('DETALLE DE CONEXIONES'!N1124,1),0)</f>
        <v>0</v>
      </c>
      <c r="F1124" s="7" t="str">
        <f>LEFT('DETALLE DE CONEXIONES'!BE1124,3)</f>
        <v/>
      </c>
      <c r="G1124" s="7" t="str">
        <f>RIGHT('DETALLE DE CONEXIONES'!AK1124,2)</f>
        <v/>
      </c>
      <c r="H1124" s="7" t="str">
        <f>LEFT('DETALLE DE CONEXIONES'!M1124,3)</f>
        <v/>
      </c>
      <c r="I1124" s="7" t="str">
        <f>RIGHT('DETALLE DE CONEXIONES'!M1124,5)</f>
        <v/>
      </c>
      <c r="J1124" s="7">
        <f>IF(C1124="Saliente Local",(IFERROR((LIMPIA(H1124,1)),0)),0)</f>
        <v>0</v>
      </c>
      <c r="K1124" s="7">
        <f>IF(C1124="Saliente Nacional",(IFERROR((LIMPIA(H1124,1)),0)),0)</f>
        <v>0</v>
      </c>
      <c r="L1124" s="7">
        <f>IF(C1124="Saliente Internacional",(IFERROR((LIMPIA(H1124,1)),0)),0)</f>
        <v>0</v>
      </c>
    </row>
    <row r="1125" spans="1:12" x14ac:dyDescent="0.25">
      <c r="A1125" s="11">
        <f>'DETALLE DE CONEXIONES'!P1125</f>
        <v>0</v>
      </c>
      <c r="B1125" s="7">
        <f>'DETALLE DE CONEXIONES'!I1125</f>
        <v>0</v>
      </c>
      <c r="C1125" s="7">
        <f>'DETALLE DE CONEXIONES'!BB1125</f>
        <v>0</v>
      </c>
      <c r="D1125" s="7">
        <f>'DETALLE DE CONEXIONES'!E1125</f>
        <v>0</v>
      </c>
      <c r="E1125" s="7">
        <f>IFERROR(LIMPIA('DETALLE DE CONEXIONES'!N1125,1),0)</f>
        <v>0</v>
      </c>
      <c r="F1125" s="7" t="str">
        <f>LEFT('DETALLE DE CONEXIONES'!BE1125,3)</f>
        <v/>
      </c>
      <c r="G1125" s="7" t="str">
        <f>RIGHT('DETALLE DE CONEXIONES'!AK1125,2)</f>
        <v/>
      </c>
      <c r="H1125" s="7" t="str">
        <f>LEFT('DETALLE DE CONEXIONES'!M1125,3)</f>
        <v/>
      </c>
      <c r="I1125" s="7" t="str">
        <f>RIGHT('DETALLE DE CONEXIONES'!M1125,5)</f>
        <v/>
      </c>
      <c r="J1125" s="7">
        <f>IF(C1125="Saliente Local",(IFERROR((LIMPIA(H1125,1)),0)),0)</f>
        <v>0</v>
      </c>
      <c r="K1125" s="7">
        <f>IF(C1125="Saliente Nacional",(IFERROR((LIMPIA(H1125,1)),0)),0)</f>
        <v>0</v>
      </c>
      <c r="L1125" s="7">
        <f>IF(C1125="Saliente Internacional",(IFERROR((LIMPIA(H1125,1)),0)),0)</f>
        <v>0</v>
      </c>
    </row>
    <row r="1126" spans="1:12" x14ac:dyDescent="0.25">
      <c r="A1126" s="11">
        <f>'DETALLE DE CONEXIONES'!P1126</f>
        <v>0</v>
      </c>
      <c r="B1126" s="7">
        <f>'DETALLE DE CONEXIONES'!I1126</f>
        <v>0</v>
      </c>
      <c r="C1126" s="7">
        <f>'DETALLE DE CONEXIONES'!BB1126</f>
        <v>0</v>
      </c>
      <c r="D1126" s="7">
        <f>'DETALLE DE CONEXIONES'!E1126</f>
        <v>0</v>
      </c>
      <c r="E1126" s="7">
        <f>IFERROR(LIMPIA('DETALLE DE CONEXIONES'!N1126,1),0)</f>
        <v>0</v>
      </c>
      <c r="F1126" s="7" t="str">
        <f>LEFT('DETALLE DE CONEXIONES'!BE1126,3)</f>
        <v/>
      </c>
      <c r="G1126" s="7" t="str">
        <f>RIGHT('DETALLE DE CONEXIONES'!AK1126,2)</f>
        <v/>
      </c>
      <c r="H1126" s="7" t="str">
        <f>LEFT('DETALLE DE CONEXIONES'!M1126,3)</f>
        <v/>
      </c>
      <c r="I1126" s="7" t="str">
        <f>RIGHT('DETALLE DE CONEXIONES'!M1126,5)</f>
        <v/>
      </c>
      <c r="J1126" s="7">
        <f>IF(C1126="Saliente Local",(IFERROR((LIMPIA(H1126,1)),0)),0)</f>
        <v>0</v>
      </c>
      <c r="K1126" s="7">
        <f>IF(C1126="Saliente Nacional",(IFERROR((LIMPIA(H1126,1)),0)),0)</f>
        <v>0</v>
      </c>
      <c r="L1126" s="7">
        <f>IF(C1126="Saliente Internacional",(IFERROR((LIMPIA(H1126,1)),0)),0)</f>
        <v>0</v>
      </c>
    </row>
    <row r="1127" spans="1:12" x14ac:dyDescent="0.25">
      <c r="A1127" s="11">
        <f>'DETALLE DE CONEXIONES'!P1127</f>
        <v>0</v>
      </c>
      <c r="B1127" s="7">
        <f>'DETALLE DE CONEXIONES'!I1127</f>
        <v>0</v>
      </c>
      <c r="C1127" s="7">
        <f>'DETALLE DE CONEXIONES'!BB1127</f>
        <v>0</v>
      </c>
      <c r="D1127" s="7">
        <f>'DETALLE DE CONEXIONES'!E1127</f>
        <v>0</v>
      </c>
      <c r="E1127" s="7">
        <f>IFERROR(LIMPIA('DETALLE DE CONEXIONES'!N1127,1),0)</f>
        <v>0</v>
      </c>
      <c r="F1127" s="7" t="str">
        <f>LEFT('DETALLE DE CONEXIONES'!BE1127,3)</f>
        <v/>
      </c>
      <c r="G1127" s="7" t="str">
        <f>RIGHT('DETALLE DE CONEXIONES'!AK1127,2)</f>
        <v/>
      </c>
      <c r="H1127" s="7" t="str">
        <f>LEFT('DETALLE DE CONEXIONES'!M1127,3)</f>
        <v/>
      </c>
      <c r="I1127" s="7" t="str">
        <f>RIGHT('DETALLE DE CONEXIONES'!M1127,5)</f>
        <v/>
      </c>
      <c r="J1127" s="7">
        <f>IF(C1127="Saliente Local",(IFERROR((LIMPIA(H1127,1)),0)),0)</f>
        <v>0</v>
      </c>
      <c r="K1127" s="7">
        <f>IF(C1127="Saliente Nacional",(IFERROR((LIMPIA(H1127,1)),0)),0)</f>
        <v>0</v>
      </c>
      <c r="L1127" s="7">
        <f>IF(C1127="Saliente Internacional",(IFERROR((LIMPIA(H1127,1)),0)),0)</f>
        <v>0</v>
      </c>
    </row>
    <row r="1128" spans="1:12" x14ac:dyDescent="0.25">
      <c r="A1128" s="11">
        <f>'DETALLE DE CONEXIONES'!P1128</f>
        <v>0</v>
      </c>
      <c r="B1128" s="7">
        <f>'DETALLE DE CONEXIONES'!I1128</f>
        <v>0</v>
      </c>
      <c r="C1128" s="7">
        <f>'DETALLE DE CONEXIONES'!BB1128</f>
        <v>0</v>
      </c>
      <c r="D1128" s="7">
        <f>'DETALLE DE CONEXIONES'!E1128</f>
        <v>0</v>
      </c>
      <c r="E1128" s="7">
        <f>IFERROR(LIMPIA('DETALLE DE CONEXIONES'!N1128,1),0)</f>
        <v>0</v>
      </c>
      <c r="F1128" s="7" t="str">
        <f>LEFT('DETALLE DE CONEXIONES'!BE1128,3)</f>
        <v/>
      </c>
      <c r="G1128" s="7" t="str">
        <f>RIGHT('DETALLE DE CONEXIONES'!AK1128,2)</f>
        <v/>
      </c>
      <c r="H1128" s="7" t="str">
        <f>LEFT('DETALLE DE CONEXIONES'!M1128,3)</f>
        <v/>
      </c>
      <c r="I1128" s="7" t="str">
        <f>RIGHT('DETALLE DE CONEXIONES'!M1128,5)</f>
        <v/>
      </c>
      <c r="J1128" s="7">
        <f>IF(C1128="Saliente Local",(IFERROR((LIMPIA(H1128,1)),0)),0)</f>
        <v>0</v>
      </c>
      <c r="K1128" s="7">
        <f>IF(C1128="Saliente Nacional",(IFERROR((LIMPIA(H1128,1)),0)),0)</f>
        <v>0</v>
      </c>
      <c r="L1128" s="7">
        <f>IF(C1128="Saliente Internacional",(IFERROR((LIMPIA(H1128,1)),0)),0)</f>
        <v>0</v>
      </c>
    </row>
    <row r="1129" spans="1:12" x14ac:dyDescent="0.25">
      <c r="A1129" s="11">
        <f>'DETALLE DE CONEXIONES'!P1129</f>
        <v>0</v>
      </c>
      <c r="B1129" s="7">
        <f>'DETALLE DE CONEXIONES'!I1129</f>
        <v>0</v>
      </c>
      <c r="C1129" s="7">
        <f>'DETALLE DE CONEXIONES'!BB1129</f>
        <v>0</v>
      </c>
      <c r="D1129" s="7">
        <f>'DETALLE DE CONEXIONES'!E1129</f>
        <v>0</v>
      </c>
      <c r="E1129" s="7">
        <f>IFERROR(LIMPIA('DETALLE DE CONEXIONES'!N1129,1),0)</f>
        <v>0</v>
      </c>
      <c r="F1129" s="7" t="str">
        <f>LEFT('DETALLE DE CONEXIONES'!BE1129,3)</f>
        <v/>
      </c>
      <c r="G1129" s="7" t="str">
        <f>RIGHT('DETALLE DE CONEXIONES'!AK1129,2)</f>
        <v/>
      </c>
      <c r="H1129" s="7" t="str">
        <f>LEFT('DETALLE DE CONEXIONES'!M1129,3)</f>
        <v/>
      </c>
      <c r="I1129" s="7" t="str">
        <f>RIGHT('DETALLE DE CONEXIONES'!M1129,5)</f>
        <v/>
      </c>
      <c r="J1129" s="7">
        <f>IF(C1129="Saliente Local",(IFERROR((LIMPIA(H1129,1)),0)),0)</f>
        <v>0</v>
      </c>
      <c r="K1129" s="7">
        <f>IF(C1129="Saliente Nacional",(IFERROR((LIMPIA(H1129,1)),0)),0)</f>
        <v>0</v>
      </c>
      <c r="L1129" s="7">
        <f>IF(C1129="Saliente Internacional",(IFERROR((LIMPIA(H1129,1)),0)),0)</f>
        <v>0</v>
      </c>
    </row>
    <row r="1130" spans="1:12" x14ac:dyDescent="0.25">
      <c r="A1130" s="11">
        <f>'DETALLE DE CONEXIONES'!P1130</f>
        <v>0</v>
      </c>
      <c r="B1130" s="7">
        <f>'DETALLE DE CONEXIONES'!I1130</f>
        <v>0</v>
      </c>
      <c r="C1130" s="7">
        <f>'DETALLE DE CONEXIONES'!BB1130</f>
        <v>0</v>
      </c>
      <c r="D1130" s="7">
        <f>'DETALLE DE CONEXIONES'!E1130</f>
        <v>0</v>
      </c>
      <c r="E1130" s="7">
        <f>IFERROR(LIMPIA('DETALLE DE CONEXIONES'!N1130,1),0)</f>
        <v>0</v>
      </c>
      <c r="F1130" s="7" t="str">
        <f>LEFT('DETALLE DE CONEXIONES'!BE1130,3)</f>
        <v/>
      </c>
      <c r="G1130" s="7" t="str">
        <f>RIGHT('DETALLE DE CONEXIONES'!AK1130,2)</f>
        <v/>
      </c>
      <c r="H1130" s="7" t="str">
        <f>LEFT('DETALLE DE CONEXIONES'!M1130,3)</f>
        <v/>
      </c>
      <c r="I1130" s="7" t="str">
        <f>RIGHT('DETALLE DE CONEXIONES'!M1130,5)</f>
        <v/>
      </c>
      <c r="J1130" s="7">
        <f>IF(C1130="Saliente Local",(IFERROR((LIMPIA(H1130,1)),0)),0)</f>
        <v>0</v>
      </c>
      <c r="K1130" s="7">
        <f>IF(C1130="Saliente Nacional",(IFERROR((LIMPIA(H1130,1)),0)),0)</f>
        <v>0</v>
      </c>
      <c r="L1130" s="7">
        <f>IF(C1130="Saliente Internacional",(IFERROR((LIMPIA(H1130,1)),0)),0)</f>
        <v>0</v>
      </c>
    </row>
    <row r="1131" spans="1:12" x14ac:dyDescent="0.25">
      <c r="A1131" s="11">
        <f>'DETALLE DE CONEXIONES'!P1131</f>
        <v>0</v>
      </c>
      <c r="B1131" s="7">
        <f>'DETALLE DE CONEXIONES'!I1131</f>
        <v>0</v>
      </c>
      <c r="C1131" s="7">
        <f>'DETALLE DE CONEXIONES'!BB1131</f>
        <v>0</v>
      </c>
      <c r="D1131" s="7">
        <f>'DETALLE DE CONEXIONES'!E1131</f>
        <v>0</v>
      </c>
      <c r="E1131" s="7">
        <f>IFERROR(LIMPIA('DETALLE DE CONEXIONES'!N1131,1),0)</f>
        <v>0</v>
      </c>
      <c r="F1131" s="7" t="str">
        <f>LEFT('DETALLE DE CONEXIONES'!BE1131,3)</f>
        <v/>
      </c>
      <c r="G1131" s="7" t="str">
        <f>RIGHT('DETALLE DE CONEXIONES'!AK1131,2)</f>
        <v/>
      </c>
      <c r="H1131" s="7" t="str">
        <f>LEFT('DETALLE DE CONEXIONES'!M1131,3)</f>
        <v/>
      </c>
      <c r="I1131" s="7" t="str">
        <f>RIGHT('DETALLE DE CONEXIONES'!M1131,5)</f>
        <v/>
      </c>
      <c r="J1131" s="7">
        <f>IF(C1131="Saliente Local",(IFERROR((LIMPIA(H1131,1)),0)),0)</f>
        <v>0</v>
      </c>
      <c r="K1131" s="7">
        <f>IF(C1131="Saliente Nacional",(IFERROR((LIMPIA(H1131,1)),0)),0)</f>
        <v>0</v>
      </c>
      <c r="L1131" s="7">
        <f>IF(C1131="Saliente Internacional",(IFERROR((LIMPIA(H1131,1)),0)),0)</f>
        <v>0</v>
      </c>
    </row>
    <row r="1132" spans="1:12" x14ac:dyDescent="0.25">
      <c r="A1132" s="11">
        <f>'DETALLE DE CONEXIONES'!P1132</f>
        <v>0</v>
      </c>
      <c r="B1132" s="7">
        <f>'DETALLE DE CONEXIONES'!I1132</f>
        <v>0</v>
      </c>
      <c r="C1132" s="7">
        <f>'DETALLE DE CONEXIONES'!BB1132</f>
        <v>0</v>
      </c>
      <c r="D1132" s="7">
        <f>'DETALLE DE CONEXIONES'!E1132</f>
        <v>0</v>
      </c>
      <c r="E1132" s="7">
        <f>IFERROR(LIMPIA('DETALLE DE CONEXIONES'!N1132,1),0)</f>
        <v>0</v>
      </c>
      <c r="F1132" s="7" t="str">
        <f>LEFT('DETALLE DE CONEXIONES'!BE1132,3)</f>
        <v/>
      </c>
      <c r="G1132" s="7" t="str">
        <f>RIGHT('DETALLE DE CONEXIONES'!AK1132,2)</f>
        <v/>
      </c>
      <c r="H1132" s="7" t="str">
        <f>LEFT('DETALLE DE CONEXIONES'!M1132,3)</f>
        <v/>
      </c>
      <c r="I1132" s="7" t="str">
        <f>RIGHT('DETALLE DE CONEXIONES'!M1132,5)</f>
        <v/>
      </c>
      <c r="J1132" s="7">
        <f>IF(C1132="Saliente Local",(IFERROR((LIMPIA(H1132,1)),0)),0)</f>
        <v>0</v>
      </c>
      <c r="K1132" s="7">
        <f>IF(C1132="Saliente Nacional",(IFERROR((LIMPIA(H1132,1)),0)),0)</f>
        <v>0</v>
      </c>
      <c r="L1132" s="7">
        <f>IF(C1132="Saliente Internacional",(IFERROR((LIMPIA(H1132,1)),0)),0)</f>
        <v>0</v>
      </c>
    </row>
    <row r="1133" spans="1:12" x14ac:dyDescent="0.25">
      <c r="A1133" s="11">
        <f>'DETALLE DE CONEXIONES'!P1133</f>
        <v>0</v>
      </c>
      <c r="B1133" s="7">
        <f>'DETALLE DE CONEXIONES'!I1133</f>
        <v>0</v>
      </c>
      <c r="C1133" s="7">
        <f>'DETALLE DE CONEXIONES'!BB1133</f>
        <v>0</v>
      </c>
      <c r="D1133" s="7">
        <f>'DETALLE DE CONEXIONES'!E1133</f>
        <v>0</v>
      </c>
      <c r="E1133" s="7">
        <f>IFERROR(LIMPIA('DETALLE DE CONEXIONES'!N1133,1),0)</f>
        <v>0</v>
      </c>
      <c r="F1133" s="7" t="str">
        <f>LEFT('DETALLE DE CONEXIONES'!BE1133,3)</f>
        <v/>
      </c>
      <c r="G1133" s="7" t="str">
        <f>RIGHT('DETALLE DE CONEXIONES'!AK1133,2)</f>
        <v/>
      </c>
      <c r="H1133" s="7" t="str">
        <f>LEFT('DETALLE DE CONEXIONES'!M1133,3)</f>
        <v/>
      </c>
      <c r="I1133" s="7" t="str">
        <f>RIGHT('DETALLE DE CONEXIONES'!M1133,5)</f>
        <v/>
      </c>
      <c r="J1133" s="7">
        <f>IF(C1133="Saliente Local",(IFERROR((LIMPIA(H1133,1)),0)),0)</f>
        <v>0</v>
      </c>
      <c r="K1133" s="7">
        <f>IF(C1133="Saliente Nacional",(IFERROR((LIMPIA(H1133,1)),0)),0)</f>
        <v>0</v>
      </c>
      <c r="L1133" s="7">
        <f>IF(C1133="Saliente Internacional",(IFERROR((LIMPIA(H1133,1)),0)),0)</f>
        <v>0</v>
      </c>
    </row>
    <row r="1134" spans="1:12" x14ac:dyDescent="0.25">
      <c r="A1134" s="11">
        <f>'DETALLE DE CONEXIONES'!P1134</f>
        <v>0</v>
      </c>
      <c r="B1134" s="7">
        <f>'DETALLE DE CONEXIONES'!I1134</f>
        <v>0</v>
      </c>
      <c r="C1134" s="7">
        <f>'DETALLE DE CONEXIONES'!BB1134</f>
        <v>0</v>
      </c>
      <c r="D1134" s="7">
        <f>'DETALLE DE CONEXIONES'!E1134</f>
        <v>0</v>
      </c>
      <c r="E1134" s="7">
        <f>IFERROR(LIMPIA('DETALLE DE CONEXIONES'!N1134,1),0)</f>
        <v>0</v>
      </c>
      <c r="F1134" s="7" t="str">
        <f>LEFT('DETALLE DE CONEXIONES'!BE1134,3)</f>
        <v/>
      </c>
      <c r="G1134" s="7" t="str">
        <f>RIGHT('DETALLE DE CONEXIONES'!AK1134,2)</f>
        <v/>
      </c>
      <c r="H1134" s="7" t="str">
        <f>LEFT('DETALLE DE CONEXIONES'!M1134,3)</f>
        <v/>
      </c>
      <c r="I1134" s="7" t="str">
        <f>RIGHT('DETALLE DE CONEXIONES'!M1134,5)</f>
        <v/>
      </c>
      <c r="J1134" s="7">
        <f>IF(C1134="Saliente Local",(IFERROR((LIMPIA(H1134,1)),0)),0)</f>
        <v>0</v>
      </c>
      <c r="K1134" s="7">
        <f>IF(C1134="Saliente Nacional",(IFERROR((LIMPIA(H1134,1)),0)),0)</f>
        <v>0</v>
      </c>
      <c r="L1134" s="7">
        <f>IF(C1134="Saliente Internacional",(IFERROR((LIMPIA(H1134,1)),0)),0)</f>
        <v>0</v>
      </c>
    </row>
    <row r="1135" spans="1:12" x14ac:dyDescent="0.25">
      <c r="A1135" s="11">
        <f>'DETALLE DE CONEXIONES'!P1135</f>
        <v>0</v>
      </c>
      <c r="B1135" s="7">
        <f>'DETALLE DE CONEXIONES'!I1135</f>
        <v>0</v>
      </c>
      <c r="C1135" s="7">
        <f>'DETALLE DE CONEXIONES'!BB1135</f>
        <v>0</v>
      </c>
      <c r="D1135" s="7">
        <f>'DETALLE DE CONEXIONES'!E1135</f>
        <v>0</v>
      </c>
      <c r="E1135" s="7">
        <f>IFERROR(LIMPIA('DETALLE DE CONEXIONES'!N1135,1),0)</f>
        <v>0</v>
      </c>
      <c r="F1135" s="7" t="str">
        <f>LEFT('DETALLE DE CONEXIONES'!BE1135,3)</f>
        <v/>
      </c>
      <c r="G1135" s="7" t="str">
        <f>RIGHT('DETALLE DE CONEXIONES'!AK1135,2)</f>
        <v/>
      </c>
      <c r="H1135" s="7" t="str">
        <f>LEFT('DETALLE DE CONEXIONES'!M1135,3)</f>
        <v/>
      </c>
      <c r="I1135" s="7" t="str">
        <f>RIGHT('DETALLE DE CONEXIONES'!M1135,5)</f>
        <v/>
      </c>
      <c r="J1135" s="7">
        <f>IF(C1135="Saliente Local",(IFERROR((LIMPIA(H1135,1)),0)),0)</f>
        <v>0</v>
      </c>
      <c r="K1135" s="7">
        <f>IF(C1135="Saliente Nacional",(IFERROR((LIMPIA(H1135,1)),0)),0)</f>
        <v>0</v>
      </c>
      <c r="L1135" s="7">
        <f>IF(C1135="Saliente Internacional",(IFERROR((LIMPIA(H1135,1)),0)),0)</f>
        <v>0</v>
      </c>
    </row>
    <row r="1136" spans="1:12" x14ac:dyDescent="0.25">
      <c r="A1136" s="11">
        <f>'DETALLE DE CONEXIONES'!P1136</f>
        <v>0</v>
      </c>
      <c r="B1136" s="7">
        <f>'DETALLE DE CONEXIONES'!I1136</f>
        <v>0</v>
      </c>
      <c r="C1136" s="7">
        <f>'DETALLE DE CONEXIONES'!BB1136</f>
        <v>0</v>
      </c>
      <c r="D1136" s="7">
        <f>'DETALLE DE CONEXIONES'!E1136</f>
        <v>0</v>
      </c>
      <c r="E1136" s="7">
        <f>IFERROR(LIMPIA('DETALLE DE CONEXIONES'!N1136,1),0)</f>
        <v>0</v>
      </c>
      <c r="F1136" s="7" t="str">
        <f>LEFT('DETALLE DE CONEXIONES'!BE1136,3)</f>
        <v/>
      </c>
      <c r="G1136" s="7" t="str">
        <f>RIGHT('DETALLE DE CONEXIONES'!AK1136,2)</f>
        <v/>
      </c>
      <c r="H1136" s="7" t="str">
        <f>LEFT('DETALLE DE CONEXIONES'!M1136,3)</f>
        <v/>
      </c>
      <c r="I1136" s="7" t="str">
        <f>RIGHT('DETALLE DE CONEXIONES'!M1136,5)</f>
        <v/>
      </c>
      <c r="J1136" s="7">
        <f>IF(C1136="Saliente Local",(IFERROR((LIMPIA(H1136,1)),0)),0)</f>
        <v>0</v>
      </c>
      <c r="K1136" s="7">
        <f>IF(C1136="Saliente Nacional",(IFERROR((LIMPIA(H1136,1)),0)),0)</f>
        <v>0</v>
      </c>
      <c r="L1136" s="7">
        <f>IF(C1136="Saliente Internacional",(IFERROR((LIMPIA(H1136,1)),0)),0)</f>
        <v>0</v>
      </c>
    </row>
    <row r="1137" spans="1:12" x14ac:dyDescent="0.25">
      <c r="A1137" s="11">
        <f>'DETALLE DE CONEXIONES'!P1137</f>
        <v>0</v>
      </c>
      <c r="B1137" s="7">
        <f>'DETALLE DE CONEXIONES'!I1137</f>
        <v>0</v>
      </c>
      <c r="C1137" s="7">
        <f>'DETALLE DE CONEXIONES'!BB1137</f>
        <v>0</v>
      </c>
      <c r="D1137" s="7">
        <f>'DETALLE DE CONEXIONES'!E1137</f>
        <v>0</v>
      </c>
      <c r="E1137" s="7">
        <f>IFERROR(LIMPIA('DETALLE DE CONEXIONES'!N1137,1),0)</f>
        <v>0</v>
      </c>
      <c r="F1137" s="7" t="str">
        <f>LEFT('DETALLE DE CONEXIONES'!BE1137,3)</f>
        <v/>
      </c>
      <c r="G1137" s="7" t="str">
        <f>RIGHT('DETALLE DE CONEXIONES'!AK1137,2)</f>
        <v/>
      </c>
      <c r="H1137" s="7" t="str">
        <f>LEFT('DETALLE DE CONEXIONES'!M1137,3)</f>
        <v/>
      </c>
      <c r="I1137" s="7" t="str">
        <f>RIGHT('DETALLE DE CONEXIONES'!M1137,5)</f>
        <v/>
      </c>
      <c r="J1137" s="7">
        <f>IF(C1137="Saliente Local",(IFERROR((LIMPIA(H1137,1)),0)),0)</f>
        <v>0</v>
      </c>
      <c r="K1137" s="7">
        <f>IF(C1137="Saliente Nacional",(IFERROR((LIMPIA(H1137,1)),0)),0)</f>
        <v>0</v>
      </c>
      <c r="L1137" s="7">
        <f>IF(C1137="Saliente Internacional",(IFERROR((LIMPIA(H1137,1)),0)),0)</f>
        <v>0</v>
      </c>
    </row>
    <row r="1138" spans="1:12" x14ac:dyDescent="0.25">
      <c r="A1138" s="11">
        <f>'DETALLE DE CONEXIONES'!P1138</f>
        <v>0</v>
      </c>
      <c r="B1138" s="7">
        <f>'DETALLE DE CONEXIONES'!I1138</f>
        <v>0</v>
      </c>
      <c r="C1138" s="7">
        <f>'DETALLE DE CONEXIONES'!BB1138</f>
        <v>0</v>
      </c>
      <c r="D1138" s="7">
        <f>'DETALLE DE CONEXIONES'!E1138</f>
        <v>0</v>
      </c>
      <c r="E1138" s="7">
        <f>IFERROR(LIMPIA('DETALLE DE CONEXIONES'!N1138,1),0)</f>
        <v>0</v>
      </c>
      <c r="F1138" s="7" t="str">
        <f>LEFT('DETALLE DE CONEXIONES'!BE1138,3)</f>
        <v/>
      </c>
      <c r="G1138" s="7" t="str">
        <f>RIGHT('DETALLE DE CONEXIONES'!AK1138,2)</f>
        <v/>
      </c>
      <c r="H1138" s="7" t="str">
        <f>LEFT('DETALLE DE CONEXIONES'!M1138,3)</f>
        <v/>
      </c>
      <c r="I1138" s="7" t="str">
        <f>RIGHT('DETALLE DE CONEXIONES'!M1138,5)</f>
        <v/>
      </c>
      <c r="J1138" s="7">
        <f>IF(C1138="Saliente Local",(IFERROR((LIMPIA(H1138,1)),0)),0)</f>
        <v>0</v>
      </c>
      <c r="K1138" s="7">
        <f>IF(C1138="Saliente Nacional",(IFERROR((LIMPIA(H1138,1)),0)),0)</f>
        <v>0</v>
      </c>
      <c r="L1138" s="7">
        <f>IF(C1138="Saliente Internacional",(IFERROR((LIMPIA(H1138,1)),0)),0)</f>
        <v>0</v>
      </c>
    </row>
    <row r="1139" spans="1:12" x14ac:dyDescent="0.25">
      <c r="A1139" s="11">
        <f>'DETALLE DE CONEXIONES'!P1139</f>
        <v>0</v>
      </c>
      <c r="B1139" s="7">
        <f>'DETALLE DE CONEXIONES'!I1139</f>
        <v>0</v>
      </c>
      <c r="C1139" s="7">
        <f>'DETALLE DE CONEXIONES'!BB1139</f>
        <v>0</v>
      </c>
      <c r="D1139" s="7">
        <f>'DETALLE DE CONEXIONES'!E1139</f>
        <v>0</v>
      </c>
      <c r="E1139" s="7">
        <f>IFERROR(LIMPIA('DETALLE DE CONEXIONES'!N1139,1),0)</f>
        <v>0</v>
      </c>
      <c r="F1139" s="7" t="str">
        <f>LEFT('DETALLE DE CONEXIONES'!BE1139,3)</f>
        <v/>
      </c>
      <c r="G1139" s="7" t="str">
        <f>RIGHT('DETALLE DE CONEXIONES'!AK1139,2)</f>
        <v/>
      </c>
      <c r="H1139" s="7" t="str">
        <f>LEFT('DETALLE DE CONEXIONES'!M1139,3)</f>
        <v/>
      </c>
      <c r="I1139" s="7" t="str">
        <f>RIGHT('DETALLE DE CONEXIONES'!M1139,5)</f>
        <v/>
      </c>
      <c r="J1139" s="7">
        <f>IF(C1139="Saliente Local",(IFERROR((LIMPIA(H1139,1)),0)),0)</f>
        <v>0</v>
      </c>
      <c r="K1139" s="7">
        <f>IF(C1139="Saliente Nacional",(IFERROR((LIMPIA(H1139,1)),0)),0)</f>
        <v>0</v>
      </c>
      <c r="L1139" s="7">
        <f>IF(C1139="Saliente Internacional",(IFERROR((LIMPIA(H1139,1)),0)),0)</f>
        <v>0</v>
      </c>
    </row>
    <row r="1140" spans="1:12" x14ac:dyDescent="0.25">
      <c r="A1140" s="11">
        <f>'DETALLE DE CONEXIONES'!P1140</f>
        <v>0</v>
      </c>
      <c r="B1140" s="7">
        <f>'DETALLE DE CONEXIONES'!I1140</f>
        <v>0</v>
      </c>
      <c r="C1140" s="7">
        <f>'DETALLE DE CONEXIONES'!BB1140</f>
        <v>0</v>
      </c>
      <c r="D1140" s="7">
        <f>'DETALLE DE CONEXIONES'!E1140</f>
        <v>0</v>
      </c>
      <c r="E1140" s="7">
        <f>IFERROR(LIMPIA('DETALLE DE CONEXIONES'!N1140,1),0)</f>
        <v>0</v>
      </c>
      <c r="F1140" s="7" t="str">
        <f>LEFT('DETALLE DE CONEXIONES'!BE1140,3)</f>
        <v/>
      </c>
      <c r="G1140" s="7" t="str">
        <f>RIGHT('DETALLE DE CONEXIONES'!AK1140,2)</f>
        <v/>
      </c>
      <c r="H1140" s="7" t="str">
        <f>LEFT('DETALLE DE CONEXIONES'!M1140,3)</f>
        <v/>
      </c>
      <c r="I1140" s="7" t="str">
        <f>RIGHT('DETALLE DE CONEXIONES'!M1140,5)</f>
        <v/>
      </c>
      <c r="J1140" s="7">
        <f>IF(C1140="Saliente Local",(IFERROR((LIMPIA(H1140,1)),0)),0)</f>
        <v>0</v>
      </c>
      <c r="K1140" s="7">
        <f>IF(C1140="Saliente Nacional",(IFERROR((LIMPIA(H1140,1)),0)),0)</f>
        <v>0</v>
      </c>
      <c r="L1140" s="7">
        <f>IF(C1140="Saliente Internacional",(IFERROR((LIMPIA(H1140,1)),0)),0)</f>
        <v>0</v>
      </c>
    </row>
    <row r="1141" spans="1:12" x14ac:dyDescent="0.25">
      <c r="A1141" s="11">
        <f>'DETALLE DE CONEXIONES'!P1141</f>
        <v>0</v>
      </c>
      <c r="B1141" s="7">
        <f>'DETALLE DE CONEXIONES'!I1141</f>
        <v>0</v>
      </c>
      <c r="C1141" s="7">
        <f>'DETALLE DE CONEXIONES'!BB1141</f>
        <v>0</v>
      </c>
      <c r="D1141" s="7">
        <f>'DETALLE DE CONEXIONES'!E1141</f>
        <v>0</v>
      </c>
      <c r="E1141" s="7">
        <f>IFERROR(LIMPIA('DETALLE DE CONEXIONES'!N1141,1),0)</f>
        <v>0</v>
      </c>
      <c r="F1141" s="7" t="str">
        <f>LEFT('DETALLE DE CONEXIONES'!BE1141,3)</f>
        <v/>
      </c>
      <c r="G1141" s="7" t="str">
        <f>RIGHT('DETALLE DE CONEXIONES'!AK1141,2)</f>
        <v/>
      </c>
      <c r="H1141" s="7" t="str">
        <f>LEFT('DETALLE DE CONEXIONES'!M1141,3)</f>
        <v/>
      </c>
      <c r="I1141" s="7" t="str">
        <f>RIGHT('DETALLE DE CONEXIONES'!M1141,5)</f>
        <v/>
      </c>
      <c r="J1141" s="7">
        <f>IF(C1141="Saliente Local",(IFERROR((LIMPIA(H1141,1)),0)),0)</f>
        <v>0</v>
      </c>
      <c r="K1141" s="7">
        <f>IF(C1141="Saliente Nacional",(IFERROR((LIMPIA(H1141,1)),0)),0)</f>
        <v>0</v>
      </c>
      <c r="L1141" s="7">
        <f>IF(C1141="Saliente Internacional",(IFERROR((LIMPIA(H1141,1)),0)),0)</f>
        <v>0</v>
      </c>
    </row>
    <row r="1142" spans="1:12" x14ac:dyDescent="0.25">
      <c r="A1142" s="11">
        <f>'DETALLE DE CONEXIONES'!P1142</f>
        <v>0</v>
      </c>
      <c r="B1142" s="7">
        <f>'DETALLE DE CONEXIONES'!I1142</f>
        <v>0</v>
      </c>
      <c r="C1142" s="7">
        <f>'DETALLE DE CONEXIONES'!BB1142</f>
        <v>0</v>
      </c>
      <c r="D1142" s="7">
        <f>'DETALLE DE CONEXIONES'!E1142</f>
        <v>0</v>
      </c>
      <c r="E1142" s="7">
        <f>IFERROR(LIMPIA('DETALLE DE CONEXIONES'!N1142,1),0)</f>
        <v>0</v>
      </c>
      <c r="F1142" s="7" t="str">
        <f>LEFT('DETALLE DE CONEXIONES'!BE1142,3)</f>
        <v/>
      </c>
      <c r="G1142" s="7" t="str">
        <f>RIGHT('DETALLE DE CONEXIONES'!AK1142,2)</f>
        <v/>
      </c>
      <c r="H1142" s="7" t="str">
        <f>LEFT('DETALLE DE CONEXIONES'!M1142,3)</f>
        <v/>
      </c>
      <c r="I1142" s="7" t="str">
        <f>RIGHT('DETALLE DE CONEXIONES'!M1142,5)</f>
        <v/>
      </c>
      <c r="J1142" s="7">
        <f>IF(C1142="Saliente Local",(IFERROR((LIMPIA(H1142,1)),0)),0)</f>
        <v>0</v>
      </c>
      <c r="K1142" s="7">
        <f>IF(C1142="Saliente Nacional",(IFERROR((LIMPIA(H1142,1)),0)),0)</f>
        <v>0</v>
      </c>
      <c r="L1142" s="7">
        <f>IF(C1142="Saliente Internacional",(IFERROR((LIMPIA(H1142,1)),0)),0)</f>
        <v>0</v>
      </c>
    </row>
    <row r="1143" spans="1:12" x14ac:dyDescent="0.25">
      <c r="A1143" s="11">
        <f>'DETALLE DE CONEXIONES'!P1143</f>
        <v>0</v>
      </c>
      <c r="B1143" s="7">
        <f>'DETALLE DE CONEXIONES'!I1143</f>
        <v>0</v>
      </c>
      <c r="C1143" s="7">
        <f>'DETALLE DE CONEXIONES'!BB1143</f>
        <v>0</v>
      </c>
      <c r="D1143" s="7">
        <f>'DETALLE DE CONEXIONES'!E1143</f>
        <v>0</v>
      </c>
      <c r="E1143" s="7">
        <f>IFERROR(LIMPIA('DETALLE DE CONEXIONES'!N1143,1),0)</f>
        <v>0</v>
      </c>
      <c r="F1143" s="7" t="str">
        <f>LEFT('DETALLE DE CONEXIONES'!BE1143,3)</f>
        <v/>
      </c>
      <c r="G1143" s="7" t="str">
        <f>RIGHT('DETALLE DE CONEXIONES'!AK1143,2)</f>
        <v/>
      </c>
      <c r="H1143" s="7" t="str">
        <f>LEFT('DETALLE DE CONEXIONES'!M1143,3)</f>
        <v/>
      </c>
      <c r="I1143" s="7" t="str">
        <f>RIGHT('DETALLE DE CONEXIONES'!M1143,5)</f>
        <v/>
      </c>
      <c r="J1143" s="7">
        <f>IF(C1143="Saliente Local",(IFERROR((LIMPIA(H1143,1)),0)),0)</f>
        <v>0</v>
      </c>
      <c r="K1143" s="7">
        <f>IF(C1143="Saliente Nacional",(IFERROR((LIMPIA(H1143,1)),0)),0)</f>
        <v>0</v>
      </c>
      <c r="L1143" s="7">
        <f>IF(C1143="Saliente Internacional",(IFERROR((LIMPIA(H1143,1)),0)),0)</f>
        <v>0</v>
      </c>
    </row>
    <row r="1144" spans="1:12" x14ac:dyDescent="0.25">
      <c r="A1144" s="11">
        <f>'DETALLE DE CONEXIONES'!P1144</f>
        <v>0</v>
      </c>
      <c r="B1144" s="7">
        <f>'DETALLE DE CONEXIONES'!I1144</f>
        <v>0</v>
      </c>
      <c r="C1144" s="7">
        <f>'DETALLE DE CONEXIONES'!BB1144</f>
        <v>0</v>
      </c>
      <c r="D1144" s="7">
        <f>'DETALLE DE CONEXIONES'!E1144</f>
        <v>0</v>
      </c>
      <c r="E1144" s="7">
        <f>IFERROR(LIMPIA('DETALLE DE CONEXIONES'!N1144,1),0)</f>
        <v>0</v>
      </c>
      <c r="F1144" s="7" t="str">
        <f>LEFT('DETALLE DE CONEXIONES'!BE1144,3)</f>
        <v/>
      </c>
      <c r="G1144" s="7" t="str">
        <f>RIGHT('DETALLE DE CONEXIONES'!AK1144,2)</f>
        <v/>
      </c>
      <c r="H1144" s="7" t="str">
        <f>LEFT('DETALLE DE CONEXIONES'!M1144,3)</f>
        <v/>
      </c>
      <c r="I1144" s="7" t="str">
        <f>RIGHT('DETALLE DE CONEXIONES'!M1144,5)</f>
        <v/>
      </c>
      <c r="J1144" s="7">
        <f>IF(C1144="Saliente Local",(IFERROR((LIMPIA(H1144,1)),0)),0)</f>
        <v>0</v>
      </c>
      <c r="K1144" s="7">
        <f>IF(C1144="Saliente Nacional",(IFERROR((LIMPIA(H1144,1)),0)),0)</f>
        <v>0</v>
      </c>
      <c r="L1144" s="7">
        <f>IF(C1144="Saliente Internacional",(IFERROR((LIMPIA(H1144,1)),0)),0)</f>
        <v>0</v>
      </c>
    </row>
    <row r="1145" spans="1:12" x14ac:dyDescent="0.25">
      <c r="A1145" s="11">
        <f>'DETALLE DE CONEXIONES'!P1145</f>
        <v>0</v>
      </c>
      <c r="B1145" s="7">
        <f>'DETALLE DE CONEXIONES'!I1145</f>
        <v>0</v>
      </c>
      <c r="C1145" s="7">
        <f>'DETALLE DE CONEXIONES'!BB1145</f>
        <v>0</v>
      </c>
      <c r="D1145" s="7">
        <f>'DETALLE DE CONEXIONES'!E1145</f>
        <v>0</v>
      </c>
      <c r="E1145" s="7">
        <f>IFERROR(LIMPIA('DETALLE DE CONEXIONES'!N1145,1),0)</f>
        <v>0</v>
      </c>
      <c r="F1145" s="7" t="str">
        <f>LEFT('DETALLE DE CONEXIONES'!BE1145,3)</f>
        <v/>
      </c>
      <c r="G1145" s="7" t="str">
        <f>RIGHT('DETALLE DE CONEXIONES'!AK1145,2)</f>
        <v/>
      </c>
      <c r="H1145" s="7" t="str">
        <f>LEFT('DETALLE DE CONEXIONES'!M1145,3)</f>
        <v/>
      </c>
      <c r="I1145" s="7" t="str">
        <f>RIGHT('DETALLE DE CONEXIONES'!M1145,5)</f>
        <v/>
      </c>
      <c r="J1145" s="7">
        <f>IF(C1145="Saliente Local",(IFERROR((LIMPIA(H1145,1)),0)),0)</f>
        <v>0</v>
      </c>
      <c r="K1145" s="7">
        <f>IF(C1145="Saliente Nacional",(IFERROR((LIMPIA(H1145,1)),0)),0)</f>
        <v>0</v>
      </c>
      <c r="L1145" s="7">
        <f>IF(C1145="Saliente Internacional",(IFERROR((LIMPIA(H1145,1)),0)),0)</f>
        <v>0</v>
      </c>
    </row>
    <row r="1146" spans="1:12" x14ac:dyDescent="0.25">
      <c r="A1146" s="11">
        <f>'DETALLE DE CONEXIONES'!P1146</f>
        <v>0</v>
      </c>
      <c r="B1146" s="7">
        <f>'DETALLE DE CONEXIONES'!I1146</f>
        <v>0</v>
      </c>
      <c r="C1146" s="7">
        <f>'DETALLE DE CONEXIONES'!BB1146</f>
        <v>0</v>
      </c>
      <c r="D1146" s="7">
        <f>'DETALLE DE CONEXIONES'!E1146</f>
        <v>0</v>
      </c>
      <c r="E1146" s="7">
        <f>IFERROR(LIMPIA('DETALLE DE CONEXIONES'!N1146,1),0)</f>
        <v>0</v>
      </c>
      <c r="F1146" s="7" t="str">
        <f>LEFT('DETALLE DE CONEXIONES'!BE1146,3)</f>
        <v/>
      </c>
      <c r="G1146" s="7" t="str">
        <f>RIGHT('DETALLE DE CONEXIONES'!AK1146,2)</f>
        <v/>
      </c>
      <c r="H1146" s="7" t="str">
        <f>LEFT('DETALLE DE CONEXIONES'!M1146,3)</f>
        <v/>
      </c>
      <c r="I1146" s="7" t="str">
        <f>RIGHT('DETALLE DE CONEXIONES'!M1146,5)</f>
        <v/>
      </c>
      <c r="J1146" s="7">
        <f>IF(C1146="Saliente Local",(IFERROR((LIMPIA(H1146,1)),0)),0)</f>
        <v>0</v>
      </c>
      <c r="K1146" s="7">
        <f>IF(C1146="Saliente Nacional",(IFERROR((LIMPIA(H1146,1)),0)),0)</f>
        <v>0</v>
      </c>
      <c r="L1146" s="7">
        <f>IF(C1146="Saliente Internacional",(IFERROR((LIMPIA(H1146,1)),0)),0)</f>
        <v>0</v>
      </c>
    </row>
    <row r="1147" spans="1:12" x14ac:dyDescent="0.25">
      <c r="A1147" s="11">
        <f>'DETALLE DE CONEXIONES'!P1147</f>
        <v>0</v>
      </c>
      <c r="B1147" s="7">
        <f>'DETALLE DE CONEXIONES'!I1147</f>
        <v>0</v>
      </c>
      <c r="C1147" s="7">
        <f>'DETALLE DE CONEXIONES'!BB1147</f>
        <v>0</v>
      </c>
      <c r="D1147" s="7">
        <f>'DETALLE DE CONEXIONES'!E1147</f>
        <v>0</v>
      </c>
      <c r="E1147" s="7">
        <f>IFERROR(LIMPIA('DETALLE DE CONEXIONES'!N1147,1),0)</f>
        <v>0</v>
      </c>
      <c r="F1147" s="7" t="str">
        <f>LEFT('DETALLE DE CONEXIONES'!BE1147,3)</f>
        <v/>
      </c>
      <c r="G1147" s="7" t="str">
        <f>RIGHT('DETALLE DE CONEXIONES'!AK1147,2)</f>
        <v/>
      </c>
      <c r="H1147" s="7" t="str">
        <f>LEFT('DETALLE DE CONEXIONES'!M1147,3)</f>
        <v/>
      </c>
      <c r="I1147" s="7" t="str">
        <f>RIGHT('DETALLE DE CONEXIONES'!M1147,5)</f>
        <v/>
      </c>
      <c r="J1147" s="7">
        <f>IF(C1147="Saliente Local",(IFERROR((LIMPIA(H1147,1)),0)),0)</f>
        <v>0</v>
      </c>
      <c r="K1147" s="7">
        <f>IF(C1147="Saliente Nacional",(IFERROR((LIMPIA(H1147,1)),0)),0)</f>
        <v>0</v>
      </c>
      <c r="L1147" s="7">
        <f>IF(C1147="Saliente Internacional",(IFERROR((LIMPIA(H1147,1)),0)),0)</f>
        <v>0</v>
      </c>
    </row>
    <row r="1148" spans="1:12" x14ac:dyDescent="0.25">
      <c r="A1148" s="11">
        <f>'DETALLE DE CONEXIONES'!P1148</f>
        <v>0</v>
      </c>
      <c r="B1148" s="7">
        <f>'DETALLE DE CONEXIONES'!I1148</f>
        <v>0</v>
      </c>
      <c r="C1148" s="7">
        <f>'DETALLE DE CONEXIONES'!BB1148</f>
        <v>0</v>
      </c>
      <c r="D1148" s="7">
        <f>'DETALLE DE CONEXIONES'!E1148</f>
        <v>0</v>
      </c>
      <c r="E1148" s="7">
        <f>IFERROR(LIMPIA('DETALLE DE CONEXIONES'!N1148,1),0)</f>
        <v>0</v>
      </c>
      <c r="F1148" s="7" t="str">
        <f>LEFT('DETALLE DE CONEXIONES'!BE1148,3)</f>
        <v/>
      </c>
      <c r="G1148" s="7" t="str">
        <f>RIGHT('DETALLE DE CONEXIONES'!AK1148,2)</f>
        <v/>
      </c>
      <c r="H1148" s="7" t="str">
        <f>LEFT('DETALLE DE CONEXIONES'!M1148,3)</f>
        <v/>
      </c>
      <c r="I1148" s="7" t="str">
        <f>RIGHT('DETALLE DE CONEXIONES'!M1148,5)</f>
        <v/>
      </c>
      <c r="J1148" s="7">
        <f>IF(C1148="Saliente Local",(IFERROR((LIMPIA(H1148,1)),0)),0)</f>
        <v>0</v>
      </c>
      <c r="K1148" s="7">
        <f>IF(C1148="Saliente Nacional",(IFERROR((LIMPIA(H1148,1)),0)),0)</f>
        <v>0</v>
      </c>
      <c r="L1148" s="7">
        <f>IF(C1148="Saliente Internacional",(IFERROR((LIMPIA(H1148,1)),0)),0)</f>
        <v>0</v>
      </c>
    </row>
    <row r="1149" spans="1:12" x14ac:dyDescent="0.25">
      <c r="A1149" s="11">
        <f>'DETALLE DE CONEXIONES'!P1149</f>
        <v>0</v>
      </c>
      <c r="B1149" s="7">
        <f>'DETALLE DE CONEXIONES'!I1149</f>
        <v>0</v>
      </c>
      <c r="C1149" s="7">
        <f>'DETALLE DE CONEXIONES'!BB1149</f>
        <v>0</v>
      </c>
      <c r="D1149" s="7">
        <f>'DETALLE DE CONEXIONES'!E1149</f>
        <v>0</v>
      </c>
      <c r="E1149" s="7">
        <f>IFERROR(LIMPIA('DETALLE DE CONEXIONES'!N1149,1),0)</f>
        <v>0</v>
      </c>
      <c r="F1149" s="7" t="str">
        <f>LEFT('DETALLE DE CONEXIONES'!BE1149,3)</f>
        <v/>
      </c>
      <c r="G1149" s="7" t="str">
        <f>RIGHT('DETALLE DE CONEXIONES'!AK1149,2)</f>
        <v/>
      </c>
      <c r="H1149" s="7" t="str">
        <f>LEFT('DETALLE DE CONEXIONES'!M1149,3)</f>
        <v/>
      </c>
      <c r="I1149" s="7" t="str">
        <f>RIGHT('DETALLE DE CONEXIONES'!M1149,5)</f>
        <v/>
      </c>
      <c r="J1149" s="7">
        <f>IF(C1149="Saliente Local",(IFERROR((LIMPIA(H1149,1)),0)),0)</f>
        <v>0</v>
      </c>
      <c r="K1149" s="7">
        <f>IF(C1149="Saliente Nacional",(IFERROR((LIMPIA(H1149,1)),0)),0)</f>
        <v>0</v>
      </c>
      <c r="L1149" s="7">
        <f>IF(C1149="Saliente Internacional",(IFERROR((LIMPIA(H1149,1)),0)),0)</f>
        <v>0</v>
      </c>
    </row>
    <row r="1150" spans="1:12" x14ac:dyDescent="0.25">
      <c r="A1150" s="11">
        <f>'DETALLE DE CONEXIONES'!P1150</f>
        <v>0</v>
      </c>
      <c r="B1150" s="7">
        <f>'DETALLE DE CONEXIONES'!I1150</f>
        <v>0</v>
      </c>
      <c r="C1150" s="7">
        <f>'DETALLE DE CONEXIONES'!BB1150</f>
        <v>0</v>
      </c>
      <c r="D1150" s="7">
        <f>'DETALLE DE CONEXIONES'!E1150</f>
        <v>0</v>
      </c>
      <c r="E1150" s="7">
        <f>IFERROR(LIMPIA('DETALLE DE CONEXIONES'!N1150,1),0)</f>
        <v>0</v>
      </c>
      <c r="F1150" s="7" t="str">
        <f>LEFT('DETALLE DE CONEXIONES'!BE1150,3)</f>
        <v/>
      </c>
      <c r="G1150" s="7" t="str">
        <f>RIGHT('DETALLE DE CONEXIONES'!AK1150,2)</f>
        <v/>
      </c>
      <c r="H1150" s="7" t="str">
        <f>LEFT('DETALLE DE CONEXIONES'!M1150,3)</f>
        <v/>
      </c>
      <c r="I1150" s="7" t="str">
        <f>RIGHT('DETALLE DE CONEXIONES'!M1150,5)</f>
        <v/>
      </c>
      <c r="J1150" s="7">
        <f>IF(C1150="Saliente Local",(IFERROR((LIMPIA(H1150,1)),0)),0)</f>
        <v>0</v>
      </c>
      <c r="K1150" s="7">
        <f>IF(C1150="Saliente Nacional",(IFERROR((LIMPIA(H1150,1)),0)),0)</f>
        <v>0</v>
      </c>
      <c r="L1150" s="7">
        <f>IF(C1150="Saliente Internacional",(IFERROR((LIMPIA(H1150,1)),0)),0)</f>
        <v>0</v>
      </c>
    </row>
    <row r="1151" spans="1:12" x14ac:dyDescent="0.25">
      <c r="A1151" s="11">
        <f>'DETALLE DE CONEXIONES'!P1151</f>
        <v>0</v>
      </c>
      <c r="B1151" s="7">
        <f>'DETALLE DE CONEXIONES'!I1151</f>
        <v>0</v>
      </c>
      <c r="C1151" s="7">
        <f>'DETALLE DE CONEXIONES'!BB1151</f>
        <v>0</v>
      </c>
      <c r="D1151" s="7">
        <f>'DETALLE DE CONEXIONES'!E1151</f>
        <v>0</v>
      </c>
      <c r="E1151" s="7">
        <f>IFERROR(LIMPIA('DETALLE DE CONEXIONES'!N1151,1),0)</f>
        <v>0</v>
      </c>
      <c r="F1151" s="7" t="str">
        <f>LEFT('DETALLE DE CONEXIONES'!BE1151,3)</f>
        <v/>
      </c>
      <c r="G1151" s="7" t="str">
        <f>RIGHT('DETALLE DE CONEXIONES'!AK1151,2)</f>
        <v/>
      </c>
      <c r="H1151" s="7" t="str">
        <f>LEFT('DETALLE DE CONEXIONES'!M1151,3)</f>
        <v/>
      </c>
      <c r="I1151" s="7" t="str">
        <f>RIGHT('DETALLE DE CONEXIONES'!M1151,5)</f>
        <v/>
      </c>
      <c r="J1151" s="7">
        <f>IF(C1151="Saliente Local",(IFERROR((LIMPIA(H1151,1)),0)),0)</f>
        <v>0</v>
      </c>
      <c r="K1151" s="7">
        <f>IF(C1151="Saliente Nacional",(IFERROR((LIMPIA(H1151,1)),0)),0)</f>
        <v>0</v>
      </c>
      <c r="L1151" s="7">
        <f>IF(C1151="Saliente Internacional",(IFERROR((LIMPIA(H1151,1)),0)),0)</f>
        <v>0</v>
      </c>
    </row>
    <row r="1152" spans="1:12" x14ac:dyDescent="0.25">
      <c r="A1152" s="11">
        <f>'DETALLE DE CONEXIONES'!P1152</f>
        <v>0</v>
      </c>
      <c r="B1152" s="7">
        <f>'DETALLE DE CONEXIONES'!I1152</f>
        <v>0</v>
      </c>
      <c r="C1152" s="7">
        <f>'DETALLE DE CONEXIONES'!BB1152</f>
        <v>0</v>
      </c>
      <c r="D1152" s="7">
        <f>'DETALLE DE CONEXIONES'!E1152</f>
        <v>0</v>
      </c>
      <c r="E1152" s="7">
        <f>IFERROR(LIMPIA('DETALLE DE CONEXIONES'!N1152,1),0)</f>
        <v>0</v>
      </c>
      <c r="F1152" s="7" t="str">
        <f>LEFT('DETALLE DE CONEXIONES'!BE1152,3)</f>
        <v/>
      </c>
      <c r="G1152" s="7" t="str">
        <f>RIGHT('DETALLE DE CONEXIONES'!AK1152,2)</f>
        <v/>
      </c>
      <c r="H1152" s="7" t="str">
        <f>LEFT('DETALLE DE CONEXIONES'!M1152,3)</f>
        <v/>
      </c>
      <c r="I1152" s="7" t="str">
        <f>RIGHT('DETALLE DE CONEXIONES'!M1152,5)</f>
        <v/>
      </c>
      <c r="J1152" s="7">
        <f>IF(C1152="Saliente Local",(IFERROR((LIMPIA(H1152,1)),0)),0)</f>
        <v>0</v>
      </c>
      <c r="K1152" s="7">
        <f>IF(C1152="Saliente Nacional",(IFERROR((LIMPIA(H1152,1)),0)),0)</f>
        <v>0</v>
      </c>
      <c r="L1152" s="7">
        <f>IF(C1152="Saliente Internacional",(IFERROR((LIMPIA(H1152,1)),0)),0)</f>
        <v>0</v>
      </c>
    </row>
    <row r="1153" spans="1:12" x14ac:dyDescent="0.25">
      <c r="A1153" s="11">
        <f>'DETALLE DE CONEXIONES'!P1153</f>
        <v>0</v>
      </c>
      <c r="B1153" s="7">
        <f>'DETALLE DE CONEXIONES'!I1153</f>
        <v>0</v>
      </c>
      <c r="C1153" s="7">
        <f>'DETALLE DE CONEXIONES'!BB1153</f>
        <v>0</v>
      </c>
      <c r="D1153" s="7">
        <f>'DETALLE DE CONEXIONES'!E1153</f>
        <v>0</v>
      </c>
      <c r="E1153" s="7">
        <f>IFERROR(LIMPIA('DETALLE DE CONEXIONES'!N1153,1),0)</f>
        <v>0</v>
      </c>
      <c r="F1153" s="7" t="str">
        <f>LEFT('DETALLE DE CONEXIONES'!BE1153,3)</f>
        <v/>
      </c>
      <c r="G1153" s="7" t="str">
        <f>RIGHT('DETALLE DE CONEXIONES'!AK1153,2)</f>
        <v/>
      </c>
      <c r="H1153" s="7" t="str">
        <f>LEFT('DETALLE DE CONEXIONES'!M1153,3)</f>
        <v/>
      </c>
      <c r="I1153" s="7" t="str">
        <f>RIGHT('DETALLE DE CONEXIONES'!M1153,5)</f>
        <v/>
      </c>
      <c r="J1153" s="7">
        <f>IF(C1153="Saliente Local",(IFERROR((LIMPIA(H1153,1)),0)),0)</f>
        <v>0</v>
      </c>
      <c r="K1153" s="7">
        <f>IF(C1153="Saliente Nacional",(IFERROR((LIMPIA(H1153,1)),0)),0)</f>
        <v>0</v>
      </c>
      <c r="L1153" s="7">
        <f>IF(C1153="Saliente Internacional",(IFERROR((LIMPIA(H1153,1)),0)),0)</f>
        <v>0</v>
      </c>
    </row>
    <row r="1154" spans="1:12" x14ac:dyDescent="0.25">
      <c r="A1154" s="11">
        <f>'DETALLE DE CONEXIONES'!P1154</f>
        <v>0</v>
      </c>
      <c r="B1154" s="7">
        <f>'DETALLE DE CONEXIONES'!I1154</f>
        <v>0</v>
      </c>
      <c r="C1154" s="7">
        <f>'DETALLE DE CONEXIONES'!BB1154</f>
        <v>0</v>
      </c>
      <c r="D1154" s="7">
        <f>'DETALLE DE CONEXIONES'!E1154</f>
        <v>0</v>
      </c>
      <c r="E1154" s="7">
        <f>IFERROR(LIMPIA('DETALLE DE CONEXIONES'!N1154,1),0)</f>
        <v>0</v>
      </c>
      <c r="F1154" s="7" t="str">
        <f>LEFT('DETALLE DE CONEXIONES'!BE1154,3)</f>
        <v/>
      </c>
      <c r="G1154" s="7" t="str">
        <f>RIGHT('DETALLE DE CONEXIONES'!AK1154,2)</f>
        <v/>
      </c>
      <c r="H1154" s="7" t="str">
        <f>LEFT('DETALLE DE CONEXIONES'!M1154,3)</f>
        <v/>
      </c>
      <c r="I1154" s="7" t="str">
        <f>RIGHT('DETALLE DE CONEXIONES'!M1154,5)</f>
        <v/>
      </c>
      <c r="J1154" s="7">
        <f>IF(C1154="Saliente Local",(IFERROR((LIMPIA(H1154,1)),0)),0)</f>
        <v>0</v>
      </c>
      <c r="K1154" s="7">
        <f>IF(C1154="Saliente Nacional",(IFERROR((LIMPIA(H1154,1)),0)),0)</f>
        <v>0</v>
      </c>
      <c r="L1154" s="7">
        <f>IF(C1154="Saliente Internacional",(IFERROR((LIMPIA(H1154,1)),0)),0)</f>
        <v>0</v>
      </c>
    </row>
    <row r="1155" spans="1:12" x14ac:dyDescent="0.25">
      <c r="A1155" s="11">
        <f>'DETALLE DE CONEXIONES'!P1155</f>
        <v>0</v>
      </c>
      <c r="B1155" s="7">
        <f>'DETALLE DE CONEXIONES'!I1155</f>
        <v>0</v>
      </c>
      <c r="C1155" s="7">
        <f>'DETALLE DE CONEXIONES'!BB1155</f>
        <v>0</v>
      </c>
      <c r="D1155" s="7">
        <f>'DETALLE DE CONEXIONES'!E1155</f>
        <v>0</v>
      </c>
      <c r="E1155" s="7">
        <f>IFERROR(LIMPIA('DETALLE DE CONEXIONES'!N1155,1),0)</f>
        <v>0</v>
      </c>
      <c r="F1155" s="7" t="str">
        <f>LEFT('DETALLE DE CONEXIONES'!BE1155,3)</f>
        <v/>
      </c>
      <c r="G1155" s="7" t="str">
        <f>RIGHT('DETALLE DE CONEXIONES'!AK1155,2)</f>
        <v/>
      </c>
      <c r="H1155" s="7" t="str">
        <f>LEFT('DETALLE DE CONEXIONES'!M1155,3)</f>
        <v/>
      </c>
      <c r="I1155" s="7" t="str">
        <f>RIGHT('DETALLE DE CONEXIONES'!M1155,5)</f>
        <v/>
      </c>
      <c r="J1155" s="7">
        <f>IF(C1155="Saliente Local",(IFERROR((LIMPIA(H1155,1)),0)),0)</f>
        <v>0</v>
      </c>
      <c r="K1155" s="7">
        <f>IF(C1155="Saliente Nacional",(IFERROR((LIMPIA(H1155,1)),0)),0)</f>
        <v>0</v>
      </c>
      <c r="L1155" s="7">
        <f>IF(C1155="Saliente Internacional",(IFERROR((LIMPIA(H1155,1)),0)),0)</f>
        <v>0</v>
      </c>
    </row>
    <row r="1156" spans="1:12" x14ac:dyDescent="0.25">
      <c r="A1156" s="11">
        <f>'DETALLE DE CONEXIONES'!P1156</f>
        <v>0</v>
      </c>
      <c r="B1156" s="7">
        <f>'DETALLE DE CONEXIONES'!I1156</f>
        <v>0</v>
      </c>
      <c r="C1156" s="7">
        <f>'DETALLE DE CONEXIONES'!BB1156</f>
        <v>0</v>
      </c>
      <c r="D1156" s="7">
        <f>'DETALLE DE CONEXIONES'!E1156</f>
        <v>0</v>
      </c>
      <c r="E1156" s="7">
        <f>IFERROR(LIMPIA('DETALLE DE CONEXIONES'!N1156,1),0)</f>
        <v>0</v>
      </c>
      <c r="F1156" s="7" t="str">
        <f>LEFT('DETALLE DE CONEXIONES'!BE1156,3)</f>
        <v/>
      </c>
      <c r="G1156" s="7" t="str">
        <f>RIGHT('DETALLE DE CONEXIONES'!AK1156,2)</f>
        <v/>
      </c>
      <c r="H1156" s="7" t="str">
        <f>LEFT('DETALLE DE CONEXIONES'!M1156,3)</f>
        <v/>
      </c>
      <c r="I1156" s="7" t="str">
        <f>RIGHT('DETALLE DE CONEXIONES'!M1156,5)</f>
        <v/>
      </c>
      <c r="J1156" s="7">
        <f>IF(C1156="Saliente Local",(IFERROR((LIMPIA(H1156,1)),0)),0)</f>
        <v>0</v>
      </c>
      <c r="K1156" s="7">
        <f>IF(C1156="Saliente Nacional",(IFERROR((LIMPIA(H1156,1)),0)),0)</f>
        <v>0</v>
      </c>
      <c r="L1156" s="7">
        <f>IF(C1156="Saliente Internacional",(IFERROR((LIMPIA(H1156,1)),0)),0)</f>
        <v>0</v>
      </c>
    </row>
    <row r="1157" spans="1:12" x14ac:dyDescent="0.25">
      <c r="A1157" s="11">
        <f>'DETALLE DE CONEXIONES'!P1157</f>
        <v>0</v>
      </c>
      <c r="B1157" s="7">
        <f>'DETALLE DE CONEXIONES'!I1157</f>
        <v>0</v>
      </c>
      <c r="C1157" s="7">
        <f>'DETALLE DE CONEXIONES'!BB1157</f>
        <v>0</v>
      </c>
      <c r="D1157" s="7">
        <f>'DETALLE DE CONEXIONES'!E1157</f>
        <v>0</v>
      </c>
      <c r="E1157" s="7">
        <f>IFERROR(LIMPIA('DETALLE DE CONEXIONES'!N1157,1),0)</f>
        <v>0</v>
      </c>
      <c r="F1157" s="7" t="str">
        <f>LEFT('DETALLE DE CONEXIONES'!BE1157,3)</f>
        <v/>
      </c>
      <c r="G1157" s="7" t="str">
        <f>RIGHT('DETALLE DE CONEXIONES'!AK1157,2)</f>
        <v/>
      </c>
      <c r="H1157" s="7" t="str">
        <f>LEFT('DETALLE DE CONEXIONES'!M1157,3)</f>
        <v/>
      </c>
      <c r="I1157" s="7" t="str">
        <f>RIGHT('DETALLE DE CONEXIONES'!M1157,5)</f>
        <v/>
      </c>
      <c r="J1157" s="7">
        <f>IF(C1157="Saliente Local",(IFERROR((LIMPIA(H1157,1)),0)),0)</f>
        <v>0</v>
      </c>
      <c r="K1157" s="7">
        <f>IF(C1157="Saliente Nacional",(IFERROR((LIMPIA(H1157,1)),0)),0)</f>
        <v>0</v>
      </c>
      <c r="L1157" s="7">
        <f>IF(C1157="Saliente Internacional",(IFERROR((LIMPIA(H1157,1)),0)),0)</f>
        <v>0</v>
      </c>
    </row>
    <row r="1158" spans="1:12" x14ac:dyDescent="0.25">
      <c r="A1158" s="11">
        <f>'DETALLE DE CONEXIONES'!P1158</f>
        <v>0</v>
      </c>
      <c r="B1158" s="7">
        <f>'DETALLE DE CONEXIONES'!I1158</f>
        <v>0</v>
      </c>
      <c r="C1158" s="7">
        <f>'DETALLE DE CONEXIONES'!BB1158</f>
        <v>0</v>
      </c>
      <c r="D1158" s="7">
        <f>'DETALLE DE CONEXIONES'!E1158</f>
        <v>0</v>
      </c>
      <c r="E1158" s="7">
        <f>IFERROR(LIMPIA('DETALLE DE CONEXIONES'!N1158,1),0)</f>
        <v>0</v>
      </c>
      <c r="F1158" s="7" t="str">
        <f>LEFT('DETALLE DE CONEXIONES'!BE1158,3)</f>
        <v/>
      </c>
      <c r="G1158" s="7" t="str">
        <f>RIGHT('DETALLE DE CONEXIONES'!AK1158,2)</f>
        <v/>
      </c>
      <c r="H1158" s="7" t="str">
        <f>LEFT('DETALLE DE CONEXIONES'!M1158,3)</f>
        <v/>
      </c>
      <c r="I1158" s="7" t="str">
        <f>RIGHT('DETALLE DE CONEXIONES'!M1158,5)</f>
        <v/>
      </c>
      <c r="J1158" s="7">
        <f>IF(C1158="Saliente Local",(IFERROR((LIMPIA(H1158,1)),0)),0)</f>
        <v>0</v>
      </c>
      <c r="K1158" s="7">
        <f>IF(C1158="Saliente Nacional",(IFERROR((LIMPIA(H1158,1)),0)),0)</f>
        <v>0</v>
      </c>
      <c r="L1158" s="7">
        <f>IF(C1158="Saliente Internacional",(IFERROR((LIMPIA(H1158,1)),0)),0)</f>
        <v>0</v>
      </c>
    </row>
    <row r="1159" spans="1:12" x14ac:dyDescent="0.25">
      <c r="A1159" s="11">
        <f>'DETALLE DE CONEXIONES'!P1159</f>
        <v>0</v>
      </c>
      <c r="B1159" s="7">
        <f>'DETALLE DE CONEXIONES'!I1159</f>
        <v>0</v>
      </c>
      <c r="C1159" s="7">
        <f>'DETALLE DE CONEXIONES'!BB1159</f>
        <v>0</v>
      </c>
      <c r="D1159" s="7">
        <f>'DETALLE DE CONEXIONES'!E1159</f>
        <v>0</v>
      </c>
      <c r="E1159" s="7">
        <f>IFERROR(LIMPIA('DETALLE DE CONEXIONES'!N1159,1),0)</f>
        <v>0</v>
      </c>
      <c r="F1159" s="7" t="str">
        <f>LEFT('DETALLE DE CONEXIONES'!BE1159,3)</f>
        <v/>
      </c>
      <c r="G1159" s="7" t="str">
        <f>RIGHT('DETALLE DE CONEXIONES'!AK1159,2)</f>
        <v/>
      </c>
      <c r="H1159" s="7" t="str">
        <f>LEFT('DETALLE DE CONEXIONES'!M1159,3)</f>
        <v/>
      </c>
      <c r="I1159" s="7" t="str">
        <f>RIGHT('DETALLE DE CONEXIONES'!M1159,5)</f>
        <v/>
      </c>
      <c r="J1159" s="7">
        <f>IF(C1159="Saliente Local",(IFERROR((LIMPIA(H1159,1)),0)),0)</f>
        <v>0</v>
      </c>
      <c r="K1159" s="7">
        <f>IF(C1159="Saliente Nacional",(IFERROR((LIMPIA(H1159,1)),0)),0)</f>
        <v>0</v>
      </c>
      <c r="L1159" s="7">
        <f>IF(C1159="Saliente Internacional",(IFERROR((LIMPIA(H1159,1)),0)),0)</f>
        <v>0</v>
      </c>
    </row>
    <row r="1160" spans="1:12" x14ac:dyDescent="0.25">
      <c r="A1160" s="11">
        <f>'DETALLE DE CONEXIONES'!P1160</f>
        <v>0</v>
      </c>
      <c r="B1160" s="7">
        <f>'DETALLE DE CONEXIONES'!I1160</f>
        <v>0</v>
      </c>
      <c r="C1160" s="7">
        <f>'DETALLE DE CONEXIONES'!BB1160</f>
        <v>0</v>
      </c>
      <c r="D1160" s="7">
        <f>'DETALLE DE CONEXIONES'!E1160</f>
        <v>0</v>
      </c>
      <c r="E1160" s="7">
        <f>IFERROR(LIMPIA('DETALLE DE CONEXIONES'!N1160,1),0)</f>
        <v>0</v>
      </c>
      <c r="F1160" s="7" t="str">
        <f>LEFT('DETALLE DE CONEXIONES'!BE1160,3)</f>
        <v/>
      </c>
      <c r="G1160" s="7" t="str">
        <f>RIGHT('DETALLE DE CONEXIONES'!AK1160,2)</f>
        <v/>
      </c>
      <c r="H1160" s="7" t="str">
        <f>LEFT('DETALLE DE CONEXIONES'!M1160,3)</f>
        <v/>
      </c>
      <c r="I1160" s="7" t="str">
        <f>RIGHT('DETALLE DE CONEXIONES'!M1160,5)</f>
        <v/>
      </c>
      <c r="J1160" s="7">
        <f>IF(C1160="Saliente Local",(IFERROR((LIMPIA(H1160,1)),0)),0)</f>
        <v>0</v>
      </c>
      <c r="K1160" s="7">
        <f>IF(C1160="Saliente Nacional",(IFERROR((LIMPIA(H1160,1)),0)),0)</f>
        <v>0</v>
      </c>
      <c r="L1160" s="7">
        <f>IF(C1160="Saliente Internacional",(IFERROR((LIMPIA(H1160,1)),0)),0)</f>
        <v>0</v>
      </c>
    </row>
    <row r="1161" spans="1:12" x14ac:dyDescent="0.25">
      <c r="A1161" s="11">
        <f>'DETALLE DE CONEXIONES'!P1161</f>
        <v>0</v>
      </c>
      <c r="B1161" s="7">
        <f>'DETALLE DE CONEXIONES'!I1161</f>
        <v>0</v>
      </c>
      <c r="C1161" s="7">
        <f>'DETALLE DE CONEXIONES'!BB1161</f>
        <v>0</v>
      </c>
      <c r="D1161" s="7">
        <f>'DETALLE DE CONEXIONES'!E1161</f>
        <v>0</v>
      </c>
      <c r="E1161" s="7">
        <f>IFERROR(LIMPIA('DETALLE DE CONEXIONES'!N1161,1),0)</f>
        <v>0</v>
      </c>
      <c r="F1161" s="7" t="str">
        <f>LEFT('DETALLE DE CONEXIONES'!BE1161,3)</f>
        <v/>
      </c>
      <c r="G1161" s="7" t="str">
        <f>RIGHT('DETALLE DE CONEXIONES'!AK1161,2)</f>
        <v/>
      </c>
      <c r="H1161" s="7" t="str">
        <f>LEFT('DETALLE DE CONEXIONES'!M1161,3)</f>
        <v/>
      </c>
      <c r="I1161" s="7" t="str">
        <f>RIGHT('DETALLE DE CONEXIONES'!M1161,5)</f>
        <v/>
      </c>
      <c r="J1161" s="7">
        <f>IF(C1161="Saliente Local",(IFERROR((LIMPIA(H1161,1)),0)),0)</f>
        <v>0</v>
      </c>
      <c r="K1161" s="7">
        <f>IF(C1161="Saliente Nacional",(IFERROR((LIMPIA(H1161,1)),0)),0)</f>
        <v>0</v>
      </c>
      <c r="L1161" s="7">
        <f>IF(C1161="Saliente Internacional",(IFERROR((LIMPIA(H1161,1)),0)),0)</f>
        <v>0</v>
      </c>
    </row>
    <row r="1162" spans="1:12" x14ac:dyDescent="0.25">
      <c r="A1162" s="11">
        <f>'DETALLE DE CONEXIONES'!P1162</f>
        <v>0</v>
      </c>
      <c r="B1162" s="7">
        <f>'DETALLE DE CONEXIONES'!I1162</f>
        <v>0</v>
      </c>
      <c r="C1162" s="7">
        <f>'DETALLE DE CONEXIONES'!BB1162</f>
        <v>0</v>
      </c>
      <c r="D1162" s="7">
        <f>'DETALLE DE CONEXIONES'!E1162</f>
        <v>0</v>
      </c>
      <c r="E1162" s="7">
        <f>IFERROR(LIMPIA('DETALLE DE CONEXIONES'!N1162,1),0)</f>
        <v>0</v>
      </c>
      <c r="F1162" s="7" t="str">
        <f>LEFT('DETALLE DE CONEXIONES'!BE1162,3)</f>
        <v/>
      </c>
      <c r="G1162" s="7" t="str">
        <f>RIGHT('DETALLE DE CONEXIONES'!AK1162,2)</f>
        <v/>
      </c>
      <c r="H1162" s="7" t="str">
        <f>LEFT('DETALLE DE CONEXIONES'!M1162,3)</f>
        <v/>
      </c>
      <c r="I1162" s="7" t="str">
        <f>RIGHT('DETALLE DE CONEXIONES'!M1162,5)</f>
        <v/>
      </c>
      <c r="J1162" s="7">
        <f>IF(C1162="Saliente Local",(IFERROR((LIMPIA(H1162,1)),0)),0)</f>
        <v>0</v>
      </c>
      <c r="K1162" s="7">
        <f>IF(C1162="Saliente Nacional",(IFERROR((LIMPIA(H1162,1)),0)),0)</f>
        <v>0</v>
      </c>
      <c r="L1162" s="7">
        <f>IF(C1162="Saliente Internacional",(IFERROR((LIMPIA(H1162,1)),0)),0)</f>
        <v>0</v>
      </c>
    </row>
    <row r="1163" spans="1:12" x14ac:dyDescent="0.25">
      <c r="A1163" s="11">
        <f>'DETALLE DE CONEXIONES'!P1163</f>
        <v>0</v>
      </c>
      <c r="B1163" s="7">
        <f>'DETALLE DE CONEXIONES'!I1163</f>
        <v>0</v>
      </c>
      <c r="C1163" s="7">
        <f>'DETALLE DE CONEXIONES'!BB1163</f>
        <v>0</v>
      </c>
      <c r="D1163" s="7">
        <f>'DETALLE DE CONEXIONES'!E1163</f>
        <v>0</v>
      </c>
      <c r="E1163" s="7">
        <f>IFERROR(LIMPIA('DETALLE DE CONEXIONES'!N1163,1),0)</f>
        <v>0</v>
      </c>
      <c r="F1163" s="7" t="str">
        <f>LEFT('DETALLE DE CONEXIONES'!BE1163,3)</f>
        <v/>
      </c>
      <c r="G1163" s="7" t="str">
        <f>RIGHT('DETALLE DE CONEXIONES'!AK1163,2)</f>
        <v/>
      </c>
      <c r="H1163" s="7" t="str">
        <f>LEFT('DETALLE DE CONEXIONES'!M1163,3)</f>
        <v/>
      </c>
      <c r="I1163" s="7" t="str">
        <f>RIGHT('DETALLE DE CONEXIONES'!M1163,5)</f>
        <v/>
      </c>
      <c r="J1163" s="7">
        <f>IF(C1163="Saliente Local",(IFERROR((LIMPIA(H1163,1)),0)),0)</f>
        <v>0</v>
      </c>
      <c r="K1163" s="7">
        <f>IF(C1163="Saliente Nacional",(IFERROR((LIMPIA(H1163,1)),0)),0)</f>
        <v>0</v>
      </c>
      <c r="L1163" s="7">
        <f>IF(C1163="Saliente Internacional",(IFERROR((LIMPIA(H1163,1)),0)),0)</f>
        <v>0</v>
      </c>
    </row>
    <row r="1164" spans="1:12" x14ac:dyDescent="0.25">
      <c r="A1164" s="11">
        <f>'DETALLE DE CONEXIONES'!P1164</f>
        <v>0</v>
      </c>
      <c r="B1164" s="7">
        <f>'DETALLE DE CONEXIONES'!I1164</f>
        <v>0</v>
      </c>
      <c r="C1164" s="7">
        <f>'DETALLE DE CONEXIONES'!BB1164</f>
        <v>0</v>
      </c>
      <c r="D1164" s="7">
        <f>'DETALLE DE CONEXIONES'!E1164</f>
        <v>0</v>
      </c>
      <c r="E1164" s="7">
        <f>IFERROR(LIMPIA('DETALLE DE CONEXIONES'!N1164,1),0)</f>
        <v>0</v>
      </c>
      <c r="F1164" s="7" t="str">
        <f>LEFT('DETALLE DE CONEXIONES'!BE1164,3)</f>
        <v/>
      </c>
      <c r="G1164" s="7" t="str">
        <f>RIGHT('DETALLE DE CONEXIONES'!AK1164,2)</f>
        <v/>
      </c>
      <c r="H1164" s="7" t="str">
        <f>LEFT('DETALLE DE CONEXIONES'!M1164,3)</f>
        <v/>
      </c>
      <c r="I1164" s="7" t="str">
        <f>RIGHT('DETALLE DE CONEXIONES'!M1164,5)</f>
        <v/>
      </c>
      <c r="J1164" s="7">
        <f>IF(C1164="Saliente Local",(IFERROR((LIMPIA(H1164,1)),0)),0)</f>
        <v>0</v>
      </c>
      <c r="K1164" s="7">
        <f>IF(C1164="Saliente Nacional",(IFERROR((LIMPIA(H1164,1)),0)),0)</f>
        <v>0</v>
      </c>
      <c r="L1164" s="7">
        <f>IF(C1164="Saliente Internacional",(IFERROR((LIMPIA(H1164,1)),0)),0)</f>
        <v>0</v>
      </c>
    </row>
    <row r="1165" spans="1:12" x14ac:dyDescent="0.25">
      <c r="A1165" s="11">
        <f>'DETALLE DE CONEXIONES'!P1165</f>
        <v>0</v>
      </c>
      <c r="B1165" s="7">
        <f>'DETALLE DE CONEXIONES'!I1165</f>
        <v>0</v>
      </c>
      <c r="C1165" s="7">
        <f>'DETALLE DE CONEXIONES'!BB1165</f>
        <v>0</v>
      </c>
      <c r="D1165" s="7">
        <f>'DETALLE DE CONEXIONES'!E1165</f>
        <v>0</v>
      </c>
      <c r="E1165" s="7">
        <f>IFERROR(LIMPIA('DETALLE DE CONEXIONES'!N1165,1),0)</f>
        <v>0</v>
      </c>
      <c r="F1165" s="7" t="str">
        <f>LEFT('DETALLE DE CONEXIONES'!BE1165,3)</f>
        <v/>
      </c>
      <c r="G1165" s="7" t="str">
        <f>RIGHT('DETALLE DE CONEXIONES'!AK1165,2)</f>
        <v/>
      </c>
      <c r="H1165" s="7" t="str">
        <f>LEFT('DETALLE DE CONEXIONES'!M1165,3)</f>
        <v/>
      </c>
      <c r="I1165" s="7" t="str">
        <f>RIGHT('DETALLE DE CONEXIONES'!M1165,5)</f>
        <v/>
      </c>
      <c r="J1165" s="7">
        <f>IF(C1165="Saliente Local",(IFERROR((LIMPIA(H1165,1)),0)),0)</f>
        <v>0</v>
      </c>
      <c r="K1165" s="7">
        <f>IF(C1165="Saliente Nacional",(IFERROR((LIMPIA(H1165,1)),0)),0)</f>
        <v>0</v>
      </c>
      <c r="L1165" s="7">
        <f>IF(C1165="Saliente Internacional",(IFERROR((LIMPIA(H1165,1)),0)),0)</f>
        <v>0</v>
      </c>
    </row>
    <row r="1166" spans="1:12" x14ac:dyDescent="0.25">
      <c r="A1166" s="11">
        <f>'DETALLE DE CONEXIONES'!P1166</f>
        <v>0</v>
      </c>
      <c r="B1166" s="7">
        <f>'DETALLE DE CONEXIONES'!I1166</f>
        <v>0</v>
      </c>
      <c r="C1166" s="7">
        <f>'DETALLE DE CONEXIONES'!BB1166</f>
        <v>0</v>
      </c>
      <c r="D1166" s="7">
        <f>'DETALLE DE CONEXIONES'!E1166</f>
        <v>0</v>
      </c>
      <c r="E1166" s="7">
        <f>IFERROR(LIMPIA('DETALLE DE CONEXIONES'!N1166,1),0)</f>
        <v>0</v>
      </c>
      <c r="F1166" s="7" t="str">
        <f>LEFT('DETALLE DE CONEXIONES'!BE1166,3)</f>
        <v/>
      </c>
      <c r="G1166" s="7" t="str">
        <f>RIGHT('DETALLE DE CONEXIONES'!AK1166,2)</f>
        <v/>
      </c>
      <c r="H1166" s="7" t="str">
        <f>LEFT('DETALLE DE CONEXIONES'!M1166,3)</f>
        <v/>
      </c>
      <c r="I1166" s="7" t="str">
        <f>RIGHT('DETALLE DE CONEXIONES'!M1166,5)</f>
        <v/>
      </c>
      <c r="J1166" s="7">
        <f>IF(C1166="Saliente Local",(IFERROR((LIMPIA(H1166,1)),0)),0)</f>
        <v>0</v>
      </c>
      <c r="K1166" s="7">
        <f>IF(C1166="Saliente Nacional",(IFERROR((LIMPIA(H1166,1)),0)),0)</f>
        <v>0</v>
      </c>
      <c r="L1166" s="7">
        <f>IF(C1166="Saliente Internacional",(IFERROR((LIMPIA(H1166,1)),0)),0)</f>
        <v>0</v>
      </c>
    </row>
    <row r="1167" spans="1:12" x14ac:dyDescent="0.25">
      <c r="A1167" s="11">
        <f>'DETALLE DE CONEXIONES'!P1167</f>
        <v>0</v>
      </c>
      <c r="B1167" s="7">
        <f>'DETALLE DE CONEXIONES'!I1167</f>
        <v>0</v>
      </c>
      <c r="C1167" s="7">
        <f>'DETALLE DE CONEXIONES'!BB1167</f>
        <v>0</v>
      </c>
      <c r="D1167" s="7">
        <f>'DETALLE DE CONEXIONES'!E1167</f>
        <v>0</v>
      </c>
      <c r="E1167" s="7">
        <f>IFERROR(LIMPIA('DETALLE DE CONEXIONES'!N1167,1),0)</f>
        <v>0</v>
      </c>
      <c r="F1167" s="7" t="str">
        <f>LEFT('DETALLE DE CONEXIONES'!BE1167,3)</f>
        <v/>
      </c>
      <c r="G1167" s="7" t="str">
        <f>RIGHT('DETALLE DE CONEXIONES'!AK1167,2)</f>
        <v/>
      </c>
      <c r="H1167" s="7" t="str">
        <f>LEFT('DETALLE DE CONEXIONES'!M1167,3)</f>
        <v/>
      </c>
      <c r="I1167" s="7" t="str">
        <f>RIGHT('DETALLE DE CONEXIONES'!M1167,5)</f>
        <v/>
      </c>
      <c r="J1167" s="7">
        <f>IF(C1167="Saliente Local",(IFERROR((LIMPIA(H1167,1)),0)),0)</f>
        <v>0</v>
      </c>
      <c r="K1167" s="7">
        <f>IF(C1167="Saliente Nacional",(IFERROR((LIMPIA(H1167,1)),0)),0)</f>
        <v>0</v>
      </c>
      <c r="L1167" s="7">
        <f>IF(C1167="Saliente Internacional",(IFERROR((LIMPIA(H1167,1)),0)),0)</f>
        <v>0</v>
      </c>
    </row>
    <row r="1168" spans="1:12" x14ac:dyDescent="0.25">
      <c r="A1168" s="11">
        <f>'DETALLE DE CONEXIONES'!P1168</f>
        <v>0</v>
      </c>
      <c r="B1168" s="7">
        <f>'DETALLE DE CONEXIONES'!I1168</f>
        <v>0</v>
      </c>
      <c r="C1168" s="7">
        <f>'DETALLE DE CONEXIONES'!BB1168</f>
        <v>0</v>
      </c>
      <c r="D1168" s="7">
        <f>'DETALLE DE CONEXIONES'!E1168</f>
        <v>0</v>
      </c>
      <c r="E1168" s="7">
        <f>IFERROR(LIMPIA('DETALLE DE CONEXIONES'!N1168,1),0)</f>
        <v>0</v>
      </c>
      <c r="F1168" s="7" t="str">
        <f>LEFT('DETALLE DE CONEXIONES'!BE1168,3)</f>
        <v/>
      </c>
      <c r="G1168" s="7" t="str">
        <f>RIGHT('DETALLE DE CONEXIONES'!AK1168,2)</f>
        <v/>
      </c>
      <c r="H1168" s="7" t="str">
        <f>LEFT('DETALLE DE CONEXIONES'!M1168,3)</f>
        <v/>
      </c>
      <c r="I1168" s="7" t="str">
        <f>RIGHT('DETALLE DE CONEXIONES'!M1168,5)</f>
        <v/>
      </c>
      <c r="J1168" s="7">
        <f>IF(C1168="Saliente Local",(IFERROR((LIMPIA(H1168,1)),0)),0)</f>
        <v>0</v>
      </c>
      <c r="K1168" s="7">
        <f>IF(C1168="Saliente Nacional",(IFERROR((LIMPIA(H1168,1)),0)),0)</f>
        <v>0</v>
      </c>
      <c r="L1168" s="7">
        <f>IF(C1168="Saliente Internacional",(IFERROR((LIMPIA(H1168,1)),0)),0)</f>
        <v>0</v>
      </c>
    </row>
    <row r="1169" spans="1:12" x14ac:dyDescent="0.25">
      <c r="A1169" s="11">
        <f>'DETALLE DE CONEXIONES'!P1169</f>
        <v>0</v>
      </c>
      <c r="B1169" s="7">
        <f>'DETALLE DE CONEXIONES'!I1169</f>
        <v>0</v>
      </c>
      <c r="C1169" s="7">
        <f>'DETALLE DE CONEXIONES'!BB1169</f>
        <v>0</v>
      </c>
      <c r="D1169" s="7">
        <f>'DETALLE DE CONEXIONES'!E1169</f>
        <v>0</v>
      </c>
      <c r="E1169" s="7">
        <f>IFERROR(LIMPIA('DETALLE DE CONEXIONES'!N1169,1),0)</f>
        <v>0</v>
      </c>
      <c r="F1169" s="7" t="str">
        <f>LEFT('DETALLE DE CONEXIONES'!BE1169,3)</f>
        <v/>
      </c>
      <c r="G1169" s="7" t="str">
        <f>RIGHT('DETALLE DE CONEXIONES'!AK1169,2)</f>
        <v/>
      </c>
      <c r="H1169" s="7" t="str">
        <f>LEFT('DETALLE DE CONEXIONES'!M1169,3)</f>
        <v/>
      </c>
      <c r="I1169" s="7" t="str">
        <f>RIGHT('DETALLE DE CONEXIONES'!M1169,5)</f>
        <v/>
      </c>
      <c r="J1169" s="7">
        <f>IF(C1169="Saliente Local",(IFERROR((LIMPIA(H1169,1)),0)),0)</f>
        <v>0</v>
      </c>
      <c r="K1169" s="7">
        <f>IF(C1169="Saliente Nacional",(IFERROR((LIMPIA(H1169,1)),0)),0)</f>
        <v>0</v>
      </c>
      <c r="L1169" s="7">
        <f>IF(C1169="Saliente Internacional",(IFERROR((LIMPIA(H1169,1)),0)),0)</f>
        <v>0</v>
      </c>
    </row>
    <row r="1170" spans="1:12" x14ac:dyDescent="0.25">
      <c r="A1170" s="11">
        <f>'DETALLE DE CONEXIONES'!P1170</f>
        <v>0</v>
      </c>
      <c r="B1170" s="7">
        <f>'DETALLE DE CONEXIONES'!I1170</f>
        <v>0</v>
      </c>
      <c r="C1170" s="7">
        <f>'DETALLE DE CONEXIONES'!BB1170</f>
        <v>0</v>
      </c>
      <c r="D1170" s="7">
        <f>'DETALLE DE CONEXIONES'!E1170</f>
        <v>0</v>
      </c>
      <c r="E1170" s="7">
        <f>IFERROR(LIMPIA('DETALLE DE CONEXIONES'!N1170,1),0)</f>
        <v>0</v>
      </c>
      <c r="F1170" s="7" t="str">
        <f>LEFT('DETALLE DE CONEXIONES'!BE1170,3)</f>
        <v/>
      </c>
      <c r="G1170" s="7" t="str">
        <f>RIGHT('DETALLE DE CONEXIONES'!AK1170,2)</f>
        <v/>
      </c>
      <c r="H1170" s="7" t="str">
        <f>LEFT('DETALLE DE CONEXIONES'!M1170,3)</f>
        <v/>
      </c>
      <c r="I1170" s="7" t="str">
        <f>RIGHT('DETALLE DE CONEXIONES'!M1170,5)</f>
        <v/>
      </c>
      <c r="J1170" s="7">
        <f>IF(C1170="Saliente Local",(IFERROR((LIMPIA(H1170,1)),0)),0)</f>
        <v>0</v>
      </c>
      <c r="K1170" s="7">
        <f>IF(C1170="Saliente Nacional",(IFERROR((LIMPIA(H1170,1)),0)),0)</f>
        <v>0</v>
      </c>
      <c r="L1170" s="7">
        <f>IF(C1170="Saliente Internacional",(IFERROR((LIMPIA(H1170,1)),0)),0)</f>
        <v>0</v>
      </c>
    </row>
    <row r="1171" spans="1:12" x14ac:dyDescent="0.25">
      <c r="A1171" s="11">
        <f>'DETALLE DE CONEXIONES'!P1171</f>
        <v>0</v>
      </c>
      <c r="B1171" s="7">
        <f>'DETALLE DE CONEXIONES'!I1171</f>
        <v>0</v>
      </c>
      <c r="C1171" s="7">
        <f>'DETALLE DE CONEXIONES'!BB1171</f>
        <v>0</v>
      </c>
      <c r="D1171" s="7">
        <f>'DETALLE DE CONEXIONES'!E1171</f>
        <v>0</v>
      </c>
      <c r="E1171" s="7">
        <f>IFERROR(LIMPIA('DETALLE DE CONEXIONES'!N1171,1),0)</f>
        <v>0</v>
      </c>
      <c r="F1171" s="7" t="str">
        <f>LEFT('DETALLE DE CONEXIONES'!BE1171,3)</f>
        <v/>
      </c>
      <c r="G1171" s="7" t="str">
        <f>RIGHT('DETALLE DE CONEXIONES'!AK1171,2)</f>
        <v/>
      </c>
      <c r="H1171" s="7" t="str">
        <f>LEFT('DETALLE DE CONEXIONES'!M1171,3)</f>
        <v/>
      </c>
      <c r="I1171" s="7" t="str">
        <f>RIGHT('DETALLE DE CONEXIONES'!M1171,5)</f>
        <v/>
      </c>
      <c r="J1171" s="7">
        <f>IF(C1171="Saliente Local",(IFERROR((LIMPIA(H1171,1)),0)),0)</f>
        <v>0</v>
      </c>
      <c r="K1171" s="7">
        <f>IF(C1171="Saliente Nacional",(IFERROR((LIMPIA(H1171,1)),0)),0)</f>
        <v>0</v>
      </c>
      <c r="L1171" s="7">
        <f>IF(C1171="Saliente Internacional",(IFERROR((LIMPIA(H1171,1)),0)),0)</f>
        <v>0</v>
      </c>
    </row>
    <row r="1172" spans="1:12" x14ac:dyDescent="0.25">
      <c r="A1172" s="11">
        <f>'DETALLE DE CONEXIONES'!P1172</f>
        <v>0</v>
      </c>
      <c r="B1172" s="7">
        <f>'DETALLE DE CONEXIONES'!I1172</f>
        <v>0</v>
      </c>
      <c r="C1172" s="7">
        <f>'DETALLE DE CONEXIONES'!BB1172</f>
        <v>0</v>
      </c>
      <c r="D1172" s="7">
        <f>'DETALLE DE CONEXIONES'!E1172</f>
        <v>0</v>
      </c>
      <c r="E1172" s="7">
        <f>IFERROR(LIMPIA('DETALLE DE CONEXIONES'!N1172,1),0)</f>
        <v>0</v>
      </c>
      <c r="F1172" s="7" t="str">
        <f>LEFT('DETALLE DE CONEXIONES'!BE1172,3)</f>
        <v/>
      </c>
      <c r="G1172" s="7" t="str">
        <f>RIGHT('DETALLE DE CONEXIONES'!AK1172,2)</f>
        <v/>
      </c>
      <c r="H1172" s="7" t="str">
        <f>LEFT('DETALLE DE CONEXIONES'!M1172,3)</f>
        <v/>
      </c>
      <c r="I1172" s="7" t="str">
        <f>RIGHT('DETALLE DE CONEXIONES'!M1172,5)</f>
        <v/>
      </c>
      <c r="J1172" s="7">
        <f>IF(C1172="Saliente Local",(IFERROR((LIMPIA(H1172,1)),0)),0)</f>
        <v>0</v>
      </c>
      <c r="K1172" s="7">
        <f>IF(C1172="Saliente Nacional",(IFERROR((LIMPIA(H1172,1)),0)),0)</f>
        <v>0</v>
      </c>
      <c r="L1172" s="7">
        <f>IF(C1172="Saliente Internacional",(IFERROR((LIMPIA(H1172,1)),0)),0)</f>
        <v>0</v>
      </c>
    </row>
    <row r="1173" spans="1:12" x14ac:dyDescent="0.25">
      <c r="A1173" s="11">
        <f>'DETALLE DE CONEXIONES'!P1173</f>
        <v>0</v>
      </c>
      <c r="B1173" s="7">
        <f>'DETALLE DE CONEXIONES'!I1173</f>
        <v>0</v>
      </c>
      <c r="C1173" s="7">
        <f>'DETALLE DE CONEXIONES'!BB1173</f>
        <v>0</v>
      </c>
      <c r="D1173" s="7">
        <f>'DETALLE DE CONEXIONES'!E1173</f>
        <v>0</v>
      </c>
      <c r="E1173" s="7">
        <f>IFERROR(LIMPIA('DETALLE DE CONEXIONES'!N1173,1),0)</f>
        <v>0</v>
      </c>
      <c r="F1173" s="7" t="str">
        <f>LEFT('DETALLE DE CONEXIONES'!BE1173,3)</f>
        <v/>
      </c>
      <c r="G1173" s="7" t="str">
        <f>RIGHT('DETALLE DE CONEXIONES'!AK1173,2)</f>
        <v/>
      </c>
      <c r="H1173" s="7" t="str">
        <f>LEFT('DETALLE DE CONEXIONES'!M1173,3)</f>
        <v/>
      </c>
      <c r="I1173" s="7" t="str">
        <f>RIGHT('DETALLE DE CONEXIONES'!M1173,5)</f>
        <v/>
      </c>
      <c r="J1173" s="7">
        <f>IF(C1173="Saliente Local",(IFERROR((LIMPIA(H1173,1)),0)),0)</f>
        <v>0</v>
      </c>
      <c r="K1173" s="7">
        <f>IF(C1173="Saliente Nacional",(IFERROR((LIMPIA(H1173,1)),0)),0)</f>
        <v>0</v>
      </c>
      <c r="L1173" s="7">
        <f>IF(C1173="Saliente Internacional",(IFERROR((LIMPIA(H1173,1)),0)),0)</f>
        <v>0</v>
      </c>
    </row>
    <row r="1174" spans="1:12" x14ac:dyDescent="0.25">
      <c r="A1174" s="11">
        <f>'DETALLE DE CONEXIONES'!P1174</f>
        <v>0</v>
      </c>
      <c r="B1174" s="7">
        <f>'DETALLE DE CONEXIONES'!I1174</f>
        <v>0</v>
      </c>
      <c r="C1174" s="7">
        <f>'DETALLE DE CONEXIONES'!BB1174</f>
        <v>0</v>
      </c>
      <c r="D1174" s="7">
        <f>'DETALLE DE CONEXIONES'!E1174</f>
        <v>0</v>
      </c>
      <c r="E1174" s="7">
        <f>IFERROR(LIMPIA('DETALLE DE CONEXIONES'!N1174,1),0)</f>
        <v>0</v>
      </c>
      <c r="F1174" s="7" t="str">
        <f>LEFT('DETALLE DE CONEXIONES'!BE1174,3)</f>
        <v/>
      </c>
      <c r="G1174" s="7" t="str">
        <f>RIGHT('DETALLE DE CONEXIONES'!AK1174,2)</f>
        <v/>
      </c>
      <c r="H1174" s="7" t="str">
        <f>LEFT('DETALLE DE CONEXIONES'!M1174,3)</f>
        <v/>
      </c>
      <c r="I1174" s="7" t="str">
        <f>RIGHT('DETALLE DE CONEXIONES'!M1174,5)</f>
        <v/>
      </c>
      <c r="J1174" s="7">
        <f>IF(C1174="Saliente Local",(IFERROR((LIMPIA(H1174,1)),0)),0)</f>
        <v>0</v>
      </c>
      <c r="K1174" s="7">
        <f>IF(C1174="Saliente Nacional",(IFERROR((LIMPIA(H1174,1)),0)),0)</f>
        <v>0</v>
      </c>
      <c r="L1174" s="7">
        <f>IF(C1174="Saliente Internacional",(IFERROR((LIMPIA(H1174,1)),0)),0)</f>
        <v>0</v>
      </c>
    </row>
    <row r="1175" spans="1:12" x14ac:dyDescent="0.25">
      <c r="A1175" s="11">
        <f>'DETALLE DE CONEXIONES'!P1175</f>
        <v>0</v>
      </c>
      <c r="B1175" s="7">
        <f>'DETALLE DE CONEXIONES'!I1175</f>
        <v>0</v>
      </c>
      <c r="C1175" s="7">
        <f>'DETALLE DE CONEXIONES'!BB1175</f>
        <v>0</v>
      </c>
      <c r="D1175" s="7">
        <f>'DETALLE DE CONEXIONES'!E1175</f>
        <v>0</v>
      </c>
      <c r="E1175" s="7">
        <f>IFERROR(LIMPIA('DETALLE DE CONEXIONES'!N1175,1),0)</f>
        <v>0</v>
      </c>
      <c r="F1175" s="7" t="str">
        <f>LEFT('DETALLE DE CONEXIONES'!BE1175,3)</f>
        <v/>
      </c>
      <c r="G1175" s="7" t="str">
        <f>RIGHT('DETALLE DE CONEXIONES'!AK1175,2)</f>
        <v/>
      </c>
      <c r="H1175" s="7" t="str">
        <f>LEFT('DETALLE DE CONEXIONES'!M1175,3)</f>
        <v/>
      </c>
      <c r="I1175" s="7" t="str">
        <f>RIGHT('DETALLE DE CONEXIONES'!M1175,5)</f>
        <v/>
      </c>
      <c r="J1175" s="7">
        <f>IF(C1175="Saliente Local",(IFERROR((LIMPIA(H1175,1)),0)),0)</f>
        <v>0</v>
      </c>
      <c r="K1175" s="7">
        <f>IF(C1175="Saliente Nacional",(IFERROR((LIMPIA(H1175,1)),0)),0)</f>
        <v>0</v>
      </c>
      <c r="L1175" s="7">
        <f>IF(C1175="Saliente Internacional",(IFERROR((LIMPIA(H1175,1)),0)),0)</f>
        <v>0</v>
      </c>
    </row>
    <row r="1176" spans="1:12" x14ac:dyDescent="0.25">
      <c r="A1176" s="11">
        <f>'DETALLE DE CONEXIONES'!P1176</f>
        <v>0</v>
      </c>
      <c r="B1176" s="7">
        <f>'DETALLE DE CONEXIONES'!I1176</f>
        <v>0</v>
      </c>
      <c r="C1176" s="7">
        <f>'DETALLE DE CONEXIONES'!BB1176</f>
        <v>0</v>
      </c>
      <c r="D1176" s="7">
        <f>'DETALLE DE CONEXIONES'!E1176</f>
        <v>0</v>
      </c>
      <c r="E1176" s="7">
        <f>IFERROR(LIMPIA('DETALLE DE CONEXIONES'!N1176,1),0)</f>
        <v>0</v>
      </c>
      <c r="F1176" s="7" t="str">
        <f>LEFT('DETALLE DE CONEXIONES'!BE1176,3)</f>
        <v/>
      </c>
      <c r="G1176" s="7" t="str">
        <f>RIGHT('DETALLE DE CONEXIONES'!AK1176,2)</f>
        <v/>
      </c>
      <c r="H1176" s="7" t="str">
        <f>LEFT('DETALLE DE CONEXIONES'!M1176,3)</f>
        <v/>
      </c>
      <c r="I1176" s="7" t="str">
        <f>RIGHT('DETALLE DE CONEXIONES'!M1176,5)</f>
        <v/>
      </c>
      <c r="J1176" s="7">
        <f>IF(C1176="Saliente Local",(IFERROR((LIMPIA(H1176,1)),0)),0)</f>
        <v>0</v>
      </c>
      <c r="K1176" s="7">
        <f>IF(C1176="Saliente Nacional",(IFERROR((LIMPIA(H1176,1)),0)),0)</f>
        <v>0</v>
      </c>
      <c r="L1176" s="7">
        <f>IF(C1176="Saliente Internacional",(IFERROR((LIMPIA(H1176,1)),0)),0)</f>
        <v>0</v>
      </c>
    </row>
    <row r="1177" spans="1:12" x14ac:dyDescent="0.25">
      <c r="A1177" s="11">
        <f>'DETALLE DE CONEXIONES'!P1177</f>
        <v>0</v>
      </c>
      <c r="B1177" s="7">
        <f>'DETALLE DE CONEXIONES'!I1177</f>
        <v>0</v>
      </c>
      <c r="C1177" s="7">
        <f>'DETALLE DE CONEXIONES'!BB1177</f>
        <v>0</v>
      </c>
      <c r="D1177" s="7">
        <f>'DETALLE DE CONEXIONES'!E1177</f>
        <v>0</v>
      </c>
      <c r="E1177" s="7">
        <f>IFERROR(LIMPIA('DETALLE DE CONEXIONES'!N1177,1),0)</f>
        <v>0</v>
      </c>
      <c r="F1177" s="7" t="str">
        <f>LEFT('DETALLE DE CONEXIONES'!BE1177,3)</f>
        <v/>
      </c>
      <c r="G1177" s="7" t="str">
        <f>RIGHT('DETALLE DE CONEXIONES'!AK1177,2)</f>
        <v/>
      </c>
      <c r="H1177" s="7" t="str">
        <f>LEFT('DETALLE DE CONEXIONES'!M1177,3)</f>
        <v/>
      </c>
      <c r="I1177" s="7" t="str">
        <f>RIGHT('DETALLE DE CONEXIONES'!M1177,5)</f>
        <v/>
      </c>
      <c r="J1177" s="7">
        <f>IF(C1177="Saliente Local",(IFERROR((LIMPIA(H1177,1)),0)),0)</f>
        <v>0</v>
      </c>
      <c r="K1177" s="7">
        <f>IF(C1177="Saliente Nacional",(IFERROR((LIMPIA(H1177,1)),0)),0)</f>
        <v>0</v>
      </c>
      <c r="L1177" s="7">
        <f>IF(C1177="Saliente Internacional",(IFERROR((LIMPIA(H1177,1)),0)),0)</f>
        <v>0</v>
      </c>
    </row>
    <row r="1178" spans="1:12" x14ac:dyDescent="0.25">
      <c r="A1178" s="11">
        <f>'DETALLE DE CONEXIONES'!P1178</f>
        <v>0</v>
      </c>
      <c r="B1178" s="7">
        <f>'DETALLE DE CONEXIONES'!I1178</f>
        <v>0</v>
      </c>
      <c r="C1178" s="7">
        <f>'DETALLE DE CONEXIONES'!BB1178</f>
        <v>0</v>
      </c>
      <c r="D1178" s="7">
        <f>'DETALLE DE CONEXIONES'!E1178</f>
        <v>0</v>
      </c>
      <c r="E1178" s="7">
        <f>IFERROR(LIMPIA('DETALLE DE CONEXIONES'!N1178,1),0)</f>
        <v>0</v>
      </c>
      <c r="F1178" s="7" t="str">
        <f>LEFT('DETALLE DE CONEXIONES'!BE1178,3)</f>
        <v/>
      </c>
      <c r="G1178" s="7" t="str">
        <f>RIGHT('DETALLE DE CONEXIONES'!AK1178,2)</f>
        <v/>
      </c>
      <c r="H1178" s="7" t="str">
        <f>LEFT('DETALLE DE CONEXIONES'!M1178,3)</f>
        <v/>
      </c>
      <c r="I1178" s="7" t="str">
        <f>RIGHT('DETALLE DE CONEXIONES'!M1178,5)</f>
        <v/>
      </c>
      <c r="J1178" s="7">
        <f>IF(C1178="Saliente Local",(IFERROR((LIMPIA(H1178,1)),0)),0)</f>
        <v>0</v>
      </c>
      <c r="K1178" s="7">
        <f>IF(C1178="Saliente Nacional",(IFERROR((LIMPIA(H1178,1)),0)),0)</f>
        <v>0</v>
      </c>
      <c r="L1178" s="7">
        <f>IF(C1178="Saliente Internacional",(IFERROR((LIMPIA(H1178,1)),0)),0)</f>
        <v>0</v>
      </c>
    </row>
    <row r="1179" spans="1:12" x14ac:dyDescent="0.25">
      <c r="A1179" s="11">
        <f>'DETALLE DE CONEXIONES'!P1179</f>
        <v>0</v>
      </c>
      <c r="B1179" s="7">
        <f>'DETALLE DE CONEXIONES'!I1179</f>
        <v>0</v>
      </c>
      <c r="C1179" s="7">
        <f>'DETALLE DE CONEXIONES'!BB1179</f>
        <v>0</v>
      </c>
      <c r="D1179" s="7">
        <f>'DETALLE DE CONEXIONES'!E1179</f>
        <v>0</v>
      </c>
      <c r="E1179" s="7">
        <f>IFERROR(LIMPIA('DETALLE DE CONEXIONES'!N1179,1),0)</f>
        <v>0</v>
      </c>
      <c r="F1179" s="7" t="str">
        <f>LEFT('DETALLE DE CONEXIONES'!BE1179,3)</f>
        <v/>
      </c>
      <c r="G1179" s="7" t="str">
        <f>RIGHT('DETALLE DE CONEXIONES'!AK1179,2)</f>
        <v/>
      </c>
      <c r="H1179" s="7" t="str">
        <f>LEFT('DETALLE DE CONEXIONES'!M1179,3)</f>
        <v/>
      </c>
      <c r="I1179" s="7" t="str">
        <f>RIGHT('DETALLE DE CONEXIONES'!M1179,5)</f>
        <v/>
      </c>
      <c r="J1179" s="7">
        <f>IF(C1179="Saliente Local",(IFERROR((LIMPIA(H1179,1)),0)),0)</f>
        <v>0</v>
      </c>
      <c r="K1179" s="7">
        <f>IF(C1179="Saliente Nacional",(IFERROR((LIMPIA(H1179,1)),0)),0)</f>
        <v>0</v>
      </c>
      <c r="L1179" s="7">
        <f>IF(C1179="Saliente Internacional",(IFERROR((LIMPIA(H1179,1)),0)),0)</f>
        <v>0</v>
      </c>
    </row>
    <row r="1180" spans="1:12" x14ac:dyDescent="0.25">
      <c r="A1180" s="11">
        <f>'DETALLE DE CONEXIONES'!P1180</f>
        <v>0</v>
      </c>
      <c r="B1180" s="7">
        <f>'DETALLE DE CONEXIONES'!I1180</f>
        <v>0</v>
      </c>
      <c r="C1180" s="7">
        <f>'DETALLE DE CONEXIONES'!BB1180</f>
        <v>0</v>
      </c>
      <c r="D1180" s="7">
        <f>'DETALLE DE CONEXIONES'!E1180</f>
        <v>0</v>
      </c>
      <c r="E1180" s="7">
        <f>IFERROR(LIMPIA('DETALLE DE CONEXIONES'!N1180,1),0)</f>
        <v>0</v>
      </c>
      <c r="F1180" s="7" t="str">
        <f>LEFT('DETALLE DE CONEXIONES'!BE1180,3)</f>
        <v/>
      </c>
      <c r="G1180" s="7" t="str">
        <f>RIGHT('DETALLE DE CONEXIONES'!AK1180,2)</f>
        <v/>
      </c>
      <c r="H1180" s="7" t="str">
        <f>LEFT('DETALLE DE CONEXIONES'!M1180,3)</f>
        <v/>
      </c>
      <c r="I1180" s="7" t="str">
        <f>RIGHT('DETALLE DE CONEXIONES'!M1180,5)</f>
        <v/>
      </c>
      <c r="J1180" s="7">
        <f>IF(C1180="Saliente Local",(IFERROR((LIMPIA(H1180,1)),0)),0)</f>
        <v>0</v>
      </c>
      <c r="K1180" s="7">
        <f>IF(C1180="Saliente Nacional",(IFERROR((LIMPIA(H1180,1)),0)),0)</f>
        <v>0</v>
      </c>
      <c r="L1180" s="7">
        <f>IF(C1180="Saliente Internacional",(IFERROR((LIMPIA(H1180,1)),0)),0)</f>
        <v>0</v>
      </c>
    </row>
    <row r="1181" spans="1:12" x14ac:dyDescent="0.25">
      <c r="A1181" s="11">
        <f>'DETALLE DE CONEXIONES'!P1181</f>
        <v>0</v>
      </c>
      <c r="B1181" s="7">
        <f>'DETALLE DE CONEXIONES'!I1181</f>
        <v>0</v>
      </c>
      <c r="C1181" s="7">
        <f>'DETALLE DE CONEXIONES'!BB1181</f>
        <v>0</v>
      </c>
      <c r="D1181" s="7">
        <f>'DETALLE DE CONEXIONES'!E1181</f>
        <v>0</v>
      </c>
      <c r="E1181" s="7">
        <f>IFERROR(LIMPIA('DETALLE DE CONEXIONES'!N1181,1),0)</f>
        <v>0</v>
      </c>
      <c r="F1181" s="7" t="str">
        <f>LEFT('DETALLE DE CONEXIONES'!BE1181,3)</f>
        <v/>
      </c>
      <c r="G1181" s="7" t="str">
        <f>RIGHT('DETALLE DE CONEXIONES'!AK1181,2)</f>
        <v/>
      </c>
      <c r="H1181" s="7" t="str">
        <f>LEFT('DETALLE DE CONEXIONES'!M1181,3)</f>
        <v/>
      </c>
      <c r="I1181" s="7" t="str">
        <f>RIGHT('DETALLE DE CONEXIONES'!M1181,5)</f>
        <v/>
      </c>
      <c r="J1181" s="7">
        <f>IF(C1181="Saliente Local",(IFERROR((LIMPIA(H1181,1)),0)),0)</f>
        <v>0</v>
      </c>
      <c r="K1181" s="7">
        <f>IF(C1181="Saliente Nacional",(IFERROR((LIMPIA(H1181,1)),0)),0)</f>
        <v>0</v>
      </c>
      <c r="L1181" s="7">
        <f>IF(C1181="Saliente Internacional",(IFERROR((LIMPIA(H1181,1)),0)),0)</f>
        <v>0</v>
      </c>
    </row>
    <row r="1182" spans="1:12" x14ac:dyDescent="0.25">
      <c r="A1182" s="11">
        <f>'DETALLE DE CONEXIONES'!P1182</f>
        <v>0</v>
      </c>
      <c r="B1182" s="7">
        <f>'DETALLE DE CONEXIONES'!I1182</f>
        <v>0</v>
      </c>
      <c r="C1182" s="7">
        <f>'DETALLE DE CONEXIONES'!BB1182</f>
        <v>0</v>
      </c>
      <c r="D1182" s="7">
        <f>'DETALLE DE CONEXIONES'!E1182</f>
        <v>0</v>
      </c>
      <c r="E1182" s="7">
        <f>IFERROR(LIMPIA('DETALLE DE CONEXIONES'!N1182,1),0)</f>
        <v>0</v>
      </c>
      <c r="F1182" s="7" t="str">
        <f>LEFT('DETALLE DE CONEXIONES'!BE1182,3)</f>
        <v/>
      </c>
      <c r="G1182" s="7" t="str">
        <f>RIGHT('DETALLE DE CONEXIONES'!AK1182,2)</f>
        <v/>
      </c>
      <c r="H1182" s="7" t="str">
        <f>LEFT('DETALLE DE CONEXIONES'!M1182,3)</f>
        <v/>
      </c>
      <c r="I1182" s="7" t="str">
        <f>RIGHT('DETALLE DE CONEXIONES'!M1182,5)</f>
        <v/>
      </c>
      <c r="J1182" s="7">
        <f>IF(C1182="Saliente Local",(IFERROR((LIMPIA(H1182,1)),0)),0)</f>
        <v>0</v>
      </c>
      <c r="K1182" s="7">
        <f>IF(C1182="Saliente Nacional",(IFERROR((LIMPIA(H1182,1)),0)),0)</f>
        <v>0</v>
      </c>
      <c r="L1182" s="7">
        <f>IF(C1182="Saliente Internacional",(IFERROR((LIMPIA(H1182,1)),0)),0)</f>
        <v>0</v>
      </c>
    </row>
    <row r="1183" spans="1:12" x14ac:dyDescent="0.25">
      <c r="A1183" s="11">
        <f>'DETALLE DE CONEXIONES'!P1183</f>
        <v>0</v>
      </c>
      <c r="B1183" s="7">
        <f>'DETALLE DE CONEXIONES'!I1183</f>
        <v>0</v>
      </c>
      <c r="C1183" s="7">
        <f>'DETALLE DE CONEXIONES'!BB1183</f>
        <v>0</v>
      </c>
      <c r="D1183" s="7">
        <f>'DETALLE DE CONEXIONES'!E1183</f>
        <v>0</v>
      </c>
      <c r="E1183" s="7">
        <f>IFERROR(LIMPIA('DETALLE DE CONEXIONES'!N1183,1),0)</f>
        <v>0</v>
      </c>
      <c r="F1183" s="7" t="str">
        <f>LEFT('DETALLE DE CONEXIONES'!BE1183,3)</f>
        <v/>
      </c>
      <c r="G1183" s="7" t="str">
        <f>RIGHT('DETALLE DE CONEXIONES'!AK1183,2)</f>
        <v/>
      </c>
      <c r="H1183" s="7" t="str">
        <f>LEFT('DETALLE DE CONEXIONES'!M1183,3)</f>
        <v/>
      </c>
      <c r="I1183" s="7" t="str">
        <f>RIGHT('DETALLE DE CONEXIONES'!M1183,5)</f>
        <v/>
      </c>
      <c r="J1183" s="7">
        <f>IF(C1183="Saliente Local",(IFERROR((LIMPIA(H1183,1)),0)),0)</f>
        <v>0</v>
      </c>
      <c r="K1183" s="7">
        <f>IF(C1183="Saliente Nacional",(IFERROR((LIMPIA(H1183,1)),0)),0)</f>
        <v>0</v>
      </c>
      <c r="L1183" s="7">
        <f>IF(C1183="Saliente Internacional",(IFERROR((LIMPIA(H1183,1)),0)),0)</f>
        <v>0</v>
      </c>
    </row>
    <row r="1184" spans="1:12" x14ac:dyDescent="0.25">
      <c r="A1184" s="11">
        <f>'DETALLE DE CONEXIONES'!P1184</f>
        <v>0</v>
      </c>
      <c r="B1184" s="7">
        <f>'DETALLE DE CONEXIONES'!I1184</f>
        <v>0</v>
      </c>
      <c r="C1184" s="7">
        <f>'DETALLE DE CONEXIONES'!BB1184</f>
        <v>0</v>
      </c>
      <c r="D1184" s="7">
        <f>'DETALLE DE CONEXIONES'!E1184</f>
        <v>0</v>
      </c>
      <c r="E1184" s="7">
        <f>IFERROR(LIMPIA('DETALLE DE CONEXIONES'!N1184,1),0)</f>
        <v>0</v>
      </c>
      <c r="F1184" s="7" t="str">
        <f>LEFT('DETALLE DE CONEXIONES'!BE1184,3)</f>
        <v/>
      </c>
      <c r="G1184" s="7" t="str">
        <f>RIGHT('DETALLE DE CONEXIONES'!AK1184,2)</f>
        <v/>
      </c>
      <c r="H1184" s="7" t="str">
        <f>LEFT('DETALLE DE CONEXIONES'!M1184,3)</f>
        <v/>
      </c>
      <c r="I1184" s="7" t="str">
        <f>RIGHT('DETALLE DE CONEXIONES'!M1184,5)</f>
        <v/>
      </c>
      <c r="J1184" s="7">
        <f>IF(C1184="Saliente Local",(IFERROR((LIMPIA(H1184,1)),0)),0)</f>
        <v>0</v>
      </c>
      <c r="K1184" s="7">
        <f>IF(C1184="Saliente Nacional",(IFERROR((LIMPIA(H1184,1)),0)),0)</f>
        <v>0</v>
      </c>
      <c r="L1184" s="7">
        <f>IF(C1184="Saliente Internacional",(IFERROR((LIMPIA(H1184,1)),0)),0)</f>
        <v>0</v>
      </c>
    </row>
    <row r="1185" spans="1:12" x14ac:dyDescent="0.25">
      <c r="A1185" s="11">
        <f>'DETALLE DE CONEXIONES'!P1185</f>
        <v>0</v>
      </c>
      <c r="B1185" s="7">
        <f>'DETALLE DE CONEXIONES'!I1185</f>
        <v>0</v>
      </c>
      <c r="C1185" s="7">
        <f>'DETALLE DE CONEXIONES'!BB1185</f>
        <v>0</v>
      </c>
      <c r="D1185" s="7">
        <f>'DETALLE DE CONEXIONES'!E1185</f>
        <v>0</v>
      </c>
      <c r="E1185" s="7">
        <f>IFERROR(LIMPIA('DETALLE DE CONEXIONES'!N1185,1),0)</f>
        <v>0</v>
      </c>
      <c r="F1185" s="7" t="str">
        <f>LEFT('DETALLE DE CONEXIONES'!BE1185,3)</f>
        <v/>
      </c>
      <c r="G1185" s="7" t="str">
        <f>RIGHT('DETALLE DE CONEXIONES'!AK1185,2)</f>
        <v/>
      </c>
      <c r="H1185" s="7" t="str">
        <f>LEFT('DETALLE DE CONEXIONES'!M1185,3)</f>
        <v/>
      </c>
      <c r="I1185" s="7" t="str">
        <f>RIGHT('DETALLE DE CONEXIONES'!M1185,5)</f>
        <v/>
      </c>
      <c r="J1185" s="7">
        <f>IF(C1185="Saliente Local",(IFERROR((LIMPIA(H1185,1)),0)),0)</f>
        <v>0</v>
      </c>
      <c r="K1185" s="7">
        <f>IF(C1185="Saliente Nacional",(IFERROR((LIMPIA(H1185,1)),0)),0)</f>
        <v>0</v>
      </c>
      <c r="L1185" s="7">
        <f>IF(C1185="Saliente Internacional",(IFERROR((LIMPIA(H1185,1)),0)),0)</f>
        <v>0</v>
      </c>
    </row>
    <row r="1186" spans="1:12" x14ac:dyDescent="0.25">
      <c r="A1186" s="11">
        <f>'DETALLE DE CONEXIONES'!P1186</f>
        <v>0</v>
      </c>
      <c r="B1186" s="7">
        <f>'DETALLE DE CONEXIONES'!I1186</f>
        <v>0</v>
      </c>
      <c r="C1186" s="7">
        <f>'DETALLE DE CONEXIONES'!BB1186</f>
        <v>0</v>
      </c>
      <c r="D1186" s="7">
        <f>'DETALLE DE CONEXIONES'!E1186</f>
        <v>0</v>
      </c>
      <c r="E1186" s="7">
        <f>IFERROR(LIMPIA('DETALLE DE CONEXIONES'!N1186,1),0)</f>
        <v>0</v>
      </c>
      <c r="F1186" s="7" t="str">
        <f>LEFT('DETALLE DE CONEXIONES'!BE1186,3)</f>
        <v/>
      </c>
      <c r="G1186" s="7" t="str">
        <f>RIGHT('DETALLE DE CONEXIONES'!AK1186,2)</f>
        <v/>
      </c>
      <c r="H1186" s="7" t="str">
        <f>LEFT('DETALLE DE CONEXIONES'!M1186,3)</f>
        <v/>
      </c>
      <c r="I1186" s="7" t="str">
        <f>RIGHT('DETALLE DE CONEXIONES'!M1186,5)</f>
        <v/>
      </c>
      <c r="J1186" s="7">
        <f>IF(C1186="Saliente Local",(IFERROR((LIMPIA(H1186,1)),0)),0)</f>
        <v>0</v>
      </c>
      <c r="K1186" s="7">
        <f>IF(C1186="Saliente Nacional",(IFERROR((LIMPIA(H1186,1)),0)),0)</f>
        <v>0</v>
      </c>
      <c r="L1186" s="7">
        <f>IF(C1186="Saliente Internacional",(IFERROR((LIMPIA(H1186,1)),0)),0)</f>
        <v>0</v>
      </c>
    </row>
    <row r="1187" spans="1:12" x14ac:dyDescent="0.25">
      <c r="A1187" s="11">
        <f>'DETALLE DE CONEXIONES'!P1187</f>
        <v>0</v>
      </c>
      <c r="B1187" s="7">
        <f>'DETALLE DE CONEXIONES'!I1187</f>
        <v>0</v>
      </c>
      <c r="C1187" s="7">
        <f>'DETALLE DE CONEXIONES'!BB1187</f>
        <v>0</v>
      </c>
      <c r="D1187" s="7">
        <f>'DETALLE DE CONEXIONES'!E1187</f>
        <v>0</v>
      </c>
      <c r="E1187" s="7">
        <f>IFERROR(LIMPIA('DETALLE DE CONEXIONES'!N1187,1),0)</f>
        <v>0</v>
      </c>
      <c r="F1187" s="7" t="str">
        <f>LEFT('DETALLE DE CONEXIONES'!BE1187,3)</f>
        <v/>
      </c>
      <c r="G1187" s="7" t="str">
        <f>RIGHT('DETALLE DE CONEXIONES'!AK1187,2)</f>
        <v/>
      </c>
      <c r="H1187" s="7" t="str">
        <f>LEFT('DETALLE DE CONEXIONES'!M1187,3)</f>
        <v/>
      </c>
      <c r="I1187" s="7" t="str">
        <f>RIGHT('DETALLE DE CONEXIONES'!M1187,5)</f>
        <v/>
      </c>
      <c r="J1187" s="7">
        <f>IF(C1187="Saliente Local",(IFERROR((LIMPIA(H1187,1)),0)),0)</f>
        <v>0</v>
      </c>
      <c r="K1187" s="7">
        <f>IF(C1187="Saliente Nacional",(IFERROR((LIMPIA(H1187,1)),0)),0)</f>
        <v>0</v>
      </c>
      <c r="L1187" s="7">
        <f>IF(C1187="Saliente Internacional",(IFERROR((LIMPIA(H1187,1)),0)),0)</f>
        <v>0</v>
      </c>
    </row>
    <row r="1188" spans="1:12" x14ac:dyDescent="0.25">
      <c r="A1188" s="11">
        <f>'DETALLE DE CONEXIONES'!P1188</f>
        <v>0</v>
      </c>
      <c r="B1188" s="7">
        <f>'DETALLE DE CONEXIONES'!I1188</f>
        <v>0</v>
      </c>
      <c r="C1188" s="7">
        <f>'DETALLE DE CONEXIONES'!BB1188</f>
        <v>0</v>
      </c>
      <c r="D1188" s="7">
        <f>'DETALLE DE CONEXIONES'!E1188</f>
        <v>0</v>
      </c>
      <c r="E1188" s="7">
        <f>IFERROR(LIMPIA('DETALLE DE CONEXIONES'!N1188,1),0)</f>
        <v>0</v>
      </c>
      <c r="F1188" s="7" t="str">
        <f>LEFT('DETALLE DE CONEXIONES'!BE1188,3)</f>
        <v/>
      </c>
      <c r="G1188" s="7" t="str">
        <f>RIGHT('DETALLE DE CONEXIONES'!AK1188,2)</f>
        <v/>
      </c>
      <c r="H1188" s="7" t="str">
        <f>LEFT('DETALLE DE CONEXIONES'!M1188,3)</f>
        <v/>
      </c>
      <c r="I1188" s="7" t="str">
        <f>RIGHT('DETALLE DE CONEXIONES'!M1188,5)</f>
        <v/>
      </c>
      <c r="J1188" s="7">
        <f>IF(C1188="Saliente Local",(IFERROR((LIMPIA(H1188,1)),0)),0)</f>
        <v>0</v>
      </c>
      <c r="K1188" s="7">
        <f>IF(C1188="Saliente Nacional",(IFERROR((LIMPIA(H1188,1)),0)),0)</f>
        <v>0</v>
      </c>
      <c r="L1188" s="7">
        <f>IF(C1188="Saliente Internacional",(IFERROR((LIMPIA(H1188,1)),0)),0)</f>
        <v>0</v>
      </c>
    </row>
    <row r="1189" spans="1:12" x14ac:dyDescent="0.25">
      <c r="A1189" s="11">
        <f>'DETALLE DE CONEXIONES'!P1189</f>
        <v>0</v>
      </c>
      <c r="B1189" s="7">
        <f>'DETALLE DE CONEXIONES'!I1189</f>
        <v>0</v>
      </c>
      <c r="C1189" s="7">
        <f>'DETALLE DE CONEXIONES'!BB1189</f>
        <v>0</v>
      </c>
      <c r="D1189" s="7">
        <f>'DETALLE DE CONEXIONES'!E1189</f>
        <v>0</v>
      </c>
      <c r="E1189" s="7">
        <f>IFERROR(LIMPIA('DETALLE DE CONEXIONES'!N1189,1),0)</f>
        <v>0</v>
      </c>
      <c r="F1189" s="7" t="str">
        <f>LEFT('DETALLE DE CONEXIONES'!BE1189,3)</f>
        <v/>
      </c>
      <c r="G1189" s="7" t="str">
        <f>RIGHT('DETALLE DE CONEXIONES'!AK1189,2)</f>
        <v/>
      </c>
      <c r="H1189" s="7" t="str">
        <f>LEFT('DETALLE DE CONEXIONES'!M1189,3)</f>
        <v/>
      </c>
      <c r="I1189" s="7" t="str">
        <f>RIGHT('DETALLE DE CONEXIONES'!M1189,5)</f>
        <v/>
      </c>
      <c r="J1189" s="7">
        <f>IF(C1189="Saliente Local",(IFERROR((LIMPIA(H1189,1)),0)),0)</f>
        <v>0</v>
      </c>
      <c r="K1189" s="7">
        <f>IF(C1189="Saliente Nacional",(IFERROR((LIMPIA(H1189,1)),0)),0)</f>
        <v>0</v>
      </c>
      <c r="L1189" s="7">
        <f>IF(C1189="Saliente Internacional",(IFERROR((LIMPIA(H1189,1)),0)),0)</f>
        <v>0</v>
      </c>
    </row>
    <row r="1190" spans="1:12" x14ac:dyDescent="0.25">
      <c r="A1190" s="11">
        <f>'DETALLE DE CONEXIONES'!P1190</f>
        <v>0</v>
      </c>
      <c r="B1190" s="7">
        <f>'DETALLE DE CONEXIONES'!I1190</f>
        <v>0</v>
      </c>
      <c r="C1190" s="7">
        <f>'DETALLE DE CONEXIONES'!BB1190</f>
        <v>0</v>
      </c>
      <c r="D1190" s="7">
        <f>'DETALLE DE CONEXIONES'!E1190</f>
        <v>0</v>
      </c>
      <c r="E1190" s="7">
        <f>IFERROR(LIMPIA('DETALLE DE CONEXIONES'!N1190,1),0)</f>
        <v>0</v>
      </c>
      <c r="F1190" s="7" t="str">
        <f>LEFT('DETALLE DE CONEXIONES'!BE1190,3)</f>
        <v/>
      </c>
      <c r="G1190" s="7" t="str">
        <f>RIGHT('DETALLE DE CONEXIONES'!AK1190,2)</f>
        <v/>
      </c>
      <c r="H1190" s="7" t="str">
        <f>LEFT('DETALLE DE CONEXIONES'!M1190,3)</f>
        <v/>
      </c>
      <c r="I1190" s="7" t="str">
        <f>RIGHT('DETALLE DE CONEXIONES'!M1190,5)</f>
        <v/>
      </c>
      <c r="J1190" s="7">
        <f>IF(C1190="Saliente Local",(IFERROR((LIMPIA(H1190,1)),0)),0)</f>
        <v>0</v>
      </c>
      <c r="K1190" s="7">
        <f>IF(C1190="Saliente Nacional",(IFERROR((LIMPIA(H1190,1)),0)),0)</f>
        <v>0</v>
      </c>
      <c r="L1190" s="7">
        <f>IF(C1190="Saliente Internacional",(IFERROR((LIMPIA(H1190,1)),0)),0)</f>
        <v>0</v>
      </c>
    </row>
    <row r="1191" spans="1:12" x14ac:dyDescent="0.25">
      <c r="A1191" s="11">
        <f>'DETALLE DE CONEXIONES'!P1191</f>
        <v>0</v>
      </c>
      <c r="B1191" s="7">
        <f>'DETALLE DE CONEXIONES'!I1191</f>
        <v>0</v>
      </c>
      <c r="C1191" s="7">
        <f>'DETALLE DE CONEXIONES'!BB1191</f>
        <v>0</v>
      </c>
      <c r="D1191" s="7">
        <f>'DETALLE DE CONEXIONES'!E1191</f>
        <v>0</v>
      </c>
      <c r="E1191" s="7">
        <f>IFERROR(LIMPIA('DETALLE DE CONEXIONES'!N1191,1),0)</f>
        <v>0</v>
      </c>
      <c r="F1191" s="7" t="str">
        <f>LEFT('DETALLE DE CONEXIONES'!BE1191,3)</f>
        <v/>
      </c>
      <c r="G1191" s="7" t="str">
        <f>RIGHT('DETALLE DE CONEXIONES'!AK1191,2)</f>
        <v/>
      </c>
      <c r="H1191" s="7" t="str">
        <f>LEFT('DETALLE DE CONEXIONES'!M1191,3)</f>
        <v/>
      </c>
      <c r="I1191" s="7" t="str">
        <f>RIGHT('DETALLE DE CONEXIONES'!M1191,5)</f>
        <v/>
      </c>
      <c r="J1191" s="7">
        <f>IF(C1191="Saliente Local",(IFERROR((LIMPIA(H1191,1)),0)),0)</f>
        <v>0</v>
      </c>
      <c r="K1191" s="7">
        <f>IF(C1191="Saliente Nacional",(IFERROR((LIMPIA(H1191,1)),0)),0)</f>
        <v>0</v>
      </c>
      <c r="L1191" s="7">
        <f>IF(C1191="Saliente Internacional",(IFERROR((LIMPIA(H1191,1)),0)),0)</f>
        <v>0</v>
      </c>
    </row>
    <row r="1192" spans="1:12" x14ac:dyDescent="0.25">
      <c r="A1192" s="11">
        <f>'DETALLE DE CONEXIONES'!P1192</f>
        <v>0</v>
      </c>
      <c r="B1192" s="7">
        <f>'DETALLE DE CONEXIONES'!I1192</f>
        <v>0</v>
      </c>
      <c r="C1192" s="7">
        <f>'DETALLE DE CONEXIONES'!BB1192</f>
        <v>0</v>
      </c>
      <c r="D1192" s="7">
        <f>'DETALLE DE CONEXIONES'!E1192</f>
        <v>0</v>
      </c>
      <c r="E1192" s="7">
        <f>IFERROR(LIMPIA('DETALLE DE CONEXIONES'!N1192,1),0)</f>
        <v>0</v>
      </c>
      <c r="F1192" s="7" t="str">
        <f>LEFT('DETALLE DE CONEXIONES'!BE1192,3)</f>
        <v/>
      </c>
      <c r="G1192" s="7" t="str">
        <f>RIGHT('DETALLE DE CONEXIONES'!AK1192,2)</f>
        <v/>
      </c>
      <c r="H1192" s="7" t="str">
        <f>LEFT('DETALLE DE CONEXIONES'!M1192,3)</f>
        <v/>
      </c>
      <c r="I1192" s="7" t="str">
        <f>RIGHT('DETALLE DE CONEXIONES'!M1192,5)</f>
        <v/>
      </c>
      <c r="J1192" s="7">
        <f>IF(C1192="Saliente Local",(IFERROR((LIMPIA(H1192,1)),0)),0)</f>
        <v>0</v>
      </c>
      <c r="K1192" s="7">
        <f>IF(C1192="Saliente Nacional",(IFERROR((LIMPIA(H1192,1)),0)),0)</f>
        <v>0</v>
      </c>
      <c r="L1192" s="7">
        <f>IF(C1192="Saliente Internacional",(IFERROR((LIMPIA(H1192,1)),0)),0)</f>
        <v>0</v>
      </c>
    </row>
    <row r="1193" spans="1:12" x14ac:dyDescent="0.25">
      <c r="A1193" s="11">
        <f>'DETALLE DE CONEXIONES'!P1193</f>
        <v>0</v>
      </c>
      <c r="B1193" s="7">
        <f>'DETALLE DE CONEXIONES'!I1193</f>
        <v>0</v>
      </c>
      <c r="C1193" s="7">
        <f>'DETALLE DE CONEXIONES'!BB1193</f>
        <v>0</v>
      </c>
      <c r="D1193" s="7">
        <f>'DETALLE DE CONEXIONES'!E1193</f>
        <v>0</v>
      </c>
      <c r="E1193" s="7">
        <f>IFERROR(LIMPIA('DETALLE DE CONEXIONES'!N1193,1),0)</f>
        <v>0</v>
      </c>
      <c r="F1193" s="7" t="str">
        <f>LEFT('DETALLE DE CONEXIONES'!BE1193,3)</f>
        <v/>
      </c>
      <c r="G1193" s="7" t="str">
        <f>RIGHT('DETALLE DE CONEXIONES'!AK1193,2)</f>
        <v/>
      </c>
      <c r="H1193" s="7" t="str">
        <f>LEFT('DETALLE DE CONEXIONES'!M1193,3)</f>
        <v/>
      </c>
      <c r="I1193" s="7" t="str">
        <f>RIGHT('DETALLE DE CONEXIONES'!M1193,5)</f>
        <v/>
      </c>
      <c r="J1193" s="7">
        <f>IF(C1193="Saliente Local",(IFERROR((LIMPIA(H1193,1)),0)),0)</f>
        <v>0</v>
      </c>
      <c r="K1193" s="7">
        <f>IF(C1193="Saliente Nacional",(IFERROR((LIMPIA(H1193,1)),0)),0)</f>
        <v>0</v>
      </c>
      <c r="L1193" s="7">
        <f>IF(C1193="Saliente Internacional",(IFERROR((LIMPIA(H1193,1)),0)),0)</f>
        <v>0</v>
      </c>
    </row>
    <row r="1194" spans="1:12" x14ac:dyDescent="0.25">
      <c r="A1194" s="11">
        <f>'DETALLE DE CONEXIONES'!P1194</f>
        <v>0</v>
      </c>
      <c r="B1194" s="7">
        <f>'DETALLE DE CONEXIONES'!I1194</f>
        <v>0</v>
      </c>
      <c r="C1194" s="7">
        <f>'DETALLE DE CONEXIONES'!BB1194</f>
        <v>0</v>
      </c>
      <c r="D1194" s="7">
        <f>'DETALLE DE CONEXIONES'!E1194</f>
        <v>0</v>
      </c>
      <c r="E1194" s="7">
        <f>IFERROR(LIMPIA('DETALLE DE CONEXIONES'!N1194,1),0)</f>
        <v>0</v>
      </c>
      <c r="F1194" s="7" t="str">
        <f>LEFT('DETALLE DE CONEXIONES'!BE1194,3)</f>
        <v/>
      </c>
      <c r="G1194" s="7" t="str">
        <f>RIGHT('DETALLE DE CONEXIONES'!AK1194,2)</f>
        <v/>
      </c>
      <c r="H1194" s="7" t="str">
        <f>LEFT('DETALLE DE CONEXIONES'!M1194,3)</f>
        <v/>
      </c>
      <c r="I1194" s="7" t="str">
        <f>RIGHT('DETALLE DE CONEXIONES'!M1194,5)</f>
        <v/>
      </c>
      <c r="J1194" s="7">
        <f>IF(C1194="Saliente Local",(IFERROR((LIMPIA(H1194,1)),0)),0)</f>
        <v>0</v>
      </c>
      <c r="K1194" s="7">
        <f>IF(C1194="Saliente Nacional",(IFERROR((LIMPIA(H1194,1)),0)),0)</f>
        <v>0</v>
      </c>
      <c r="L1194" s="7">
        <f>IF(C1194="Saliente Internacional",(IFERROR((LIMPIA(H1194,1)),0)),0)</f>
        <v>0</v>
      </c>
    </row>
    <row r="1195" spans="1:12" x14ac:dyDescent="0.25">
      <c r="A1195" s="11">
        <f>'DETALLE DE CONEXIONES'!P1195</f>
        <v>0</v>
      </c>
      <c r="B1195" s="7">
        <f>'DETALLE DE CONEXIONES'!I1195</f>
        <v>0</v>
      </c>
      <c r="C1195" s="7">
        <f>'DETALLE DE CONEXIONES'!BB1195</f>
        <v>0</v>
      </c>
      <c r="D1195" s="7">
        <f>'DETALLE DE CONEXIONES'!E1195</f>
        <v>0</v>
      </c>
      <c r="E1195" s="7">
        <f>IFERROR(LIMPIA('DETALLE DE CONEXIONES'!N1195,1),0)</f>
        <v>0</v>
      </c>
      <c r="F1195" s="7" t="str">
        <f>LEFT('DETALLE DE CONEXIONES'!BE1195,3)</f>
        <v/>
      </c>
      <c r="G1195" s="7" t="str">
        <f>RIGHT('DETALLE DE CONEXIONES'!AK1195,2)</f>
        <v/>
      </c>
      <c r="H1195" s="7" t="str">
        <f>LEFT('DETALLE DE CONEXIONES'!M1195,3)</f>
        <v/>
      </c>
      <c r="I1195" s="7" t="str">
        <f>RIGHT('DETALLE DE CONEXIONES'!M1195,5)</f>
        <v/>
      </c>
      <c r="J1195" s="7">
        <f>IF(C1195="Saliente Local",(IFERROR((LIMPIA(H1195,1)),0)),0)</f>
        <v>0</v>
      </c>
      <c r="K1195" s="7">
        <f>IF(C1195="Saliente Nacional",(IFERROR((LIMPIA(H1195,1)),0)),0)</f>
        <v>0</v>
      </c>
      <c r="L1195" s="7">
        <f>IF(C1195="Saliente Internacional",(IFERROR((LIMPIA(H1195,1)),0)),0)</f>
        <v>0</v>
      </c>
    </row>
    <row r="1196" spans="1:12" x14ac:dyDescent="0.25">
      <c r="A1196" s="11">
        <f>'DETALLE DE CONEXIONES'!P1196</f>
        <v>0</v>
      </c>
      <c r="B1196" s="7">
        <f>'DETALLE DE CONEXIONES'!I1196</f>
        <v>0</v>
      </c>
      <c r="C1196" s="7">
        <f>'DETALLE DE CONEXIONES'!BB1196</f>
        <v>0</v>
      </c>
      <c r="D1196" s="7">
        <f>'DETALLE DE CONEXIONES'!E1196</f>
        <v>0</v>
      </c>
      <c r="E1196" s="7">
        <f>IFERROR(LIMPIA('DETALLE DE CONEXIONES'!N1196,1),0)</f>
        <v>0</v>
      </c>
      <c r="F1196" s="7" t="str">
        <f>LEFT('DETALLE DE CONEXIONES'!BE1196,3)</f>
        <v/>
      </c>
      <c r="G1196" s="7" t="str">
        <f>RIGHT('DETALLE DE CONEXIONES'!AK1196,2)</f>
        <v/>
      </c>
      <c r="H1196" s="7" t="str">
        <f>LEFT('DETALLE DE CONEXIONES'!M1196,3)</f>
        <v/>
      </c>
      <c r="I1196" s="7" t="str">
        <f>RIGHT('DETALLE DE CONEXIONES'!M1196,5)</f>
        <v/>
      </c>
      <c r="J1196" s="7">
        <f>IF(C1196="Saliente Local",(IFERROR((LIMPIA(H1196,1)),0)),0)</f>
        <v>0</v>
      </c>
      <c r="K1196" s="7">
        <f>IF(C1196="Saliente Nacional",(IFERROR((LIMPIA(H1196,1)),0)),0)</f>
        <v>0</v>
      </c>
      <c r="L1196" s="7">
        <f>IF(C1196="Saliente Internacional",(IFERROR((LIMPIA(H1196,1)),0)),0)</f>
        <v>0</v>
      </c>
    </row>
    <row r="1197" spans="1:12" x14ac:dyDescent="0.25">
      <c r="A1197" s="11">
        <f>'DETALLE DE CONEXIONES'!P1197</f>
        <v>0</v>
      </c>
      <c r="B1197" s="7">
        <f>'DETALLE DE CONEXIONES'!I1197</f>
        <v>0</v>
      </c>
      <c r="C1197" s="7">
        <f>'DETALLE DE CONEXIONES'!BB1197</f>
        <v>0</v>
      </c>
      <c r="D1197" s="7">
        <f>'DETALLE DE CONEXIONES'!E1197</f>
        <v>0</v>
      </c>
      <c r="E1197" s="7">
        <f>IFERROR(LIMPIA('DETALLE DE CONEXIONES'!N1197,1),0)</f>
        <v>0</v>
      </c>
      <c r="F1197" s="7" t="str">
        <f>LEFT('DETALLE DE CONEXIONES'!BE1197,3)</f>
        <v/>
      </c>
      <c r="G1197" s="7" t="str">
        <f>RIGHT('DETALLE DE CONEXIONES'!AK1197,2)</f>
        <v/>
      </c>
      <c r="H1197" s="7" t="str">
        <f>LEFT('DETALLE DE CONEXIONES'!M1197,3)</f>
        <v/>
      </c>
      <c r="I1197" s="7" t="str">
        <f>RIGHT('DETALLE DE CONEXIONES'!M1197,5)</f>
        <v/>
      </c>
      <c r="J1197" s="7">
        <f>IF(C1197="Saliente Local",(IFERROR((LIMPIA(H1197,1)),0)),0)</f>
        <v>0</v>
      </c>
      <c r="K1197" s="7">
        <f>IF(C1197="Saliente Nacional",(IFERROR((LIMPIA(H1197,1)),0)),0)</f>
        <v>0</v>
      </c>
      <c r="L1197" s="7">
        <f>IF(C1197="Saliente Internacional",(IFERROR((LIMPIA(H1197,1)),0)),0)</f>
        <v>0</v>
      </c>
    </row>
    <row r="1198" spans="1:12" x14ac:dyDescent="0.25">
      <c r="A1198" s="11">
        <f>'DETALLE DE CONEXIONES'!P1198</f>
        <v>0</v>
      </c>
      <c r="B1198" s="7">
        <f>'DETALLE DE CONEXIONES'!I1198</f>
        <v>0</v>
      </c>
      <c r="C1198" s="7">
        <f>'DETALLE DE CONEXIONES'!BB1198</f>
        <v>0</v>
      </c>
      <c r="D1198" s="7">
        <f>'DETALLE DE CONEXIONES'!E1198</f>
        <v>0</v>
      </c>
      <c r="E1198" s="7">
        <f>IFERROR(LIMPIA('DETALLE DE CONEXIONES'!N1198,1),0)</f>
        <v>0</v>
      </c>
      <c r="F1198" s="7" t="str">
        <f>LEFT('DETALLE DE CONEXIONES'!BE1198,3)</f>
        <v/>
      </c>
      <c r="G1198" s="7" t="str">
        <f>RIGHT('DETALLE DE CONEXIONES'!AK1198,2)</f>
        <v/>
      </c>
      <c r="H1198" s="7" t="str">
        <f>LEFT('DETALLE DE CONEXIONES'!M1198,3)</f>
        <v/>
      </c>
      <c r="I1198" s="7" t="str">
        <f>RIGHT('DETALLE DE CONEXIONES'!M1198,5)</f>
        <v/>
      </c>
      <c r="J1198" s="7">
        <f>IF(C1198="Saliente Local",(IFERROR((LIMPIA(H1198,1)),0)),0)</f>
        <v>0</v>
      </c>
      <c r="K1198" s="7">
        <f>IF(C1198="Saliente Nacional",(IFERROR((LIMPIA(H1198,1)),0)),0)</f>
        <v>0</v>
      </c>
      <c r="L1198" s="7">
        <f>IF(C1198="Saliente Internacional",(IFERROR((LIMPIA(H1198,1)),0)),0)</f>
        <v>0</v>
      </c>
    </row>
    <row r="1199" spans="1:12" x14ac:dyDescent="0.25">
      <c r="A1199" s="11">
        <f>'DETALLE DE CONEXIONES'!P1199</f>
        <v>0</v>
      </c>
      <c r="B1199" s="7">
        <f>'DETALLE DE CONEXIONES'!I1199</f>
        <v>0</v>
      </c>
      <c r="C1199" s="7">
        <f>'DETALLE DE CONEXIONES'!BB1199</f>
        <v>0</v>
      </c>
      <c r="D1199" s="7">
        <f>'DETALLE DE CONEXIONES'!E1199</f>
        <v>0</v>
      </c>
      <c r="E1199" s="7">
        <f>IFERROR(LIMPIA('DETALLE DE CONEXIONES'!N1199,1),0)</f>
        <v>0</v>
      </c>
      <c r="F1199" s="7" t="str">
        <f>LEFT('DETALLE DE CONEXIONES'!BE1199,3)</f>
        <v/>
      </c>
      <c r="G1199" s="7" t="str">
        <f>RIGHT('DETALLE DE CONEXIONES'!AK1199,2)</f>
        <v/>
      </c>
      <c r="H1199" s="7" t="str">
        <f>LEFT('DETALLE DE CONEXIONES'!M1199,3)</f>
        <v/>
      </c>
      <c r="I1199" s="7" t="str">
        <f>RIGHT('DETALLE DE CONEXIONES'!M1199,5)</f>
        <v/>
      </c>
      <c r="J1199" s="7">
        <f>IF(C1199="Saliente Local",(IFERROR((LIMPIA(H1199,1)),0)),0)</f>
        <v>0</v>
      </c>
      <c r="K1199" s="7">
        <f>IF(C1199="Saliente Nacional",(IFERROR((LIMPIA(H1199,1)),0)),0)</f>
        <v>0</v>
      </c>
      <c r="L1199" s="7">
        <f>IF(C1199="Saliente Internacional",(IFERROR((LIMPIA(H1199,1)),0)),0)</f>
        <v>0</v>
      </c>
    </row>
    <row r="1200" spans="1:12" x14ac:dyDescent="0.25">
      <c r="A1200" s="11">
        <f>'DETALLE DE CONEXIONES'!P1200</f>
        <v>0</v>
      </c>
      <c r="B1200" s="7">
        <f>'DETALLE DE CONEXIONES'!I1200</f>
        <v>0</v>
      </c>
      <c r="C1200" s="7">
        <f>'DETALLE DE CONEXIONES'!BB1200</f>
        <v>0</v>
      </c>
      <c r="D1200" s="7">
        <f>'DETALLE DE CONEXIONES'!E1200</f>
        <v>0</v>
      </c>
      <c r="E1200" s="7">
        <f>IFERROR(LIMPIA('DETALLE DE CONEXIONES'!N1200,1),0)</f>
        <v>0</v>
      </c>
      <c r="F1200" s="7" t="str">
        <f>LEFT('DETALLE DE CONEXIONES'!BE1200,3)</f>
        <v/>
      </c>
      <c r="G1200" s="7" t="str">
        <f>RIGHT('DETALLE DE CONEXIONES'!AK1200,2)</f>
        <v/>
      </c>
      <c r="H1200" s="7" t="str">
        <f>LEFT('DETALLE DE CONEXIONES'!M1200,3)</f>
        <v/>
      </c>
      <c r="I1200" s="7" t="str">
        <f>RIGHT('DETALLE DE CONEXIONES'!M1200,5)</f>
        <v/>
      </c>
      <c r="J1200" s="7">
        <f>IF(C1200="Saliente Local",(IFERROR((LIMPIA(H1200,1)),0)),0)</f>
        <v>0</v>
      </c>
      <c r="K1200" s="7">
        <f>IF(C1200="Saliente Nacional",(IFERROR((LIMPIA(H1200,1)),0)),0)</f>
        <v>0</v>
      </c>
      <c r="L1200" s="7">
        <f>IF(C1200="Saliente Internacional",(IFERROR((LIMPIA(H1200,1)),0)),0)</f>
        <v>0</v>
      </c>
    </row>
    <row r="1201" spans="1:12" x14ac:dyDescent="0.25">
      <c r="A1201" s="11">
        <f>'DETALLE DE CONEXIONES'!P1201</f>
        <v>0</v>
      </c>
      <c r="B1201" s="7">
        <f>'DETALLE DE CONEXIONES'!I1201</f>
        <v>0</v>
      </c>
      <c r="C1201" s="7">
        <f>'DETALLE DE CONEXIONES'!BB1201</f>
        <v>0</v>
      </c>
      <c r="D1201" s="7">
        <f>'DETALLE DE CONEXIONES'!E1201</f>
        <v>0</v>
      </c>
      <c r="E1201" s="7">
        <f>IFERROR(LIMPIA('DETALLE DE CONEXIONES'!N1201,1),0)</f>
        <v>0</v>
      </c>
      <c r="F1201" s="7" t="str">
        <f>LEFT('DETALLE DE CONEXIONES'!BE1201,3)</f>
        <v/>
      </c>
      <c r="G1201" s="7" t="str">
        <f>RIGHT('DETALLE DE CONEXIONES'!AK1201,2)</f>
        <v/>
      </c>
      <c r="H1201" s="7" t="str">
        <f>LEFT('DETALLE DE CONEXIONES'!M1201,3)</f>
        <v/>
      </c>
      <c r="I1201" s="7" t="str">
        <f>RIGHT('DETALLE DE CONEXIONES'!M1201,5)</f>
        <v/>
      </c>
      <c r="J1201" s="7">
        <f>IF(C1201="Saliente Local",(IFERROR((LIMPIA(H1201,1)),0)),0)</f>
        <v>0</v>
      </c>
      <c r="K1201" s="7">
        <f>IF(C1201="Saliente Nacional",(IFERROR((LIMPIA(H1201,1)),0)),0)</f>
        <v>0</v>
      </c>
      <c r="L1201" s="7">
        <f>IF(C1201="Saliente Internacional",(IFERROR((LIMPIA(H1201,1)),0)),0)</f>
        <v>0</v>
      </c>
    </row>
    <row r="1202" spans="1:12" x14ac:dyDescent="0.25">
      <c r="A1202" s="11">
        <f>'DETALLE DE CONEXIONES'!P1202</f>
        <v>0</v>
      </c>
      <c r="B1202" s="7">
        <f>'DETALLE DE CONEXIONES'!I1202</f>
        <v>0</v>
      </c>
      <c r="C1202" s="7">
        <f>'DETALLE DE CONEXIONES'!BB1202</f>
        <v>0</v>
      </c>
      <c r="D1202" s="7">
        <f>'DETALLE DE CONEXIONES'!E1202</f>
        <v>0</v>
      </c>
      <c r="E1202" s="7">
        <f>IFERROR(LIMPIA('DETALLE DE CONEXIONES'!N1202,1),0)</f>
        <v>0</v>
      </c>
      <c r="F1202" s="7" t="str">
        <f>LEFT('DETALLE DE CONEXIONES'!BE1202,3)</f>
        <v/>
      </c>
      <c r="G1202" s="7" t="str">
        <f>RIGHT('DETALLE DE CONEXIONES'!AK1202,2)</f>
        <v/>
      </c>
      <c r="H1202" s="7" t="str">
        <f>LEFT('DETALLE DE CONEXIONES'!M1202,3)</f>
        <v/>
      </c>
      <c r="I1202" s="7" t="str">
        <f>RIGHT('DETALLE DE CONEXIONES'!M1202,5)</f>
        <v/>
      </c>
      <c r="J1202" s="7">
        <f>IF(C1202="Saliente Local",(IFERROR((LIMPIA(H1202,1)),0)),0)</f>
        <v>0</v>
      </c>
      <c r="K1202" s="7">
        <f>IF(C1202="Saliente Nacional",(IFERROR((LIMPIA(H1202,1)),0)),0)</f>
        <v>0</v>
      </c>
      <c r="L1202" s="7">
        <f>IF(C1202="Saliente Internacional",(IFERROR((LIMPIA(H1202,1)),0)),0)</f>
        <v>0</v>
      </c>
    </row>
    <row r="1203" spans="1:12" x14ac:dyDescent="0.25">
      <c r="A1203" s="11">
        <f>'DETALLE DE CONEXIONES'!P1203</f>
        <v>0</v>
      </c>
      <c r="B1203" s="7">
        <f>'DETALLE DE CONEXIONES'!I1203</f>
        <v>0</v>
      </c>
      <c r="C1203" s="7">
        <f>'DETALLE DE CONEXIONES'!BB1203</f>
        <v>0</v>
      </c>
      <c r="D1203" s="7">
        <f>'DETALLE DE CONEXIONES'!E1203</f>
        <v>0</v>
      </c>
      <c r="E1203" s="7">
        <f>IFERROR(LIMPIA('DETALLE DE CONEXIONES'!N1203,1),0)</f>
        <v>0</v>
      </c>
      <c r="F1203" s="7" t="str">
        <f>LEFT('DETALLE DE CONEXIONES'!BE1203,3)</f>
        <v/>
      </c>
      <c r="G1203" s="7" t="str">
        <f>RIGHT('DETALLE DE CONEXIONES'!AK1203,2)</f>
        <v/>
      </c>
      <c r="H1203" s="7" t="str">
        <f>LEFT('DETALLE DE CONEXIONES'!M1203,3)</f>
        <v/>
      </c>
      <c r="I1203" s="7" t="str">
        <f>RIGHT('DETALLE DE CONEXIONES'!M1203,5)</f>
        <v/>
      </c>
      <c r="J1203" s="7">
        <f>IF(C1203="Saliente Local",(IFERROR((LIMPIA(H1203,1)),0)),0)</f>
        <v>0</v>
      </c>
      <c r="K1203" s="7">
        <f>IF(C1203="Saliente Nacional",(IFERROR((LIMPIA(H1203,1)),0)),0)</f>
        <v>0</v>
      </c>
      <c r="L1203" s="7">
        <f>IF(C1203="Saliente Internacional",(IFERROR((LIMPIA(H1203,1)),0)),0)</f>
        <v>0</v>
      </c>
    </row>
    <row r="1204" spans="1:12" x14ac:dyDescent="0.25">
      <c r="A1204" s="11">
        <f>'DETALLE DE CONEXIONES'!P1204</f>
        <v>0</v>
      </c>
      <c r="B1204" s="7">
        <f>'DETALLE DE CONEXIONES'!I1204</f>
        <v>0</v>
      </c>
      <c r="C1204" s="7">
        <f>'DETALLE DE CONEXIONES'!BB1204</f>
        <v>0</v>
      </c>
      <c r="D1204" s="7">
        <f>'DETALLE DE CONEXIONES'!E1204</f>
        <v>0</v>
      </c>
      <c r="E1204" s="7">
        <f>IFERROR(LIMPIA('DETALLE DE CONEXIONES'!N1204,1),0)</f>
        <v>0</v>
      </c>
      <c r="F1204" s="7" t="str">
        <f>LEFT('DETALLE DE CONEXIONES'!BE1204,3)</f>
        <v/>
      </c>
      <c r="G1204" s="7" t="str">
        <f>RIGHT('DETALLE DE CONEXIONES'!AK1204,2)</f>
        <v/>
      </c>
      <c r="H1204" s="7" t="str">
        <f>LEFT('DETALLE DE CONEXIONES'!M1204,3)</f>
        <v/>
      </c>
      <c r="I1204" s="7" t="str">
        <f>RIGHT('DETALLE DE CONEXIONES'!M1204,5)</f>
        <v/>
      </c>
      <c r="J1204" s="7">
        <f>IF(C1204="Saliente Local",(IFERROR((LIMPIA(H1204,1)),0)),0)</f>
        <v>0</v>
      </c>
      <c r="K1204" s="7">
        <f>IF(C1204="Saliente Nacional",(IFERROR((LIMPIA(H1204,1)),0)),0)</f>
        <v>0</v>
      </c>
      <c r="L1204" s="7">
        <f>IF(C1204="Saliente Internacional",(IFERROR((LIMPIA(H1204,1)),0)),0)</f>
        <v>0</v>
      </c>
    </row>
    <row r="1205" spans="1:12" x14ac:dyDescent="0.25">
      <c r="A1205" s="11">
        <f>'DETALLE DE CONEXIONES'!P1205</f>
        <v>0</v>
      </c>
      <c r="B1205" s="7">
        <f>'DETALLE DE CONEXIONES'!I1205</f>
        <v>0</v>
      </c>
      <c r="C1205" s="7">
        <f>'DETALLE DE CONEXIONES'!BB1205</f>
        <v>0</v>
      </c>
      <c r="D1205" s="7">
        <f>'DETALLE DE CONEXIONES'!E1205</f>
        <v>0</v>
      </c>
      <c r="E1205" s="7">
        <f>IFERROR(LIMPIA('DETALLE DE CONEXIONES'!N1205,1),0)</f>
        <v>0</v>
      </c>
      <c r="F1205" s="7" t="str">
        <f>LEFT('DETALLE DE CONEXIONES'!BE1205,3)</f>
        <v/>
      </c>
      <c r="G1205" s="7" t="str">
        <f>RIGHT('DETALLE DE CONEXIONES'!AK1205,2)</f>
        <v/>
      </c>
      <c r="H1205" s="7" t="str">
        <f>LEFT('DETALLE DE CONEXIONES'!M1205,3)</f>
        <v/>
      </c>
      <c r="I1205" s="7" t="str">
        <f>RIGHT('DETALLE DE CONEXIONES'!M1205,5)</f>
        <v/>
      </c>
      <c r="J1205" s="7">
        <f>IF(C1205="Saliente Local",(IFERROR((LIMPIA(H1205,1)),0)),0)</f>
        <v>0</v>
      </c>
      <c r="K1205" s="7">
        <f>IF(C1205="Saliente Nacional",(IFERROR((LIMPIA(H1205,1)),0)),0)</f>
        <v>0</v>
      </c>
      <c r="L1205" s="7">
        <f>IF(C1205="Saliente Internacional",(IFERROR((LIMPIA(H1205,1)),0)),0)</f>
        <v>0</v>
      </c>
    </row>
    <row r="1206" spans="1:12" x14ac:dyDescent="0.25">
      <c r="A1206" s="11">
        <f>'DETALLE DE CONEXIONES'!P1206</f>
        <v>0</v>
      </c>
      <c r="B1206" s="7">
        <f>'DETALLE DE CONEXIONES'!I1206</f>
        <v>0</v>
      </c>
      <c r="C1206" s="7">
        <f>'DETALLE DE CONEXIONES'!BB1206</f>
        <v>0</v>
      </c>
      <c r="D1206" s="7">
        <f>'DETALLE DE CONEXIONES'!E1206</f>
        <v>0</v>
      </c>
      <c r="E1206" s="7">
        <f>IFERROR(LIMPIA('DETALLE DE CONEXIONES'!N1206,1),0)</f>
        <v>0</v>
      </c>
      <c r="F1206" s="7" t="str">
        <f>LEFT('DETALLE DE CONEXIONES'!BE1206,3)</f>
        <v/>
      </c>
      <c r="G1206" s="7" t="str">
        <f>RIGHT('DETALLE DE CONEXIONES'!AK1206,2)</f>
        <v/>
      </c>
      <c r="H1206" s="7" t="str">
        <f>LEFT('DETALLE DE CONEXIONES'!M1206,3)</f>
        <v/>
      </c>
      <c r="I1206" s="7" t="str">
        <f>RIGHT('DETALLE DE CONEXIONES'!M1206,5)</f>
        <v/>
      </c>
      <c r="J1206" s="7">
        <f>IF(C1206="Saliente Local",(IFERROR((LIMPIA(H1206,1)),0)),0)</f>
        <v>0</v>
      </c>
      <c r="K1206" s="7">
        <f>IF(C1206="Saliente Nacional",(IFERROR((LIMPIA(H1206,1)),0)),0)</f>
        <v>0</v>
      </c>
      <c r="L1206" s="7">
        <f>IF(C1206="Saliente Internacional",(IFERROR((LIMPIA(H1206,1)),0)),0)</f>
        <v>0</v>
      </c>
    </row>
    <row r="1207" spans="1:12" x14ac:dyDescent="0.25">
      <c r="A1207" s="11">
        <f>'DETALLE DE CONEXIONES'!P1207</f>
        <v>0</v>
      </c>
      <c r="B1207" s="7">
        <f>'DETALLE DE CONEXIONES'!I1207</f>
        <v>0</v>
      </c>
      <c r="C1207" s="7">
        <f>'DETALLE DE CONEXIONES'!BB1207</f>
        <v>0</v>
      </c>
      <c r="D1207" s="7">
        <f>'DETALLE DE CONEXIONES'!E1207</f>
        <v>0</v>
      </c>
      <c r="E1207" s="7">
        <f>IFERROR(LIMPIA('DETALLE DE CONEXIONES'!N1207,1),0)</f>
        <v>0</v>
      </c>
      <c r="F1207" s="7" t="str">
        <f>LEFT('DETALLE DE CONEXIONES'!BE1207,3)</f>
        <v/>
      </c>
      <c r="G1207" s="7" t="str">
        <f>RIGHT('DETALLE DE CONEXIONES'!AK1207,2)</f>
        <v/>
      </c>
      <c r="H1207" s="7" t="str">
        <f>LEFT('DETALLE DE CONEXIONES'!M1207,3)</f>
        <v/>
      </c>
      <c r="I1207" s="7" t="str">
        <f>RIGHT('DETALLE DE CONEXIONES'!M1207,5)</f>
        <v/>
      </c>
      <c r="J1207" s="7">
        <f>IF(C1207="Saliente Local",(IFERROR((LIMPIA(H1207,1)),0)),0)</f>
        <v>0</v>
      </c>
      <c r="K1207" s="7">
        <f>IF(C1207="Saliente Nacional",(IFERROR((LIMPIA(H1207,1)),0)),0)</f>
        <v>0</v>
      </c>
      <c r="L1207" s="7">
        <f>IF(C1207="Saliente Internacional",(IFERROR((LIMPIA(H1207,1)),0)),0)</f>
        <v>0</v>
      </c>
    </row>
    <row r="1208" spans="1:12" x14ac:dyDescent="0.25">
      <c r="A1208" s="11">
        <f>'DETALLE DE CONEXIONES'!P1208</f>
        <v>0</v>
      </c>
      <c r="B1208" s="7">
        <f>'DETALLE DE CONEXIONES'!I1208</f>
        <v>0</v>
      </c>
      <c r="C1208" s="7">
        <f>'DETALLE DE CONEXIONES'!BB1208</f>
        <v>0</v>
      </c>
      <c r="D1208" s="7">
        <f>'DETALLE DE CONEXIONES'!E1208</f>
        <v>0</v>
      </c>
      <c r="E1208" s="7">
        <f>IFERROR(LIMPIA('DETALLE DE CONEXIONES'!N1208,1),0)</f>
        <v>0</v>
      </c>
      <c r="F1208" s="7" t="str">
        <f>LEFT('DETALLE DE CONEXIONES'!BE1208,3)</f>
        <v/>
      </c>
      <c r="G1208" s="7" t="str">
        <f>RIGHT('DETALLE DE CONEXIONES'!AK1208,2)</f>
        <v/>
      </c>
      <c r="H1208" s="7" t="str">
        <f>LEFT('DETALLE DE CONEXIONES'!M1208,3)</f>
        <v/>
      </c>
      <c r="I1208" s="7" t="str">
        <f>RIGHT('DETALLE DE CONEXIONES'!M1208,5)</f>
        <v/>
      </c>
      <c r="J1208" s="7">
        <f>IF(C1208="Saliente Local",(IFERROR((LIMPIA(H1208,1)),0)),0)</f>
        <v>0</v>
      </c>
      <c r="K1208" s="7">
        <f>IF(C1208="Saliente Nacional",(IFERROR((LIMPIA(H1208,1)),0)),0)</f>
        <v>0</v>
      </c>
      <c r="L1208" s="7">
        <f>IF(C1208="Saliente Internacional",(IFERROR((LIMPIA(H1208,1)),0)),0)</f>
        <v>0</v>
      </c>
    </row>
    <row r="1209" spans="1:12" x14ac:dyDescent="0.25">
      <c r="A1209" s="11">
        <f>'DETALLE DE CONEXIONES'!P1209</f>
        <v>0</v>
      </c>
      <c r="B1209" s="7">
        <f>'DETALLE DE CONEXIONES'!I1209</f>
        <v>0</v>
      </c>
      <c r="C1209" s="7">
        <f>'DETALLE DE CONEXIONES'!BB1209</f>
        <v>0</v>
      </c>
      <c r="D1209" s="7">
        <f>'DETALLE DE CONEXIONES'!E1209</f>
        <v>0</v>
      </c>
      <c r="E1209" s="7">
        <f>IFERROR(LIMPIA('DETALLE DE CONEXIONES'!N1209,1),0)</f>
        <v>0</v>
      </c>
      <c r="F1209" s="7" t="str">
        <f>LEFT('DETALLE DE CONEXIONES'!BE1209,3)</f>
        <v/>
      </c>
      <c r="G1209" s="7" t="str">
        <f>RIGHT('DETALLE DE CONEXIONES'!AK1209,2)</f>
        <v/>
      </c>
      <c r="H1209" s="7" t="str">
        <f>LEFT('DETALLE DE CONEXIONES'!M1209,3)</f>
        <v/>
      </c>
      <c r="I1209" s="7" t="str">
        <f>RIGHT('DETALLE DE CONEXIONES'!M1209,5)</f>
        <v/>
      </c>
      <c r="J1209" s="7">
        <f>IF(C1209="Saliente Local",(IFERROR((LIMPIA(H1209,1)),0)),0)</f>
        <v>0</v>
      </c>
      <c r="K1209" s="7">
        <f>IF(C1209="Saliente Nacional",(IFERROR((LIMPIA(H1209,1)),0)),0)</f>
        <v>0</v>
      </c>
      <c r="L1209" s="7">
        <f>IF(C1209="Saliente Internacional",(IFERROR((LIMPIA(H1209,1)),0)),0)</f>
        <v>0</v>
      </c>
    </row>
    <row r="1210" spans="1:12" x14ac:dyDescent="0.25">
      <c r="A1210" s="11">
        <f>'DETALLE DE CONEXIONES'!P1210</f>
        <v>0</v>
      </c>
      <c r="B1210" s="7">
        <f>'DETALLE DE CONEXIONES'!I1210</f>
        <v>0</v>
      </c>
      <c r="C1210" s="7">
        <f>'DETALLE DE CONEXIONES'!BB1210</f>
        <v>0</v>
      </c>
      <c r="D1210" s="7">
        <f>'DETALLE DE CONEXIONES'!E1210</f>
        <v>0</v>
      </c>
      <c r="E1210" s="7">
        <f>IFERROR(LIMPIA('DETALLE DE CONEXIONES'!N1210,1),0)</f>
        <v>0</v>
      </c>
      <c r="F1210" s="7" t="str">
        <f>LEFT('DETALLE DE CONEXIONES'!BE1210,3)</f>
        <v/>
      </c>
      <c r="G1210" s="7" t="str">
        <f>RIGHT('DETALLE DE CONEXIONES'!AK1210,2)</f>
        <v/>
      </c>
      <c r="H1210" s="7" t="str">
        <f>LEFT('DETALLE DE CONEXIONES'!M1210,3)</f>
        <v/>
      </c>
      <c r="I1210" s="7" t="str">
        <f>RIGHT('DETALLE DE CONEXIONES'!M1210,5)</f>
        <v/>
      </c>
      <c r="J1210" s="7">
        <f>IF(C1210="Saliente Local",(IFERROR((LIMPIA(H1210,1)),0)),0)</f>
        <v>0</v>
      </c>
      <c r="K1210" s="7">
        <f>IF(C1210="Saliente Nacional",(IFERROR((LIMPIA(H1210,1)),0)),0)</f>
        <v>0</v>
      </c>
      <c r="L1210" s="7">
        <f>IF(C1210="Saliente Internacional",(IFERROR((LIMPIA(H1210,1)),0)),0)</f>
        <v>0</v>
      </c>
    </row>
    <row r="1211" spans="1:12" x14ac:dyDescent="0.25">
      <c r="A1211" s="11">
        <f>'DETALLE DE CONEXIONES'!P1211</f>
        <v>0</v>
      </c>
      <c r="B1211" s="7">
        <f>'DETALLE DE CONEXIONES'!I1211</f>
        <v>0</v>
      </c>
      <c r="C1211" s="7">
        <f>'DETALLE DE CONEXIONES'!BB1211</f>
        <v>0</v>
      </c>
      <c r="D1211" s="7">
        <f>'DETALLE DE CONEXIONES'!E1211</f>
        <v>0</v>
      </c>
      <c r="E1211" s="7">
        <f>IFERROR(LIMPIA('DETALLE DE CONEXIONES'!N1211,1),0)</f>
        <v>0</v>
      </c>
      <c r="F1211" s="7" t="str">
        <f>LEFT('DETALLE DE CONEXIONES'!BE1211,3)</f>
        <v/>
      </c>
      <c r="G1211" s="7" t="str">
        <f>RIGHT('DETALLE DE CONEXIONES'!AK1211,2)</f>
        <v/>
      </c>
      <c r="H1211" s="7" t="str">
        <f>LEFT('DETALLE DE CONEXIONES'!M1211,3)</f>
        <v/>
      </c>
      <c r="I1211" s="7" t="str">
        <f>RIGHT('DETALLE DE CONEXIONES'!M1211,5)</f>
        <v/>
      </c>
      <c r="J1211" s="7">
        <f>IF(C1211="Saliente Local",(IFERROR((LIMPIA(H1211,1)),0)),0)</f>
        <v>0</v>
      </c>
      <c r="K1211" s="7">
        <f>IF(C1211="Saliente Nacional",(IFERROR((LIMPIA(H1211,1)),0)),0)</f>
        <v>0</v>
      </c>
      <c r="L1211" s="7">
        <f>IF(C1211="Saliente Internacional",(IFERROR((LIMPIA(H1211,1)),0)),0)</f>
        <v>0</v>
      </c>
    </row>
    <row r="1212" spans="1:12" x14ac:dyDescent="0.25">
      <c r="A1212" s="11">
        <f>'DETALLE DE CONEXIONES'!P1212</f>
        <v>0</v>
      </c>
      <c r="B1212" s="7">
        <f>'DETALLE DE CONEXIONES'!I1212</f>
        <v>0</v>
      </c>
      <c r="C1212" s="7">
        <f>'DETALLE DE CONEXIONES'!BB1212</f>
        <v>0</v>
      </c>
      <c r="D1212" s="7">
        <f>'DETALLE DE CONEXIONES'!E1212</f>
        <v>0</v>
      </c>
      <c r="E1212" s="7">
        <f>IFERROR(LIMPIA('DETALLE DE CONEXIONES'!N1212,1),0)</f>
        <v>0</v>
      </c>
      <c r="F1212" s="7" t="str">
        <f>LEFT('DETALLE DE CONEXIONES'!BE1212,3)</f>
        <v/>
      </c>
      <c r="G1212" s="7" t="str">
        <f>RIGHT('DETALLE DE CONEXIONES'!AK1212,2)</f>
        <v/>
      </c>
      <c r="H1212" s="7" t="str">
        <f>LEFT('DETALLE DE CONEXIONES'!M1212,3)</f>
        <v/>
      </c>
      <c r="I1212" s="7" t="str">
        <f>RIGHT('DETALLE DE CONEXIONES'!M1212,5)</f>
        <v/>
      </c>
      <c r="J1212" s="7">
        <f>IF(C1212="Saliente Local",(IFERROR((LIMPIA(H1212,1)),0)),0)</f>
        <v>0</v>
      </c>
      <c r="K1212" s="7">
        <f>IF(C1212="Saliente Nacional",(IFERROR((LIMPIA(H1212,1)),0)),0)</f>
        <v>0</v>
      </c>
      <c r="L1212" s="7">
        <f>IF(C1212="Saliente Internacional",(IFERROR((LIMPIA(H1212,1)),0)),0)</f>
        <v>0</v>
      </c>
    </row>
    <row r="1213" spans="1:12" x14ac:dyDescent="0.25">
      <c r="A1213" s="11">
        <f>'DETALLE DE CONEXIONES'!P1213</f>
        <v>0</v>
      </c>
      <c r="B1213" s="7">
        <f>'DETALLE DE CONEXIONES'!I1213</f>
        <v>0</v>
      </c>
      <c r="C1213" s="7">
        <f>'DETALLE DE CONEXIONES'!BB1213</f>
        <v>0</v>
      </c>
      <c r="D1213" s="7">
        <f>'DETALLE DE CONEXIONES'!E1213</f>
        <v>0</v>
      </c>
      <c r="E1213" s="7">
        <f>IFERROR(LIMPIA('DETALLE DE CONEXIONES'!N1213,1),0)</f>
        <v>0</v>
      </c>
      <c r="F1213" s="7" t="str">
        <f>LEFT('DETALLE DE CONEXIONES'!BE1213,3)</f>
        <v/>
      </c>
      <c r="G1213" s="7" t="str">
        <f>RIGHT('DETALLE DE CONEXIONES'!AK1213,2)</f>
        <v/>
      </c>
      <c r="H1213" s="7" t="str">
        <f>LEFT('DETALLE DE CONEXIONES'!M1213,3)</f>
        <v/>
      </c>
      <c r="I1213" s="7" t="str">
        <f>RIGHT('DETALLE DE CONEXIONES'!M1213,5)</f>
        <v/>
      </c>
      <c r="J1213" s="7">
        <f>IF(C1213="Saliente Local",(IFERROR((LIMPIA(H1213,1)),0)),0)</f>
        <v>0</v>
      </c>
      <c r="K1213" s="7">
        <f>IF(C1213="Saliente Nacional",(IFERROR((LIMPIA(H1213,1)),0)),0)</f>
        <v>0</v>
      </c>
      <c r="L1213" s="7">
        <f>IF(C1213="Saliente Internacional",(IFERROR((LIMPIA(H1213,1)),0)),0)</f>
        <v>0</v>
      </c>
    </row>
    <row r="1214" spans="1:12" x14ac:dyDescent="0.25">
      <c r="A1214" s="11">
        <f>'DETALLE DE CONEXIONES'!P1214</f>
        <v>0</v>
      </c>
      <c r="B1214" s="7">
        <f>'DETALLE DE CONEXIONES'!I1214</f>
        <v>0</v>
      </c>
      <c r="C1214" s="7">
        <f>'DETALLE DE CONEXIONES'!BB1214</f>
        <v>0</v>
      </c>
      <c r="D1214" s="7">
        <f>'DETALLE DE CONEXIONES'!E1214</f>
        <v>0</v>
      </c>
      <c r="E1214" s="7">
        <f>IFERROR(LIMPIA('DETALLE DE CONEXIONES'!N1214,1),0)</f>
        <v>0</v>
      </c>
      <c r="F1214" s="7" t="str">
        <f>LEFT('DETALLE DE CONEXIONES'!BE1214,3)</f>
        <v/>
      </c>
      <c r="G1214" s="7" t="str">
        <f>RIGHT('DETALLE DE CONEXIONES'!AK1214,2)</f>
        <v/>
      </c>
      <c r="H1214" s="7" t="str">
        <f>LEFT('DETALLE DE CONEXIONES'!M1214,3)</f>
        <v/>
      </c>
      <c r="I1214" s="7" t="str">
        <f>RIGHT('DETALLE DE CONEXIONES'!M1214,5)</f>
        <v/>
      </c>
      <c r="J1214" s="7">
        <f>IF(C1214="Saliente Local",(IFERROR((LIMPIA(H1214,1)),0)),0)</f>
        <v>0</v>
      </c>
      <c r="K1214" s="7">
        <f>IF(C1214="Saliente Nacional",(IFERROR((LIMPIA(H1214,1)),0)),0)</f>
        <v>0</v>
      </c>
      <c r="L1214" s="7">
        <f>IF(C1214="Saliente Internacional",(IFERROR((LIMPIA(H1214,1)),0)),0)</f>
        <v>0</v>
      </c>
    </row>
    <row r="1215" spans="1:12" x14ac:dyDescent="0.25">
      <c r="A1215" s="11">
        <f>'DETALLE DE CONEXIONES'!P1215</f>
        <v>0</v>
      </c>
      <c r="B1215" s="7">
        <f>'DETALLE DE CONEXIONES'!I1215</f>
        <v>0</v>
      </c>
      <c r="C1215" s="7">
        <f>'DETALLE DE CONEXIONES'!BB1215</f>
        <v>0</v>
      </c>
      <c r="D1215" s="7">
        <f>'DETALLE DE CONEXIONES'!E1215</f>
        <v>0</v>
      </c>
      <c r="E1215" s="7">
        <f>IFERROR(LIMPIA('DETALLE DE CONEXIONES'!N1215,1),0)</f>
        <v>0</v>
      </c>
      <c r="F1215" s="7" t="str">
        <f>LEFT('DETALLE DE CONEXIONES'!BE1215,3)</f>
        <v/>
      </c>
      <c r="G1215" s="7" t="str">
        <f>RIGHT('DETALLE DE CONEXIONES'!AK1215,2)</f>
        <v/>
      </c>
      <c r="H1215" s="7" t="str">
        <f>LEFT('DETALLE DE CONEXIONES'!M1215,3)</f>
        <v/>
      </c>
      <c r="I1215" s="7" t="str">
        <f>RIGHT('DETALLE DE CONEXIONES'!M1215,5)</f>
        <v/>
      </c>
      <c r="J1215" s="7">
        <f>IF(C1215="Saliente Local",(IFERROR((LIMPIA(H1215,1)),0)),0)</f>
        <v>0</v>
      </c>
      <c r="K1215" s="7">
        <f>IF(C1215="Saliente Nacional",(IFERROR((LIMPIA(H1215,1)),0)),0)</f>
        <v>0</v>
      </c>
      <c r="L1215" s="7">
        <f>IF(C1215="Saliente Internacional",(IFERROR((LIMPIA(H1215,1)),0)),0)</f>
        <v>0</v>
      </c>
    </row>
    <row r="1216" spans="1:12" x14ac:dyDescent="0.25">
      <c r="A1216" s="11">
        <f>'DETALLE DE CONEXIONES'!P1216</f>
        <v>0</v>
      </c>
      <c r="B1216" s="7">
        <f>'DETALLE DE CONEXIONES'!I1216</f>
        <v>0</v>
      </c>
      <c r="C1216" s="7">
        <f>'DETALLE DE CONEXIONES'!BB1216</f>
        <v>0</v>
      </c>
      <c r="D1216" s="7">
        <f>'DETALLE DE CONEXIONES'!E1216</f>
        <v>0</v>
      </c>
      <c r="E1216" s="7">
        <f>IFERROR(LIMPIA('DETALLE DE CONEXIONES'!N1216,1),0)</f>
        <v>0</v>
      </c>
      <c r="F1216" s="7" t="str">
        <f>LEFT('DETALLE DE CONEXIONES'!BE1216,3)</f>
        <v/>
      </c>
      <c r="G1216" s="7" t="str">
        <f>RIGHT('DETALLE DE CONEXIONES'!AK1216,2)</f>
        <v/>
      </c>
      <c r="H1216" s="7" t="str">
        <f>LEFT('DETALLE DE CONEXIONES'!M1216,3)</f>
        <v/>
      </c>
      <c r="I1216" s="7" t="str">
        <f>RIGHT('DETALLE DE CONEXIONES'!M1216,5)</f>
        <v/>
      </c>
      <c r="J1216" s="7">
        <f>IF(C1216="Saliente Local",(IFERROR((LIMPIA(H1216,1)),0)),0)</f>
        <v>0</v>
      </c>
      <c r="K1216" s="7">
        <f>IF(C1216="Saliente Nacional",(IFERROR((LIMPIA(H1216,1)),0)),0)</f>
        <v>0</v>
      </c>
      <c r="L1216" s="7">
        <f>IF(C1216="Saliente Internacional",(IFERROR((LIMPIA(H1216,1)),0)),0)</f>
        <v>0</v>
      </c>
    </row>
    <row r="1217" spans="1:12" x14ac:dyDescent="0.25">
      <c r="A1217" s="11">
        <f>'DETALLE DE CONEXIONES'!P1217</f>
        <v>0</v>
      </c>
      <c r="B1217" s="7">
        <f>'DETALLE DE CONEXIONES'!I1217</f>
        <v>0</v>
      </c>
      <c r="C1217" s="7">
        <f>'DETALLE DE CONEXIONES'!BB1217</f>
        <v>0</v>
      </c>
      <c r="D1217" s="7">
        <f>'DETALLE DE CONEXIONES'!E1217</f>
        <v>0</v>
      </c>
      <c r="E1217" s="7">
        <f>IFERROR(LIMPIA('DETALLE DE CONEXIONES'!N1217,1),0)</f>
        <v>0</v>
      </c>
      <c r="F1217" s="7" t="str">
        <f>LEFT('DETALLE DE CONEXIONES'!BE1217,3)</f>
        <v/>
      </c>
      <c r="G1217" s="7" t="str">
        <f>RIGHT('DETALLE DE CONEXIONES'!AK1217,2)</f>
        <v/>
      </c>
      <c r="H1217" s="7" t="str">
        <f>LEFT('DETALLE DE CONEXIONES'!M1217,3)</f>
        <v/>
      </c>
      <c r="I1217" s="7" t="str">
        <f>RIGHT('DETALLE DE CONEXIONES'!M1217,5)</f>
        <v/>
      </c>
      <c r="J1217" s="7">
        <f>IF(C1217="Saliente Local",(IFERROR((LIMPIA(H1217,1)),0)),0)</f>
        <v>0</v>
      </c>
      <c r="K1217" s="7">
        <f>IF(C1217="Saliente Nacional",(IFERROR((LIMPIA(H1217,1)),0)),0)</f>
        <v>0</v>
      </c>
      <c r="L1217" s="7">
        <f>IF(C1217="Saliente Internacional",(IFERROR((LIMPIA(H1217,1)),0)),0)</f>
        <v>0</v>
      </c>
    </row>
    <row r="1218" spans="1:12" x14ac:dyDescent="0.25">
      <c r="A1218" s="11">
        <f>'DETALLE DE CONEXIONES'!P1218</f>
        <v>0</v>
      </c>
      <c r="B1218" s="7">
        <f>'DETALLE DE CONEXIONES'!I1218</f>
        <v>0</v>
      </c>
      <c r="C1218" s="7">
        <f>'DETALLE DE CONEXIONES'!BB1218</f>
        <v>0</v>
      </c>
      <c r="D1218" s="7">
        <f>'DETALLE DE CONEXIONES'!E1218</f>
        <v>0</v>
      </c>
      <c r="E1218" s="7">
        <f>IFERROR(LIMPIA('DETALLE DE CONEXIONES'!N1218,1),0)</f>
        <v>0</v>
      </c>
      <c r="F1218" s="7" t="str">
        <f>LEFT('DETALLE DE CONEXIONES'!BE1218,3)</f>
        <v/>
      </c>
      <c r="G1218" s="7" t="str">
        <f>RIGHT('DETALLE DE CONEXIONES'!AK1218,2)</f>
        <v/>
      </c>
      <c r="H1218" s="7" t="str">
        <f>LEFT('DETALLE DE CONEXIONES'!M1218,3)</f>
        <v/>
      </c>
      <c r="I1218" s="7" t="str">
        <f>RIGHT('DETALLE DE CONEXIONES'!M1218,5)</f>
        <v/>
      </c>
      <c r="J1218" s="7">
        <f>IF(C1218="Saliente Local",(IFERROR((LIMPIA(H1218,1)),0)),0)</f>
        <v>0</v>
      </c>
      <c r="K1218" s="7">
        <f>IF(C1218="Saliente Nacional",(IFERROR((LIMPIA(H1218,1)),0)),0)</f>
        <v>0</v>
      </c>
      <c r="L1218" s="7">
        <f>IF(C1218="Saliente Internacional",(IFERROR((LIMPIA(H1218,1)),0)),0)</f>
        <v>0</v>
      </c>
    </row>
    <row r="1219" spans="1:12" x14ac:dyDescent="0.25">
      <c r="A1219" s="11">
        <f>'DETALLE DE CONEXIONES'!P1219</f>
        <v>0</v>
      </c>
      <c r="B1219" s="7">
        <f>'DETALLE DE CONEXIONES'!I1219</f>
        <v>0</v>
      </c>
      <c r="C1219" s="7">
        <f>'DETALLE DE CONEXIONES'!BB1219</f>
        <v>0</v>
      </c>
      <c r="D1219" s="7">
        <f>'DETALLE DE CONEXIONES'!E1219</f>
        <v>0</v>
      </c>
      <c r="E1219" s="7">
        <f>IFERROR(LIMPIA('DETALLE DE CONEXIONES'!N1219,1),0)</f>
        <v>0</v>
      </c>
      <c r="F1219" s="7" t="str">
        <f>LEFT('DETALLE DE CONEXIONES'!BE1219,3)</f>
        <v/>
      </c>
      <c r="G1219" s="7" t="str">
        <f>RIGHT('DETALLE DE CONEXIONES'!AK1219,2)</f>
        <v/>
      </c>
      <c r="H1219" s="7" t="str">
        <f>LEFT('DETALLE DE CONEXIONES'!M1219,3)</f>
        <v/>
      </c>
      <c r="I1219" s="7" t="str">
        <f>RIGHT('DETALLE DE CONEXIONES'!M1219,5)</f>
        <v/>
      </c>
      <c r="J1219" s="7">
        <f>IF(C1219="Saliente Local",(IFERROR((LIMPIA(H1219,1)),0)),0)</f>
        <v>0</v>
      </c>
      <c r="K1219" s="7">
        <f>IF(C1219="Saliente Nacional",(IFERROR((LIMPIA(H1219,1)),0)),0)</f>
        <v>0</v>
      </c>
      <c r="L1219" s="7">
        <f>IF(C1219="Saliente Internacional",(IFERROR((LIMPIA(H1219,1)),0)),0)</f>
        <v>0</v>
      </c>
    </row>
    <row r="1220" spans="1:12" x14ac:dyDescent="0.25">
      <c r="A1220" s="11">
        <f>'DETALLE DE CONEXIONES'!P1220</f>
        <v>0</v>
      </c>
      <c r="B1220" s="7">
        <f>'DETALLE DE CONEXIONES'!I1220</f>
        <v>0</v>
      </c>
      <c r="C1220" s="7">
        <f>'DETALLE DE CONEXIONES'!BB1220</f>
        <v>0</v>
      </c>
      <c r="D1220" s="7">
        <f>'DETALLE DE CONEXIONES'!E1220</f>
        <v>0</v>
      </c>
      <c r="E1220" s="7">
        <f>IFERROR(LIMPIA('DETALLE DE CONEXIONES'!N1220,1),0)</f>
        <v>0</v>
      </c>
      <c r="F1220" s="7" t="str">
        <f>LEFT('DETALLE DE CONEXIONES'!BE1220,3)</f>
        <v/>
      </c>
      <c r="G1220" s="7" t="str">
        <f>RIGHT('DETALLE DE CONEXIONES'!AK1220,2)</f>
        <v/>
      </c>
      <c r="H1220" s="7" t="str">
        <f>LEFT('DETALLE DE CONEXIONES'!M1220,3)</f>
        <v/>
      </c>
      <c r="I1220" s="7" t="str">
        <f>RIGHT('DETALLE DE CONEXIONES'!M1220,5)</f>
        <v/>
      </c>
      <c r="J1220" s="7">
        <f>IF(C1220="Saliente Local",(IFERROR((LIMPIA(H1220,1)),0)),0)</f>
        <v>0</v>
      </c>
      <c r="K1220" s="7">
        <f>IF(C1220="Saliente Nacional",(IFERROR((LIMPIA(H1220,1)),0)),0)</f>
        <v>0</v>
      </c>
      <c r="L1220" s="7">
        <f>IF(C1220="Saliente Internacional",(IFERROR((LIMPIA(H1220,1)),0)),0)</f>
        <v>0</v>
      </c>
    </row>
    <row r="1221" spans="1:12" x14ac:dyDescent="0.25">
      <c r="A1221" s="11">
        <f>'DETALLE DE CONEXIONES'!P1221</f>
        <v>0</v>
      </c>
      <c r="B1221" s="7">
        <f>'DETALLE DE CONEXIONES'!I1221</f>
        <v>0</v>
      </c>
      <c r="C1221" s="7">
        <f>'DETALLE DE CONEXIONES'!BB1221</f>
        <v>0</v>
      </c>
      <c r="D1221" s="7">
        <f>'DETALLE DE CONEXIONES'!E1221</f>
        <v>0</v>
      </c>
      <c r="E1221" s="7">
        <f>IFERROR(LIMPIA('DETALLE DE CONEXIONES'!N1221,1),0)</f>
        <v>0</v>
      </c>
      <c r="F1221" s="7" t="str">
        <f>LEFT('DETALLE DE CONEXIONES'!BE1221,3)</f>
        <v/>
      </c>
      <c r="G1221" s="7" t="str">
        <f>RIGHT('DETALLE DE CONEXIONES'!AK1221,2)</f>
        <v/>
      </c>
      <c r="H1221" s="7" t="str">
        <f>LEFT('DETALLE DE CONEXIONES'!M1221,3)</f>
        <v/>
      </c>
      <c r="I1221" s="7" t="str">
        <f>RIGHT('DETALLE DE CONEXIONES'!M1221,5)</f>
        <v/>
      </c>
      <c r="J1221" s="7">
        <f>IF(C1221="Saliente Local",(IFERROR((LIMPIA(H1221,1)),0)),0)</f>
        <v>0</v>
      </c>
      <c r="K1221" s="7">
        <f>IF(C1221="Saliente Nacional",(IFERROR((LIMPIA(H1221,1)),0)),0)</f>
        <v>0</v>
      </c>
      <c r="L1221" s="7">
        <f>IF(C1221="Saliente Internacional",(IFERROR((LIMPIA(H1221,1)),0)),0)</f>
        <v>0</v>
      </c>
    </row>
    <row r="1222" spans="1:12" x14ac:dyDescent="0.25">
      <c r="A1222" s="11">
        <f>'DETALLE DE CONEXIONES'!P1222</f>
        <v>0</v>
      </c>
      <c r="B1222" s="7">
        <f>'DETALLE DE CONEXIONES'!I1222</f>
        <v>0</v>
      </c>
      <c r="C1222" s="7">
        <f>'DETALLE DE CONEXIONES'!BB1222</f>
        <v>0</v>
      </c>
      <c r="D1222" s="7">
        <f>'DETALLE DE CONEXIONES'!E1222</f>
        <v>0</v>
      </c>
      <c r="E1222" s="7">
        <f>IFERROR(LIMPIA('DETALLE DE CONEXIONES'!N1222,1),0)</f>
        <v>0</v>
      </c>
      <c r="F1222" s="7" t="str">
        <f>LEFT('DETALLE DE CONEXIONES'!BE1222,3)</f>
        <v/>
      </c>
      <c r="G1222" s="7" t="str">
        <f>RIGHT('DETALLE DE CONEXIONES'!AK1222,2)</f>
        <v/>
      </c>
      <c r="H1222" s="7" t="str">
        <f>LEFT('DETALLE DE CONEXIONES'!M1222,3)</f>
        <v/>
      </c>
      <c r="I1222" s="7" t="str">
        <f>RIGHT('DETALLE DE CONEXIONES'!M1222,5)</f>
        <v/>
      </c>
      <c r="J1222" s="7">
        <f>IF(C1222="Saliente Local",(IFERROR((LIMPIA(H1222,1)),0)),0)</f>
        <v>0</v>
      </c>
      <c r="K1222" s="7">
        <f>IF(C1222="Saliente Nacional",(IFERROR((LIMPIA(H1222,1)),0)),0)</f>
        <v>0</v>
      </c>
      <c r="L1222" s="7">
        <f>IF(C1222="Saliente Internacional",(IFERROR((LIMPIA(H1222,1)),0)),0)</f>
        <v>0</v>
      </c>
    </row>
    <row r="1223" spans="1:12" x14ac:dyDescent="0.25">
      <c r="A1223" s="11">
        <f>'DETALLE DE CONEXIONES'!P1223</f>
        <v>0</v>
      </c>
      <c r="B1223" s="7">
        <f>'DETALLE DE CONEXIONES'!I1223</f>
        <v>0</v>
      </c>
      <c r="C1223" s="7">
        <f>'DETALLE DE CONEXIONES'!BB1223</f>
        <v>0</v>
      </c>
      <c r="D1223" s="7">
        <f>'DETALLE DE CONEXIONES'!E1223</f>
        <v>0</v>
      </c>
      <c r="E1223" s="7">
        <f>IFERROR(LIMPIA('DETALLE DE CONEXIONES'!N1223,1),0)</f>
        <v>0</v>
      </c>
      <c r="F1223" s="7" t="str">
        <f>LEFT('DETALLE DE CONEXIONES'!BE1223,3)</f>
        <v/>
      </c>
      <c r="G1223" s="7" t="str">
        <f>RIGHT('DETALLE DE CONEXIONES'!AK1223,2)</f>
        <v/>
      </c>
      <c r="H1223" s="7" t="str">
        <f>LEFT('DETALLE DE CONEXIONES'!M1223,3)</f>
        <v/>
      </c>
      <c r="I1223" s="7" t="str">
        <f>RIGHT('DETALLE DE CONEXIONES'!M1223,5)</f>
        <v/>
      </c>
      <c r="J1223" s="7">
        <f>IF(C1223="Saliente Local",(IFERROR((LIMPIA(H1223,1)),0)),0)</f>
        <v>0</v>
      </c>
      <c r="K1223" s="7">
        <f>IF(C1223="Saliente Nacional",(IFERROR((LIMPIA(H1223,1)),0)),0)</f>
        <v>0</v>
      </c>
      <c r="L1223" s="7">
        <f>IF(C1223="Saliente Internacional",(IFERROR((LIMPIA(H1223,1)),0)),0)</f>
        <v>0</v>
      </c>
    </row>
    <row r="1224" spans="1:12" x14ac:dyDescent="0.25">
      <c r="A1224" s="11">
        <f>'DETALLE DE CONEXIONES'!P1224</f>
        <v>0</v>
      </c>
      <c r="B1224" s="7">
        <f>'DETALLE DE CONEXIONES'!I1224</f>
        <v>0</v>
      </c>
      <c r="C1224" s="7">
        <f>'DETALLE DE CONEXIONES'!BB1224</f>
        <v>0</v>
      </c>
      <c r="D1224" s="7">
        <f>'DETALLE DE CONEXIONES'!E1224</f>
        <v>0</v>
      </c>
      <c r="E1224" s="7">
        <f>IFERROR(LIMPIA('DETALLE DE CONEXIONES'!N1224,1),0)</f>
        <v>0</v>
      </c>
      <c r="F1224" s="7" t="str">
        <f>LEFT('DETALLE DE CONEXIONES'!BE1224,3)</f>
        <v/>
      </c>
      <c r="G1224" s="7" t="str">
        <f>RIGHT('DETALLE DE CONEXIONES'!AK1224,2)</f>
        <v/>
      </c>
      <c r="H1224" s="7" t="str">
        <f>LEFT('DETALLE DE CONEXIONES'!M1224,3)</f>
        <v/>
      </c>
      <c r="I1224" s="7" t="str">
        <f>RIGHT('DETALLE DE CONEXIONES'!M1224,5)</f>
        <v/>
      </c>
      <c r="J1224" s="7">
        <f>IF(C1224="Saliente Local",(IFERROR((LIMPIA(H1224,1)),0)),0)</f>
        <v>0</v>
      </c>
      <c r="K1224" s="7">
        <f>IF(C1224="Saliente Nacional",(IFERROR((LIMPIA(H1224,1)),0)),0)</f>
        <v>0</v>
      </c>
      <c r="L1224" s="7">
        <f>IF(C1224="Saliente Internacional",(IFERROR((LIMPIA(H1224,1)),0)),0)</f>
        <v>0</v>
      </c>
    </row>
    <row r="1225" spans="1:12" x14ac:dyDescent="0.25">
      <c r="A1225" s="11">
        <f>'DETALLE DE CONEXIONES'!P1225</f>
        <v>0</v>
      </c>
      <c r="B1225" s="7">
        <f>'DETALLE DE CONEXIONES'!I1225</f>
        <v>0</v>
      </c>
      <c r="C1225" s="7">
        <f>'DETALLE DE CONEXIONES'!BB1225</f>
        <v>0</v>
      </c>
      <c r="D1225" s="7">
        <f>'DETALLE DE CONEXIONES'!E1225</f>
        <v>0</v>
      </c>
      <c r="E1225" s="7">
        <f>IFERROR(LIMPIA('DETALLE DE CONEXIONES'!N1225,1),0)</f>
        <v>0</v>
      </c>
      <c r="F1225" s="7" t="str">
        <f>LEFT('DETALLE DE CONEXIONES'!BE1225,3)</f>
        <v/>
      </c>
      <c r="G1225" s="7" t="str">
        <f>RIGHT('DETALLE DE CONEXIONES'!AK1225,2)</f>
        <v/>
      </c>
      <c r="H1225" s="7" t="str">
        <f>LEFT('DETALLE DE CONEXIONES'!M1225,3)</f>
        <v/>
      </c>
      <c r="I1225" s="7" t="str">
        <f>RIGHT('DETALLE DE CONEXIONES'!M1225,5)</f>
        <v/>
      </c>
      <c r="J1225" s="7">
        <f>IF(C1225="Saliente Local",(IFERROR((LIMPIA(H1225,1)),0)),0)</f>
        <v>0</v>
      </c>
      <c r="K1225" s="7">
        <f>IF(C1225="Saliente Nacional",(IFERROR((LIMPIA(H1225,1)),0)),0)</f>
        <v>0</v>
      </c>
      <c r="L1225" s="7">
        <f>IF(C1225="Saliente Internacional",(IFERROR((LIMPIA(H1225,1)),0)),0)</f>
        <v>0</v>
      </c>
    </row>
    <row r="1226" spans="1:12" x14ac:dyDescent="0.25">
      <c r="A1226" s="11">
        <f>'DETALLE DE CONEXIONES'!P1226</f>
        <v>0</v>
      </c>
      <c r="B1226" s="7">
        <f>'DETALLE DE CONEXIONES'!I1226</f>
        <v>0</v>
      </c>
      <c r="C1226" s="7">
        <f>'DETALLE DE CONEXIONES'!BB1226</f>
        <v>0</v>
      </c>
      <c r="D1226" s="7">
        <f>'DETALLE DE CONEXIONES'!E1226</f>
        <v>0</v>
      </c>
      <c r="E1226" s="7">
        <f>IFERROR(LIMPIA('DETALLE DE CONEXIONES'!N1226,1),0)</f>
        <v>0</v>
      </c>
      <c r="F1226" s="7" t="str">
        <f>LEFT('DETALLE DE CONEXIONES'!BE1226,3)</f>
        <v/>
      </c>
      <c r="G1226" s="7" t="str">
        <f>RIGHT('DETALLE DE CONEXIONES'!AK1226,2)</f>
        <v/>
      </c>
      <c r="H1226" s="7" t="str">
        <f>LEFT('DETALLE DE CONEXIONES'!M1226,3)</f>
        <v/>
      </c>
      <c r="I1226" s="7" t="str">
        <f>RIGHT('DETALLE DE CONEXIONES'!M1226,5)</f>
        <v/>
      </c>
      <c r="J1226" s="7">
        <f>IF(C1226="Saliente Local",(IFERROR((LIMPIA(H1226,1)),0)),0)</f>
        <v>0</v>
      </c>
      <c r="K1226" s="7">
        <f>IF(C1226="Saliente Nacional",(IFERROR((LIMPIA(H1226,1)),0)),0)</f>
        <v>0</v>
      </c>
      <c r="L1226" s="7">
        <f>IF(C1226="Saliente Internacional",(IFERROR((LIMPIA(H1226,1)),0)),0)</f>
        <v>0</v>
      </c>
    </row>
    <row r="1227" spans="1:12" x14ac:dyDescent="0.25">
      <c r="A1227" s="11">
        <f>'DETALLE DE CONEXIONES'!P1227</f>
        <v>0</v>
      </c>
      <c r="B1227" s="7">
        <f>'DETALLE DE CONEXIONES'!I1227</f>
        <v>0</v>
      </c>
      <c r="C1227" s="7">
        <f>'DETALLE DE CONEXIONES'!BB1227</f>
        <v>0</v>
      </c>
      <c r="D1227" s="7">
        <f>'DETALLE DE CONEXIONES'!E1227</f>
        <v>0</v>
      </c>
      <c r="E1227" s="7">
        <f>IFERROR(LIMPIA('DETALLE DE CONEXIONES'!N1227,1),0)</f>
        <v>0</v>
      </c>
      <c r="F1227" s="7" t="str">
        <f>LEFT('DETALLE DE CONEXIONES'!BE1227,3)</f>
        <v/>
      </c>
      <c r="G1227" s="7" t="str">
        <f>RIGHT('DETALLE DE CONEXIONES'!AK1227,2)</f>
        <v/>
      </c>
      <c r="H1227" s="7" t="str">
        <f>LEFT('DETALLE DE CONEXIONES'!M1227,3)</f>
        <v/>
      </c>
      <c r="I1227" s="7" t="str">
        <f>RIGHT('DETALLE DE CONEXIONES'!M1227,5)</f>
        <v/>
      </c>
      <c r="J1227" s="7">
        <f>IF(C1227="Saliente Local",(IFERROR((LIMPIA(H1227,1)),0)),0)</f>
        <v>0</v>
      </c>
      <c r="K1227" s="7">
        <f>IF(C1227="Saliente Nacional",(IFERROR((LIMPIA(H1227,1)),0)),0)</f>
        <v>0</v>
      </c>
      <c r="L1227" s="7">
        <f>IF(C1227="Saliente Internacional",(IFERROR((LIMPIA(H1227,1)),0)),0)</f>
        <v>0</v>
      </c>
    </row>
    <row r="1228" spans="1:12" x14ac:dyDescent="0.25">
      <c r="A1228" s="11">
        <f>'DETALLE DE CONEXIONES'!P1228</f>
        <v>0</v>
      </c>
      <c r="B1228" s="7">
        <f>'DETALLE DE CONEXIONES'!I1228</f>
        <v>0</v>
      </c>
      <c r="C1228" s="7">
        <f>'DETALLE DE CONEXIONES'!BB1228</f>
        <v>0</v>
      </c>
      <c r="D1228" s="7">
        <f>'DETALLE DE CONEXIONES'!E1228</f>
        <v>0</v>
      </c>
      <c r="E1228" s="7">
        <f>IFERROR(LIMPIA('DETALLE DE CONEXIONES'!N1228,1),0)</f>
        <v>0</v>
      </c>
      <c r="F1228" s="7" t="str">
        <f>LEFT('DETALLE DE CONEXIONES'!BE1228,3)</f>
        <v/>
      </c>
      <c r="G1228" s="7" t="str">
        <f>RIGHT('DETALLE DE CONEXIONES'!AK1228,2)</f>
        <v/>
      </c>
      <c r="H1228" s="7" t="str">
        <f>LEFT('DETALLE DE CONEXIONES'!M1228,3)</f>
        <v/>
      </c>
      <c r="I1228" s="7" t="str">
        <f>RIGHT('DETALLE DE CONEXIONES'!M1228,5)</f>
        <v/>
      </c>
      <c r="J1228" s="7">
        <f>IF(C1228="Saliente Local",(IFERROR((LIMPIA(H1228,1)),0)),0)</f>
        <v>0</v>
      </c>
      <c r="K1228" s="7">
        <f>IF(C1228="Saliente Nacional",(IFERROR((LIMPIA(H1228,1)),0)),0)</f>
        <v>0</v>
      </c>
      <c r="L1228" s="7">
        <f>IF(C1228="Saliente Internacional",(IFERROR((LIMPIA(H1228,1)),0)),0)</f>
        <v>0</v>
      </c>
    </row>
    <row r="1229" spans="1:12" x14ac:dyDescent="0.25">
      <c r="A1229" s="11">
        <f>'DETALLE DE CONEXIONES'!P1229</f>
        <v>0</v>
      </c>
      <c r="B1229" s="7">
        <f>'DETALLE DE CONEXIONES'!I1229</f>
        <v>0</v>
      </c>
      <c r="C1229" s="7">
        <f>'DETALLE DE CONEXIONES'!BB1229</f>
        <v>0</v>
      </c>
      <c r="D1229" s="7">
        <f>'DETALLE DE CONEXIONES'!E1229</f>
        <v>0</v>
      </c>
      <c r="E1229" s="7">
        <f>IFERROR(LIMPIA('DETALLE DE CONEXIONES'!N1229,1),0)</f>
        <v>0</v>
      </c>
      <c r="F1229" s="7" t="str">
        <f>LEFT('DETALLE DE CONEXIONES'!BE1229,3)</f>
        <v/>
      </c>
      <c r="G1229" s="7" t="str">
        <f>RIGHT('DETALLE DE CONEXIONES'!AK1229,2)</f>
        <v/>
      </c>
      <c r="H1229" s="7" t="str">
        <f>LEFT('DETALLE DE CONEXIONES'!M1229,3)</f>
        <v/>
      </c>
      <c r="I1229" s="7" t="str">
        <f>RIGHT('DETALLE DE CONEXIONES'!M1229,5)</f>
        <v/>
      </c>
      <c r="J1229" s="7">
        <f>IF(C1229="Saliente Local",(IFERROR((LIMPIA(H1229,1)),0)),0)</f>
        <v>0</v>
      </c>
      <c r="K1229" s="7">
        <f>IF(C1229="Saliente Nacional",(IFERROR((LIMPIA(H1229,1)),0)),0)</f>
        <v>0</v>
      </c>
      <c r="L1229" s="7">
        <f>IF(C1229="Saliente Internacional",(IFERROR((LIMPIA(H1229,1)),0)),0)</f>
        <v>0</v>
      </c>
    </row>
    <row r="1230" spans="1:12" x14ac:dyDescent="0.25">
      <c r="A1230" s="11">
        <f>'DETALLE DE CONEXIONES'!P1230</f>
        <v>0</v>
      </c>
      <c r="B1230" s="7">
        <f>'DETALLE DE CONEXIONES'!I1230</f>
        <v>0</v>
      </c>
      <c r="C1230" s="7">
        <f>'DETALLE DE CONEXIONES'!BB1230</f>
        <v>0</v>
      </c>
      <c r="D1230" s="7">
        <f>'DETALLE DE CONEXIONES'!E1230</f>
        <v>0</v>
      </c>
      <c r="E1230" s="7">
        <f>IFERROR(LIMPIA('DETALLE DE CONEXIONES'!N1230,1),0)</f>
        <v>0</v>
      </c>
      <c r="F1230" s="7" t="str">
        <f>LEFT('DETALLE DE CONEXIONES'!BE1230,3)</f>
        <v/>
      </c>
      <c r="G1230" s="7" t="str">
        <f>RIGHT('DETALLE DE CONEXIONES'!AK1230,2)</f>
        <v/>
      </c>
      <c r="H1230" s="7" t="str">
        <f>LEFT('DETALLE DE CONEXIONES'!M1230,3)</f>
        <v/>
      </c>
      <c r="I1230" s="7" t="str">
        <f>RIGHT('DETALLE DE CONEXIONES'!M1230,5)</f>
        <v/>
      </c>
      <c r="J1230" s="7">
        <f>IF(C1230="Saliente Local",(IFERROR((LIMPIA(H1230,1)),0)),0)</f>
        <v>0</v>
      </c>
      <c r="K1230" s="7">
        <f>IF(C1230="Saliente Nacional",(IFERROR((LIMPIA(H1230,1)),0)),0)</f>
        <v>0</v>
      </c>
      <c r="L1230" s="7">
        <f>IF(C1230="Saliente Internacional",(IFERROR((LIMPIA(H1230,1)),0)),0)</f>
        <v>0</v>
      </c>
    </row>
    <row r="1231" spans="1:12" x14ac:dyDescent="0.25">
      <c r="A1231" s="11">
        <f>'DETALLE DE CONEXIONES'!P1231</f>
        <v>0</v>
      </c>
      <c r="B1231" s="7">
        <f>'DETALLE DE CONEXIONES'!I1231</f>
        <v>0</v>
      </c>
      <c r="C1231" s="7">
        <f>'DETALLE DE CONEXIONES'!BB1231</f>
        <v>0</v>
      </c>
      <c r="D1231" s="7">
        <f>'DETALLE DE CONEXIONES'!E1231</f>
        <v>0</v>
      </c>
      <c r="E1231" s="7">
        <f>IFERROR(LIMPIA('DETALLE DE CONEXIONES'!N1231,1),0)</f>
        <v>0</v>
      </c>
      <c r="F1231" s="7" t="str">
        <f>LEFT('DETALLE DE CONEXIONES'!BE1231,3)</f>
        <v/>
      </c>
      <c r="G1231" s="7" t="str">
        <f>RIGHT('DETALLE DE CONEXIONES'!AK1231,2)</f>
        <v/>
      </c>
      <c r="H1231" s="7" t="str">
        <f>LEFT('DETALLE DE CONEXIONES'!M1231,3)</f>
        <v/>
      </c>
      <c r="I1231" s="7" t="str">
        <f>RIGHT('DETALLE DE CONEXIONES'!M1231,5)</f>
        <v/>
      </c>
      <c r="J1231" s="7">
        <f>IF(C1231="Saliente Local",(IFERROR((LIMPIA(H1231,1)),0)),0)</f>
        <v>0</v>
      </c>
      <c r="K1231" s="7">
        <f>IF(C1231="Saliente Nacional",(IFERROR((LIMPIA(H1231,1)),0)),0)</f>
        <v>0</v>
      </c>
      <c r="L1231" s="7">
        <f>IF(C1231="Saliente Internacional",(IFERROR((LIMPIA(H1231,1)),0)),0)</f>
        <v>0</v>
      </c>
    </row>
    <row r="1232" spans="1:12" x14ac:dyDescent="0.25">
      <c r="A1232" s="11">
        <f>'DETALLE DE CONEXIONES'!P1232</f>
        <v>0</v>
      </c>
      <c r="B1232" s="7">
        <f>'DETALLE DE CONEXIONES'!I1232</f>
        <v>0</v>
      </c>
      <c r="C1232" s="7">
        <f>'DETALLE DE CONEXIONES'!BB1232</f>
        <v>0</v>
      </c>
      <c r="D1232" s="7">
        <f>'DETALLE DE CONEXIONES'!E1232</f>
        <v>0</v>
      </c>
      <c r="E1232" s="7">
        <f>IFERROR(LIMPIA('DETALLE DE CONEXIONES'!N1232,1),0)</f>
        <v>0</v>
      </c>
      <c r="F1232" s="7" t="str">
        <f>LEFT('DETALLE DE CONEXIONES'!BE1232,3)</f>
        <v/>
      </c>
      <c r="G1232" s="7" t="str">
        <f>RIGHT('DETALLE DE CONEXIONES'!AK1232,2)</f>
        <v/>
      </c>
      <c r="H1232" s="7" t="str">
        <f>LEFT('DETALLE DE CONEXIONES'!M1232,3)</f>
        <v/>
      </c>
      <c r="I1232" s="7" t="str">
        <f>RIGHT('DETALLE DE CONEXIONES'!M1232,5)</f>
        <v/>
      </c>
      <c r="J1232" s="7">
        <f>IF(C1232="Saliente Local",(IFERROR((LIMPIA(H1232,1)),0)),0)</f>
        <v>0</v>
      </c>
      <c r="K1232" s="7">
        <f>IF(C1232="Saliente Nacional",(IFERROR((LIMPIA(H1232,1)),0)),0)</f>
        <v>0</v>
      </c>
      <c r="L1232" s="7">
        <f>IF(C1232="Saliente Internacional",(IFERROR((LIMPIA(H1232,1)),0)),0)</f>
        <v>0</v>
      </c>
    </row>
    <row r="1233" spans="1:12" x14ac:dyDescent="0.25">
      <c r="A1233" s="11">
        <f>'DETALLE DE CONEXIONES'!P1233</f>
        <v>0</v>
      </c>
      <c r="B1233" s="7">
        <f>'DETALLE DE CONEXIONES'!I1233</f>
        <v>0</v>
      </c>
      <c r="C1233" s="7">
        <f>'DETALLE DE CONEXIONES'!BB1233</f>
        <v>0</v>
      </c>
      <c r="D1233" s="7">
        <f>'DETALLE DE CONEXIONES'!E1233</f>
        <v>0</v>
      </c>
      <c r="E1233" s="7">
        <f>IFERROR(LIMPIA('DETALLE DE CONEXIONES'!N1233,1),0)</f>
        <v>0</v>
      </c>
      <c r="F1233" s="7" t="str">
        <f>LEFT('DETALLE DE CONEXIONES'!BE1233,3)</f>
        <v/>
      </c>
      <c r="G1233" s="7" t="str">
        <f>RIGHT('DETALLE DE CONEXIONES'!AK1233,2)</f>
        <v/>
      </c>
      <c r="H1233" s="7" t="str">
        <f>LEFT('DETALLE DE CONEXIONES'!M1233,3)</f>
        <v/>
      </c>
      <c r="I1233" s="7" t="str">
        <f>RIGHT('DETALLE DE CONEXIONES'!M1233,5)</f>
        <v/>
      </c>
      <c r="J1233" s="7">
        <f>IF(C1233="Saliente Local",(IFERROR((LIMPIA(H1233,1)),0)),0)</f>
        <v>0</v>
      </c>
      <c r="K1233" s="7">
        <f>IF(C1233="Saliente Nacional",(IFERROR((LIMPIA(H1233,1)),0)),0)</f>
        <v>0</v>
      </c>
      <c r="L1233" s="7">
        <f>IF(C1233="Saliente Internacional",(IFERROR((LIMPIA(H1233,1)),0)),0)</f>
        <v>0</v>
      </c>
    </row>
    <row r="1234" spans="1:12" x14ac:dyDescent="0.25">
      <c r="A1234" s="11">
        <f>'DETALLE DE CONEXIONES'!P1234</f>
        <v>0</v>
      </c>
      <c r="B1234" s="7">
        <f>'DETALLE DE CONEXIONES'!I1234</f>
        <v>0</v>
      </c>
      <c r="C1234" s="7">
        <f>'DETALLE DE CONEXIONES'!BB1234</f>
        <v>0</v>
      </c>
      <c r="D1234" s="7">
        <f>'DETALLE DE CONEXIONES'!E1234</f>
        <v>0</v>
      </c>
      <c r="E1234" s="7">
        <f>IFERROR(LIMPIA('DETALLE DE CONEXIONES'!N1234,1),0)</f>
        <v>0</v>
      </c>
      <c r="F1234" s="7" t="str">
        <f>LEFT('DETALLE DE CONEXIONES'!BE1234,3)</f>
        <v/>
      </c>
      <c r="G1234" s="7" t="str">
        <f>RIGHT('DETALLE DE CONEXIONES'!AK1234,2)</f>
        <v/>
      </c>
      <c r="H1234" s="7" t="str">
        <f>LEFT('DETALLE DE CONEXIONES'!M1234,3)</f>
        <v/>
      </c>
      <c r="I1234" s="7" t="str">
        <f>RIGHT('DETALLE DE CONEXIONES'!M1234,5)</f>
        <v/>
      </c>
      <c r="J1234" s="7">
        <f>IF(C1234="Saliente Local",(IFERROR((LIMPIA(H1234,1)),0)),0)</f>
        <v>0</v>
      </c>
      <c r="K1234" s="7">
        <f>IF(C1234="Saliente Nacional",(IFERROR((LIMPIA(H1234,1)),0)),0)</f>
        <v>0</v>
      </c>
      <c r="L1234" s="7">
        <f>IF(C1234="Saliente Internacional",(IFERROR((LIMPIA(H1234,1)),0)),0)</f>
        <v>0</v>
      </c>
    </row>
    <row r="1235" spans="1:12" x14ac:dyDescent="0.25">
      <c r="A1235" s="11">
        <f>'DETALLE DE CONEXIONES'!P1235</f>
        <v>0</v>
      </c>
      <c r="B1235" s="7">
        <f>'DETALLE DE CONEXIONES'!I1235</f>
        <v>0</v>
      </c>
      <c r="C1235" s="7">
        <f>'DETALLE DE CONEXIONES'!BB1235</f>
        <v>0</v>
      </c>
      <c r="D1235" s="7">
        <f>'DETALLE DE CONEXIONES'!E1235</f>
        <v>0</v>
      </c>
      <c r="E1235" s="7">
        <f>IFERROR(LIMPIA('DETALLE DE CONEXIONES'!N1235,1),0)</f>
        <v>0</v>
      </c>
      <c r="F1235" s="7" t="str">
        <f>LEFT('DETALLE DE CONEXIONES'!BE1235,3)</f>
        <v/>
      </c>
      <c r="G1235" s="7" t="str">
        <f>RIGHT('DETALLE DE CONEXIONES'!AK1235,2)</f>
        <v/>
      </c>
      <c r="H1235" s="7" t="str">
        <f>LEFT('DETALLE DE CONEXIONES'!M1235,3)</f>
        <v/>
      </c>
      <c r="I1235" s="7" t="str">
        <f>RIGHT('DETALLE DE CONEXIONES'!M1235,5)</f>
        <v/>
      </c>
      <c r="J1235" s="7">
        <f>IF(C1235="Saliente Local",(IFERROR((LIMPIA(H1235,1)),0)),0)</f>
        <v>0</v>
      </c>
      <c r="K1235" s="7">
        <f>IF(C1235="Saliente Nacional",(IFERROR((LIMPIA(H1235,1)),0)),0)</f>
        <v>0</v>
      </c>
      <c r="L1235" s="7">
        <f>IF(C1235="Saliente Internacional",(IFERROR((LIMPIA(H1235,1)),0)),0)</f>
        <v>0</v>
      </c>
    </row>
    <row r="1236" spans="1:12" x14ac:dyDescent="0.25">
      <c r="A1236" s="11">
        <f>'DETALLE DE CONEXIONES'!P1236</f>
        <v>0</v>
      </c>
      <c r="B1236" s="7">
        <f>'DETALLE DE CONEXIONES'!I1236</f>
        <v>0</v>
      </c>
      <c r="C1236" s="7">
        <f>'DETALLE DE CONEXIONES'!BB1236</f>
        <v>0</v>
      </c>
      <c r="D1236" s="7">
        <f>'DETALLE DE CONEXIONES'!E1236</f>
        <v>0</v>
      </c>
      <c r="E1236" s="7">
        <f>IFERROR(LIMPIA('DETALLE DE CONEXIONES'!N1236,1),0)</f>
        <v>0</v>
      </c>
      <c r="F1236" s="7" t="str">
        <f>LEFT('DETALLE DE CONEXIONES'!BE1236,3)</f>
        <v/>
      </c>
      <c r="G1236" s="7" t="str">
        <f>RIGHT('DETALLE DE CONEXIONES'!AK1236,2)</f>
        <v/>
      </c>
      <c r="H1236" s="7" t="str">
        <f>LEFT('DETALLE DE CONEXIONES'!M1236,3)</f>
        <v/>
      </c>
      <c r="I1236" s="7" t="str">
        <f>RIGHT('DETALLE DE CONEXIONES'!M1236,5)</f>
        <v/>
      </c>
      <c r="J1236" s="7">
        <f>IF(C1236="Saliente Local",(IFERROR((LIMPIA(H1236,1)),0)),0)</f>
        <v>0</v>
      </c>
      <c r="K1236" s="7">
        <f>IF(C1236="Saliente Nacional",(IFERROR((LIMPIA(H1236,1)),0)),0)</f>
        <v>0</v>
      </c>
      <c r="L1236" s="7">
        <f>IF(C1236="Saliente Internacional",(IFERROR((LIMPIA(H1236,1)),0)),0)</f>
        <v>0</v>
      </c>
    </row>
    <row r="1237" spans="1:12" x14ac:dyDescent="0.25">
      <c r="A1237" s="11">
        <f>'DETALLE DE CONEXIONES'!P1237</f>
        <v>0</v>
      </c>
      <c r="B1237" s="7">
        <f>'DETALLE DE CONEXIONES'!I1237</f>
        <v>0</v>
      </c>
      <c r="C1237" s="7">
        <f>'DETALLE DE CONEXIONES'!BB1237</f>
        <v>0</v>
      </c>
      <c r="D1237" s="7">
        <f>'DETALLE DE CONEXIONES'!E1237</f>
        <v>0</v>
      </c>
      <c r="E1237" s="7">
        <f>IFERROR(LIMPIA('DETALLE DE CONEXIONES'!N1237,1),0)</f>
        <v>0</v>
      </c>
      <c r="F1237" s="7" t="str">
        <f>LEFT('DETALLE DE CONEXIONES'!BE1237,3)</f>
        <v/>
      </c>
      <c r="G1237" s="7" t="str">
        <f>RIGHT('DETALLE DE CONEXIONES'!AK1237,2)</f>
        <v/>
      </c>
      <c r="H1237" s="7" t="str">
        <f>LEFT('DETALLE DE CONEXIONES'!M1237,3)</f>
        <v/>
      </c>
      <c r="I1237" s="7" t="str">
        <f>RIGHT('DETALLE DE CONEXIONES'!M1237,5)</f>
        <v/>
      </c>
      <c r="J1237" s="7">
        <f>IF(C1237="Saliente Local",(IFERROR((LIMPIA(H1237,1)),0)),0)</f>
        <v>0</v>
      </c>
      <c r="K1237" s="7">
        <f>IF(C1237="Saliente Nacional",(IFERROR((LIMPIA(H1237,1)),0)),0)</f>
        <v>0</v>
      </c>
      <c r="L1237" s="7">
        <f>IF(C1237="Saliente Internacional",(IFERROR((LIMPIA(H1237,1)),0)),0)</f>
        <v>0</v>
      </c>
    </row>
    <row r="1238" spans="1:12" x14ac:dyDescent="0.25">
      <c r="A1238" s="11">
        <f>'DETALLE DE CONEXIONES'!P1238</f>
        <v>0</v>
      </c>
      <c r="B1238" s="7">
        <f>'DETALLE DE CONEXIONES'!I1238</f>
        <v>0</v>
      </c>
      <c r="C1238" s="7">
        <f>'DETALLE DE CONEXIONES'!BB1238</f>
        <v>0</v>
      </c>
      <c r="D1238" s="7">
        <f>'DETALLE DE CONEXIONES'!E1238</f>
        <v>0</v>
      </c>
      <c r="E1238" s="7">
        <f>IFERROR(LIMPIA('DETALLE DE CONEXIONES'!N1238,1),0)</f>
        <v>0</v>
      </c>
      <c r="F1238" s="7" t="str">
        <f>LEFT('DETALLE DE CONEXIONES'!BE1238,3)</f>
        <v/>
      </c>
      <c r="G1238" s="7" t="str">
        <f>RIGHT('DETALLE DE CONEXIONES'!AK1238,2)</f>
        <v/>
      </c>
      <c r="H1238" s="7" t="str">
        <f>LEFT('DETALLE DE CONEXIONES'!M1238,3)</f>
        <v/>
      </c>
      <c r="I1238" s="7" t="str">
        <f>RIGHT('DETALLE DE CONEXIONES'!M1238,5)</f>
        <v/>
      </c>
      <c r="J1238" s="7">
        <f>IF(C1238="Saliente Local",(IFERROR((LIMPIA(H1238,1)),0)),0)</f>
        <v>0</v>
      </c>
      <c r="K1238" s="7">
        <f>IF(C1238="Saliente Nacional",(IFERROR((LIMPIA(H1238,1)),0)),0)</f>
        <v>0</v>
      </c>
      <c r="L1238" s="7">
        <f>IF(C1238="Saliente Internacional",(IFERROR((LIMPIA(H1238,1)),0)),0)</f>
        <v>0</v>
      </c>
    </row>
    <row r="1239" spans="1:12" x14ac:dyDescent="0.25">
      <c r="A1239" s="11">
        <f>'DETALLE DE CONEXIONES'!P1239</f>
        <v>0</v>
      </c>
      <c r="B1239" s="7">
        <f>'DETALLE DE CONEXIONES'!I1239</f>
        <v>0</v>
      </c>
      <c r="C1239" s="7">
        <f>'DETALLE DE CONEXIONES'!BB1239</f>
        <v>0</v>
      </c>
      <c r="D1239" s="7">
        <f>'DETALLE DE CONEXIONES'!E1239</f>
        <v>0</v>
      </c>
      <c r="E1239" s="7">
        <f>IFERROR(LIMPIA('DETALLE DE CONEXIONES'!N1239,1),0)</f>
        <v>0</v>
      </c>
      <c r="F1239" s="7" t="str">
        <f>LEFT('DETALLE DE CONEXIONES'!BE1239,3)</f>
        <v/>
      </c>
      <c r="G1239" s="7" t="str">
        <f>RIGHT('DETALLE DE CONEXIONES'!AK1239,2)</f>
        <v/>
      </c>
      <c r="H1239" s="7" t="str">
        <f>LEFT('DETALLE DE CONEXIONES'!M1239,3)</f>
        <v/>
      </c>
      <c r="I1239" s="7" t="str">
        <f>RIGHT('DETALLE DE CONEXIONES'!M1239,5)</f>
        <v/>
      </c>
      <c r="J1239" s="7">
        <f>IF(C1239="Saliente Local",(IFERROR((LIMPIA(H1239,1)),0)),0)</f>
        <v>0</v>
      </c>
      <c r="K1239" s="7">
        <f>IF(C1239="Saliente Nacional",(IFERROR((LIMPIA(H1239,1)),0)),0)</f>
        <v>0</v>
      </c>
      <c r="L1239" s="7">
        <f>IF(C1239="Saliente Internacional",(IFERROR((LIMPIA(H1239,1)),0)),0)</f>
        <v>0</v>
      </c>
    </row>
    <row r="1240" spans="1:12" x14ac:dyDescent="0.25">
      <c r="A1240" s="11">
        <f>'DETALLE DE CONEXIONES'!P1240</f>
        <v>0</v>
      </c>
      <c r="B1240" s="7">
        <f>'DETALLE DE CONEXIONES'!I1240</f>
        <v>0</v>
      </c>
      <c r="C1240" s="7">
        <f>'DETALLE DE CONEXIONES'!BB1240</f>
        <v>0</v>
      </c>
      <c r="D1240" s="7">
        <f>'DETALLE DE CONEXIONES'!E1240</f>
        <v>0</v>
      </c>
      <c r="E1240" s="7">
        <f>IFERROR(LIMPIA('DETALLE DE CONEXIONES'!N1240,1),0)</f>
        <v>0</v>
      </c>
      <c r="F1240" s="7" t="str">
        <f>LEFT('DETALLE DE CONEXIONES'!BE1240,3)</f>
        <v/>
      </c>
      <c r="G1240" s="7" t="str">
        <f>RIGHT('DETALLE DE CONEXIONES'!AK1240,2)</f>
        <v/>
      </c>
      <c r="H1240" s="7" t="str">
        <f>LEFT('DETALLE DE CONEXIONES'!M1240,3)</f>
        <v/>
      </c>
      <c r="I1240" s="7" t="str">
        <f>RIGHT('DETALLE DE CONEXIONES'!M1240,5)</f>
        <v/>
      </c>
      <c r="J1240" s="7">
        <f>IF(C1240="Saliente Local",(IFERROR((LIMPIA(H1240,1)),0)),0)</f>
        <v>0</v>
      </c>
      <c r="K1240" s="7">
        <f>IF(C1240="Saliente Nacional",(IFERROR((LIMPIA(H1240,1)),0)),0)</f>
        <v>0</v>
      </c>
      <c r="L1240" s="7">
        <f>IF(C1240="Saliente Internacional",(IFERROR((LIMPIA(H1240,1)),0)),0)</f>
        <v>0</v>
      </c>
    </row>
    <row r="1241" spans="1:12" x14ac:dyDescent="0.25">
      <c r="A1241" s="11">
        <f>'DETALLE DE CONEXIONES'!P1241</f>
        <v>0</v>
      </c>
      <c r="B1241" s="7">
        <f>'DETALLE DE CONEXIONES'!I1241</f>
        <v>0</v>
      </c>
      <c r="C1241" s="7">
        <f>'DETALLE DE CONEXIONES'!BB1241</f>
        <v>0</v>
      </c>
      <c r="D1241" s="7">
        <f>'DETALLE DE CONEXIONES'!E1241</f>
        <v>0</v>
      </c>
      <c r="E1241" s="7">
        <f>IFERROR(LIMPIA('DETALLE DE CONEXIONES'!N1241,1),0)</f>
        <v>0</v>
      </c>
      <c r="F1241" s="7" t="str">
        <f>LEFT('DETALLE DE CONEXIONES'!BE1241,3)</f>
        <v/>
      </c>
      <c r="G1241" s="7" t="str">
        <f>RIGHT('DETALLE DE CONEXIONES'!AK1241,2)</f>
        <v/>
      </c>
      <c r="H1241" s="7" t="str">
        <f>LEFT('DETALLE DE CONEXIONES'!M1241,3)</f>
        <v/>
      </c>
      <c r="I1241" s="7" t="str">
        <f>RIGHT('DETALLE DE CONEXIONES'!M1241,5)</f>
        <v/>
      </c>
      <c r="J1241" s="7">
        <f>IF(C1241="Saliente Local",(IFERROR((LIMPIA(H1241,1)),0)),0)</f>
        <v>0</v>
      </c>
      <c r="K1241" s="7">
        <f>IF(C1241="Saliente Nacional",(IFERROR((LIMPIA(H1241,1)),0)),0)</f>
        <v>0</v>
      </c>
      <c r="L1241" s="7">
        <f>IF(C1241="Saliente Internacional",(IFERROR((LIMPIA(H1241,1)),0)),0)</f>
        <v>0</v>
      </c>
    </row>
    <row r="1242" spans="1:12" x14ac:dyDescent="0.25">
      <c r="A1242" s="11">
        <f>'DETALLE DE CONEXIONES'!P1242</f>
        <v>0</v>
      </c>
      <c r="B1242" s="7">
        <f>'DETALLE DE CONEXIONES'!I1242</f>
        <v>0</v>
      </c>
      <c r="C1242" s="7">
        <f>'DETALLE DE CONEXIONES'!BB1242</f>
        <v>0</v>
      </c>
      <c r="D1242" s="7">
        <f>'DETALLE DE CONEXIONES'!E1242</f>
        <v>0</v>
      </c>
      <c r="E1242" s="7">
        <f>IFERROR(LIMPIA('DETALLE DE CONEXIONES'!N1242,1),0)</f>
        <v>0</v>
      </c>
      <c r="F1242" s="7" t="str">
        <f>LEFT('DETALLE DE CONEXIONES'!BE1242,3)</f>
        <v/>
      </c>
      <c r="G1242" s="7" t="str">
        <f>RIGHT('DETALLE DE CONEXIONES'!AK1242,2)</f>
        <v/>
      </c>
      <c r="H1242" s="7" t="str">
        <f>LEFT('DETALLE DE CONEXIONES'!M1242,3)</f>
        <v/>
      </c>
      <c r="I1242" s="7" t="str">
        <f>RIGHT('DETALLE DE CONEXIONES'!M1242,5)</f>
        <v/>
      </c>
      <c r="J1242" s="7">
        <f>IF(C1242="Saliente Local",(IFERROR((LIMPIA(H1242,1)),0)),0)</f>
        <v>0</v>
      </c>
      <c r="K1242" s="7">
        <f>IF(C1242="Saliente Nacional",(IFERROR((LIMPIA(H1242,1)),0)),0)</f>
        <v>0</v>
      </c>
      <c r="L1242" s="7">
        <f>IF(C1242="Saliente Internacional",(IFERROR((LIMPIA(H1242,1)),0)),0)</f>
        <v>0</v>
      </c>
    </row>
    <row r="1243" spans="1:12" x14ac:dyDescent="0.25">
      <c r="A1243" s="11">
        <f>'DETALLE DE CONEXIONES'!P1243</f>
        <v>0</v>
      </c>
      <c r="B1243" s="7">
        <f>'DETALLE DE CONEXIONES'!I1243</f>
        <v>0</v>
      </c>
      <c r="C1243" s="7">
        <f>'DETALLE DE CONEXIONES'!BB1243</f>
        <v>0</v>
      </c>
      <c r="D1243" s="7">
        <f>'DETALLE DE CONEXIONES'!E1243</f>
        <v>0</v>
      </c>
      <c r="E1243" s="7">
        <f>IFERROR(LIMPIA('DETALLE DE CONEXIONES'!N1243,1),0)</f>
        <v>0</v>
      </c>
      <c r="F1243" s="7" t="str">
        <f>LEFT('DETALLE DE CONEXIONES'!BE1243,3)</f>
        <v/>
      </c>
      <c r="G1243" s="7" t="str">
        <f>RIGHT('DETALLE DE CONEXIONES'!AK1243,2)</f>
        <v/>
      </c>
      <c r="H1243" s="7" t="str">
        <f>LEFT('DETALLE DE CONEXIONES'!M1243,3)</f>
        <v/>
      </c>
      <c r="I1243" s="7" t="str">
        <f>RIGHT('DETALLE DE CONEXIONES'!M1243,5)</f>
        <v/>
      </c>
      <c r="J1243" s="7">
        <f>IF(C1243="Saliente Local",(IFERROR((LIMPIA(H1243,1)),0)),0)</f>
        <v>0</v>
      </c>
      <c r="K1243" s="7">
        <f>IF(C1243="Saliente Nacional",(IFERROR((LIMPIA(H1243,1)),0)),0)</f>
        <v>0</v>
      </c>
      <c r="L1243" s="7">
        <f>IF(C1243="Saliente Internacional",(IFERROR((LIMPIA(H1243,1)),0)),0)</f>
        <v>0</v>
      </c>
    </row>
    <row r="1244" spans="1:12" x14ac:dyDescent="0.25">
      <c r="A1244" s="11">
        <f>'DETALLE DE CONEXIONES'!P1244</f>
        <v>0</v>
      </c>
      <c r="B1244" s="7">
        <f>'DETALLE DE CONEXIONES'!I1244</f>
        <v>0</v>
      </c>
      <c r="C1244" s="7">
        <f>'DETALLE DE CONEXIONES'!BB1244</f>
        <v>0</v>
      </c>
      <c r="D1244" s="7">
        <f>'DETALLE DE CONEXIONES'!E1244</f>
        <v>0</v>
      </c>
      <c r="E1244" s="7">
        <f>IFERROR(LIMPIA('DETALLE DE CONEXIONES'!N1244,1),0)</f>
        <v>0</v>
      </c>
      <c r="F1244" s="7" t="str">
        <f>LEFT('DETALLE DE CONEXIONES'!BE1244,3)</f>
        <v/>
      </c>
      <c r="G1244" s="7" t="str">
        <f>RIGHT('DETALLE DE CONEXIONES'!AK1244,2)</f>
        <v/>
      </c>
      <c r="H1244" s="7" t="str">
        <f>LEFT('DETALLE DE CONEXIONES'!M1244,3)</f>
        <v/>
      </c>
      <c r="I1244" s="7" t="str">
        <f>RIGHT('DETALLE DE CONEXIONES'!M1244,5)</f>
        <v/>
      </c>
      <c r="J1244" s="7">
        <f>IF(C1244="Saliente Local",(IFERROR((LIMPIA(H1244,1)),0)),0)</f>
        <v>0</v>
      </c>
      <c r="K1244" s="7">
        <f>IF(C1244="Saliente Nacional",(IFERROR((LIMPIA(H1244,1)),0)),0)</f>
        <v>0</v>
      </c>
      <c r="L1244" s="7">
        <f>IF(C1244="Saliente Internacional",(IFERROR((LIMPIA(H1244,1)),0)),0)</f>
        <v>0</v>
      </c>
    </row>
    <row r="1245" spans="1:12" x14ac:dyDescent="0.25">
      <c r="A1245" s="11">
        <f>'DETALLE DE CONEXIONES'!P1245</f>
        <v>0</v>
      </c>
      <c r="B1245" s="7">
        <f>'DETALLE DE CONEXIONES'!I1245</f>
        <v>0</v>
      </c>
      <c r="C1245" s="7">
        <f>'DETALLE DE CONEXIONES'!BB1245</f>
        <v>0</v>
      </c>
      <c r="D1245" s="7">
        <f>'DETALLE DE CONEXIONES'!E1245</f>
        <v>0</v>
      </c>
      <c r="E1245" s="7">
        <f>IFERROR(LIMPIA('DETALLE DE CONEXIONES'!N1245,1),0)</f>
        <v>0</v>
      </c>
      <c r="F1245" s="7" t="str">
        <f>LEFT('DETALLE DE CONEXIONES'!BE1245,3)</f>
        <v/>
      </c>
      <c r="G1245" s="7" t="str">
        <f>RIGHT('DETALLE DE CONEXIONES'!AK1245,2)</f>
        <v/>
      </c>
      <c r="H1245" s="7" t="str">
        <f>LEFT('DETALLE DE CONEXIONES'!M1245,3)</f>
        <v/>
      </c>
      <c r="I1245" s="7" t="str">
        <f>RIGHT('DETALLE DE CONEXIONES'!M1245,5)</f>
        <v/>
      </c>
      <c r="J1245" s="7">
        <f>IF(C1245="Saliente Local",(IFERROR((LIMPIA(H1245,1)),0)),0)</f>
        <v>0</v>
      </c>
      <c r="K1245" s="7">
        <f>IF(C1245="Saliente Nacional",(IFERROR((LIMPIA(H1245,1)),0)),0)</f>
        <v>0</v>
      </c>
      <c r="L1245" s="7">
        <f>IF(C1245="Saliente Internacional",(IFERROR((LIMPIA(H1245,1)),0)),0)</f>
        <v>0</v>
      </c>
    </row>
    <row r="1246" spans="1:12" x14ac:dyDescent="0.25">
      <c r="A1246" s="11">
        <f>'DETALLE DE CONEXIONES'!P1246</f>
        <v>0</v>
      </c>
      <c r="B1246" s="7">
        <f>'DETALLE DE CONEXIONES'!I1246</f>
        <v>0</v>
      </c>
      <c r="C1246" s="7">
        <f>'DETALLE DE CONEXIONES'!BB1246</f>
        <v>0</v>
      </c>
      <c r="D1246" s="7">
        <f>'DETALLE DE CONEXIONES'!E1246</f>
        <v>0</v>
      </c>
      <c r="E1246" s="7">
        <f>IFERROR(LIMPIA('DETALLE DE CONEXIONES'!N1246,1),0)</f>
        <v>0</v>
      </c>
      <c r="F1246" s="7" t="str">
        <f>LEFT('DETALLE DE CONEXIONES'!BE1246,3)</f>
        <v/>
      </c>
      <c r="G1246" s="7" t="str">
        <f>RIGHT('DETALLE DE CONEXIONES'!AK1246,2)</f>
        <v/>
      </c>
      <c r="H1246" s="7" t="str">
        <f>LEFT('DETALLE DE CONEXIONES'!M1246,3)</f>
        <v/>
      </c>
      <c r="I1246" s="7" t="str">
        <f>RIGHT('DETALLE DE CONEXIONES'!M1246,5)</f>
        <v/>
      </c>
      <c r="J1246" s="7">
        <f>IF(C1246="Saliente Local",(IFERROR((LIMPIA(H1246,1)),0)),0)</f>
        <v>0</v>
      </c>
      <c r="K1246" s="7">
        <f>IF(C1246="Saliente Nacional",(IFERROR((LIMPIA(H1246,1)),0)),0)</f>
        <v>0</v>
      </c>
      <c r="L1246" s="7">
        <f>IF(C1246="Saliente Internacional",(IFERROR((LIMPIA(H1246,1)),0)),0)</f>
        <v>0</v>
      </c>
    </row>
    <row r="1247" spans="1:12" x14ac:dyDescent="0.25">
      <c r="A1247" s="11">
        <f>'DETALLE DE CONEXIONES'!P1247</f>
        <v>0</v>
      </c>
      <c r="B1247" s="7">
        <f>'DETALLE DE CONEXIONES'!I1247</f>
        <v>0</v>
      </c>
      <c r="C1247" s="7">
        <f>'DETALLE DE CONEXIONES'!BB1247</f>
        <v>0</v>
      </c>
      <c r="D1247" s="7">
        <f>'DETALLE DE CONEXIONES'!E1247</f>
        <v>0</v>
      </c>
      <c r="E1247" s="7">
        <f>IFERROR(LIMPIA('DETALLE DE CONEXIONES'!N1247,1),0)</f>
        <v>0</v>
      </c>
      <c r="F1247" s="7" t="str">
        <f>LEFT('DETALLE DE CONEXIONES'!BE1247,3)</f>
        <v/>
      </c>
      <c r="G1247" s="7" t="str">
        <f>RIGHT('DETALLE DE CONEXIONES'!AK1247,2)</f>
        <v/>
      </c>
      <c r="H1247" s="7" t="str">
        <f>LEFT('DETALLE DE CONEXIONES'!M1247,3)</f>
        <v/>
      </c>
      <c r="I1247" s="7" t="str">
        <f>RIGHT('DETALLE DE CONEXIONES'!M1247,5)</f>
        <v/>
      </c>
      <c r="J1247" s="7">
        <f>IF(C1247="Saliente Local",(IFERROR((LIMPIA(H1247,1)),0)),0)</f>
        <v>0</v>
      </c>
      <c r="K1247" s="7">
        <f>IF(C1247="Saliente Nacional",(IFERROR((LIMPIA(H1247,1)),0)),0)</f>
        <v>0</v>
      </c>
      <c r="L1247" s="7">
        <f>IF(C1247="Saliente Internacional",(IFERROR((LIMPIA(H1247,1)),0)),0)</f>
        <v>0</v>
      </c>
    </row>
    <row r="1248" spans="1:12" x14ac:dyDescent="0.25">
      <c r="A1248" s="11">
        <f>'DETALLE DE CONEXIONES'!P1248</f>
        <v>0</v>
      </c>
      <c r="B1248" s="7">
        <f>'DETALLE DE CONEXIONES'!I1248</f>
        <v>0</v>
      </c>
      <c r="C1248" s="7">
        <f>'DETALLE DE CONEXIONES'!BB1248</f>
        <v>0</v>
      </c>
      <c r="D1248" s="7">
        <f>'DETALLE DE CONEXIONES'!E1248</f>
        <v>0</v>
      </c>
      <c r="E1248" s="7">
        <f>IFERROR(LIMPIA('DETALLE DE CONEXIONES'!N1248,1),0)</f>
        <v>0</v>
      </c>
      <c r="F1248" s="7" t="str">
        <f>LEFT('DETALLE DE CONEXIONES'!BE1248,3)</f>
        <v/>
      </c>
      <c r="G1248" s="7" t="str">
        <f>RIGHT('DETALLE DE CONEXIONES'!AK1248,2)</f>
        <v/>
      </c>
      <c r="H1248" s="7" t="str">
        <f>LEFT('DETALLE DE CONEXIONES'!M1248,3)</f>
        <v/>
      </c>
      <c r="I1248" s="7" t="str">
        <f>RIGHT('DETALLE DE CONEXIONES'!M1248,5)</f>
        <v/>
      </c>
      <c r="J1248" s="7">
        <f>IF(C1248="Saliente Local",(IFERROR((LIMPIA(H1248,1)),0)),0)</f>
        <v>0</v>
      </c>
      <c r="K1248" s="7">
        <f>IF(C1248="Saliente Nacional",(IFERROR((LIMPIA(H1248,1)),0)),0)</f>
        <v>0</v>
      </c>
      <c r="L1248" s="7">
        <f>IF(C1248="Saliente Internacional",(IFERROR((LIMPIA(H1248,1)),0)),0)</f>
        <v>0</v>
      </c>
    </row>
    <row r="1249" spans="1:12" x14ac:dyDescent="0.25">
      <c r="A1249" s="11">
        <f>'DETALLE DE CONEXIONES'!P1249</f>
        <v>0</v>
      </c>
      <c r="B1249" s="7">
        <f>'DETALLE DE CONEXIONES'!I1249</f>
        <v>0</v>
      </c>
      <c r="C1249" s="7">
        <f>'DETALLE DE CONEXIONES'!BB1249</f>
        <v>0</v>
      </c>
      <c r="D1249" s="7">
        <f>'DETALLE DE CONEXIONES'!E1249</f>
        <v>0</v>
      </c>
      <c r="E1249" s="7">
        <f>IFERROR(LIMPIA('DETALLE DE CONEXIONES'!N1249,1),0)</f>
        <v>0</v>
      </c>
      <c r="F1249" s="7" t="str">
        <f>LEFT('DETALLE DE CONEXIONES'!BE1249,3)</f>
        <v/>
      </c>
      <c r="G1249" s="7" t="str">
        <f>RIGHT('DETALLE DE CONEXIONES'!AK1249,2)</f>
        <v/>
      </c>
      <c r="H1249" s="7" t="str">
        <f>LEFT('DETALLE DE CONEXIONES'!M1249,3)</f>
        <v/>
      </c>
      <c r="I1249" s="7" t="str">
        <f>RIGHT('DETALLE DE CONEXIONES'!M1249,5)</f>
        <v/>
      </c>
      <c r="J1249" s="7">
        <f>IF(C1249="Saliente Local",(IFERROR((LIMPIA(H1249,1)),0)),0)</f>
        <v>0</v>
      </c>
      <c r="K1249" s="7">
        <f>IF(C1249="Saliente Nacional",(IFERROR((LIMPIA(H1249,1)),0)),0)</f>
        <v>0</v>
      </c>
      <c r="L1249" s="7">
        <f>IF(C1249="Saliente Internacional",(IFERROR((LIMPIA(H1249,1)),0)),0)</f>
        <v>0</v>
      </c>
    </row>
    <row r="1250" spans="1:12" x14ac:dyDescent="0.25">
      <c r="A1250" s="11">
        <f>'DETALLE DE CONEXIONES'!P1250</f>
        <v>0</v>
      </c>
      <c r="B1250" s="7">
        <f>'DETALLE DE CONEXIONES'!I1250</f>
        <v>0</v>
      </c>
      <c r="C1250" s="7">
        <f>'DETALLE DE CONEXIONES'!BB1250</f>
        <v>0</v>
      </c>
      <c r="D1250" s="7">
        <f>'DETALLE DE CONEXIONES'!E1250</f>
        <v>0</v>
      </c>
      <c r="E1250" s="7">
        <f>IFERROR(LIMPIA('DETALLE DE CONEXIONES'!N1250,1),0)</f>
        <v>0</v>
      </c>
      <c r="F1250" s="7" t="str">
        <f>LEFT('DETALLE DE CONEXIONES'!BE1250,3)</f>
        <v/>
      </c>
      <c r="G1250" s="7" t="str">
        <f>RIGHT('DETALLE DE CONEXIONES'!AK1250,2)</f>
        <v/>
      </c>
      <c r="H1250" s="7" t="str">
        <f>LEFT('DETALLE DE CONEXIONES'!M1250,3)</f>
        <v/>
      </c>
      <c r="I1250" s="7" t="str">
        <f>RIGHT('DETALLE DE CONEXIONES'!M1250,5)</f>
        <v/>
      </c>
      <c r="J1250" s="7">
        <f>IF(C1250="Saliente Local",(IFERROR((LIMPIA(H1250,1)),0)),0)</f>
        <v>0</v>
      </c>
      <c r="K1250" s="7">
        <f>IF(C1250="Saliente Nacional",(IFERROR((LIMPIA(H1250,1)),0)),0)</f>
        <v>0</v>
      </c>
      <c r="L1250" s="7">
        <f>IF(C1250="Saliente Internacional",(IFERROR((LIMPIA(H1250,1)),0)),0)</f>
        <v>0</v>
      </c>
    </row>
    <row r="1251" spans="1:12" x14ac:dyDescent="0.25">
      <c r="A1251" s="11">
        <f>'DETALLE DE CONEXIONES'!P1251</f>
        <v>0</v>
      </c>
      <c r="B1251" s="7">
        <f>'DETALLE DE CONEXIONES'!I1251</f>
        <v>0</v>
      </c>
      <c r="C1251" s="7">
        <f>'DETALLE DE CONEXIONES'!BB1251</f>
        <v>0</v>
      </c>
      <c r="D1251" s="7">
        <f>'DETALLE DE CONEXIONES'!E1251</f>
        <v>0</v>
      </c>
      <c r="E1251" s="7">
        <f>IFERROR(LIMPIA('DETALLE DE CONEXIONES'!N1251,1),0)</f>
        <v>0</v>
      </c>
      <c r="F1251" s="7" t="str">
        <f>LEFT('DETALLE DE CONEXIONES'!BE1251,3)</f>
        <v/>
      </c>
      <c r="G1251" s="7" t="str">
        <f>RIGHT('DETALLE DE CONEXIONES'!AK1251,2)</f>
        <v/>
      </c>
      <c r="H1251" s="7" t="str">
        <f>LEFT('DETALLE DE CONEXIONES'!M1251,3)</f>
        <v/>
      </c>
      <c r="I1251" s="7" t="str">
        <f>RIGHT('DETALLE DE CONEXIONES'!M1251,5)</f>
        <v/>
      </c>
      <c r="J1251" s="7">
        <f>IF(C1251="Saliente Local",(IFERROR((LIMPIA(H1251,1)),0)),0)</f>
        <v>0</v>
      </c>
      <c r="K1251" s="7">
        <f>IF(C1251="Saliente Nacional",(IFERROR((LIMPIA(H1251,1)),0)),0)</f>
        <v>0</v>
      </c>
      <c r="L1251" s="7">
        <f>IF(C1251="Saliente Internacional",(IFERROR((LIMPIA(H1251,1)),0)),0)</f>
        <v>0</v>
      </c>
    </row>
    <row r="1252" spans="1:12" x14ac:dyDescent="0.25">
      <c r="A1252" s="11">
        <f>'DETALLE DE CONEXIONES'!P1252</f>
        <v>0</v>
      </c>
      <c r="B1252" s="7">
        <f>'DETALLE DE CONEXIONES'!I1252</f>
        <v>0</v>
      </c>
      <c r="C1252" s="7">
        <f>'DETALLE DE CONEXIONES'!BB1252</f>
        <v>0</v>
      </c>
      <c r="D1252" s="7">
        <f>'DETALLE DE CONEXIONES'!E1252</f>
        <v>0</v>
      </c>
      <c r="E1252" s="7">
        <f>IFERROR(LIMPIA('DETALLE DE CONEXIONES'!N1252,1),0)</f>
        <v>0</v>
      </c>
      <c r="F1252" s="7" t="str">
        <f>LEFT('DETALLE DE CONEXIONES'!BE1252,3)</f>
        <v/>
      </c>
      <c r="G1252" s="7" t="str">
        <f>RIGHT('DETALLE DE CONEXIONES'!AK1252,2)</f>
        <v/>
      </c>
      <c r="H1252" s="7" t="str">
        <f>LEFT('DETALLE DE CONEXIONES'!M1252,3)</f>
        <v/>
      </c>
      <c r="I1252" s="7" t="str">
        <f>RIGHT('DETALLE DE CONEXIONES'!M1252,5)</f>
        <v/>
      </c>
      <c r="J1252" s="7">
        <f>IF(C1252="Saliente Local",(IFERROR((LIMPIA(H1252,1)),0)),0)</f>
        <v>0</v>
      </c>
      <c r="K1252" s="7">
        <f>IF(C1252="Saliente Nacional",(IFERROR((LIMPIA(H1252,1)),0)),0)</f>
        <v>0</v>
      </c>
      <c r="L1252" s="7">
        <f>IF(C1252="Saliente Internacional",(IFERROR((LIMPIA(H1252,1)),0)),0)</f>
        <v>0</v>
      </c>
    </row>
    <row r="1253" spans="1:12" x14ac:dyDescent="0.25">
      <c r="A1253" s="11">
        <f>'DETALLE DE CONEXIONES'!P1253</f>
        <v>0</v>
      </c>
      <c r="B1253" s="7">
        <f>'DETALLE DE CONEXIONES'!I1253</f>
        <v>0</v>
      </c>
      <c r="C1253" s="7">
        <f>'DETALLE DE CONEXIONES'!BB1253</f>
        <v>0</v>
      </c>
      <c r="D1253" s="7">
        <f>'DETALLE DE CONEXIONES'!E1253</f>
        <v>0</v>
      </c>
      <c r="E1253" s="7">
        <f>IFERROR(LIMPIA('DETALLE DE CONEXIONES'!N1253,1),0)</f>
        <v>0</v>
      </c>
      <c r="F1253" s="7" t="str">
        <f>LEFT('DETALLE DE CONEXIONES'!BE1253,3)</f>
        <v/>
      </c>
      <c r="G1253" s="7" t="str">
        <f>RIGHT('DETALLE DE CONEXIONES'!AK1253,2)</f>
        <v/>
      </c>
      <c r="H1253" s="7" t="str">
        <f>LEFT('DETALLE DE CONEXIONES'!M1253,3)</f>
        <v/>
      </c>
      <c r="I1253" s="7" t="str">
        <f>RIGHT('DETALLE DE CONEXIONES'!M1253,5)</f>
        <v/>
      </c>
      <c r="J1253" s="7">
        <f>IF(C1253="Saliente Local",(IFERROR((LIMPIA(H1253,1)),0)),0)</f>
        <v>0</v>
      </c>
      <c r="K1253" s="7">
        <f>IF(C1253="Saliente Nacional",(IFERROR((LIMPIA(H1253,1)),0)),0)</f>
        <v>0</v>
      </c>
      <c r="L1253" s="7">
        <f>IF(C1253="Saliente Internacional",(IFERROR((LIMPIA(H1253,1)),0)),0)</f>
        <v>0</v>
      </c>
    </row>
    <row r="1254" spans="1:12" x14ac:dyDescent="0.25">
      <c r="A1254" s="11">
        <f>'DETALLE DE CONEXIONES'!P1254</f>
        <v>0</v>
      </c>
      <c r="B1254" s="7">
        <f>'DETALLE DE CONEXIONES'!I1254</f>
        <v>0</v>
      </c>
      <c r="C1254" s="7">
        <f>'DETALLE DE CONEXIONES'!BB1254</f>
        <v>0</v>
      </c>
      <c r="D1254" s="7">
        <f>'DETALLE DE CONEXIONES'!E1254</f>
        <v>0</v>
      </c>
      <c r="E1254" s="7">
        <f>IFERROR(LIMPIA('DETALLE DE CONEXIONES'!N1254,1),0)</f>
        <v>0</v>
      </c>
      <c r="F1254" s="7" t="str">
        <f>LEFT('DETALLE DE CONEXIONES'!BE1254,3)</f>
        <v/>
      </c>
      <c r="G1254" s="7" t="str">
        <f>RIGHT('DETALLE DE CONEXIONES'!AK1254,2)</f>
        <v/>
      </c>
      <c r="H1254" s="7" t="str">
        <f>LEFT('DETALLE DE CONEXIONES'!M1254,3)</f>
        <v/>
      </c>
      <c r="I1254" s="7" t="str">
        <f>RIGHT('DETALLE DE CONEXIONES'!M1254,5)</f>
        <v/>
      </c>
      <c r="J1254" s="7">
        <f>IF(C1254="Saliente Local",(IFERROR((LIMPIA(H1254,1)),0)),0)</f>
        <v>0</v>
      </c>
      <c r="K1254" s="7">
        <f>IF(C1254="Saliente Nacional",(IFERROR((LIMPIA(H1254,1)),0)),0)</f>
        <v>0</v>
      </c>
      <c r="L1254" s="7">
        <f>IF(C1254="Saliente Internacional",(IFERROR((LIMPIA(H1254,1)),0)),0)</f>
        <v>0</v>
      </c>
    </row>
    <row r="1255" spans="1:12" x14ac:dyDescent="0.25">
      <c r="A1255" s="11">
        <f>'DETALLE DE CONEXIONES'!P1255</f>
        <v>0</v>
      </c>
      <c r="B1255" s="7">
        <f>'DETALLE DE CONEXIONES'!I1255</f>
        <v>0</v>
      </c>
      <c r="C1255" s="7">
        <f>'DETALLE DE CONEXIONES'!BB1255</f>
        <v>0</v>
      </c>
      <c r="D1255" s="7">
        <f>'DETALLE DE CONEXIONES'!E1255</f>
        <v>0</v>
      </c>
      <c r="E1255" s="7">
        <f>IFERROR(LIMPIA('DETALLE DE CONEXIONES'!N1255,1),0)</f>
        <v>0</v>
      </c>
      <c r="F1255" s="7" t="str">
        <f>LEFT('DETALLE DE CONEXIONES'!BE1255,3)</f>
        <v/>
      </c>
      <c r="G1255" s="7" t="str">
        <f>RIGHT('DETALLE DE CONEXIONES'!AK1255,2)</f>
        <v/>
      </c>
      <c r="H1255" s="7" t="str">
        <f>LEFT('DETALLE DE CONEXIONES'!M1255,3)</f>
        <v/>
      </c>
      <c r="I1255" s="7" t="str">
        <f>RIGHT('DETALLE DE CONEXIONES'!M1255,5)</f>
        <v/>
      </c>
      <c r="J1255" s="7">
        <f>IF(C1255="Saliente Local",(IFERROR((LIMPIA(H1255,1)),0)),0)</f>
        <v>0</v>
      </c>
      <c r="K1255" s="7">
        <f>IF(C1255="Saliente Nacional",(IFERROR((LIMPIA(H1255,1)),0)),0)</f>
        <v>0</v>
      </c>
      <c r="L1255" s="7">
        <f>IF(C1255="Saliente Internacional",(IFERROR((LIMPIA(H1255,1)),0)),0)</f>
        <v>0</v>
      </c>
    </row>
    <row r="1256" spans="1:12" x14ac:dyDescent="0.25">
      <c r="A1256" s="11">
        <f>'DETALLE DE CONEXIONES'!P1256</f>
        <v>0</v>
      </c>
      <c r="B1256" s="7">
        <f>'DETALLE DE CONEXIONES'!I1256</f>
        <v>0</v>
      </c>
      <c r="C1256" s="7">
        <f>'DETALLE DE CONEXIONES'!BB1256</f>
        <v>0</v>
      </c>
      <c r="D1256" s="7">
        <f>'DETALLE DE CONEXIONES'!E1256</f>
        <v>0</v>
      </c>
      <c r="E1256" s="7">
        <f>IFERROR(LIMPIA('DETALLE DE CONEXIONES'!N1256,1),0)</f>
        <v>0</v>
      </c>
      <c r="F1256" s="7" t="str">
        <f>LEFT('DETALLE DE CONEXIONES'!BE1256,3)</f>
        <v/>
      </c>
      <c r="G1256" s="7" t="str">
        <f>RIGHT('DETALLE DE CONEXIONES'!AK1256,2)</f>
        <v/>
      </c>
      <c r="H1256" s="7" t="str">
        <f>LEFT('DETALLE DE CONEXIONES'!M1256,3)</f>
        <v/>
      </c>
      <c r="I1256" s="7" t="str">
        <f>RIGHT('DETALLE DE CONEXIONES'!M1256,5)</f>
        <v/>
      </c>
      <c r="J1256" s="7">
        <f>IF(C1256="Saliente Local",(IFERROR((LIMPIA(H1256,1)),0)),0)</f>
        <v>0</v>
      </c>
      <c r="K1256" s="7">
        <f>IF(C1256="Saliente Nacional",(IFERROR((LIMPIA(H1256,1)),0)),0)</f>
        <v>0</v>
      </c>
      <c r="L1256" s="7">
        <f>IF(C1256="Saliente Internacional",(IFERROR((LIMPIA(H1256,1)),0)),0)</f>
        <v>0</v>
      </c>
    </row>
    <row r="1257" spans="1:12" x14ac:dyDescent="0.25">
      <c r="A1257" s="11">
        <f>'DETALLE DE CONEXIONES'!P1257</f>
        <v>0</v>
      </c>
      <c r="B1257" s="7">
        <f>'DETALLE DE CONEXIONES'!I1257</f>
        <v>0</v>
      </c>
      <c r="C1257" s="7">
        <f>'DETALLE DE CONEXIONES'!BB1257</f>
        <v>0</v>
      </c>
      <c r="D1257" s="7">
        <f>'DETALLE DE CONEXIONES'!E1257</f>
        <v>0</v>
      </c>
      <c r="E1257" s="7">
        <f>IFERROR(LIMPIA('DETALLE DE CONEXIONES'!N1257,1),0)</f>
        <v>0</v>
      </c>
      <c r="F1257" s="7" t="str">
        <f>LEFT('DETALLE DE CONEXIONES'!BE1257,3)</f>
        <v/>
      </c>
      <c r="G1257" s="7" t="str">
        <f>RIGHT('DETALLE DE CONEXIONES'!AK1257,2)</f>
        <v/>
      </c>
      <c r="H1257" s="7" t="str">
        <f>LEFT('DETALLE DE CONEXIONES'!M1257,3)</f>
        <v/>
      </c>
      <c r="I1257" s="7" t="str">
        <f>RIGHT('DETALLE DE CONEXIONES'!M1257,5)</f>
        <v/>
      </c>
      <c r="J1257" s="7">
        <f>IF(C1257="Saliente Local",(IFERROR((LIMPIA(H1257,1)),0)),0)</f>
        <v>0</v>
      </c>
      <c r="K1257" s="7">
        <f>IF(C1257="Saliente Nacional",(IFERROR((LIMPIA(H1257,1)),0)),0)</f>
        <v>0</v>
      </c>
      <c r="L1257" s="7">
        <f>IF(C1257="Saliente Internacional",(IFERROR((LIMPIA(H1257,1)),0)),0)</f>
        <v>0</v>
      </c>
    </row>
    <row r="1258" spans="1:12" x14ac:dyDescent="0.25">
      <c r="A1258" s="11">
        <f>'DETALLE DE CONEXIONES'!P1258</f>
        <v>0</v>
      </c>
      <c r="B1258" s="7">
        <f>'DETALLE DE CONEXIONES'!I1258</f>
        <v>0</v>
      </c>
      <c r="C1258" s="7">
        <f>'DETALLE DE CONEXIONES'!BB1258</f>
        <v>0</v>
      </c>
      <c r="D1258" s="7">
        <f>'DETALLE DE CONEXIONES'!E1258</f>
        <v>0</v>
      </c>
      <c r="E1258" s="7">
        <f>IFERROR(LIMPIA('DETALLE DE CONEXIONES'!N1258,1),0)</f>
        <v>0</v>
      </c>
      <c r="F1258" s="7" t="str">
        <f>LEFT('DETALLE DE CONEXIONES'!BE1258,3)</f>
        <v/>
      </c>
      <c r="G1258" s="7" t="str">
        <f>RIGHT('DETALLE DE CONEXIONES'!AK1258,2)</f>
        <v/>
      </c>
      <c r="H1258" s="7" t="str">
        <f>LEFT('DETALLE DE CONEXIONES'!M1258,3)</f>
        <v/>
      </c>
      <c r="I1258" s="7" t="str">
        <f>RIGHT('DETALLE DE CONEXIONES'!M1258,5)</f>
        <v/>
      </c>
      <c r="J1258" s="7">
        <f>IF(C1258="Saliente Local",(IFERROR((LIMPIA(H1258,1)),0)),0)</f>
        <v>0</v>
      </c>
      <c r="K1258" s="7">
        <f>IF(C1258="Saliente Nacional",(IFERROR((LIMPIA(H1258,1)),0)),0)</f>
        <v>0</v>
      </c>
      <c r="L1258" s="7">
        <f>IF(C1258="Saliente Internacional",(IFERROR((LIMPIA(H1258,1)),0)),0)</f>
        <v>0</v>
      </c>
    </row>
    <row r="1259" spans="1:12" x14ac:dyDescent="0.25">
      <c r="A1259" s="11">
        <f>'DETALLE DE CONEXIONES'!P1259</f>
        <v>0</v>
      </c>
      <c r="B1259" s="7">
        <f>'DETALLE DE CONEXIONES'!I1259</f>
        <v>0</v>
      </c>
      <c r="C1259" s="7">
        <f>'DETALLE DE CONEXIONES'!BB1259</f>
        <v>0</v>
      </c>
      <c r="D1259" s="7">
        <f>'DETALLE DE CONEXIONES'!E1259</f>
        <v>0</v>
      </c>
      <c r="E1259" s="7">
        <f>IFERROR(LIMPIA('DETALLE DE CONEXIONES'!N1259,1),0)</f>
        <v>0</v>
      </c>
      <c r="F1259" s="7" t="str">
        <f>LEFT('DETALLE DE CONEXIONES'!BE1259,3)</f>
        <v/>
      </c>
      <c r="G1259" s="7" t="str">
        <f>RIGHT('DETALLE DE CONEXIONES'!AK1259,2)</f>
        <v/>
      </c>
      <c r="H1259" s="7" t="str">
        <f>LEFT('DETALLE DE CONEXIONES'!M1259,3)</f>
        <v/>
      </c>
      <c r="I1259" s="7" t="str">
        <f>RIGHT('DETALLE DE CONEXIONES'!M1259,5)</f>
        <v/>
      </c>
      <c r="J1259" s="7">
        <f>IF(C1259="Saliente Local",(IFERROR((LIMPIA(H1259,1)),0)),0)</f>
        <v>0</v>
      </c>
      <c r="K1259" s="7">
        <f>IF(C1259="Saliente Nacional",(IFERROR((LIMPIA(H1259,1)),0)),0)</f>
        <v>0</v>
      </c>
      <c r="L1259" s="7">
        <f>IF(C1259="Saliente Internacional",(IFERROR((LIMPIA(H1259,1)),0)),0)</f>
        <v>0</v>
      </c>
    </row>
    <row r="1260" spans="1:12" x14ac:dyDescent="0.25">
      <c r="A1260" s="11">
        <f>'DETALLE DE CONEXIONES'!P1260</f>
        <v>0</v>
      </c>
      <c r="B1260" s="7">
        <f>'DETALLE DE CONEXIONES'!I1260</f>
        <v>0</v>
      </c>
      <c r="C1260" s="7">
        <f>'DETALLE DE CONEXIONES'!BB1260</f>
        <v>0</v>
      </c>
      <c r="D1260" s="7">
        <f>'DETALLE DE CONEXIONES'!E1260</f>
        <v>0</v>
      </c>
      <c r="E1260" s="7">
        <f>IFERROR(LIMPIA('DETALLE DE CONEXIONES'!N1260,1),0)</f>
        <v>0</v>
      </c>
      <c r="F1260" s="7" t="str">
        <f>LEFT('DETALLE DE CONEXIONES'!BE1260,3)</f>
        <v/>
      </c>
      <c r="G1260" s="7" t="str">
        <f>RIGHT('DETALLE DE CONEXIONES'!AK1260,2)</f>
        <v/>
      </c>
      <c r="H1260" s="7" t="str">
        <f>LEFT('DETALLE DE CONEXIONES'!M1260,3)</f>
        <v/>
      </c>
      <c r="I1260" s="7" t="str">
        <f>RIGHT('DETALLE DE CONEXIONES'!M1260,5)</f>
        <v/>
      </c>
      <c r="J1260" s="7">
        <f>IF(C1260="Saliente Local",(IFERROR((LIMPIA(H1260,1)),0)),0)</f>
        <v>0</v>
      </c>
      <c r="K1260" s="7">
        <f>IF(C1260="Saliente Nacional",(IFERROR((LIMPIA(H1260,1)),0)),0)</f>
        <v>0</v>
      </c>
      <c r="L1260" s="7">
        <f>IF(C1260="Saliente Internacional",(IFERROR((LIMPIA(H1260,1)),0)),0)</f>
        <v>0</v>
      </c>
    </row>
    <row r="1261" spans="1:12" x14ac:dyDescent="0.25">
      <c r="A1261" s="11">
        <f>'DETALLE DE CONEXIONES'!P1261</f>
        <v>0</v>
      </c>
      <c r="B1261" s="7">
        <f>'DETALLE DE CONEXIONES'!I1261</f>
        <v>0</v>
      </c>
      <c r="C1261" s="7">
        <f>'DETALLE DE CONEXIONES'!BB1261</f>
        <v>0</v>
      </c>
      <c r="D1261" s="7">
        <f>'DETALLE DE CONEXIONES'!E1261</f>
        <v>0</v>
      </c>
      <c r="E1261" s="7">
        <f>IFERROR(LIMPIA('DETALLE DE CONEXIONES'!N1261,1),0)</f>
        <v>0</v>
      </c>
      <c r="F1261" s="7" t="str">
        <f>LEFT('DETALLE DE CONEXIONES'!BE1261,3)</f>
        <v/>
      </c>
      <c r="G1261" s="7" t="str">
        <f>RIGHT('DETALLE DE CONEXIONES'!AK1261,2)</f>
        <v/>
      </c>
      <c r="H1261" s="7" t="str">
        <f>LEFT('DETALLE DE CONEXIONES'!M1261,3)</f>
        <v/>
      </c>
      <c r="I1261" s="7" t="str">
        <f>RIGHT('DETALLE DE CONEXIONES'!M1261,5)</f>
        <v/>
      </c>
      <c r="J1261" s="7">
        <f>IF(C1261="Saliente Local",(IFERROR((LIMPIA(H1261,1)),0)),0)</f>
        <v>0</v>
      </c>
      <c r="K1261" s="7">
        <f>IF(C1261="Saliente Nacional",(IFERROR((LIMPIA(H1261,1)),0)),0)</f>
        <v>0</v>
      </c>
      <c r="L1261" s="7">
        <f>IF(C1261="Saliente Internacional",(IFERROR((LIMPIA(H1261,1)),0)),0)</f>
        <v>0</v>
      </c>
    </row>
    <row r="1262" spans="1:12" x14ac:dyDescent="0.25">
      <c r="A1262" s="11">
        <f>'DETALLE DE CONEXIONES'!P1262</f>
        <v>0</v>
      </c>
      <c r="B1262" s="7">
        <f>'DETALLE DE CONEXIONES'!I1262</f>
        <v>0</v>
      </c>
      <c r="C1262" s="7">
        <f>'DETALLE DE CONEXIONES'!BB1262</f>
        <v>0</v>
      </c>
      <c r="D1262" s="7">
        <f>'DETALLE DE CONEXIONES'!E1262</f>
        <v>0</v>
      </c>
      <c r="E1262" s="7">
        <f>IFERROR(LIMPIA('DETALLE DE CONEXIONES'!N1262,1),0)</f>
        <v>0</v>
      </c>
      <c r="F1262" s="7" t="str">
        <f>LEFT('DETALLE DE CONEXIONES'!BE1262,3)</f>
        <v/>
      </c>
      <c r="G1262" s="7" t="str">
        <f>RIGHT('DETALLE DE CONEXIONES'!AK1262,2)</f>
        <v/>
      </c>
      <c r="H1262" s="7" t="str">
        <f>LEFT('DETALLE DE CONEXIONES'!M1262,3)</f>
        <v/>
      </c>
      <c r="I1262" s="7" t="str">
        <f>RIGHT('DETALLE DE CONEXIONES'!M1262,5)</f>
        <v/>
      </c>
      <c r="J1262" s="7">
        <f>IF(C1262="Saliente Local",(IFERROR((LIMPIA(H1262,1)),0)),0)</f>
        <v>0</v>
      </c>
      <c r="K1262" s="7">
        <f>IF(C1262="Saliente Nacional",(IFERROR((LIMPIA(H1262,1)),0)),0)</f>
        <v>0</v>
      </c>
      <c r="L1262" s="7">
        <f>IF(C1262="Saliente Internacional",(IFERROR((LIMPIA(H1262,1)),0)),0)</f>
        <v>0</v>
      </c>
    </row>
    <row r="1263" spans="1:12" x14ac:dyDescent="0.25">
      <c r="A1263" s="11">
        <f>'DETALLE DE CONEXIONES'!P1263</f>
        <v>0</v>
      </c>
      <c r="B1263" s="7">
        <f>'DETALLE DE CONEXIONES'!I1263</f>
        <v>0</v>
      </c>
      <c r="C1263" s="7">
        <f>'DETALLE DE CONEXIONES'!BB1263</f>
        <v>0</v>
      </c>
      <c r="D1263" s="7">
        <f>'DETALLE DE CONEXIONES'!E1263</f>
        <v>0</v>
      </c>
      <c r="E1263" s="7">
        <f>IFERROR(LIMPIA('DETALLE DE CONEXIONES'!N1263,1),0)</f>
        <v>0</v>
      </c>
      <c r="F1263" s="7" t="str">
        <f>LEFT('DETALLE DE CONEXIONES'!BE1263,3)</f>
        <v/>
      </c>
      <c r="G1263" s="7" t="str">
        <f>RIGHT('DETALLE DE CONEXIONES'!AK1263,2)</f>
        <v/>
      </c>
      <c r="H1263" s="7" t="str">
        <f>LEFT('DETALLE DE CONEXIONES'!M1263,3)</f>
        <v/>
      </c>
      <c r="I1263" s="7" t="str">
        <f>RIGHT('DETALLE DE CONEXIONES'!M1263,5)</f>
        <v/>
      </c>
      <c r="J1263" s="7">
        <f>IF(C1263="Saliente Local",(IFERROR((LIMPIA(H1263,1)),0)),0)</f>
        <v>0</v>
      </c>
      <c r="K1263" s="7">
        <f>IF(C1263="Saliente Nacional",(IFERROR((LIMPIA(H1263,1)),0)),0)</f>
        <v>0</v>
      </c>
      <c r="L1263" s="7">
        <f>IF(C1263="Saliente Internacional",(IFERROR((LIMPIA(H1263,1)),0)),0)</f>
        <v>0</v>
      </c>
    </row>
    <row r="1264" spans="1:12" x14ac:dyDescent="0.25">
      <c r="A1264" s="11">
        <f>'DETALLE DE CONEXIONES'!P1264</f>
        <v>0</v>
      </c>
      <c r="B1264" s="7">
        <f>'DETALLE DE CONEXIONES'!I1264</f>
        <v>0</v>
      </c>
      <c r="C1264" s="7">
        <f>'DETALLE DE CONEXIONES'!BB1264</f>
        <v>0</v>
      </c>
      <c r="D1264" s="7">
        <f>'DETALLE DE CONEXIONES'!E1264</f>
        <v>0</v>
      </c>
      <c r="E1264" s="7">
        <f>IFERROR(LIMPIA('DETALLE DE CONEXIONES'!N1264,1),0)</f>
        <v>0</v>
      </c>
      <c r="F1264" s="7" t="str">
        <f>LEFT('DETALLE DE CONEXIONES'!BE1264,3)</f>
        <v/>
      </c>
      <c r="G1264" s="7" t="str">
        <f>RIGHT('DETALLE DE CONEXIONES'!AK1264,2)</f>
        <v/>
      </c>
      <c r="H1264" s="7" t="str">
        <f>LEFT('DETALLE DE CONEXIONES'!M1264,3)</f>
        <v/>
      </c>
      <c r="I1264" s="7" t="str">
        <f>RIGHT('DETALLE DE CONEXIONES'!M1264,5)</f>
        <v/>
      </c>
      <c r="J1264" s="7">
        <f>IF(C1264="Saliente Local",(IFERROR((LIMPIA(H1264,1)),0)),0)</f>
        <v>0</v>
      </c>
      <c r="K1264" s="7">
        <f>IF(C1264="Saliente Nacional",(IFERROR((LIMPIA(H1264,1)),0)),0)</f>
        <v>0</v>
      </c>
      <c r="L1264" s="7">
        <f>IF(C1264="Saliente Internacional",(IFERROR((LIMPIA(H1264,1)),0)),0)</f>
        <v>0</v>
      </c>
    </row>
    <row r="1265" spans="1:12" x14ac:dyDescent="0.25">
      <c r="A1265" s="11">
        <f>'DETALLE DE CONEXIONES'!P1265</f>
        <v>0</v>
      </c>
      <c r="B1265" s="7">
        <f>'DETALLE DE CONEXIONES'!I1265</f>
        <v>0</v>
      </c>
      <c r="C1265" s="7">
        <f>'DETALLE DE CONEXIONES'!BB1265</f>
        <v>0</v>
      </c>
      <c r="D1265" s="7">
        <f>'DETALLE DE CONEXIONES'!E1265</f>
        <v>0</v>
      </c>
      <c r="E1265" s="7">
        <f>IFERROR(LIMPIA('DETALLE DE CONEXIONES'!N1265,1),0)</f>
        <v>0</v>
      </c>
      <c r="F1265" s="7" t="str">
        <f>LEFT('DETALLE DE CONEXIONES'!BE1265,3)</f>
        <v/>
      </c>
      <c r="G1265" s="7" t="str">
        <f>RIGHT('DETALLE DE CONEXIONES'!AK1265,2)</f>
        <v/>
      </c>
      <c r="H1265" s="7" t="str">
        <f>LEFT('DETALLE DE CONEXIONES'!M1265,3)</f>
        <v/>
      </c>
      <c r="I1265" s="7" t="str">
        <f>RIGHT('DETALLE DE CONEXIONES'!M1265,5)</f>
        <v/>
      </c>
      <c r="J1265" s="7">
        <f>IF(C1265="Saliente Local",(IFERROR((LIMPIA(H1265,1)),0)),0)</f>
        <v>0</v>
      </c>
      <c r="K1265" s="7">
        <f>IF(C1265="Saliente Nacional",(IFERROR((LIMPIA(H1265,1)),0)),0)</f>
        <v>0</v>
      </c>
      <c r="L1265" s="7">
        <f>IF(C1265="Saliente Internacional",(IFERROR((LIMPIA(H1265,1)),0)),0)</f>
        <v>0</v>
      </c>
    </row>
    <row r="1266" spans="1:12" x14ac:dyDescent="0.25">
      <c r="A1266" s="11">
        <f>'DETALLE DE CONEXIONES'!P1266</f>
        <v>0</v>
      </c>
      <c r="B1266" s="7">
        <f>'DETALLE DE CONEXIONES'!I1266</f>
        <v>0</v>
      </c>
      <c r="C1266" s="7">
        <f>'DETALLE DE CONEXIONES'!BB1266</f>
        <v>0</v>
      </c>
      <c r="D1266" s="7">
        <f>'DETALLE DE CONEXIONES'!E1266</f>
        <v>0</v>
      </c>
      <c r="E1266" s="7">
        <f>IFERROR(LIMPIA('DETALLE DE CONEXIONES'!N1266,1),0)</f>
        <v>0</v>
      </c>
      <c r="F1266" s="7" t="str">
        <f>LEFT('DETALLE DE CONEXIONES'!BE1266,3)</f>
        <v/>
      </c>
      <c r="G1266" s="7" t="str">
        <f>RIGHT('DETALLE DE CONEXIONES'!AK1266,2)</f>
        <v/>
      </c>
      <c r="H1266" s="7" t="str">
        <f>LEFT('DETALLE DE CONEXIONES'!M1266,3)</f>
        <v/>
      </c>
      <c r="I1266" s="7" t="str">
        <f>RIGHT('DETALLE DE CONEXIONES'!M1266,5)</f>
        <v/>
      </c>
      <c r="J1266" s="7">
        <f>IF(C1266="Saliente Local",(IFERROR((LIMPIA(H1266,1)),0)),0)</f>
        <v>0</v>
      </c>
      <c r="K1266" s="7">
        <f>IF(C1266="Saliente Nacional",(IFERROR((LIMPIA(H1266,1)),0)),0)</f>
        <v>0</v>
      </c>
      <c r="L1266" s="7">
        <f>IF(C1266="Saliente Internacional",(IFERROR((LIMPIA(H1266,1)),0)),0)</f>
        <v>0</v>
      </c>
    </row>
    <row r="1267" spans="1:12" x14ac:dyDescent="0.25">
      <c r="A1267" s="11">
        <f>'DETALLE DE CONEXIONES'!P1267</f>
        <v>0</v>
      </c>
      <c r="B1267" s="7">
        <f>'DETALLE DE CONEXIONES'!I1267</f>
        <v>0</v>
      </c>
      <c r="C1267" s="7">
        <f>'DETALLE DE CONEXIONES'!BB1267</f>
        <v>0</v>
      </c>
      <c r="D1267" s="7">
        <f>'DETALLE DE CONEXIONES'!E1267</f>
        <v>0</v>
      </c>
      <c r="E1267" s="7">
        <f>IFERROR(LIMPIA('DETALLE DE CONEXIONES'!N1267,1),0)</f>
        <v>0</v>
      </c>
      <c r="F1267" s="7" t="str">
        <f>LEFT('DETALLE DE CONEXIONES'!BE1267,3)</f>
        <v/>
      </c>
      <c r="G1267" s="7" t="str">
        <f>RIGHT('DETALLE DE CONEXIONES'!AK1267,2)</f>
        <v/>
      </c>
      <c r="H1267" s="7" t="str">
        <f>LEFT('DETALLE DE CONEXIONES'!M1267,3)</f>
        <v/>
      </c>
      <c r="I1267" s="7" t="str">
        <f>RIGHT('DETALLE DE CONEXIONES'!M1267,5)</f>
        <v/>
      </c>
      <c r="J1267" s="7">
        <f>IF(C1267="Saliente Local",(IFERROR((LIMPIA(H1267,1)),0)),0)</f>
        <v>0</v>
      </c>
      <c r="K1267" s="7">
        <f>IF(C1267="Saliente Nacional",(IFERROR((LIMPIA(H1267,1)),0)),0)</f>
        <v>0</v>
      </c>
      <c r="L1267" s="7">
        <f>IF(C1267="Saliente Internacional",(IFERROR((LIMPIA(H1267,1)),0)),0)</f>
        <v>0</v>
      </c>
    </row>
    <row r="1268" spans="1:12" x14ac:dyDescent="0.25">
      <c r="A1268" s="11">
        <f>'DETALLE DE CONEXIONES'!P1268</f>
        <v>0</v>
      </c>
      <c r="B1268" s="7">
        <f>'DETALLE DE CONEXIONES'!I1268</f>
        <v>0</v>
      </c>
      <c r="C1268" s="7">
        <f>'DETALLE DE CONEXIONES'!BB1268</f>
        <v>0</v>
      </c>
      <c r="D1268" s="7">
        <f>'DETALLE DE CONEXIONES'!E1268</f>
        <v>0</v>
      </c>
      <c r="E1268" s="7">
        <f>IFERROR(LIMPIA('DETALLE DE CONEXIONES'!N1268,1),0)</f>
        <v>0</v>
      </c>
      <c r="F1268" s="7" t="str">
        <f>LEFT('DETALLE DE CONEXIONES'!BE1268,3)</f>
        <v/>
      </c>
      <c r="G1268" s="7" t="str">
        <f>RIGHT('DETALLE DE CONEXIONES'!AK1268,2)</f>
        <v/>
      </c>
      <c r="H1268" s="7" t="str">
        <f>LEFT('DETALLE DE CONEXIONES'!M1268,3)</f>
        <v/>
      </c>
      <c r="I1268" s="7" t="str">
        <f>RIGHT('DETALLE DE CONEXIONES'!M1268,5)</f>
        <v/>
      </c>
      <c r="J1268" s="7">
        <f>IF(C1268="Saliente Local",(IFERROR((LIMPIA(H1268,1)),0)),0)</f>
        <v>0</v>
      </c>
      <c r="K1268" s="7">
        <f>IF(C1268="Saliente Nacional",(IFERROR((LIMPIA(H1268,1)),0)),0)</f>
        <v>0</v>
      </c>
      <c r="L1268" s="7">
        <f>IF(C1268="Saliente Internacional",(IFERROR((LIMPIA(H1268,1)),0)),0)</f>
        <v>0</v>
      </c>
    </row>
    <row r="1269" spans="1:12" x14ac:dyDescent="0.25">
      <c r="A1269" s="11">
        <f>'DETALLE DE CONEXIONES'!P1269</f>
        <v>0</v>
      </c>
      <c r="B1269" s="7">
        <f>'DETALLE DE CONEXIONES'!I1269</f>
        <v>0</v>
      </c>
      <c r="C1269" s="7">
        <f>'DETALLE DE CONEXIONES'!BB1269</f>
        <v>0</v>
      </c>
      <c r="D1269" s="7">
        <f>'DETALLE DE CONEXIONES'!E1269</f>
        <v>0</v>
      </c>
      <c r="E1269" s="7">
        <f>IFERROR(LIMPIA('DETALLE DE CONEXIONES'!N1269,1),0)</f>
        <v>0</v>
      </c>
      <c r="F1269" s="7" t="str">
        <f>LEFT('DETALLE DE CONEXIONES'!BE1269,3)</f>
        <v/>
      </c>
      <c r="G1269" s="7" t="str">
        <f>RIGHT('DETALLE DE CONEXIONES'!AK1269,2)</f>
        <v/>
      </c>
      <c r="H1269" s="7" t="str">
        <f>LEFT('DETALLE DE CONEXIONES'!M1269,3)</f>
        <v/>
      </c>
      <c r="I1269" s="7" t="str">
        <f>RIGHT('DETALLE DE CONEXIONES'!M1269,5)</f>
        <v/>
      </c>
      <c r="J1269" s="7">
        <f>IF(C1269="Saliente Local",(IFERROR((LIMPIA(H1269,1)),0)),0)</f>
        <v>0</v>
      </c>
      <c r="K1269" s="7">
        <f>IF(C1269="Saliente Nacional",(IFERROR((LIMPIA(H1269,1)),0)),0)</f>
        <v>0</v>
      </c>
      <c r="L1269" s="7">
        <f>IF(C1269="Saliente Internacional",(IFERROR((LIMPIA(H1269,1)),0)),0)</f>
        <v>0</v>
      </c>
    </row>
    <row r="1270" spans="1:12" x14ac:dyDescent="0.25">
      <c r="A1270" s="11">
        <f>'DETALLE DE CONEXIONES'!P1270</f>
        <v>0</v>
      </c>
      <c r="B1270" s="7">
        <f>'DETALLE DE CONEXIONES'!I1270</f>
        <v>0</v>
      </c>
      <c r="C1270" s="7">
        <f>'DETALLE DE CONEXIONES'!BB1270</f>
        <v>0</v>
      </c>
      <c r="D1270" s="7">
        <f>'DETALLE DE CONEXIONES'!E1270</f>
        <v>0</v>
      </c>
      <c r="E1270" s="7">
        <f>IFERROR(LIMPIA('DETALLE DE CONEXIONES'!N1270,1),0)</f>
        <v>0</v>
      </c>
      <c r="F1270" s="7" t="str">
        <f>LEFT('DETALLE DE CONEXIONES'!BE1270,3)</f>
        <v/>
      </c>
      <c r="G1270" s="7" t="str">
        <f>RIGHT('DETALLE DE CONEXIONES'!AK1270,2)</f>
        <v/>
      </c>
      <c r="H1270" s="7" t="str">
        <f>LEFT('DETALLE DE CONEXIONES'!M1270,3)</f>
        <v/>
      </c>
      <c r="I1270" s="7" t="str">
        <f>RIGHT('DETALLE DE CONEXIONES'!M1270,5)</f>
        <v/>
      </c>
      <c r="J1270" s="7">
        <f>IF(C1270="Saliente Local",(IFERROR((LIMPIA(H1270,1)),0)),0)</f>
        <v>0</v>
      </c>
      <c r="K1270" s="7">
        <f>IF(C1270="Saliente Nacional",(IFERROR((LIMPIA(H1270,1)),0)),0)</f>
        <v>0</v>
      </c>
      <c r="L1270" s="7">
        <f>IF(C1270="Saliente Internacional",(IFERROR((LIMPIA(H1270,1)),0)),0)</f>
        <v>0</v>
      </c>
    </row>
    <row r="1271" spans="1:12" x14ac:dyDescent="0.25">
      <c r="A1271" s="11">
        <f>'DETALLE DE CONEXIONES'!P1271</f>
        <v>0</v>
      </c>
      <c r="B1271" s="7">
        <f>'DETALLE DE CONEXIONES'!I1271</f>
        <v>0</v>
      </c>
      <c r="C1271" s="7">
        <f>'DETALLE DE CONEXIONES'!BB1271</f>
        <v>0</v>
      </c>
      <c r="D1271" s="7">
        <f>'DETALLE DE CONEXIONES'!E1271</f>
        <v>0</v>
      </c>
      <c r="E1271" s="7">
        <f>IFERROR(LIMPIA('DETALLE DE CONEXIONES'!N1271,1),0)</f>
        <v>0</v>
      </c>
      <c r="F1271" s="7" t="str">
        <f>LEFT('DETALLE DE CONEXIONES'!BE1271,3)</f>
        <v/>
      </c>
      <c r="G1271" s="7" t="str">
        <f>RIGHT('DETALLE DE CONEXIONES'!AK1271,2)</f>
        <v/>
      </c>
      <c r="H1271" s="7" t="str">
        <f>LEFT('DETALLE DE CONEXIONES'!M1271,3)</f>
        <v/>
      </c>
      <c r="I1271" s="7" t="str">
        <f>RIGHT('DETALLE DE CONEXIONES'!M1271,5)</f>
        <v/>
      </c>
      <c r="J1271" s="7">
        <f>IF(C1271="Saliente Local",(IFERROR((LIMPIA(H1271,1)),0)),0)</f>
        <v>0</v>
      </c>
      <c r="K1271" s="7">
        <f>IF(C1271="Saliente Nacional",(IFERROR((LIMPIA(H1271,1)),0)),0)</f>
        <v>0</v>
      </c>
      <c r="L1271" s="7">
        <f>IF(C1271="Saliente Internacional",(IFERROR((LIMPIA(H1271,1)),0)),0)</f>
        <v>0</v>
      </c>
    </row>
    <row r="1272" spans="1:12" x14ac:dyDescent="0.25">
      <c r="A1272" s="11">
        <f>'DETALLE DE CONEXIONES'!P1272</f>
        <v>0</v>
      </c>
      <c r="B1272" s="7">
        <f>'DETALLE DE CONEXIONES'!I1272</f>
        <v>0</v>
      </c>
      <c r="C1272" s="7">
        <f>'DETALLE DE CONEXIONES'!BB1272</f>
        <v>0</v>
      </c>
      <c r="D1272" s="7">
        <f>'DETALLE DE CONEXIONES'!E1272</f>
        <v>0</v>
      </c>
      <c r="E1272" s="7">
        <f>IFERROR(LIMPIA('DETALLE DE CONEXIONES'!N1272,1),0)</f>
        <v>0</v>
      </c>
      <c r="F1272" s="7" t="str">
        <f>LEFT('DETALLE DE CONEXIONES'!BE1272,3)</f>
        <v/>
      </c>
      <c r="G1272" s="7" t="str">
        <f>RIGHT('DETALLE DE CONEXIONES'!AK1272,2)</f>
        <v/>
      </c>
      <c r="H1272" s="7" t="str">
        <f>LEFT('DETALLE DE CONEXIONES'!M1272,3)</f>
        <v/>
      </c>
      <c r="I1272" s="7" t="str">
        <f>RIGHT('DETALLE DE CONEXIONES'!M1272,5)</f>
        <v/>
      </c>
      <c r="J1272" s="7">
        <f>IF(C1272="Saliente Local",(IFERROR((LIMPIA(H1272,1)),0)),0)</f>
        <v>0</v>
      </c>
      <c r="K1272" s="7">
        <f>IF(C1272="Saliente Nacional",(IFERROR((LIMPIA(H1272,1)),0)),0)</f>
        <v>0</v>
      </c>
      <c r="L1272" s="7">
        <f>IF(C1272="Saliente Internacional",(IFERROR((LIMPIA(H1272,1)),0)),0)</f>
        <v>0</v>
      </c>
    </row>
    <row r="1273" spans="1:12" x14ac:dyDescent="0.25">
      <c r="A1273" s="11">
        <f>'DETALLE DE CONEXIONES'!P1273</f>
        <v>0</v>
      </c>
      <c r="B1273" s="7">
        <f>'DETALLE DE CONEXIONES'!I1273</f>
        <v>0</v>
      </c>
      <c r="C1273" s="7">
        <f>'DETALLE DE CONEXIONES'!BB1273</f>
        <v>0</v>
      </c>
      <c r="D1273" s="7">
        <f>'DETALLE DE CONEXIONES'!E1273</f>
        <v>0</v>
      </c>
      <c r="E1273" s="7">
        <f>IFERROR(LIMPIA('DETALLE DE CONEXIONES'!N1273,1),0)</f>
        <v>0</v>
      </c>
      <c r="F1273" s="7" t="str">
        <f>LEFT('DETALLE DE CONEXIONES'!BE1273,3)</f>
        <v/>
      </c>
      <c r="G1273" s="7" t="str">
        <f>RIGHT('DETALLE DE CONEXIONES'!AK1273,2)</f>
        <v/>
      </c>
      <c r="H1273" s="7" t="str">
        <f>LEFT('DETALLE DE CONEXIONES'!M1273,3)</f>
        <v/>
      </c>
      <c r="I1273" s="7" t="str">
        <f>RIGHT('DETALLE DE CONEXIONES'!M1273,5)</f>
        <v/>
      </c>
      <c r="J1273" s="7">
        <f>IF(C1273="Saliente Local",(IFERROR((LIMPIA(H1273,1)),0)),0)</f>
        <v>0</v>
      </c>
      <c r="K1273" s="7">
        <f>IF(C1273="Saliente Nacional",(IFERROR((LIMPIA(H1273,1)),0)),0)</f>
        <v>0</v>
      </c>
      <c r="L1273" s="7">
        <f>IF(C1273="Saliente Internacional",(IFERROR((LIMPIA(H1273,1)),0)),0)</f>
        <v>0</v>
      </c>
    </row>
    <row r="1274" spans="1:12" x14ac:dyDescent="0.25">
      <c r="A1274" s="11">
        <f>'DETALLE DE CONEXIONES'!P1274</f>
        <v>0</v>
      </c>
      <c r="B1274" s="7">
        <f>'DETALLE DE CONEXIONES'!I1274</f>
        <v>0</v>
      </c>
      <c r="C1274" s="7">
        <f>'DETALLE DE CONEXIONES'!BB1274</f>
        <v>0</v>
      </c>
      <c r="D1274" s="7">
        <f>'DETALLE DE CONEXIONES'!E1274</f>
        <v>0</v>
      </c>
      <c r="E1274" s="7">
        <f>IFERROR(LIMPIA('DETALLE DE CONEXIONES'!N1274,1),0)</f>
        <v>0</v>
      </c>
      <c r="F1274" s="7" t="str">
        <f>LEFT('DETALLE DE CONEXIONES'!BE1274,3)</f>
        <v/>
      </c>
      <c r="G1274" s="7" t="str">
        <f>RIGHT('DETALLE DE CONEXIONES'!AK1274,2)</f>
        <v/>
      </c>
      <c r="H1274" s="7" t="str">
        <f>LEFT('DETALLE DE CONEXIONES'!M1274,3)</f>
        <v/>
      </c>
      <c r="I1274" s="7" t="str">
        <f>RIGHT('DETALLE DE CONEXIONES'!M1274,5)</f>
        <v/>
      </c>
      <c r="J1274" s="7">
        <f>IF(C1274="Saliente Local",(IFERROR((LIMPIA(H1274,1)),0)),0)</f>
        <v>0</v>
      </c>
      <c r="K1274" s="7">
        <f>IF(C1274="Saliente Nacional",(IFERROR((LIMPIA(H1274,1)),0)),0)</f>
        <v>0</v>
      </c>
      <c r="L1274" s="7">
        <f>IF(C1274="Saliente Internacional",(IFERROR((LIMPIA(H1274,1)),0)),0)</f>
        <v>0</v>
      </c>
    </row>
    <row r="1275" spans="1:12" x14ac:dyDescent="0.25">
      <c r="A1275" s="11">
        <f>'DETALLE DE CONEXIONES'!P1275</f>
        <v>0</v>
      </c>
      <c r="B1275" s="7">
        <f>'DETALLE DE CONEXIONES'!I1275</f>
        <v>0</v>
      </c>
      <c r="C1275" s="7">
        <f>'DETALLE DE CONEXIONES'!BB1275</f>
        <v>0</v>
      </c>
      <c r="D1275" s="7">
        <f>'DETALLE DE CONEXIONES'!E1275</f>
        <v>0</v>
      </c>
      <c r="E1275" s="7">
        <f>IFERROR(LIMPIA('DETALLE DE CONEXIONES'!N1275,1),0)</f>
        <v>0</v>
      </c>
      <c r="F1275" s="7" t="str">
        <f>LEFT('DETALLE DE CONEXIONES'!BE1275,3)</f>
        <v/>
      </c>
      <c r="G1275" s="7" t="str">
        <f>RIGHT('DETALLE DE CONEXIONES'!AK1275,2)</f>
        <v/>
      </c>
      <c r="H1275" s="7" t="str">
        <f>LEFT('DETALLE DE CONEXIONES'!M1275,3)</f>
        <v/>
      </c>
      <c r="I1275" s="7" t="str">
        <f>RIGHT('DETALLE DE CONEXIONES'!M1275,5)</f>
        <v/>
      </c>
      <c r="J1275" s="7">
        <f>IF(C1275="Saliente Local",(IFERROR((LIMPIA(H1275,1)),0)),0)</f>
        <v>0</v>
      </c>
      <c r="K1275" s="7">
        <f>IF(C1275="Saliente Nacional",(IFERROR((LIMPIA(H1275,1)),0)),0)</f>
        <v>0</v>
      </c>
      <c r="L1275" s="7">
        <f>IF(C1275="Saliente Internacional",(IFERROR((LIMPIA(H1275,1)),0)),0)</f>
        <v>0</v>
      </c>
    </row>
    <row r="1276" spans="1:12" x14ac:dyDescent="0.25">
      <c r="A1276" s="11">
        <f>'DETALLE DE CONEXIONES'!P1276</f>
        <v>0</v>
      </c>
      <c r="B1276" s="7">
        <f>'DETALLE DE CONEXIONES'!I1276</f>
        <v>0</v>
      </c>
      <c r="C1276" s="7">
        <f>'DETALLE DE CONEXIONES'!BB1276</f>
        <v>0</v>
      </c>
      <c r="D1276" s="7">
        <f>'DETALLE DE CONEXIONES'!E1276</f>
        <v>0</v>
      </c>
      <c r="E1276" s="7">
        <f>IFERROR(LIMPIA('DETALLE DE CONEXIONES'!N1276,1),0)</f>
        <v>0</v>
      </c>
      <c r="F1276" s="7" t="str">
        <f>LEFT('DETALLE DE CONEXIONES'!BE1276,3)</f>
        <v/>
      </c>
      <c r="G1276" s="7" t="str">
        <f>RIGHT('DETALLE DE CONEXIONES'!AK1276,2)</f>
        <v/>
      </c>
      <c r="H1276" s="7" t="str">
        <f>LEFT('DETALLE DE CONEXIONES'!M1276,3)</f>
        <v/>
      </c>
      <c r="I1276" s="7" t="str">
        <f>RIGHT('DETALLE DE CONEXIONES'!M1276,5)</f>
        <v/>
      </c>
      <c r="J1276" s="7">
        <f>IF(C1276="Saliente Local",(IFERROR((LIMPIA(H1276,1)),0)),0)</f>
        <v>0</v>
      </c>
      <c r="K1276" s="7">
        <f>IF(C1276="Saliente Nacional",(IFERROR((LIMPIA(H1276,1)),0)),0)</f>
        <v>0</v>
      </c>
      <c r="L1276" s="7">
        <f>IF(C1276="Saliente Internacional",(IFERROR((LIMPIA(H1276,1)),0)),0)</f>
        <v>0</v>
      </c>
    </row>
    <row r="1277" spans="1:12" x14ac:dyDescent="0.25">
      <c r="A1277" s="11">
        <f>'DETALLE DE CONEXIONES'!P1277</f>
        <v>0</v>
      </c>
      <c r="B1277" s="7">
        <f>'DETALLE DE CONEXIONES'!I1277</f>
        <v>0</v>
      </c>
      <c r="C1277" s="7">
        <f>'DETALLE DE CONEXIONES'!BB1277</f>
        <v>0</v>
      </c>
      <c r="D1277" s="7">
        <f>'DETALLE DE CONEXIONES'!E1277</f>
        <v>0</v>
      </c>
      <c r="E1277" s="7">
        <f>IFERROR(LIMPIA('DETALLE DE CONEXIONES'!N1277,1),0)</f>
        <v>0</v>
      </c>
      <c r="F1277" s="7" t="str">
        <f>LEFT('DETALLE DE CONEXIONES'!BE1277,3)</f>
        <v/>
      </c>
      <c r="G1277" s="7" t="str">
        <f>RIGHT('DETALLE DE CONEXIONES'!AK1277,2)</f>
        <v/>
      </c>
      <c r="H1277" s="7" t="str">
        <f>LEFT('DETALLE DE CONEXIONES'!M1277,3)</f>
        <v/>
      </c>
      <c r="I1277" s="7" t="str">
        <f>RIGHT('DETALLE DE CONEXIONES'!M1277,5)</f>
        <v/>
      </c>
      <c r="J1277" s="7">
        <f>IF(C1277="Saliente Local",(IFERROR((LIMPIA(H1277,1)),0)),0)</f>
        <v>0</v>
      </c>
      <c r="K1277" s="7">
        <f>IF(C1277="Saliente Nacional",(IFERROR((LIMPIA(H1277,1)),0)),0)</f>
        <v>0</v>
      </c>
      <c r="L1277" s="7">
        <f>IF(C1277="Saliente Internacional",(IFERROR((LIMPIA(H1277,1)),0)),0)</f>
        <v>0</v>
      </c>
    </row>
    <row r="1278" spans="1:12" x14ac:dyDescent="0.25">
      <c r="A1278" s="11">
        <f>'DETALLE DE CONEXIONES'!P1278</f>
        <v>0</v>
      </c>
      <c r="B1278" s="7">
        <f>'DETALLE DE CONEXIONES'!I1278</f>
        <v>0</v>
      </c>
      <c r="C1278" s="7">
        <f>'DETALLE DE CONEXIONES'!BB1278</f>
        <v>0</v>
      </c>
      <c r="D1278" s="7">
        <f>'DETALLE DE CONEXIONES'!E1278</f>
        <v>0</v>
      </c>
      <c r="E1278" s="7">
        <f>IFERROR(LIMPIA('DETALLE DE CONEXIONES'!N1278,1),0)</f>
        <v>0</v>
      </c>
      <c r="F1278" s="7" t="str">
        <f>LEFT('DETALLE DE CONEXIONES'!BE1278,3)</f>
        <v/>
      </c>
      <c r="G1278" s="7" t="str">
        <f>RIGHT('DETALLE DE CONEXIONES'!AK1278,2)</f>
        <v/>
      </c>
      <c r="H1278" s="7" t="str">
        <f>LEFT('DETALLE DE CONEXIONES'!M1278,3)</f>
        <v/>
      </c>
      <c r="I1278" s="7" t="str">
        <f>RIGHT('DETALLE DE CONEXIONES'!M1278,5)</f>
        <v/>
      </c>
      <c r="J1278" s="7">
        <f>IF(C1278="Saliente Local",(IFERROR((LIMPIA(H1278,1)),0)),0)</f>
        <v>0</v>
      </c>
      <c r="K1278" s="7">
        <f>IF(C1278="Saliente Nacional",(IFERROR((LIMPIA(H1278,1)),0)),0)</f>
        <v>0</v>
      </c>
      <c r="L1278" s="7">
        <f>IF(C1278="Saliente Internacional",(IFERROR((LIMPIA(H1278,1)),0)),0)</f>
        <v>0</v>
      </c>
    </row>
    <row r="1279" spans="1:12" x14ac:dyDescent="0.25">
      <c r="A1279" s="11">
        <f>'DETALLE DE CONEXIONES'!P1279</f>
        <v>0</v>
      </c>
      <c r="B1279" s="7">
        <f>'DETALLE DE CONEXIONES'!I1279</f>
        <v>0</v>
      </c>
      <c r="C1279" s="7">
        <f>'DETALLE DE CONEXIONES'!BB1279</f>
        <v>0</v>
      </c>
      <c r="D1279" s="7">
        <f>'DETALLE DE CONEXIONES'!E1279</f>
        <v>0</v>
      </c>
      <c r="E1279" s="7">
        <f>IFERROR(LIMPIA('DETALLE DE CONEXIONES'!N1279,1),0)</f>
        <v>0</v>
      </c>
      <c r="F1279" s="7" t="str">
        <f>LEFT('DETALLE DE CONEXIONES'!BE1279,3)</f>
        <v/>
      </c>
      <c r="G1279" s="7" t="str">
        <f>RIGHT('DETALLE DE CONEXIONES'!AK1279,2)</f>
        <v/>
      </c>
      <c r="H1279" s="7" t="str">
        <f>LEFT('DETALLE DE CONEXIONES'!M1279,3)</f>
        <v/>
      </c>
      <c r="I1279" s="7" t="str">
        <f>RIGHT('DETALLE DE CONEXIONES'!M1279,5)</f>
        <v/>
      </c>
      <c r="J1279" s="7">
        <f>IF(C1279="Saliente Local",(IFERROR((LIMPIA(H1279,1)),0)),0)</f>
        <v>0</v>
      </c>
      <c r="K1279" s="7">
        <f>IF(C1279="Saliente Nacional",(IFERROR((LIMPIA(H1279,1)),0)),0)</f>
        <v>0</v>
      </c>
      <c r="L1279" s="7">
        <f>IF(C1279="Saliente Internacional",(IFERROR((LIMPIA(H1279,1)),0)),0)</f>
        <v>0</v>
      </c>
    </row>
    <row r="1280" spans="1:12" x14ac:dyDescent="0.25">
      <c r="A1280" s="11">
        <f>'DETALLE DE CONEXIONES'!P1280</f>
        <v>0</v>
      </c>
      <c r="B1280" s="7">
        <f>'DETALLE DE CONEXIONES'!I1280</f>
        <v>0</v>
      </c>
      <c r="C1280" s="7">
        <f>'DETALLE DE CONEXIONES'!BB1280</f>
        <v>0</v>
      </c>
      <c r="D1280" s="7">
        <f>'DETALLE DE CONEXIONES'!E1280</f>
        <v>0</v>
      </c>
      <c r="E1280" s="7">
        <f>IFERROR(LIMPIA('DETALLE DE CONEXIONES'!N1280,1),0)</f>
        <v>0</v>
      </c>
      <c r="F1280" s="7" t="str">
        <f>LEFT('DETALLE DE CONEXIONES'!BE1280,3)</f>
        <v/>
      </c>
      <c r="G1280" s="7" t="str">
        <f>RIGHT('DETALLE DE CONEXIONES'!AK1280,2)</f>
        <v/>
      </c>
      <c r="H1280" s="7" t="str">
        <f>LEFT('DETALLE DE CONEXIONES'!M1280,3)</f>
        <v/>
      </c>
      <c r="I1280" s="7" t="str">
        <f>RIGHT('DETALLE DE CONEXIONES'!M1280,5)</f>
        <v/>
      </c>
      <c r="J1280" s="7">
        <f>IF(C1280="Saliente Local",(IFERROR((LIMPIA(H1280,1)),0)),0)</f>
        <v>0</v>
      </c>
      <c r="K1280" s="7">
        <f>IF(C1280="Saliente Nacional",(IFERROR((LIMPIA(H1280,1)),0)),0)</f>
        <v>0</v>
      </c>
      <c r="L1280" s="7">
        <f>IF(C1280="Saliente Internacional",(IFERROR((LIMPIA(H1280,1)),0)),0)</f>
        <v>0</v>
      </c>
    </row>
    <row r="1281" spans="1:12" x14ac:dyDescent="0.25">
      <c r="A1281" s="11">
        <f>'DETALLE DE CONEXIONES'!P1281</f>
        <v>0</v>
      </c>
      <c r="B1281" s="7">
        <f>'DETALLE DE CONEXIONES'!I1281</f>
        <v>0</v>
      </c>
      <c r="C1281" s="7">
        <f>'DETALLE DE CONEXIONES'!BB1281</f>
        <v>0</v>
      </c>
      <c r="D1281" s="7">
        <f>'DETALLE DE CONEXIONES'!E1281</f>
        <v>0</v>
      </c>
      <c r="E1281" s="7">
        <f>IFERROR(LIMPIA('DETALLE DE CONEXIONES'!N1281,1),0)</f>
        <v>0</v>
      </c>
      <c r="F1281" s="7" t="str">
        <f>LEFT('DETALLE DE CONEXIONES'!BE1281,3)</f>
        <v/>
      </c>
      <c r="G1281" s="7" t="str">
        <f>RIGHT('DETALLE DE CONEXIONES'!AK1281,2)</f>
        <v/>
      </c>
      <c r="H1281" s="7" t="str">
        <f>LEFT('DETALLE DE CONEXIONES'!M1281,3)</f>
        <v/>
      </c>
      <c r="I1281" s="7" t="str">
        <f>RIGHT('DETALLE DE CONEXIONES'!M1281,5)</f>
        <v/>
      </c>
      <c r="J1281" s="7">
        <f>IF(C1281="Saliente Local",(IFERROR((LIMPIA(H1281,1)),0)),0)</f>
        <v>0</v>
      </c>
      <c r="K1281" s="7">
        <f>IF(C1281="Saliente Nacional",(IFERROR((LIMPIA(H1281,1)),0)),0)</f>
        <v>0</v>
      </c>
      <c r="L1281" s="7">
        <f>IF(C1281="Saliente Internacional",(IFERROR((LIMPIA(H1281,1)),0)),0)</f>
        <v>0</v>
      </c>
    </row>
    <row r="1282" spans="1:12" x14ac:dyDescent="0.25">
      <c r="A1282" s="11">
        <f>'DETALLE DE CONEXIONES'!P1282</f>
        <v>0</v>
      </c>
      <c r="B1282" s="7">
        <f>'DETALLE DE CONEXIONES'!I1282</f>
        <v>0</v>
      </c>
      <c r="C1282" s="7">
        <f>'DETALLE DE CONEXIONES'!BB1282</f>
        <v>0</v>
      </c>
      <c r="D1282" s="7">
        <f>'DETALLE DE CONEXIONES'!E1282</f>
        <v>0</v>
      </c>
      <c r="E1282" s="7">
        <f>IFERROR(LIMPIA('DETALLE DE CONEXIONES'!N1282,1),0)</f>
        <v>0</v>
      </c>
      <c r="F1282" s="7" t="str">
        <f>LEFT('DETALLE DE CONEXIONES'!BE1282,3)</f>
        <v/>
      </c>
      <c r="G1282" s="7" t="str">
        <f>RIGHT('DETALLE DE CONEXIONES'!AK1282,2)</f>
        <v/>
      </c>
      <c r="H1282" s="7" t="str">
        <f>LEFT('DETALLE DE CONEXIONES'!M1282,3)</f>
        <v/>
      </c>
      <c r="I1282" s="7" t="str">
        <f>RIGHT('DETALLE DE CONEXIONES'!M1282,5)</f>
        <v/>
      </c>
      <c r="J1282" s="7">
        <f>IF(C1282="Saliente Local",(IFERROR((LIMPIA(H1282,1)),0)),0)</f>
        <v>0</v>
      </c>
      <c r="K1282" s="7">
        <f>IF(C1282="Saliente Nacional",(IFERROR((LIMPIA(H1282,1)),0)),0)</f>
        <v>0</v>
      </c>
      <c r="L1282" s="7">
        <f>IF(C1282="Saliente Internacional",(IFERROR((LIMPIA(H1282,1)),0)),0)</f>
        <v>0</v>
      </c>
    </row>
    <row r="1283" spans="1:12" x14ac:dyDescent="0.25">
      <c r="A1283" s="11">
        <f>'DETALLE DE CONEXIONES'!P1283</f>
        <v>0</v>
      </c>
      <c r="B1283" s="7">
        <f>'DETALLE DE CONEXIONES'!I1283</f>
        <v>0</v>
      </c>
      <c r="C1283" s="7">
        <f>'DETALLE DE CONEXIONES'!BB1283</f>
        <v>0</v>
      </c>
      <c r="D1283" s="7">
        <f>'DETALLE DE CONEXIONES'!E1283</f>
        <v>0</v>
      </c>
      <c r="E1283" s="7">
        <f>IFERROR(LIMPIA('DETALLE DE CONEXIONES'!N1283,1),0)</f>
        <v>0</v>
      </c>
      <c r="F1283" s="7" t="str">
        <f>LEFT('DETALLE DE CONEXIONES'!BE1283,3)</f>
        <v/>
      </c>
      <c r="G1283" s="7" t="str">
        <f>RIGHT('DETALLE DE CONEXIONES'!AK1283,2)</f>
        <v/>
      </c>
      <c r="H1283" s="7" t="str">
        <f>LEFT('DETALLE DE CONEXIONES'!M1283,3)</f>
        <v/>
      </c>
      <c r="I1283" s="7" t="str">
        <f>RIGHT('DETALLE DE CONEXIONES'!M1283,5)</f>
        <v/>
      </c>
      <c r="J1283" s="7">
        <f>IF(C1283="Saliente Local",(IFERROR((LIMPIA(H1283,1)),0)),0)</f>
        <v>0</v>
      </c>
      <c r="K1283" s="7">
        <f>IF(C1283="Saliente Nacional",(IFERROR((LIMPIA(H1283,1)),0)),0)</f>
        <v>0</v>
      </c>
      <c r="L1283" s="7">
        <f>IF(C1283="Saliente Internacional",(IFERROR((LIMPIA(H1283,1)),0)),0)</f>
        <v>0</v>
      </c>
    </row>
    <row r="1284" spans="1:12" x14ac:dyDescent="0.25">
      <c r="A1284" s="11">
        <f>'DETALLE DE CONEXIONES'!P1284</f>
        <v>0</v>
      </c>
      <c r="B1284" s="7">
        <f>'DETALLE DE CONEXIONES'!I1284</f>
        <v>0</v>
      </c>
      <c r="C1284" s="7">
        <f>'DETALLE DE CONEXIONES'!BB1284</f>
        <v>0</v>
      </c>
      <c r="D1284" s="7">
        <f>'DETALLE DE CONEXIONES'!E1284</f>
        <v>0</v>
      </c>
      <c r="E1284" s="7">
        <f>IFERROR(LIMPIA('DETALLE DE CONEXIONES'!N1284,1),0)</f>
        <v>0</v>
      </c>
      <c r="F1284" s="7" t="str">
        <f>LEFT('DETALLE DE CONEXIONES'!BE1284,3)</f>
        <v/>
      </c>
      <c r="G1284" s="7" t="str">
        <f>RIGHT('DETALLE DE CONEXIONES'!AK1284,2)</f>
        <v/>
      </c>
      <c r="H1284" s="7" t="str">
        <f>LEFT('DETALLE DE CONEXIONES'!M1284,3)</f>
        <v/>
      </c>
      <c r="I1284" s="7" t="str">
        <f>RIGHT('DETALLE DE CONEXIONES'!M1284,5)</f>
        <v/>
      </c>
      <c r="J1284" s="7">
        <f>IF(C1284="Saliente Local",(IFERROR((LIMPIA(H1284,1)),0)),0)</f>
        <v>0</v>
      </c>
      <c r="K1284" s="7">
        <f>IF(C1284="Saliente Nacional",(IFERROR((LIMPIA(H1284,1)),0)),0)</f>
        <v>0</v>
      </c>
      <c r="L1284" s="7">
        <f>IF(C1284="Saliente Internacional",(IFERROR((LIMPIA(H1284,1)),0)),0)</f>
        <v>0</v>
      </c>
    </row>
    <row r="1285" spans="1:12" x14ac:dyDescent="0.25">
      <c r="A1285" s="11">
        <f>'DETALLE DE CONEXIONES'!P1285</f>
        <v>0</v>
      </c>
      <c r="B1285" s="7">
        <f>'DETALLE DE CONEXIONES'!I1285</f>
        <v>0</v>
      </c>
      <c r="C1285" s="7">
        <f>'DETALLE DE CONEXIONES'!BB1285</f>
        <v>0</v>
      </c>
      <c r="D1285" s="7">
        <f>'DETALLE DE CONEXIONES'!E1285</f>
        <v>0</v>
      </c>
      <c r="E1285" s="7">
        <f>IFERROR(LIMPIA('DETALLE DE CONEXIONES'!N1285,1),0)</f>
        <v>0</v>
      </c>
      <c r="F1285" s="7" t="str">
        <f>LEFT('DETALLE DE CONEXIONES'!BE1285,3)</f>
        <v/>
      </c>
      <c r="G1285" s="7" t="str">
        <f>RIGHT('DETALLE DE CONEXIONES'!AK1285,2)</f>
        <v/>
      </c>
      <c r="H1285" s="7" t="str">
        <f>LEFT('DETALLE DE CONEXIONES'!M1285,3)</f>
        <v/>
      </c>
      <c r="I1285" s="7" t="str">
        <f>RIGHT('DETALLE DE CONEXIONES'!M1285,5)</f>
        <v/>
      </c>
      <c r="J1285" s="7">
        <f>IF(C1285="Saliente Local",(IFERROR((LIMPIA(H1285,1)),0)),0)</f>
        <v>0</v>
      </c>
      <c r="K1285" s="7">
        <f>IF(C1285="Saliente Nacional",(IFERROR((LIMPIA(H1285,1)),0)),0)</f>
        <v>0</v>
      </c>
      <c r="L1285" s="7">
        <f>IF(C1285="Saliente Internacional",(IFERROR((LIMPIA(H1285,1)),0)),0)</f>
        <v>0</v>
      </c>
    </row>
    <row r="1286" spans="1:12" x14ac:dyDescent="0.25">
      <c r="A1286" s="11">
        <f>'DETALLE DE CONEXIONES'!P1286</f>
        <v>0</v>
      </c>
      <c r="B1286" s="7">
        <f>'DETALLE DE CONEXIONES'!I1286</f>
        <v>0</v>
      </c>
      <c r="C1286" s="7">
        <f>'DETALLE DE CONEXIONES'!BB1286</f>
        <v>0</v>
      </c>
      <c r="D1286" s="7">
        <f>'DETALLE DE CONEXIONES'!E1286</f>
        <v>0</v>
      </c>
      <c r="E1286" s="7">
        <f>IFERROR(LIMPIA('DETALLE DE CONEXIONES'!N1286,1),0)</f>
        <v>0</v>
      </c>
      <c r="F1286" s="7" t="str">
        <f>LEFT('DETALLE DE CONEXIONES'!BE1286,3)</f>
        <v/>
      </c>
      <c r="G1286" s="7" t="str">
        <f>RIGHT('DETALLE DE CONEXIONES'!AK1286,2)</f>
        <v/>
      </c>
      <c r="H1286" s="7" t="str">
        <f>LEFT('DETALLE DE CONEXIONES'!M1286,3)</f>
        <v/>
      </c>
      <c r="I1286" s="7" t="str">
        <f>RIGHT('DETALLE DE CONEXIONES'!M1286,5)</f>
        <v/>
      </c>
      <c r="J1286" s="7">
        <f>IF(C1286="Saliente Local",(IFERROR((LIMPIA(H1286,1)),0)),0)</f>
        <v>0</v>
      </c>
      <c r="K1286" s="7">
        <f>IF(C1286="Saliente Nacional",(IFERROR((LIMPIA(H1286,1)),0)),0)</f>
        <v>0</v>
      </c>
      <c r="L1286" s="7">
        <f>IF(C1286="Saliente Internacional",(IFERROR((LIMPIA(H1286,1)),0)),0)</f>
        <v>0</v>
      </c>
    </row>
    <row r="1287" spans="1:12" x14ac:dyDescent="0.25">
      <c r="A1287" s="11">
        <f>'DETALLE DE CONEXIONES'!P1287</f>
        <v>0</v>
      </c>
      <c r="B1287" s="7">
        <f>'DETALLE DE CONEXIONES'!I1287</f>
        <v>0</v>
      </c>
      <c r="C1287" s="7">
        <f>'DETALLE DE CONEXIONES'!BB1287</f>
        <v>0</v>
      </c>
      <c r="D1287" s="7">
        <f>'DETALLE DE CONEXIONES'!E1287</f>
        <v>0</v>
      </c>
      <c r="E1287" s="7">
        <f>IFERROR(LIMPIA('DETALLE DE CONEXIONES'!N1287,1),0)</f>
        <v>0</v>
      </c>
      <c r="F1287" s="7" t="str">
        <f>LEFT('DETALLE DE CONEXIONES'!BE1287,3)</f>
        <v/>
      </c>
      <c r="G1287" s="7" t="str">
        <f>RIGHT('DETALLE DE CONEXIONES'!AK1287,2)</f>
        <v/>
      </c>
      <c r="H1287" s="7" t="str">
        <f>LEFT('DETALLE DE CONEXIONES'!M1287,3)</f>
        <v/>
      </c>
      <c r="I1287" s="7" t="str">
        <f>RIGHT('DETALLE DE CONEXIONES'!M1287,5)</f>
        <v/>
      </c>
      <c r="J1287" s="7">
        <f>IF(C1287="Saliente Local",(IFERROR((LIMPIA(H1287,1)),0)),0)</f>
        <v>0</v>
      </c>
      <c r="K1287" s="7">
        <f>IF(C1287="Saliente Nacional",(IFERROR((LIMPIA(H1287,1)),0)),0)</f>
        <v>0</v>
      </c>
      <c r="L1287" s="7">
        <f>IF(C1287="Saliente Internacional",(IFERROR((LIMPIA(H1287,1)),0)),0)</f>
        <v>0</v>
      </c>
    </row>
    <row r="1288" spans="1:12" x14ac:dyDescent="0.25">
      <c r="A1288" s="11">
        <f>'DETALLE DE CONEXIONES'!P1288</f>
        <v>0</v>
      </c>
      <c r="B1288" s="7">
        <f>'DETALLE DE CONEXIONES'!I1288</f>
        <v>0</v>
      </c>
      <c r="C1288" s="7">
        <f>'DETALLE DE CONEXIONES'!BB1288</f>
        <v>0</v>
      </c>
      <c r="D1288" s="7">
        <f>'DETALLE DE CONEXIONES'!E1288</f>
        <v>0</v>
      </c>
      <c r="E1288" s="7">
        <f>IFERROR(LIMPIA('DETALLE DE CONEXIONES'!N1288,1),0)</f>
        <v>0</v>
      </c>
      <c r="F1288" s="7" t="str">
        <f>LEFT('DETALLE DE CONEXIONES'!BE1288,3)</f>
        <v/>
      </c>
      <c r="G1288" s="7" t="str">
        <f>RIGHT('DETALLE DE CONEXIONES'!AK1288,2)</f>
        <v/>
      </c>
      <c r="H1288" s="7" t="str">
        <f>LEFT('DETALLE DE CONEXIONES'!M1288,3)</f>
        <v/>
      </c>
      <c r="I1288" s="7" t="str">
        <f>RIGHT('DETALLE DE CONEXIONES'!M1288,5)</f>
        <v/>
      </c>
      <c r="J1288" s="7">
        <f>IF(C1288="Saliente Local",(IFERROR((LIMPIA(H1288,1)),0)),0)</f>
        <v>0</v>
      </c>
      <c r="K1288" s="7">
        <f>IF(C1288="Saliente Nacional",(IFERROR((LIMPIA(H1288,1)),0)),0)</f>
        <v>0</v>
      </c>
      <c r="L1288" s="7">
        <f>IF(C1288="Saliente Internacional",(IFERROR((LIMPIA(H1288,1)),0)),0)</f>
        <v>0</v>
      </c>
    </row>
    <row r="1289" spans="1:12" x14ac:dyDescent="0.25">
      <c r="A1289" s="11">
        <f>'DETALLE DE CONEXIONES'!P1289</f>
        <v>0</v>
      </c>
      <c r="B1289" s="7">
        <f>'DETALLE DE CONEXIONES'!I1289</f>
        <v>0</v>
      </c>
      <c r="C1289" s="7">
        <f>'DETALLE DE CONEXIONES'!BB1289</f>
        <v>0</v>
      </c>
      <c r="D1289" s="7">
        <f>'DETALLE DE CONEXIONES'!E1289</f>
        <v>0</v>
      </c>
      <c r="E1289" s="7">
        <f>IFERROR(LIMPIA('DETALLE DE CONEXIONES'!N1289,1),0)</f>
        <v>0</v>
      </c>
      <c r="F1289" s="7" t="str">
        <f>LEFT('DETALLE DE CONEXIONES'!BE1289,3)</f>
        <v/>
      </c>
      <c r="G1289" s="7" t="str">
        <f>RIGHT('DETALLE DE CONEXIONES'!AK1289,2)</f>
        <v/>
      </c>
      <c r="H1289" s="7" t="str">
        <f>LEFT('DETALLE DE CONEXIONES'!M1289,3)</f>
        <v/>
      </c>
      <c r="I1289" s="7" t="str">
        <f>RIGHT('DETALLE DE CONEXIONES'!M1289,5)</f>
        <v/>
      </c>
      <c r="J1289" s="7">
        <f>IF(C1289="Saliente Local",(IFERROR((LIMPIA(H1289,1)),0)),0)</f>
        <v>0</v>
      </c>
      <c r="K1289" s="7">
        <f>IF(C1289="Saliente Nacional",(IFERROR((LIMPIA(H1289,1)),0)),0)</f>
        <v>0</v>
      </c>
      <c r="L1289" s="7">
        <f>IF(C1289="Saliente Internacional",(IFERROR((LIMPIA(H1289,1)),0)),0)</f>
        <v>0</v>
      </c>
    </row>
    <row r="1290" spans="1:12" x14ac:dyDescent="0.25">
      <c r="A1290" s="11">
        <f>'DETALLE DE CONEXIONES'!P1290</f>
        <v>0</v>
      </c>
      <c r="B1290" s="7">
        <f>'DETALLE DE CONEXIONES'!I1290</f>
        <v>0</v>
      </c>
      <c r="C1290" s="7">
        <f>'DETALLE DE CONEXIONES'!BB1290</f>
        <v>0</v>
      </c>
      <c r="D1290" s="7">
        <f>'DETALLE DE CONEXIONES'!E1290</f>
        <v>0</v>
      </c>
      <c r="E1290" s="7">
        <f>IFERROR(LIMPIA('DETALLE DE CONEXIONES'!N1290,1),0)</f>
        <v>0</v>
      </c>
      <c r="F1290" s="7" t="str">
        <f>LEFT('DETALLE DE CONEXIONES'!BE1290,3)</f>
        <v/>
      </c>
      <c r="G1290" s="7" t="str">
        <f>RIGHT('DETALLE DE CONEXIONES'!AK1290,2)</f>
        <v/>
      </c>
      <c r="H1290" s="7" t="str">
        <f>LEFT('DETALLE DE CONEXIONES'!M1290,3)</f>
        <v/>
      </c>
      <c r="I1290" s="7" t="str">
        <f>RIGHT('DETALLE DE CONEXIONES'!M1290,5)</f>
        <v/>
      </c>
      <c r="J1290" s="7">
        <f>IF(C1290="Saliente Local",(IFERROR((LIMPIA(H1290,1)),0)),0)</f>
        <v>0</v>
      </c>
      <c r="K1290" s="7">
        <f>IF(C1290="Saliente Nacional",(IFERROR((LIMPIA(H1290,1)),0)),0)</f>
        <v>0</v>
      </c>
      <c r="L1290" s="7">
        <f>IF(C1290="Saliente Internacional",(IFERROR((LIMPIA(H1290,1)),0)),0)</f>
        <v>0</v>
      </c>
    </row>
    <row r="1291" spans="1:12" x14ac:dyDescent="0.25">
      <c r="A1291" s="11">
        <f>'DETALLE DE CONEXIONES'!P1291</f>
        <v>0</v>
      </c>
      <c r="B1291" s="7">
        <f>'DETALLE DE CONEXIONES'!I1291</f>
        <v>0</v>
      </c>
      <c r="C1291" s="7">
        <f>'DETALLE DE CONEXIONES'!BB1291</f>
        <v>0</v>
      </c>
      <c r="D1291" s="7">
        <f>'DETALLE DE CONEXIONES'!E1291</f>
        <v>0</v>
      </c>
      <c r="E1291" s="7">
        <f>IFERROR(LIMPIA('DETALLE DE CONEXIONES'!N1291,1),0)</f>
        <v>0</v>
      </c>
      <c r="F1291" s="7" t="str">
        <f>LEFT('DETALLE DE CONEXIONES'!BE1291,3)</f>
        <v/>
      </c>
      <c r="G1291" s="7" t="str">
        <f>RIGHT('DETALLE DE CONEXIONES'!AK1291,2)</f>
        <v/>
      </c>
      <c r="H1291" s="7" t="str">
        <f>LEFT('DETALLE DE CONEXIONES'!M1291,3)</f>
        <v/>
      </c>
      <c r="I1291" s="7" t="str">
        <f>RIGHT('DETALLE DE CONEXIONES'!M1291,5)</f>
        <v/>
      </c>
      <c r="J1291" s="7">
        <f>IF(C1291="Saliente Local",(IFERROR((LIMPIA(H1291,1)),0)),0)</f>
        <v>0</v>
      </c>
      <c r="K1291" s="7">
        <f>IF(C1291="Saliente Nacional",(IFERROR((LIMPIA(H1291,1)),0)),0)</f>
        <v>0</v>
      </c>
      <c r="L1291" s="7">
        <f>IF(C1291="Saliente Internacional",(IFERROR((LIMPIA(H1291,1)),0)),0)</f>
        <v>0</v>
      </c>
    </row>
    <row r="1292" spans="1:12" x14ac:dyDescent="0.25">
      <c r="A1292" s="11">
        <f>'DETALLE DE CONEXIONES'!P1292</f>
        <v>0</v>
      </c>
      <c r="B1292" s="7">
        <f>'DETALLE DE CONEXIONES'!I1292</f>
        <v>0</v>
      </c>
      <c r="C1292" s="7">
        <f>'DETALLE DE CONEXIONES'!BB1292</f>
        <v>0</v>
      </c>
      <c r="D1292" s="7">
        <f>'DETALLE DE CONEXIONES'!E1292</f>
        <v>0</v>
      </c>
      <c r="E1292" s="7">
        <f>IFERROR(LIMPIA('DETALLE DE CONEXIONES'!N1292,1),0)</f>
        <v>0</v>
      </c>
      <c r="F1292" s="7" t="str">
        <f>LEFT('DETALLE DE CONEXIONES'!BE1292,3)</f>
        <v/>
      </c>
      <c r="G1292" s="7" t="str">
        <f>RIGHT('DETALLE DE CONEXIONES'!AK1292,2)</f>
        <v/>
      </c>
      <c r="H1292" s="7" t="str">
        <f>LEFT('DETALLE DE CONEXIONES'!M1292,3)</f>
        <v/>
      </c>
      <c r="I1292" s="7" t="str">
        <f>RIGHT('DETALLE DE CONEXIONES'!M1292,5)</f>
        <v/>
      </c>
      <c r="J1292" s="7">
        <f>IF(C1292="Saliente Local",(IFERROR((LIMPIA(H1292,1)),0)),0)</f>
        <v>0</v>
      </c>
      <c r="K1292" s="7">
        <f>IF(C1292="Saliente Nacional",(IFERROR((LIMPIA(H1292,1)),0)),0)</f>
        <v>0</v>
      </c>
      <c r="L1292" s="7">
        <f>IF(C1292="Saliente Internacional",(IFERROR((LIMPIA(H1292,1)),0)),0)</f>
        <v>0</v>
      </c>
    </row>
    <row r="1293" spans="1:12" x14ac:dyDescent="0.25">
      <c r="A1293" s="11">
        <f>'DETALLE DE CONEXIONES'!P1293</f>
        <v>0</v>
      </c>
      <c r="B1293" s="7">
        <f>'DETALLE DE CONEXIONES'!I1293</f>
        <v>0</v>
      </c>
      <c r="C1293" s="7">
        <f>'DETALLE DE CONEXIONES'!BB1293</f>
        <v>0</v>
      </c>
      <c r="D1293" s="7">
        <f>'DETALLE DE CONEXIONES'!E1293</f>
        <v>0</v>
      </c>
      <c r="E1293" s="7">
        <f>IFERROR(LIMPIA('DETALLE DE CONEXIONES'!N1293,1),0)</f>
        <v>0</v>
      </c>
      <c r="F1293" s="7" t="str">
        <f>LEFT('DETALLE DE CONEXIONES'!BE1293,3)</f>
        <v/>
      </c>
      <c r="G1293" s="7" t="str">
        <f>RIGHT('DETALLE DE CONEXIONES'!AK1293,2)</f>
        <v/>
      </c>
      <c r="H1293" s="7" t="str">
        <f>LEFT('DETALLE DE CONEXIONES'!M1293,3)</f>
        <v/>
      </c>
      <c r="I1293" s="7" t="str">
        <f>RIGHT('DETALLE DE CONEXIONES'!M1293,5)</f>
        <v/>
      </c>
      <c r="J1293" s="7">
        <f>IF(C1293="Saliente Local",(IFERROR((LIMPIA(H1293,1)),0)),0)</f>
        <v>0</v>
      </c>
      <c r="K1293" s="7">
        <f>IF(C1293="Saliente Nacional",(IFERROR((LIMPIA(H1293,1)),0)),0)</f>
        <v>0</v>
      </c>
      <c r="L1293" s="7">
        <f>IF(C1293="Saliente Internacional",(IFERROR((LIMPIA(H1293,1)),0)),0)</f>
        <v>0</v>
      </c>
    </row>
    <row r="1294" spans="1:12" x14ac:dyDescent="0.25">
      <c r="A1294" s="11">
        <f>'DETALLE DE CONEXIONES'!P1294</f>
        <v>0</v>
      </c>
      <c r="B1294" s="7">
        <f>'DETALLE DE CONEXIONES'!I1294</f>
        <v>0</v>
      </c>
      <c r="C1294" s="7">
        <f>'DETALLE DE CONEXIONES'!BB1294</f>
        <v>0</v>
      </c>
      <c r="D1294" s="7">
        <f>'DETALLE DE CONEXIONES'!E1294</f>
        <v>0</v>
      </c>
      <c r="E1294" s="7">
        <f>IFERROR(LIMPIA('DETALLE DE CONEXIONES'!N1294,1),0)</f>
        <v>0</v>
      </c>
      <c r="F1294" s="7" t="str">
        <f>LEFT('DETALLE DE CONEXIONES'!BE1294,3)</f>
        <v/>
      </c>
      <c r="G1294" s="7" t="str">
        <f>RIGHT('DETALLE DE CONEXIONES'!AK1294,2)</f>
        <v/>
      </c>
      <c r="H1294" s="7" t="str">
        <f>LEFT('DETALLE DE CONEXIONES'!M1294,3)</f>
        <v/>
      </c>
      <c r="I1294" s="7" t="str">
        <f>RIGHT('DETALLE DE CONEXIONES'!M1294,5)</f>
        <v/>
      </c>
      <c r="J1294" s="7">
        <f>IF(C1294="Saliente Local",(IFERROR((LIMPIA(H1294,1)),0)),0)</f>
        <v>0</v>
      </c>
      <c r="K1294" s="7">
        <f>IF(C1294="Saliente Nacional",(IFERROR((LIMPIA(H1294,1)),0)),0)</f>
        <v>0</v>
      </c>
      <c r="L1294" s="7">
        <f>IF(C1294="Saliente Internacional",(IFERROR((LIMPIA(H1294,1)),0)),0)</f>
        <v>0</v>
      </c>
    </row>
    <row r="1295" spans="1:12" x14ac:dyDescent="0.25">
      <c r="A1295" s="11">
        <f>'DETALLE DE CONEXIONES'!P1295</f>
        <v>0</v>
      </c>
      <c r="B1295" s="7">
        <f>'DETALLE DE CONEXIONES'!I1295</f>
        <v>0</v>
      </c>
      <c r="C1295" s="7">
        <f>'DETALLE DE CONEXIONES'!BB1295</f>
        <v>0</v>
      </c>
      <c r="D1295" s="7">
        <f>'DETALLE DE CONEXIONES'!E1295</f>
        <v>0</v>
      </c>
      <c r="E1295" s="7">
        <f>IFERROR(LIMPIA('DETALLE DE CONEXIONES'!N1295,1),0)</f>
        <v>0</v>
      </c>
      <c r="F1295" s="7" t="str">
        <f>LEFT('DETALLE DE CONEXIONES'!BE1295,3)</f>
        <v/>
      </c>
      <c r="G1295" s="7" t="str">
        <f>RIGHT('DETALLE DE CONEXIONES'!AK1295,2)</f>
        <v/>
      </c>
      <c r="H1295" s="7" t="str">
        <f>LEFT('DETALLE DE CONEXIONES'!M1295,3)</f>
        <v/>
      </c>
      <c r="I1295" s="7" t="str">
        <f>RIGHT('DETALLE DE CONEXIONES'!M1295,5)</f>
        <v/>
      </c>
      <c r="J1295" s="7">
        <f>IF(C1295="Saliente Local",(IFERROR((LIMPIA(H1295,1)),0)),0)</f>
        <v>0</v>
      </c>
      <c r="K1295" s="7">
        <f>IF(C1295="Saliente Nacional",(IFERROR((LIMPIA(H1295,1)),0)),0)</f>
        <v>0</v>
      </c>
      <c r="L1295" s="7">
        <f>IF(C1295="Saliente Internacional",(IFERROR((LIMPIA(H1295,1)),0)),0)</f>
        <v>0</v>
      </c>
    </row>
    <row r="1296" spans="1:12" x14ac:dyDescent="0.25">
      <c r="A1296" s="11">
        <f>'DETALLE DE CONEXIONES'!P1296</f>
        <v>0</v>
      </c>
      <c r="B1296" s="7">
        <f>'DETALLE DE CONEXIONES'!I1296</f>
        <v>0</v>
      </c>
      <c r="C1296" s="7">
        <f>'DETALLE DE CONEXIONES'!BB1296</f>
        <v>0</v>
      </c>
      <c r="D1296" s="7">
        <f>'DETALLE DE CONEXIONES'!E1296</f>
        <v>0</v>
      </c>
      <c r="E1296" s="7">
        <f>IFERROR(LIMPIA('DETALLE DE CONEXIONES'!N1296,1),0)</f>
        <v>0</v>
      </c>
      <c r="F1296" s="7" t="str">
        <f>LEFT('DETALLE DE CONEXIONES'!BE1296,3)</f>
        <v/>
      </c>
      <c r="G1296" s="7" t="str">
        <f>RIGHT('DETALLE DE CONEXIONES'!AK1296,2)</f>
        <v/>
      </c>
      <c r="H1296" s="7" t="str">
        <f>LEFT('DETALLE DE CONEXIONES'!M1296,3)</f>
        <v/>
      </c>
      <c r="I1296" s="7" t="str">
        <f>RIGHT('DETALLE DE CONEXIONES'!M1296,5)</f>
        <v/>
      </c>
      <c r="J1296" s="7">
        <f>IF(C1296="Saliente Local",(IFERROR((LIMPIA(H1296,1)),0)),0)</f>
        <v>0</v>
      </c>
      <c r="K1296" s="7">
        <f>IF(C1296="Saliente Nacional",(IFERROR((LIMPIA(H1296,1)),0)),0)</f>
        <v>0</v>
      </c>
      <c r="L1296" s="7">
        <f>IF(C1296="Saliente Internacional",(IFERROR((LIMPIA(H1296,1)),0)),0)</f>
        <v>0</v>
      </c>
    </row>
    <row r="1297" spans="1:12" x14ac:dyDescent="0.25">
      <c r="A1297" s="11">
        <f>'DETALLE DE CONEXIONES'!P1297</f>
        <v>0</v>
      </c>
      <c r="B1297" s="7">
        <f>'DETALLE DE CONEXIONES'!I1297</f>
        <v>0</v>
      </c>
      <c r="C1297" s="7">
        <f>'DETALLE DE CONEXIONES'!BB1297</f>
        <v>0</v>
      </c>
      <c r="D1297" s="7">
        <f>'DETALLE DE CONEXIONES'!E1297</f>
        <v>0</v>
      </c>
      <c r="E1297" s="7">
        <f>IFERROR(LIMPIA('DETALLE DE CONEXIONES'!N1297,1),0)</f>
        <v>0</v>
      </c>
      <c r="F1297" s="7" t="str">
        <f>LEFT('DETALLE DE CONEXIONES'!BE1297,3)</f>
        <v/>
      </c>
      <c r="G1297" s="7" t="str">
        <f>RIGHT('DETALLE DE CONEXIONES'!AK1297,2)</f>
        <v/>
      </c>
      <c r="H1297" s="7" t="str">
        <f>LEFT('DETALLE DE CONEXIONES'!M1297,3)</f>
        <v/>
      </c>
      <c r="I1297" s="7" t="str">
        <f>RIGHT('DETALLE DE CONEXIONES'!M1297,5)</f>
        <v/>
      </c>
      <c r="J1297" s="7">
        <f>IF(C1297="Saliente Local",(IFERROR((LIMPIA(H1297,1)),0)),0)</f>
        <v>0</v>
      </c>
      <c r="K1297" s="7">
        <f>IF(C1297="Saliente Nacional",(IFERROR((LIMPIA(H1297,1)),0)),0)</f>
        <v>0</v>
      </c>
      <c r="L1297" s="7">
        <f>IF(C1297="Saliente Internacional",(IFERROR((LIMPIA(H1297,1)),0)),0)</f>
        <v>0</v>
      </c>
    </row>
    <row r="1298" spans="1:12" x14ac:dyDescent="0.25">
      <c r="A1298" s="11">
        <f>'DETALLE DE CONEXIONES'!P1298</f>
        <v>0</v>
      </c>
      <c r="B1298" s="7">
        <f>'DETALLE DE CONEXIONES'!I1298</f>
        <v>0</v>
      </c>
      <c r="C1298" s="7">
        <f>'DETALLE DE CONEXIONES'!BB1298</f>
        <v>0</v>
      </c>
      <c r="D1298" s="7">
        <f>'DETALLE DE CONEXIONES'!E1298</f>
        <v>0</v>
      </c>
      <c r="E1298" s="7">
        <f>IFERROR(LIMPIA('DETALLE DE CONEXIONES'!N1298,1),0)</f>
        <v>0</v>
      </c>
      <c r="F1298" s="7" t="str">
        <f>LEFT('DETALLE DE CONEXIONES'!BE1298,3)</f>
        <v/>
      </c>
      <c r="G1298" s="7" t="str">
        <f>RIGHT('DETALLE DE CONEXIONES'!AK1298,2)</f>
        <v/>
      </c>
      <c r="H1298" s="7" t="str">
        <f>LEFT('DETALLE DE CONEXIONES'!M1298,3)</f>
        <v/>
      </c>
      <c r="I1298" s="7" t="str">
        <f>RIGHT('DETALLE DE CONEXIONES'!M1298,5)</f>
        <v/>
      </c>
      <c r="J1298" s="7">
        <f>IF(C1298="Saliente Local",(IFERROR((LIMPIA(H1298,1)),0)),0)</f>
        <v>0</v>
      </c>
      <c r="K1298" s="7">
        <f>IF(C1298="Saliente Nacional",(IFERROR((LIMPIA(H1298,1)),0)),0)</f>
        <v>0</v>
      </c>
      <c r="L1298" s="7">
        <f>IF(C1298="Saliente Internacional",(IFERROR((LIMPIA(H1298,1)),0)),0)</f>
        <v>0</v>
      </c>
    </row>
    <row r="1299" spans="1:12" x14ac:dyDescent="0.25">
      <c r="A1299" s="11">
        <f>'DETALLE DE CONEXIONES'!P1299</f>
        <v>0</v>
      </c>
      <c r="B1299" s="7">
        <f>'DETALLE DE CONEXIONES'!I1299</f>
        <v>0</v>
      </c>
      <c r="C1299" s="7">
        <f>'DETALLE DE CONEXIONES'!BB1299</f>
        <v>0</v>
      </c>
      <c r="D1299" s="7">
        <f>'DETALLE DE CONEXIONES'!E1299</f>
        <v>0</v>
      </c>
      <c r="E1299" s="7">
        <f>IFERROR(LIMPIA('DETALLE DE CONEXIONES'!N1299,1),0)</f>
        <v>0</v>
      </c>
      <c r="F1299" s="7" t="str">
        <f>LEFT('DETALLE DE CONEXIONES'!BE1299,3)</f>
        <v/>
      </c>
      <c r="G1299" s="7" t="str">
        <f>RIGHT('DETALLE DE CONEXIONES'!AK1299,2)</f>
        <v/>
      </c>
      <c r="H1299" s="7" t="str">
        <f>LEFT('DETALLE DE CONEXIONES'!M1299,3)</f>
        <v/>
      </c>
      <c r="I1299" s="7" t="str">
        <f>RIGHT('DETALLE DE CONEXIONES'!M1299,5)</f>
        <v/>
      </c>
      <c r="J1299" s="7">
        <f>IF(C1299="Saliente Local",(IFERROR((LIMPIA(H1299,1)),0)),0)</f>
        <v>0</v>
      </c>
      <c r="K1299" s="7">
        <f>IF(C1299="Saliente Nacional",(IFERROR((LIMPIA(H1299,1)),0)),0)</f>
        <v>0</v>
      </c>
      <c r="L1299" s="7">
        <f>IF(C1299="Saliente Internacional",(IFERROR((LIMPIA(H1299,1)),0)),0)</f>
        <v>0</v>
      </c>
    </row>
    <row r="1300" spans="1:12" x14ac:dyDescent="0.25">
      <c r="A1300" s="11">
        <f>'DETALLE DE CONEXIONES'!P1300</f>
        <v>0</v>
      </c>
      <c r="B1300" s="7">
        <f>'DETALLE DE CONEXIONES'!I1300</f>
        <v>0</v>
      </c>
      <c r="C1300" s="7">
        <f>'DETALLE DE CONEXIONES'!BB1300</f>
        <v>0</v>
      </c>
      <c r="D1300" s="7">
        <f>'DETALLE DE CONEXIONES'!E1300</f>
        <v>0</v>
      </c>
      <c r="E1300" s="7">
        <f>IFERROR(LIMPIA('DETALLE DE CONEXIONES'!N1300,1),0)</f>
        <v>0</v>
      </c>
      <c r="F1300" s="7" t="str">
        <f>LEFT('DETALLE DE CONEXIONES'!BE1300,3)</f>
        <v/>
      </c>
      <c r="G1300" s="7" t="str">
        <f>RIGHT('DETALLE DE CONEXIONES'!AK1300,2)</f>
        <v/>
      </c>
      <c r="H1300" s="7" t="str">
        <f>LEFT('DETALLE DE CONEXIONES'!M1300,3)</f>
        <v/>
      </c>
      <c r="I1300" s="7" t="str">
        <f>RIGHT('DETALLE DE CONEXIONES'!M1300,5)</f>
        <v/>
      </c>
      <c r="J1300" s="7">
        <f>IF(C1300="Saliente Local",(IFERROR((LIMPIA(H1300,1)),0)),0)</f>
        <v>0</v>
      </c>
      <c r="K1300" s="7">
        <f>IF(C1300="Saliente Nacional",(IFERROR((LIMPIA(H1300,1)),0)),0)</f>
        <v>0</v>
      </c>
      <c r="L1300" s="7">
        <f>IF(C1300="Saliente Internacional",(IFERROR((LIMPIA(H1300,1)),0)),0)</f>
        <v>0</v>
      </c>
    </row>
    <row r="1301" spans="1:12" x14ac:dyDescent="0.25">
      <c r="A1301" s="11">
        <f>'DETALLE DE CONEXIONES'!P1301</f>
        <v>0</v>
      </c>
      <c r="B1301" s="7">
        <f>'DETALLE DE CONEXIONES'!I1301</f>
        <v>0</v>
      </c>
      <c r="C1301" s="7">
        <f>'DETALLE DE CONEXIONES'!BB1301</f>
        <v>0</v>
      </c>
      <c r="D1301" s="7">
        <f>'DETALLE DE CONEXIONES'!E1301</f>
        <v>0</v>
      </c>
      <c r="E1301" s="7">
        <f>IFERROR(LIMPIA('DETALLE DE CONEXIONES'!N1301,1),0)</f>
        <v>0</v>
      </c>
      <c r="F1301" s="7" t="str">
        <f>LEFT('DETALLE DE CONEXIONES'!BE1301,3)</f>
        <v/>
      </c>
      <c r="G1301" s="7" t="str">
        <f>RIGHT('DETALLE DE CONEXIONES'!AK1301,2)</f>
        <v/>
      </c>
      <c r="H1301" s="7" t="str">
        <f>LEFT('DETALLE DE CONEXIONES'!M1301,3)</f>
        <v/>
      </c>
      <c r="I1301" s="7" t="str">
        <f>RIGHT('DETALLE DE CONEXIONES'!M1301,5)</f>
        <v/>
      </c>
      <c r="J1301" s="7">
        <f>IF(C1301="Saliente Local",(IFERROR((LIMPIA(H1301,1)),0)),0)</f>
        <v>0</v>
      </c>
      <c r="K1301" s="7">
        <f>IF(C1301="Saliente Nacional",(IFERROR((LIMPIA(H1301,1)),0)),0)</f>
        <v>0</v>
      </c>
      <c r="L1301" s="7">
        <f>IF(C1301="Saliente Internacional",(IFERROR((LIMPIA(H1301,1)),0)),0)</f>
        <v>0</v>
      </c>
    </row>
    <row r="1302" spans="1:12" x14ac:dyDescent="0.25">
      <c r="A1302" s="11">
        <f>'DETALLE DE CONEXIONES'!P1302</f>
        <v>0</v>
      </c>
      <c r="B1302" s="7">
        <f>'DETALLE DE CONEXIONES'!I1302</f>
        <v>0</v>
      </c>
      <c r="C1302" s="7">
        <f>'DETALLE DE CONEXIONES'!BB1302</f>
        <v>0</v>
      </c>
      <c r="D1302" s="7">
        <f>'DETALLE DE CONEXIONES'!E1302</f>
        <v>0</v>
      </c>
      <c r="E1302" s="7">
        <f>IFERROR(LIMPIA('DETALLE DE CONEXIONES'!N1302,1),0)</f>
        <v>0</v>
      </c>
      <c r="F1302" s="7" t="str">
        <f>LEFT('DETALLE DE CONEXIONES'!BE1302,3)</f>
        <v/>
      </c>
      <c r="G1302" s="7" t="str">
        <f>RIGHT('DETALLE DE CONEXIONES'!AK1302,2)</f>
        <v/>
      </c>
      <c r="H1302" s="7" t="str">
        <f>LEFT('DETALLE DE CONEXIONES'!M1302,3)</f>
        <v/>
      </c>
      <c r="I1302" s="7" t="str">
        <f>RIGHT('DETALLE DE CONEXIONES'!M1302,5)</f>
        <v/>
      </c>
      <c r="J1302" s="7">
        <f>IF(C1302="Saliente Local",(IFERROR((LIMPIA(H1302,1)),0)),0)</f>
        <v>0</v>
      </c>
      <c r="K1302" s="7">
        <f>IF(C1302="Saliente Nacional",(IFERROR((LIMPIA(H1302,1)),0)),0)</f>
        <v>0</v>
      </c>
      <c r="L1302" s="7">
        <f>IF(C1302="Saliente Internacional",(IFERROR((LIMPIA(H1302,1)),0)),0)</f>
        <v>0</v>
      </c>
    </row>
    <row r="1303" spans="1:12" x14ac:dyDescent="0.25">
      <c r="A1303" s="11">
        <f>'DETALLE DE CONEXIONES'!P1303</f>
        <v>0</v>
      </c>
      <c r="B1303" s="7">
        <f>'DETALLE DE CONEXIONES'!I1303</f>
        <v>0</v>
      </c>
      <c r="C1303" s="7">
        <f>'DETALLE DE CONEXIONES'!BB1303</f>
        <v>0</v>
      </c>
      <c r="D1303" s="7">
        <f>'DETALLE DE CONEXIONES'!E1303</f>
        <v>0</v>
      </c>
      <c r="E1303" s="7">
        <f>IFERROR(LIMPIA('DETALLE DE CONEXIONES'!N1303,1),0)</f>
        <v>0</v>
      </c>
      <c r="F1303" s="7" t="str">
        <f>LEFT('DETALLE DE CONEXIONES'!BE1303,3)</f>
        <v/>
      </c>
      <c r="G1303" s="7" t="str">
        <f>RIGHT('DETALLE DE CONEXIONES'!AK1303,2)</f>
        <v/>
      </c>
      <c r="H1303" s="7" t="str">
        <f>LEFT('DETALLE DE CONEXIONES'!M1303,3)</f>
        <v/>
      </c>
      <c r="I1303" s="7" t="str">
        <f>RIGHT('DETALLE DE CONEXIONES'!M1303,5)</f>
        <v/>
      </c>
      <c r="J1303" s="7">
        <f>IF(C1303="Saliente Local",(IFERROR((LIMPIA(H1303,1)),0)),0)</f>
        <v>0</v>
      </c>
      <c r="K1303" s="7">
        <f>IF(C1303="Saliente Nacional",(IFERROR((LIMPIA(H1303,1)),0)),0)</f>
        <v>0</v>
      </c>
      <c r="L1303" s="7">
        <f>IF(C1303="Saliente Internacional",(IFERROR((LIMPIA(H1303,1)),0)),0)</f>
        <v>0</v>
      </c>
    </row>
    <row r="1304" spans="1:12" x14ac:dyDescent="0.25">
      <c r="A1304" s="11">
        <f>'DETALLE DE CONEXIONES'!P1304</f>
        <v>0</v>
      </c>
      <c r="B1304" s="7">
        <f>'DETALLE DE CONEXIONES'!I1304</f>
        <v>0</v>
      </c>
      <c r="C1304" s="7">
        <f>'DETALLE DE CONEXIONES'!BB1304</f>
        <v>0</v>
      </c>
      <c r="D1304" s="7">
        <f>'DETALLE DE CONEXIONES'!E1304</f>
        <v>0</v>
      </c>
      <c r="E1304" s="7">
        <f>IFERROR(LIMPIA('DETALLE DE CONEXIONES'!N1304,1),0)</f>
        <v>0</v>
      </c>
      <c r="F1304" s="7" t="str">
        <f>LEFT('DETALLE DE CONEXIONES'!BE1304,3)</f>
        <v/>
      </c>
      <c r="G1304" s="7" t="str">
        <f>RIGHT('DETALLE DE CONEXIONES'!AK1304,2)</f>
        <v/>
      </c>
      <c r="H1304" s="7" t="str">
        <f>LEFT('DETALLE DE CONEXIONES'!M1304,3)</f>
        <v/>
      </c>
      <c r="I1304" s="7" t="str">
        <f>RIGHT('DETALLE DE CONEXIONES'!M1304,5)</f>
        <v/>
      </c>
      <c r="J1304" s="7">
        <f>IF(C1304="Saliente Local",(IFERROR((LIMPIA(H1304,1)),0)),0)</f>
        <v>0</v>
      </c>
      <c r="K1304" s="7">
        <f>IF(C1304="Saliente Nacional",(IFERROR((LIMPIA(H1304,1)),0)),0)</f>
        <v>0</v>
      </c>
      <c r="L1304" s="7">
        <f>IF(C1304="Saliente Internacional",(IFERROR((LIMPIA(H1304,1)),0)),0)</f>
        <v>0</v>
      </c>
    </row>
    <row r="1305" spans="1:12" x14ac:dyDescent="0.25">
      <c r="A1305" s="11">
        <f>'DETALLE DE CONEXIONES'!P1305</f>
        <v>0</v>
      </c>
      <c r="B1305" s="7">
        <f>'DETALLE DE CONEXIONES'!I1305</f>
        <v>0</v>
      </c>
      <c r="C1305" s="7">
        <f>'DETALLE DE CONEXIONES'!BB1305</f>
        <v>0</v>
      </c>
      <c r="D1305" s="7">
        <f>'DETALLE DE CONEXIONES'!E1305</f>
        <v>0</v>
      </c>
      <c r="E1305" s="7">
        <f>IFERROR(LIMPIA('DETALLE DE CONEXIONES'!N1305,1),0)</f>
        <v>0</v>
      </c>
      <c r="F1305" s="7" t="str">
        <f>LEFT('DETALLE DE CONEXIONES'!BE1305,3)</f>
        <v/>
      </c>
      <c r="G1305" s="7" t="str">
        <f>RIGHT('DETALLE DE CONEXIONES'!AK1305,2)</f>
        <v/>
      </c>
      <c r="H1305" s="7" t="str">
        <f>LEFT('DETALLE DE CONEXIONES'!M1305,3)</f>
        <v/>
      </c>
      <c r="I1305" s="7" t="str">
        <f>RIGHT('DETALLE DE CONEXIONES'!M1305,5)</f>
        <v/>
      </c>
      <c r="J1305" s="7">
        <f>IF(C1305="Saliente Local",(IFERROR((LIMPIA(H1305,1)),0)),0)</f>
        <v>0</v>
      </c>
      <c r="K1305" s="7">
        <f>IF(C1305="Saliente Nacional",(IFERROR((LIMPIA(H1305,1)),0)),0)</f>
        <v>0</v>
      </c>
      <c r="L1305" s="7">
        <f>IF(C1305="Saliente Internacional",(IFERROR((LIMPIA(H1305,1)),0)),0)</f>
        <v>0</v>
      </c>
    </row>
    <row r="1306" spans="1:12" x14ac:dyDescent="0.25">
      <c r="A1306" s="11">
        <f>'DETALLE DE CONEXIONES'!P1306</f>
        <v>0</v>
      </c>
      <c r="B1306" s="7">
        <f>'DETALLE DE CONEXIONES'!I1306</f>
        <v>0</v>
      </c>
      <c r="C1306" s="7">
        <f>'DETALLE DE CONEXIONES'!BB1306</f>
        <v>0</v>
      </c>
      <c r="D1306" s="7">
        <f>'DETALLE DE CONEXIONES'!E1306</f>
        <v>0</v>
      </c>
      <c r="E1306" s="7">
        <f>IFERROR(LIMPIA('DETALLE DE CONEXIONES'!N1306,1),0)</f>
        <v>0</v>
      </c>
      <c r="F1306" s="7" t="str">
        <f>LEFT('DETALLE DE CONEXIONES'!BE1306,3)</f>
        <v/>
      </c>
      <c r="G1306" s="7" t="str">
        <f>RIGHT('DETALLE DE CONEXIONES'!AK1306,2)</f>
        <v/>
      </c>
      <c r="H1306" s="7" t="str">
        <f>LEFT('DETALLE DE CONEXIONES'!M1306,3)</f>
        <v/>
      </c>
      <c r="I1306" s="7" t="str">
        <f>RIGHT('DETALLE DE CONEXIONES'!M1306,5)</f>
        <v/>
      </c>
      <c r="J1306" s="7">
        <f>IF(C1306="Saliente Local",(IFERROR((LIMPIA(H1306,1)),0)),0)</f>
        <v>0</v>
      </c>
      <c r="K1306" s="7">
        <f>IF(C1306="Saliente Nacional",(IFERROR((LIMPIA(H1306,1)),0)),0)</f>
        <v>0</v>
      </c>
      <c r="L1306" s="7">
        <f>IF(C1306="Saliente Internacional",(IFERROR((LIMPIA(H1306,1)),0)),0)</f>
        <v>0</v>
      </c>
    </row>
    <row r="1307" spans="1:12" x14ac:dyDescent="0.25">
      <c r="A1307" s="11">
        <f>'DETALLE DE CONEXIONES'!P1307</f>
        <v>0</v>
      </c>
      <c r="B1307" s="7">
        <f>'DETALLE DE CONEXIONES'!I1307</f>
        <v>0</v>
      </c>
      <c r="C1307" s="7">
        <f>'DETALLE DE CONEXIONES'!BB1307</f>
        <v>0</v>
      </c>
      <c r="D1307" s="7">
        <f>'DETALLE DE CONEXIONES'!E1307</f>
        <v>0</v>
      </c>
      <c r="E1307" s="7">
        <f>IFERROR(LIMPIA('DETALLE DE CONEXIONES'!N1307,1),0)</f>
        <v>0</v>
      </c>
      <c r="F1307" s="7" t="str">
        <f>LEFT('DETALLE DE CONEXIONES'!BE1307,3)</f>
        <v/>
      </c>
      <c r="G1307" s="7" t="str">
        <f>RIGHT('DETALLE DE CONEXIONES'!AK1307,2)</f>
        <v/>
      </c>
      <c r="H1307" s="7" t="str">
        <f>LEFT('DETALLE DE CONEXIONES'!M1307,3)</f>
        <v/>
      </c>
      <c r="I1307" s="7" t="str">
        <f>RIGHT('DETALLE DE CONEXIONES'!M1307,5)</f>
        <v/>
      </c>
      <c r="J1307" s="7">
        <f>IF(C1307="Saliente Local",(IFERROR((LIMPIA(H1307,1)),0)),0)</f>
        <v>0</v>
      </c>
      <c r="K1307" s="7">
        <f>IF(C1307="Saliente Nacional",(IFERROR((LIMPIA(H1307,1)),0)),0)</f>
        <v>0</v>
      </c>
      <c r="L1307" s="7">
        <f>IF(C1307="Saliente Internacional",(IFERROR((LIMPIA(H1307,1)),0)),0)</f>
        <v>0</v>
      </c>
    </row>
    <row r="1308" spans="1:12" x14ac:dyDescent="0.25">
      <c r="A1308" s="11">
        <f>'DETALLE DE CONEXIONES'!P1308</f>
        <v>0</v>
      </c>
      <c r="B1308" s="7">
        <f>'DETALLE DE CONEXIONES'!I1308</f>
        <v>0</v>
      </c>
      <c r="C1308" s="7">
        <f>'DETALLE DE CONEXIONES'!BB1308</f>
        <v>0</v>
      </c>
      <c r="D1308" s="7">
        <f>'DETALLE DE CONEXIONES'!E1308</f>
        <v>0</v>
      </c>
      <c r="E1308" s="7">
        <f>IFERROR(LIMPIA('DETALLE DE CONEXIONES'!N1308,1),0)</f>
        <v>0</v>
      </c>
      <c r="F1308" s="7" t="str">
        <f>LEFT('DETALLE DE CONEXIONES'!BE1308,3)</f>
        <v/>
      </c>
      <c r="G1308" s="7" t="str">
        <f>RIGHT('DETALLE DE CONEXIONES'!AK1308,2)</f>
        <v/>
      </c>
      <c r="H1308" s="7" t="str">
        <f>LEFT('DETALLE DE CONEXIONES'!M1308,3)</f>
        <v/>
      </c>
      <c r="I1308" s="7" t="str">
        <f>RIGHT('DETALLE DE CONEXIONES'!M1308,5)</f>
        <v/>
      </c>
      <c r="J1308" s="7">
        <f>IF(C1308="Saliente Local",(IFERROR((LIMPIA(H1308,1)),0)),0)</f>
        <v>0</v>
      </c>
      <c r="K1308" s="7">
        <f>IF(C1308="Saliente Nacional",(IFERROR((LIMPIA(H1308,1)),0)),0)</f>
        <v>0</v>
      </c>
      <c r="L1308" s="7">
        <f>IF(C1308="Saliente Internacional",(IFERROR((LIMPIA(H1308,1)),0)),0)</f>
        <v>0</v>
      </c>
    </row>
    <row r="1309" spans="1:12" x14ac:dyDescent="0.25">
      <c r="A1309" s="11">
        <f>'DETALLE DE CONEXIONES'!P1309</f>
        <v>0</v>
      </c>
      <c r="B1309" s="7">
        <f>'DETALLE DE CONEXIONES'!I1309</f>
        <v>0</v>
      </c>
      <c r="C1309" s="7">
        <f>'DETALLE DE CONEXIONES'!BB1309</f>
        <v>0</v>
      </c>
      <c r="D1309" s="7">
        <f>'DETALLE DE CONEXIONES'!E1309</f>
        <v>0</v>
      </c>
      <c r="E1309" s="7">
        <f>IFERROR(LIMPIA('DETALLE DE CONEXIONES'!N1309,1),0)</f>
        <v>0</v>
      </c>
      <c r="F1309" s="7" t="str">
        <f>LEFT('DETALLE DE CONEXIONES'!BE1309,3)</f>
        <v/>
      </c>
      <c r="G1309" s="7" t="str">
        <f>RIGHT('DETALLE DE CONEXIONES'!AK1309,2)</f>
        <v/>
      </c>
      <c r="H1309" s="7" t="str">
        <f>LEFT('DETALLE DE CONEXIONES'!M1309,3)</f>
        <v/>
      </c>
      <c r="I1309" s="7" t="str">
        <f>RIGHT('DETALLE DE CONEXIONES'!M1309,5)</f>
        <v/>
      </c>
      <c r="J1309" s="7">
        <f>IF(C1309="Saliente Local",(IFERROR((LIMPIA(H1309,1)),0)),0)</f>
        <v>0</v>
      </c>
      <c r="K1309" s="7">
        <f>IF(C1309="Saliente Nacional",(IFERROR((LIMPIA(H1309,1)),0)),0)</f>
        <v>0</v>
      </c>
      <c r="L1309" s="7">
        <f>IF(C1309="Saliente Internacional",(IFERROR((LIMPIA(H1309,1)),0)),0)</f>
        <v>0</v>
      </c>
    </row>
    <row r="1310" spans="1:12" x14ac:dyDescent="0.25">
      <c r="A1310" s="11">
        <f>'DETALLE DE CONEXIONES'!P1310</f>
        <v>0</v>
      </c>
      <c r="B1310" s="7">
        <f>'DETALLE DE CONEXIONES'!I1310</f>
        <v>0</v>
      </c>
      <c r="C1310" s="7">
        <f>'DETALLE DE CONEXIONES'!BB1310</f>
        <v>0</v>
      </c>
      <c r="D1310" s="7">
        <f>'DETALLE DE CONEXIONES'!E1310</f>
        <v>0</v>
      </c>
      <c r="E1310" s="7">
        <f>IFERROR(LIMPIA('DETALLE DE CONEXIONES'!N1310,1),0)</f>
        <v>0</v>
      </c>
      <c r="F1310" s="7" t="str">
        <f>LEFT('DETALLE DE CONEXIONES'!BE1310,3)</f>
        <v/>
      </c>
      <c r="G1310" s="7" t="str">
        <f>RIGHT('DETALLE DE CONEXIONES'!AK1310,2)</f>
        <v/>
      </c>
      <c r="H1310" s="7" t="str">
        <f>LEFT('DETALLE DE CONEXIONES'!M1310,3)</f>
        <v/>
      </c>
      <c r="I1310" s="7" t="str">
        <f>RIGHT('DETALLE DE CONEXIONES'!M1310,5)</f>
        <v/>
      </c>
      <c r="J1310" s="7">
        <f>IF(C1310="Saliente Local",(IFERROR((LIMPIA(H1310,1)),0)),0)</f>
        <v>0</v>
      </c>
      <c r="K1310" s="7">
        <f>IF(C1310="Saliente Nacional",(IFERROR((LIMPIA(H1310,1)),0)),0)</f>
        <v>0</v>
      </c>
      <c r="L1310" s="7">
        <f>IF(C1310="Saliente Internacional",(IFERROR((LIMPIA(H1310,1)),0)),0)</f>
        <v>0</v>
      </c>
    </row>
    <row r="1311" spans="1:12" x14ac:dyDescent="0.25">
      <c r="A1311" s="11">
        <f>'DETALLE DE CONEXIONES'!P1311</f>
        <v>0</v>
      </c>
      <c r="B1311" s="7">
        <f>'DETALLE DE CONEXIONES'!I1311</f>
        <v>0</v>
      </c>
      <c r="C1311" s="7">
        <f>'DETALLE DE CONEXIONES'!BB1311</f>
        <v>0</v>
      </c>
      <c r="D1311" s="7">
        <f>'DETALLE DE CONEXIONES'!E1311</f>
        <v>0</v>
      </c>
      <c r="E1311" s="7">
        <f>IFERROR(LIMPIA('DETALLE DE CONEXIONES'!N1311,1),0)</f>
        <v>0</v>
      </c>
      <c r="F1311" s="7" t="str">
        <f>LEFT('DETALLE DE CONEXIONES'!BE1311,3)</f>
        <v/>
      </c>
      <c r="G1311" s="7" t="str">
        <f>RIGHT('DETALLE DE CONEXIONES'!AK1311,2)</f>
        <v/>
      </c>
      <c r="H1311" s="7" t="str">
        <f>LEFT('DETALLE DE CONEXIONES'!M1311,3)</f>
        <v/>
      </c>
      <c r="I1311" s="7" t="str">
        <f>RIGHT('DETALLE DE CONEXIONES'!M1311,5)</f>
        <v/>
      </c>
      <c r="J1311" s="7">
        <f>IF(C1311="Saliente Local",(IFERROR((LIMPIA(H1311,1)),0)),0)</f>
        <v>0</v>
      </c>
      <c r="K1311" s="7">
        <f>IF(C1311="Saliente Nacional",(IFERROR((LIMPIA(H1311,1)),0)),0)</f>
        <v>0</v>
      </c>
      <c r="L1311" s="7">
        <f>IF(C1311="Saliente Internacional",(IFERROR((LIMPIA(H1311,1)),0)),0)</f>
        <v>0</v>
      </c>
    </row>
    <row r="1312" spans="1:12" x14ac:dyDescent="0.25">
      <c r="A1312" s="11">
        <f>'DETALLE DE CONEXIONES'!P1312</f>
        <v>0</v>
      </c>
      <c r="B1312" s="7">
        <f>'DETALLE DE CONEXIONES'!I1312</f>
        <v>0</v>
      </c>
      <c r="C1312" s="7">
        <f>'DETALLE DE CONEXIONES'!BB1312</f>
        <v>0</v>
      </c>
      <c r="D1312" s="7">
        <f>'DETALLE DE CONEXIONES'!E1312</f>
        <v>0</v>
      </c>
      <c r="E1312" s="7">
        <f>IFERROR(LIMPIA('DETALLE DE CONEXIONES'!N1312,1),0)</f>
        <v>0</v>
      </c>
      <c r="F1312" s="7" t="str">
        <f>LEFT('DETALLE DE CONEXIONES'!BE1312,3)</f>
        <v/>
      </c>
      <c r="G1312" s="7" t="str">
        <f>RIGHT('DETALLE DE CONEXIONES'!AK1312,2)</f>
        <v/>
      </c>
      <c r="H1312" s="7" t="str">
        <f>LEFT('DETALLE DE CONEXIONES'!M1312,3)</f>
        <v/>
      </c>
      <c r="I1312" s="7" t="str">
        <f>RIGHT('DETALLE DE CONEXIONES'!M1312,5)</f>
        <v/>
      </c>
      <c r="J1312" s="7">
        <f>IF(C1312="Saliente Local",(IFERROR((LIMPIA(H1312,1)),0)),0)</f>
        <v>0</v>
      </c>
      <c r="K1312" s="7">
        <f>IF(C1312="Saliente Nacional",(IFERROR((LIMPIA(H1312,1)),0)),0)</f>
        <v>0</v>
      </c>
      <c r="L1312" s="7">
        <f>IF(C1312="Saliente Internacional",(IFERROR((LIMPIA(H1312,1)),0)),0)</f>
        <v>0</v>
      </c>
    </row>
    <row r="1313" spans="1:12" x14ac:dyDescent="0.25">
      <c r="A1313" s="11">
        <f>'DETALLE DE CONEXIONES'!P1313</f>
        <v>0</v>
      </c>
      <c r="B1313" s="7">
        <f>'DETALLE DE CONEXIONES'!I1313</f>
        <v>0</v>
      </c>
      <c r="C1313" s="7">
        <f>'DETALLE DE CONEXIONES'!BB1313</f>
        <v>0</v>
      </c>
      <c r="D1313" s="7">
        <f>'DETALLE DE CONEXIONES'!E1313</f>
        <v>0</v>
      </c>
      <c r="E1313" s="7">
        <f>IFERROR(LIMPIA('DETALLE DE CONEXIONES'!N1313,1),0)</f>
        <v>0</v>
      </c>
      <c r="F1313" s="7" t="str">
        <f>LEFT('DETALLE DE CONEXIONES'!BE1313,3)</f>
        <v/>
      </c>
      <c r="G1313" s="7" t="str">
        <f>RIGHT('DETALLE DE CONEXIONES'!AK1313,2)</f>
        <v/>
      </c>
      <c r="H1313" s="7" t="str">
        <f>LEFT('DETALLE DE CONEXIONES'!M1313,3)</f>
        <v/>
      </c>
      <c r="I1313" s="7" t="str">
        <f>RIGHT('DETALLE DE CONEXIONES'!M1313,5)</f>
        <v/>
      </c>
      <c r="J1313" s="7">
        <f>IF(C1313="Saliente Local",(IFERROR((LIMPIA(H1313,1)),0)),0)</f>
        <v>0</v>
      </c>
      <c r="K1313" s="7">
        <f>IF(C1313="Saliente Nacional",(IFERROR((LIMPIA(H1313,1)),0)),0)</f>
        <v>0</v>
      </c>
      <c r="L1313" s="7">
        <f>IF(C1313="Saliente Internacional",(IFERROR((LIMPIA(H1313,1)),0)),0)</f>
        <v>0</v>
      </c>
    </row>
    <row r="1314" spans="1:12" x14ac:dyDescent="0.25">
      <c r="A1314" s="11">
        <f>'DETALLE DE CONEXIONES'!P1314</f>
        <v>0</v>
      </c>
      <c r="B1314" s="7">
        <f>'DETALLE DE CONEXIONES'!I1314</f>
        <v>0</v>
      </c>
      <c r="C1314" s="7">
        <f>'DETALLE DE CONEXIONES'!BB1314</f>
        <v>0</v>
      </c>
      <c r="D1314" s="7">
        <f>'DETALLE DE CONEXIONES'!E1314</f>
        <v>0</v>
      </c>
      <c r="E1314" s="7">
        <f>IFERROR(LIMPIA('DETALLE DE CONEXIONES'!N1314,1),0)</f>
        <v>0</v>
      </c>
      <c r="F1314" s="7" t="str">
        <f>LEFT('DETALLE DE CONEXIONES'!BE1314,3)</f>
        <v/>
      </c>
      <c r="G1314" s="7" t="str">
        <f>RIGHT('DETALLE DE CONEXIONES'!AK1314,2)</f>
        <v/>
      </c>
      <c r="H1314" s="7" t="str">
        <f>LEFT('DETALLE DE CONEXIONES'!M1314,3)</f>
        <v/>
      </c>
      <c r="I1314" s="7" t="str">
        <f>RIGHT('DETALLE DE CONEXIONES'!M1314,5)</f>
        <v/>
      </c>
      <c r="J1314" s="7">
        <f>IF(C1314="Saliente Local",(IFERROR((LIMPIA(H1314,1)),0)),0)</f>
        <v>0</v>
      </c>
      <c r="K1314" s="7">
        <f>IF(C1314="Saliente Nacional",(IFERROR((LIMPIA(H1314,1)),0)),0)</f>
        <v>0</v>
      </c>
      <c r="L1314" s="7">
        <f>IF(C1314="Saliente Internacional",(IFERROR((LIMPIA(H1314,1)),0)),0)</f>
        <v>0</v>
      </c>
    </row>
    <row r="1315" spans="1:12" x14ac:dyDescent="0.25">
      <c r="A1315" s="11">
        <f>'DETALLE DE CONEXIONES'!P1315</f>
        <v>0</v>
      </c>
      <c r="B1315" s="7">
        <f>'DETALLE DE CONEXIONES'!I1315</f>
        <v>0</v>
      </c>
      <c r="C1315" s="7">
        <f>'DETALLE DE CONEXIONES'!BB1315</f>
        <v>0</v>
      </c>
      <c r="D1315" s="7">
        <f>'DETALLE DE CONEXIONES'!E1315</f>
        <v>0</v>
      </c>
      <c r="E1315" s="7">
        <f>IFERROR(LIMPIA('DETALLE DE CONEXIONES'!N1315,1),0)</f>
        <v>0</v>
      </c>
      <c r="F1315" s="7" t="str">
        <f>LEFT('DETALLE DE CONEXIONES'!BE1315,3)</f>
        <v/>
      </c>
      <c r="G1315" s="7" t="str">
        <f>RIGHT('DETALLE DE CONEXIONES'!AK1315,2)</f>
        <v/>
      </c>
      <c r="H1315" s="7" t="str">
        <f>LEFT('DETALLE DE CONEXIONES'!M1315,3)</f>
        <v/>
      </c>
      <c r="I1315" s="7" t="str">
        <f>RIGHT('DETALLE DE CONEXIONES'!M1315,5)</f>
        <v/>
      </c>
      <c r="J1315" s="7">
        <f>IF(C1315="Saliente Local",(IFERROR((LIMPIA(H1315,1)),0)),0)</f>
        <v>0</v>
      </c>
      <c r="K1315" s="7">
        <f>IF(C1315="Saliente Nacional",(IFERROR((LIMPIA(H1315,1)),0)),0)</f>
        <v>0</v>
      </c>
      <c r="L1315" s="7">
        <f>IF(C1315="Saliente Internacional",(IFERROR((LIMPIA(H1315,1)),0)),0)</f>
        <v>0</v>
      </c>
    </row>
    <row r="1316" spans="1:12" x14ac:dyDescent="0.25">
      <c r="A1316" s="11">
        <f>'DETALLE DE CONEXIONES'!P1316</f>
        <v>0</v>
      </c>
      <c r="B1316" s="7">
        <f>'DETALLE DE CONEXIONES'!I1316</f>
        <v>0</v>
      </c>
      <c r="C1316" s="7">
        <f>'DETALLE DE CONEXIONES'!BB1316</f>
        <v>0</v>
      </c>
      <c r="D1316" s="7">
        <f>'DETALLE DE CONEXIONES'!E1316</f>
        <v>0</v>
      </c>
      <c r="E1316" s="7">
        <f>IFERROR(LIMPIA('DETALLE DE CONEXIONES'!N1316,1),0)</f>
        <v>0</v>
      </c>
      <c r="F1316" s="7" t="str">
        <f>LEFT('DETALLE DE CONEXIONES'!BE1316,3)</f>
        <v/>
      </c>
      <c r="G1316" s="7" t="str">
        <f>RIGHT('DETALLE DE CONEXIONES'!AK1316,2)</f>
        <v/>
      </c>
      <c r="H1316" s="7" t="str">
        <f>LEFT('DETALLE DE CONEXIONES'!M1316,3)</f>
        <v/>
      </c>
      <c r="I1316" s="7" t="str">
        <f>RIGHT('DETALLE DE CONEXIONES'!M1316,5)</f>
        <v/>
      </c>
      <c r="J1316" s="7">
        <f>IF(C1316="Saliente Local",(IFERROR((LIMPIA(H1316,1)),0)),0)</f>
        <v>0</v>
      </c>
      <c r="K1316" s="7">
        <f>IF(C1316="Saliente Nacional",(IFERROR((LIMPIA(H1316,1)),0)),0)</f>
        <v>0</v>
      </c>
      <c r="L1316" s="7">
        <f>IF(C1316="Saliente Internacional",(IFERROR((LIMPIA(H1316,1)),0)),0)</f>
        <v>0</v>
      </c>
    </row>
    <row r="1317" spans="1:12" x14ac:dyDescent="0.25">
      <c r="A1317" s="11">
        <f>'DETALLE DE CONEXIONES'!P1317</f>
        <v>0</v>
      </c>
      <c r="B1317" s="7">
        <f>'DETALLE DE CONEXIONES'!I1317</f>
        <v>0</v>
      </c>
      <c r="C1317" s="7">
        <f>'DETALLE DE CONEXIONES'!BB1317</f>
        <v>0</v>
      </c>
      <c r="D1317" s="7">
        <f>'DETALLE DE CONEXIONES'!E1317</f>
        <v>0</v>
      </c>
      <c r="E1317" s="7">
        <f>IFERROR(LIMPIA('DETALLE DE CONEXIONES'!N1317,1),0)</f>
        <v>0</v>
      </c>
      <c r="F1317" s="7" t="str">
        <f>LEFT('DETALLE DE CONEXIONES'!BE1317,3)</f>
        <v/>
      </c>
      <c r="G1317" s="7" t="str">
        <f>RIGHT('DETALLE DE CONEXIONES'!AK1317,2)</f>
        <v/>
      </c>
      <c r="H1317" s="7" t="str">
        <f>LEFT('DETALLE DE CONEXIONES'!M1317,3)</f>
        <v/>
      </c>
      <c r="I1317" s="7" t="str">
        <f>RIGHT('DETALLE DE CONEXIONES'!M1317,5)</f>
        <v/>
      </c>
      <c r="J1317" s="7">
        <f>IF(C1317="Saliente Local",(IFERROR((LIMPIA(H1317,1)),0)),0)</f>
        <v>0</v>
      </c>
      <c r="K1317" s="7">
        <f>IF(C1317="Saliente Nacional",(IFERROR((LIMPIA(H1317,1)),0)),0)</f>
        <v>0</v>
      </c>
      <c r="L1317" s="7">
        <f>IF(C1317="Saliente Internacional",(IFERROR((LIMPIA(H1317,1)),0)),0)</f>
        <v>0</v>
      </c>
    </row>
    <row r="1318" spans="1:12" x14ac:dyDescent="0.25">
      <c r="A1318" s="11">
        <f>'DETALLE DE CONEXIONES'!P1318</f>
        <v>0</v>
      </c>
      <c r="B1318" s="7">
        <f>'DETALLE DE CONEXIONES'!I1318</f>
        <v>0</v>
      </c>
      <c r="C1318" s="7">
        <f>'DETALLE DE CONEXIONES'!BB1318</f>
        <v>0</v>
      </c>
      <c r="D1318" s="7">
        <f>'DETALLE DE CONEXIONES'!E1318</f>
        <v>0</v>
      </c>
      <c r="E1318" s="7">
        <f>IFERROR(LIMPIA('DETALLE DE CONEXIONES'!N1318,1),0)</f>
        <v>0</v>
      </c>
      <c r="F1318" s="7" t="str">
        <f>LEFT('DETALLE DE CONEXIONES'!BE1318,3)</f>
        <v/>
      </c>
      <c r="G1318" s="7" t="str">
        <f>RIGHT('DETALLE DE CONEXIONES'!AK1318,2)</f>
        <v/>
      </c>
      <c r="H1318" s="7" t="str">
        <f>LEFT('DETALLE DE CONEXIONES'!M1318,3)</f>
        <v/>
      </c>
      <c r="I1318" s="7" t="str">
        <f>RIGHT('DETALLE DE CONEXIONES'!M1318,5)</f>
        <v/>
      </c>
      <c r="J1318" s="7">
        <f>IF(C1318="Saliente Local",(IFERROR((LIMPIA(H1318,1)),0)),0)</f>
        <v>0</v>
      </c>
      <c r="K1318" s="7">
        <f>IF(C1318="Saliente Nacional",(IFERROR((LIMPIA(H1318,1)),0)),0)</f>
        <v>0</v>
      </c>
      <c r="L1318" s="7">
        <f>IF(C1318="Saliente Internacional",(IFERROR((LIMPIA(H1318,1)),0)),0)</f>
        <v>0</v>
      </c>
    </row>
    <row r="1319" spans="1:12" x14ac:dyDescent="0.25">
      <c r="A1319" s="11">
        <f>'DETALLE DE CONEXIONES'!P1319</f>
        <v>0</v>
      </c>
      <c r="B1319" s="7">
        <f>'DETALLE DE CONEXIONES'!I1319</f>
        <v>0</v>
      </c>
      <c r="C1319" s="7">
        <f>'DETALLE DE CONEXIONES'!BB1319</f>
        <v>0</v>
      </c>
      <c r="D1319" s="7">
        <f>'DETALLE DE CONEXIONES'!E1319</f>
        <v>0</v>
      </c>
      <c r="E1319" s="7">
        <f>IFERROR(LIMPIA('DETALLE DE CONEXIONES'!N1319,1),0)</f>
        <v>0</v>
      </c>
      <c r="F1319" s="7" t="str">
        <f>LEFT('DETALLE DE CONEXIONES'!BE1319,3)</f>
        <v/>
      </c>
      <c r="G1319" s="7" t="str">
        <f>RIGHT('DETALLE DE CONEXIONES'!AK1319,2)</f>
        <v/>
      </c>
      <c r="H1319" s="7" t="str">
        <f>LEFT('DETALLE DE CONEXIONES'!M1319,3)</f>
        <v/>
      </c>
      <c r="I1319" s="7" t="str">
        <f>RIGHT('DETALLE DE CONEXIONES'!M1319,5)</f>
        <v/>
      </c>
      <c r="J1319" s="7">
        <f>IF(C1319="Saliente Local",(IFERROR((LIMPIA(H1319,1)),0)),0)</f>
        <v>0</v>
      </c>
      <c r="K1319" s="7">
        <f>IF(C1319="Saliente Nacional",(IFERROR((LIMPIA(H1319,1)),0)),0)</f>
        <v>0</v>
      </c>
      <c r="L1319" s="7">
        <f>IF(C1319="Saliente Internacional",(IFERROR((LIMPIA(H1319,1)),0)),0)</f>
        <v>0</v>
      </c>
    </row>
    <row r="1320" spans="1:12" x14ac:dyDescent="0.25">
      <c r="A1320" s="11">
        <f>'DETALLE DE CONEXIONES'!P1320</f>
        <v>0</v>
      </c>
      <c r="B1320" s="7">
        <f>'DETALLE DE CONEXIONES'!I1320</f>
        <v>0</v>
      </c>
      <c r="C1320" s="7">
        <f>'DETALLE DE CONEXIONES'!BB1320</f>
        <v>0</v>
      </c>
      <c r="D1320" s="7">
        <f>'DETALLE DE CONEXIONES'!E1320</f>
        <v>0</v>
      </c>
      <c r="E1320" s="7">
        <f>IFERROR(LIMPIA('DETALLE DE CONEXIONES'!N1320,1),0)</f>
        <v>0</v>
      </c>
      <c r="F1320" s="7" t="str">
        <f>LEFT('DETALLE DE CONEXIONES'!BE1320,3)</f>
        <v/>
      </c>
      <c r="G1320" s="7" t="str">
        <f>RIGHT('DETALLE DE CONEXIONES'!AK1320,2)</f>
        <v/>
      </c>
      <c r="H1320" s="7" t="str">
        <f>LEFT('DETALLE DE CONEXIONES'!M1320,3)</f>
        <v/>
      </c>
      <c r="I1320" s="7" t="str">
        <f>RIGHT('DETALLE DE CONEXIONES'!M1320,5)</f>
        <v/>
      </c>
      <c r="J1320" s="7">
        <f>IF(C1320="Saliente Local",(IFERROR((LIMPIA(H1320,1)),0)),0)</f>
        <v>0</v>
      </c>
      <c r="K1320" s="7">
        <f>IF(C1320="Saliente Nacional",(IFERROR((LIMPIA(H1320,1)),0)),0)</f>
        <v>0</v>
      </c>
      <c r="L1320" s="7">
        <f>IF(C1320="Saliente Internacional",(IFERROR((LIMPIA(H1320,1)),0)),0)</f>
        <v>0</v>
      </c>
    </row>
    <row r="1321" spans="1:12" x14ac:dyDescent="0.25">
      <c r="A1321" s="11">
        <f>'DETALLE DE CONEXIONES'!P1321</f>
        <v>0</v>
      </c>
      <c r="B1321" s="7">
        <f>'DETALLE DE CONEXIONES'!I1321</f>
        <v>0</v>
      </c>
      <c r="C1321" s="7">
        <f>'DETALLE DE CONEXIONES'!BB1321</f>
        <v>0</v>
      </c>
      <c r="D1321" s="7">
        <f>'DETALLE DE CONEXIONES'!E1321</f>
        <v>0</v>
      </c>
      <c r="E1321" s="7">
        <f>IFERROR(LIMPIA('DETALLE DE CONEXIONES'!N1321,1),0)</f>
        <v>0</v>
      </c>
      <c r="F1321" s="7" t="str">
        <f>LEFT('DETALLE DE CONEXIONES'!BE1321,3)</f>
        <v/>
      </c>
      <c r="G1321" s="7" t="str">
        <f>RIGHT('DETALLE DE CONEXIONES'!AK1321,2)</f>
        <v/>
      </c>
      <c r="H1321" s="7" t="str">
        <f>LEFT('DETALLE DE CONEXIONES'!M1321,3)</f>
        <v/>
      </c>
      <c r="I1321" s="7" t="str">
        <f>RIGHT('DETALLE DE CONEXIONES'!M1321,5)</f>
        <v/>
      </c>
      <c r="J1321" s="7">
        <f>IF(C1321="Saliente Local",(IFERROR((LIMPIA(H1321,1)),0)),0)</f>
        <v>0</v>
      </c>
      <c r="K1321" s="7">
        <f>IF(C1321="Saliente Nacional",(IFERROR((LIMPIA(H1321,1)),0)),0)</f>
        <v>0</v>
      </c>
      <c r="L1321" s="7">
        <f>IF(C1321="Saliente Internacional",(IFERROR((LIMPIA(H1321,1)),0)),0)</f>
        <v>0</v>
      </c>
    </row>
    <row r="1322" spans="1:12" x14ac:dyDescent="0.25">
      <c r="A1322" s="11">
        <f>'DETALLE DE CONEXIONES'!P1322</f>
        <v>0</v>
      </c>
      <c r="B1322" s="7">
        <f>'DETALLE DE CONEXIONES'!I1322</f>
        <v>0</v>
      </c>
      <c r="C1322" s="7">
        <f>'DETALLE DE CONEXIONES'!BB1322</f>
        <v>0</v>
      </c>
      <c r="D1322" s="7">
        <f>'DETALLE DE CONEXIONES'!E1322</f>
        <v>0</v>
      </c>
      <c r="E1322" s="7">
        <f>IFERROR(LIMPIA('DETALLE DE CONEXIONES'!N1322,1),0)</f>
        <v>0</v>
      </c>
      <c r="F1322" s="7" t="str">
        <f>LEFT('DETALLE DE CONEXIONES'!BE1322,3)</f>
        <v/>
      </c>
      <c r="G1322" s="7" t="str">
        <f>RIGHT('DETALLE DE CONEXIONES'!AK1322,2)</f>
        <v/>
      </c>
      <c r="H1322" s="7" t="str">
        <f>LEFT('DETALLE DE CONEXIONES'!M1322,3)</f>
        <v/>
      </c>
      <c r="I1322" s="7" t="str">
        <f>RIGHT('DETALLE DE CONEXIONES'!M1322,5)</f>
        <v/>
      </c>
      <c r="J1322" s="7">
        <f>IF(C1322="Saliente Local",(IFERROR((LIMPIA(H1322,1)),0)),0)</f>
        <v>0</v>
      </c>
      <c r="K1322" s="7">
        <f>IF(C1322="Saliente Nacional",(IFERROR((LIMPIA(H1322,1)),0)),0)</f>
        <v>0</v>
      </c>
      <c r="L1322" s="7">
        <f>IF(C1322="Saliente Internacional",(IFERROR((LIMPIA(H1322,1)),0)),0)</f>
        <v>0</v>
      </c>
    </row>
    <row r="1323" spans="1:12" x14ac:dyDescent="0.25">
      <c r="A1323" s="11">
        <f>'DETALLE DE CONEXIONES'!P1323</f>
        <v>0</v>
      </c>
      <c r="B1323" s="7">
        <f>'DETALLE DE CONEXIONES'!I1323</f>
        <v>0</v>
      </c>
      <c r="C1323" s="7">
        <f>'DETALLE DE CONEXIONES'!BB1323</f>
        <v>0</v>
      </c>
      <c r="D1323" s="7">
        <f>'DETALLE DE CONEXIONES'!E1323</f>
        <v>0</v>
      </c>
      <c r="E1323" s="7">
        <f>IFERROR(LIMPIA('DETALLE DE CONEXIONES'!N1323,1),0)</f>
        <v>0</v>
      </c>
      <c r="F1323" s="7" t="str">
        <f>LEFT('DETALLE DE CONEXIONES'!BE1323,3)</f>
        <v/>
      </c>
      <c r="G1323" s="7" t="str">
        <f>RIGHT('DETALLE DE CONEXIONES'!AK1323,2)</f>
        <v/>
      </c>
      <c r="H1323" s="7" t="str">
        <f>LEFT('DETALLE DE CONEXIONES'!M1323,3)</f>
        <v/>
      </c>
      <c r="I1323" s="7" t="str">
        <f>RIGHT('DETALLE DE CONEXIONES'!M1323,5)</f>
        <v/>
      </c>
      <c r="J1323" s="7">
        <f>IF(C1323="Saliente Local",(IFERROR((LIMPIA(H1323,1)),0)),0)</f>
        <v>0</v>
      </c>
      <c r="K1323" s="7">
        <f>IF(C1323="Saliente Nacional",(IFERROR((LIMPIA(H1323,1)),0)),0)</f>
        <v>0</v>
      </c>
      <c r="L1323" s="7">
        <f>IF(C1323="Saliente Internacional",(IFERROR((LIMPIA(H1323,1)),0)),0)</f>
        <v>0</v>
      </c>
    </row>
    <row r="1324" spans="1:12" x14ac:dyDescent="0.25">
      <c r="A1324" s="11">
        <f>'DETALLE DE CONEXIONES'!P1324</f>
        <v>0</v>
      </c>
      <c r="B1324" s="7">
        <f>'DETALLE DE CONEXIONES'!I1324</f>
        <v>0</v>
      </c>
      <c r="C1324" s="7">
        <f>'DETALLE DE CONEXIONES'!BB1324</f>
        <v>0</v>
      </c>
      <c r="D1324" s="7">
        <f>'DETALLE DE CONEXIONES'!E1324</f>
        <v>0</v>
      </c>
      <c r="E1324" s="7">
        <f>IFERROR(LIMPIA('DETALLE DE CONEXIONES'!N1324,1),0)</f>
        <v>0</v>
      </c>
      <c r="F1324" s="7" t="str">
        <f>LEFT('DETALLE DE CONEXIONES'!BE1324,3)</f>
        <v/>
      </c>
      <c r="G1324" s="7" t="str">
        <f>RIGHT('DETALLE DE CONEXIONES'!AK1324,2)</f>
        <v/>
      </c>
      <c r="H1324" s="7" t="str">
        <f>LEFT('DETALLE DE CONEXIONES'!M1324,3)</f>
        <v/>
      </c>
      <c r="I1324" s="7" t="str">
        <f>RIGHT('DETALLE DE CONEXIONES'!M1324,5)</f>
        <v/>
      </c>
      <c r="J1324" s="7">
        <f>IF(C1324="Saliente Local",(IFERROR((LIMPIA(H1324,1)),0)),0)</f>
        <v>0</v>
      </c>
      <c r="K1324" s="7">
        <f>IF(C1324="Saliente Nacional",(IFERROR((LIMPIA(H1324,1)),0)),0)</f>
        <v>0</v>
      </c>
      <c r="L1324" s="7">
        <f>IF(C1324="Saliente Internacional",(IFERROR((LIMPIA(H1324,1)),0)),0)</f>
        <v>0</v>
      </c>
    </row>
    <row r="1325" spans="1:12" x14ac:dyDescent="0.25">
      <c r="A1325" s="11">
        <f>'DETALLE DE CONEXIONES'!P1325</f>
        <v>0</v>
      </c>
      <c r="B1325" s="7">
        <f>'DETALLE DE CONEXIONES'!I1325</f>
        <v>0</v>
      </c>
      <c r="C1325" s="7">
        <f>'DETALLE DE CONEXIONES'!BB1325</f>
        <v>0</v>
      </c>
      <c r="D1325" s="7">
        <f>'DETALLE DE CONEXIONES'!E1325</f>
        <v>0</v>
      </c>
      <c r="E1325" s="7">
        <f>IFERROR(LIMPIA('DETALLE DE CONEXIONES'!N1325,1),0)</f>
        <v>0</v>
      </c>
      <c r="F1325" s="7" t="str">
        <f>LEFT('DETALLE DE CONEXIONES'!BE1325,3)</f>
        <v/>
      </c>
      <c r="G1325" s="7" t="str">
        <f>RIGHT('DETALLE DE CONEXIONES'!AK1325,2)</f>
        <v/>
      </c>
      <c r="H1325" s="7" t="str">
        <f>LEFT('DETALLE DE CONEXIONES'!M1325,3)</f>
        <v/>
      </c>
      <c r="I1325" s="7" t="str">
        <f>RIGHT('DETALLE DE CONEXIONES'!M1325,5)</f>
        <v/>
      </c>
      <c r="J1325" s="7">
        <f>IF(C1325="Saliente Local",(IFERROR((LIMPIA(H1325,1)),0)),0)</f>
        <v>0</v>
      </c>
      <c r="K1325" s="7">
        <f>IF(C1325="Saliente Nacional",(IFERROR((LIMPIA(H1325,1)),0)),0)</f>
        <v>0</v>
      </c>
      <c r="L1325" s="7">
        <f>IF(C1325="Saliente Internacional",(IFERROR((LIMPIA(H1325,1)),0)),0)</f>
        <v>0</v>
      </c>
    </row>
    <row r="1326" spans="1:12" x14ac:dyDescent="0.25">
      <c r="A1326" s="11">
        <f>'DETALLE DE CONEXIONES'!P1326</f>
        <v>0</v>
      </c>
      <c r="B1326" s="7">
        <f>'DETALLE DE CONEXIONES'!I1326</f>
        <v>0</v>
      </c>
      <c r="C1326" s="7">
        <f>'DETALLE DE CONEXIONES'!BB1326</f>
        <v>0</v>
      </c>
      <c r="D1326" s="7">
        <f>'DETALLE DE CONEXIONES'!E1326</f>
        <v>0</v>
      </c>
      <c r="E1326" s="7">
        <f>IFERROR(LIMPIA('DETALLE DE CONEXIONES'!N1326,1),0)</f>
        <v>0</v>
      </c>
      <c r="F1326" s="7" t="str">
        <f>LEFT('DETALLE DE CONEXIONES'!BE1326,3)</f>
        <v/>
      </c>
      <c r="G1326" s="7" t="str">
        <f>RIGHT('DETALLE DE CONEXIONES'!AK1326,2)</f>
        <v/>
      </c>
      <c r="H1326" s="7" t="str">
        <f>LEFT('DETALLE DE CONEXIONES'!M1326,3)</f>
        <v/>
      </c>
      <c r="I1326" s="7" t="str">
        <f>RIGHT('DETALLE DE CONEXIONES'!M1326,5)</f>
        <v/>
      </c>
      <c r="J1326" s="7">
        <f>IF(C1326="Saliente Local",(IFERROR((LIMPIA(H1326,1)),0)),0)</f>
        <v>0</v>
      </c>
      <c r="K1326" s="7">
        <f>IF(C1326="Saliente Nacional",(IFERROR((LIMPIA(H1326,1)),0)),0)</f>
        <v>0</v>
      </c>
      <c r="L1326" s="7">
        <f>IF(C1326="Saliente Internacional",(IFERROR((LIMPIA(H1326,1)),0)),0)</f>
        <v>0</v>
      </c>
    </row>
    <row r="1327" spans="1:12" x14ac:dyDescent="0.25">
      <c r="A1327" s="11">
        <f>'DETALLE DE CONEXIONES'!P1327</f>
        <v>0</v>
      </c>
      <c r="B1327" s="7">
        <f>'DETALLE DE CONEXIONES'!I1327</f>
        <v>0</v>
      </c>
      <c r="C1327" s="7">
        <f>'DETALLE DE CONEXIONES'!BB1327</f>
        <v>0</v>
      </c>
      <c r="D1327" s="7">
        <f>'DETALLE DE CONEXIONES'!E1327</f>
        <v>0</v>
      </c>
      <c r="E1327" s="7">
        <f>IFERROR(LIMPIA('DETALLE DE CONEXIONES'!N1327,1),0)</f>
        <v>0</v>
      </c>
      <c r="F1327" s="7" t="str">
        <f>LEFT('DETALLE DE CONEXIONES'!BE1327,3)</f>
        <v/>
      </c>
      <c r="G1327" s="7" t="str">
        <f>RIGHT('DETALLE DE CONEXIONES'!AK1327,2)</f>
        <v/>
      </c>
      <c r="H1327" s="7" t="str">
        <f>LEFT('DETALLE DE CONEXIONES'!M1327,3)</f>
        <v/>
      </c>
      <c r="I1327" s="7" t="str">
        <f>RIGHT('DETALLE DE CONEXIONES'!M1327,5)</f>
        <v/>
      </c>
      <c r="J1327" s="7">
        <f>IF(C1327="Saliente Local",(IFERROR((LIMPIA(H1327,1)),0)),0)</f>
        <v>0</v>
      </c>
      <c r="K1327" s="7">
        <f>IF(C1327="Saliente Nacional",(IFERROR((LIMPIA(H1327,1)),0)),0)</f>
        <v>0</v>
      </c>
      <c r="L1327" s="7">
        <f>IF(C1327="Saliente Internacional",(IFERROR((LIMPIA(H1327,1)),0)),0)</f>
        <v>0</v>
      </c>
    </row>
    <row r="1328" spans="1:12" x14ac:dyDescent="0.25">
      <c r="A1328" s="11">
        <f>'DETALLE DE CONEXIONES'!P1328</f>
        <v>0</v>
      </c>
      <c r="B1328" s="7">
        <f>'DETALLE DE CONEXIONES'!I1328</f>
        <v>0</v>
      </c>
      <c r="C1328" s="7">
        <f>'DETALLE DE CONEXIONES'!BB1328</f>
        <v>0</v>
      </c>
      <c r="D1328" s="7">
        <f>'DETALLE DE CONEXIONES'!E1328</f>
        <v>0</v>
      </c>
      <c r="E1328" s="7">
        <f>IFERROR(LIMPIA('DETALLE DE CONEXIONES'!N1328,1),0)</f>
        <v>0</v>
      </c>
      <c r="F1328" s="7" t="str">
        <f>LEFT('DETALLE DE CONEXIONES'!BE1328,3)</f>
        <v/>
      </c>
      <c r="G1328" s="7" t="str">
        <f>RIGHT('DETALLE DE CONEXIONES'!AK1328,2)</f>
        <v/>
      </c>
      <c r="H1328" s="7" t="str">
        <f>LEFT('DETALLE DE CONEXIONES'!M1328,3)</f>
        <v/>
      </c>
      <c r="I1328" s="7" t="str">
        <f>RIGHT('DETALLE DE CONEXIONES'!M1328,5)</f>
        <v/>
      </c>
      <c r="J1328" s="7">
        <f>IF(C1328="Saliente Local",(IFERROR((LIMPIA(H1328,1)),0)),0)</f>
        <v>0</v>
      </c>
      <c r="K1328" s="7">
        <f>IF(C1328="Saliente Nacional",(IFERROR((LIMPIA(H1328,1)),0)),0)</f>
        <v>0</v>
      </c>
      <c r="L1328" s="7">
        <f>IF(C1328="Saliente Internacional",(IFERROR((LIMPIA(H1328,1)),0)),0)</f>
        <v>0</v>
      </c>
    </row>
    <row r="1329" spans="1:12" x14ac:dyDescent="0.25">
      <c r="A1329" s="11">
        <f>'DETALLE DE CONEXIONES'!P1329</f>
        <v>0</v>
      </c>
      <c r="B1329" s="7">
        <f>'DETALLE DE CONEXIONES'!I1329</f>
        <v>0</v>
      </c>
      <c r="C1329" s="7">
        <f>'DETALLE DE CONEXIONES'!BB1329</f>
        <v>0</v>
      </c>
      <c r="D1329" s="7">
        <f>'DETALLE DE CONEXIONES'!E1329</f>
        <v>0</v>
      </c>
      <c r="E1329" s="7">
        <f>IFERROR(LIMPIA('DETALLE DE CONEXIONES'!N1329,1),0)</f>
        <v>0</v>
      </c>
      <c r="F1329" s="7" t="str">
        <f>LEFT('DETALLE DE CONEXIONES'!BE1329,3)</f>
        <v/>
      </c>
      <c r="G1329" s="7" t="str">
        <f>RIGHT('DETALLE DE CONEXIONES'!AK1329,2)</f>
        <v/>
      </c>
      <c r="H1329" s="7" t="str">
        <f>LEFT('DETALLE DE CONEXIONES'!M1329,3)</f>
        <v/>
      </c>
      <c r="I1329" s="7" t="str">
        <f>RIGHT('DETALLE DE CONEXIONES'!M1329,5)</f>
        <v/>
      </c>
      <c r="J1329" s="7">
        <f>IF(C1329="Saliente Local",(IFERROR((LIMPIA(H1329,1)),0)),0)</f>
        <v>0</v>
      </c>
      <c r="K1329" s="7">
        <f>IF(C1329="Saliente Nacional",(IFERROR((LIMPIA(H1329,1)),0)),0)</f>
        <v>0</v>
      </c>
      <c r="L1329" s="7">
        <f>IF(C1329="Saliente Internacional",(IFERROR((LIMPIA(H1329,1)),0)),0)</f>
        <v>0</v>
      </c>
    </row>
    <row r="1330" spans="1:12" x14ac:dyDescent="0.25">
      <c r="A1330" s="11">
        <f>'DETALLE DE CONEXIONES'!P1330</f>
        <v>0</v>
      </c>
      <c r="B1330" s="7">
        <f>'DETALLE DE CONEXIONES'!I1330</f>
        <v>0</v>
      </c>
      <c r="C1330" s="7">
        <f>'DETALLE DE CONEXIONES'!BB1330</f>
        <v>0</v>
      </c>
      <c r="D1330" s="7">
        <f>'DETALLE DE CONEXIONES'!E1330</f>
        <v>0</v>
      </c>
      <c r="E1330" s="7">
        <f>IFERROR(LIMPIA('DETALLE DE CONEXIONES'!N1330,1),0)</f>
        <v>0</v>
      </c>
      <c r="F1330" s="7" t="str">
        <f>LEFT('DETALLE DE CONEXIONES'!BE1330,3)</f>
        <v/>
      </c>
      <c r="G1330" s="7" t="str">
        <f>RIGHT('DETALLE DE CONEXIONES'!AK1330,2)</f>
        <v/>
      </c>
      <c r="H1330" s="7" t="str">
        <f>LEFT('DETALLE DE CONEXIONES'!M1330,3)</f>
        <v/>
      </c>
      <c r="I1330" s="7" t="str">
        <f>RIGHT('DETALLE DE CONEXIONES'!M1330,5)</f>
        <v/>
      </c>
      <c r="J1330" s="7">
        <f>IF(C1330="Saliente Local",(IFERROR((LIMPIA(H1330,1)),0)),0)</f>
        <v>0</v>
      </c>
      <c r="K1330" s="7">
        <f>IF(C1330="Saliente Nacional",(IFERROR((LIMPIA(H1330,1)),0)),0)</f>
        <v>0</v>
      </c>
      <c r="L1330" s="7">
        <f>IF(C1330="Saliente Internacional",(IFERROR((LIMPIA(H1330,1)),0)),0)</f>
        <v>0</v>
      </c>
    </row>
    <row r="1331" spans="1:12" x14ac:dyDescent="0.25">
      <c r="A1331" s="11">
        <f>'DETALLE DE CONEXIONES'!P1331</f>
        <v>0</v>
      </c>
      <c r="B1331" s="7">
        <f>'DETALLE DE CONEXIONES'!I1331</f>
        <v>0</v>
      </c>
      <c r="C1331" s="7">
        <f>'DETALLE DE CONEXIONES'!BB1331</f>
        <v>0</v>
      </c>
      <c r="D1331" s="7">
        <f>'DETALLE DE CONEXIONES'!E1331</f>
        <v>0</v>
      </c>
      <c r="E1331" s="7">
        <f>IFERROR(LIMPIA('DETALLE DE CONEXIONES'!N1331,1),0)</f>
        <v>0</v>
      </c>
      <c r="F1331" s="7" t="str">
        <f>LEFT('DETALLE DE CONEXIONES'!BE1331,3)</f>
        <v/>
      </c>
      <c r="G1331" s="7" t="str">
        <f>RIGHT('DETALLE DE CONEXIONES'!AK1331,2)</f>
        <v/>
      </c>
      <c r="H1331" s="7" t="str">
        <f>LEFT('DETALLE DE CONEXIONES'!M1331,3)</f>
        <v/>
      </c>
      <c r="I1331" s="7" t="str">
        <f>RIGHT('DETALLE DE CONEXIONES'!M1331,5)</f>
        <v/>
      </c>
      <c r="J1331" s="7">
        <f>IF(C1331="Saliente Local",(IFERROR((LIMPIA(H1331,1)),0)),0)</f>
        <v>0</v>
      </c>
      <c r="K1331" s="7">
        <f>IF(C1331="Saliente Nacional",(IFERROR((LIMPIA(H1331,1)),0)),0)</f>
        <v>0</v>
      </c>
      <c r="L1331" s="7">
        <f>IF(C1331="Saliente Internacional",(IFERROR((LIMPIA(H1331,1)),0)),0)</f>
        <v>0</v>
      </c>
    </row>
    <row r="1332" spans="1:12" x14ac:dyDescent="0.25">
      <c r="A1332" s="11">
        <f>'DETALLE DE CONEXIONES'!P1332</f>
        <v>0</v>
      </c>
      <c r="B1332" s="7">
        <f>'DETALLE DE CONEXIONES'!I1332</f>
        <v>0</v>
      </c>
      <c r="C1332" s="7">
        <f>'DETALLE DE CONEXIONES'!BB1332</f>
        <v>0</v>
      </c>
      <c r="D1332" s="7">
        <f>'DETALLE DE CONEXIONES'!E1332</f>
        <v>0</v>
      </c>
      <c r="E1332" s="7">
        <f>IFERROR(LIMPIA('DETALLE DE CONEXIONES'!N1332,1),0)</f>
        <v>0</v>
      </c>
      <c r="F1332" s="7" t="str">
        <f>LEFT('DETALLE DE CONEXIONES'!BE1332,3)</f>
        <v/>
      </c>
      <c r="G1332" s="7" t="str">
        <f>RIGHT('DETALLE DE CONEXIONES'!AK1332,2)</f>
        <v/>
      </c>
      <c r="H1332" s="7" t="str">
        <f>LEFT('DETALLE DE CONEXIONES'!M1332,3)</f>
        <v/>
      </c>
      <c r="I1332" s="7" t="str">
        <f>RIGHT('DETALLE DE CONEXIONES'!M1332,5)</f>
        <v/>
      </c>
      <c r="J1332" s="7">
        <f>IF(C1332="Saliente Local",(IFERROR((LIMPIA(H1332,1)),0)),0)</f>
        <v>0</v>
      </c>
      <c r="K1332" s="7">
        <f>IF(C1332="Saliente Nacional",(IFERROR((LIMPIA(H1332,1)),0)),0)</f>
        <v>0</v>
      </c>
      <c r="L1332" s="7">
        <f>IF(C1332="Saliente Internacional",(IFERROR((LIMPIA(H1332,1)),0)),0)</f>
        <v>0</v>
      </c>
    </row>
    <row r="1333" spans="1:12" x14ac:dyDescent="0.25">
      <c r="A1333" s="11">
        <f>'DETALLE DE CONEXIONES'!P1333</f>
        <v>0</v>
      </c>
      <c r="B1333" s="7">
        <f>'DETALLE DE CONEXIONES'!I1333</f>
        <v>0</v>
      </c>
      <c r="C1333" s="7">
        <f>'DETALLE DE CONEXIONES'!BB1333</f>
        <v>0</v>
      </c>
      <c r="D1333" s="7">
        <f>'DETALLE DE CONEXIONES'!E1333</f>
        <v>0</v>
      </c>
      <c r="E1333" s="7">
        <f>IFERROR(LIMPIA('DETALLE DE CONEXIONES'!N1333,1),0)</f>
        <v>0</v>
      </c>
      <c r="F1333" s="7" t="str">
        <f>LEFT('DETALLE DE CONEXIONES'!BE1333,3)</f>
        <v/>
      </c>
      <c r="G1333" s="7" t="str">
        <f>RIGHT('DETALLE DE CONEXIONES'!AK1333,2)</f>
        <v/>
      </c>
      <c r="H1333" s="7" t="str">
        <f>LEFT('DETALLE DE CONEXIONES'!M1333,3)</f>
        <v/>
      </c>
      <c r="I1333" s="7" t="str">
        <f>RIGHT('DETALLE DE CONEXIONES'!M1333,5)</f>
        <v/>
      </c>
      <c r="J1333" s="7">
        <f>IF(C1333="Saliente Local",(IFERROR((LIMPIA(H1333,1)),0)),0)</f>
        <v>0</v>
      </c>
      <c r="K1333" s="7">
        <f>IF(C1333="Saliente Nacional",(IFERROR((LIMPIA(H1333,1)),0)),0)</f>
        <v>0</v>
      </c>
      <c r="L1333" s="7">
        <f>IF(C1333="Saliente Internacional",(IFERROR((LIMPIA(H1333,1)),0)),0)</f>
        <v>0</v>
      </c>
    </row>
    <row r="1334" spans="1:12" x14ac:dyDescent="0.25">
      <c r="A1334" s="11">
        <f>'DETALLE DE CONEXIONES'!P1334</f>
        <v>0</v>
      </c>
      <c r="B1334" s="7">
        <f>'DETALLE DE CONEXIONES'!I1334</f>
        <v>0</v>
      </c>
      <c r="C1334" s="7">
        <f>'DETALLE DE CONEXIONES'!BB1334</f>
        <v>0</v>
      </c>
      <c r="D1334" s="7">
        <f>'DETALLE DE CONEXIONES'!E1334</f>
        <v>0</v>
      </c>
      <c r="E1334" s="7">
        <f>IFERROR(LIMPIA('DETALLE DE CONEXIONES'!N1334,1),0)</f>
        <v>0</v>
      </c>
      <c r="F1334" s="7" t="str">
        <f>LEFT('DETALLE DE CONEXIONES'!BE1334,3)</f>
        <v/>
      </c>
      <c r="G1334" s="7" t="str">
        <f>RIGHT('DETALLE DE CONEXIONES'!AK1334,2)</f>
        <v/>
      </c>
      <c r="H1334" s="7" t="str">
        <f>LEFT('DETALLE DE CONEXIONES'!M1334,3)</f>
        <v/>
      </c>
      <c r="I1334" s="7" t="str">
        <f>RIGHT('DETALLE DE CONEXIONES'!M1334,5)</f>
        <v/>
      </c>
      <c r="J1334" s="7">
        <f>IF(C1334="Saliente Local",(IFERROR((LIMPIA(H1334,1)),0)),0)</f>
        <v>0</v>
      </c>
      <c r="K1334" s="7">
        <f>IF(C1334="Saliente Nacional",(IFERROR((LIMPIA(H1334,1)),0)),0)</f>
        <v>0</v>
      </c>
      <c r="L1334" s="7">
        <f>IF(C1334="Saliente Internacional",(IFERROR((LIMPIA(H1334,1)),0)),0)</f>
        <v>0</v>
      </c>
    </row>
    <row r="1335" spans="1:12" x14ac:dyDescent="0.25">
      <c r="A1335" s="11">
        <f>'DETALLE DE CONEXIONES'!P1335</f>
        <v>0</v>
      </c>
      <c r="B1335" s="7">
        <f>'DETALLE DE CONEXIONES'!I1335</f>
        <v>0</v>
      </c>
      <c r="C1335" s="7">
        <f>'DETALLE DE CONEXIONES'!BB1335</f>
        <v>0</v>
      </c>
      <c r="D1335" s="7">
        <f>'DETALLE DE CONEXIONES'!E1335</f>
        <v>0</v>
      </c>
      <c r="E1335" s="7">
        <f>IFERROR(LIMPIA('DETALLE DE CONEXIONES'!N1335,1),0)</f>
        <v>0</v>
      </c>
      <c r="F1335" s="7" t="str">
        <f>LEFT('DETALLE DE CONEXIONES'!BE1335,3)</f>
        <v/>
      </c>
      <c r="G1335" s="7" t="str">
        <f>RIGHT('DETALLE DE CONEXIONES'!AK1335,2)</f>
        <v/>
      </c>
      <c r="H1335" s="7" t="str">
        <f>LEFT('DETALLE DE CONEXIONES'!M1335,3)</f>
        <v/>
      </c>
      <c r="I1335" s="7" t="str">
        <f>RIGHT('DETALLE DE CONEXIONES'!M1335,5)</f>
        <v/>
      </c>
      <c r="J1335" s="7">
        <f>IF(C1335="Saliente Local",(IFERROR((LIMPIA(H1335,1)),0)),0)</f>
        <v>0</v>
      </c>
      <c r="K1335" s="7">
        <f>IF(C1335="Saliente Nacional",(IFERROR((LIMPIA(H1335,1)),0)),0)</f>
        <v>0</v>
      </c>
      <c r="L1335" s="7">
        <f>IF(C1335="Saliente Internacional",(IFERROR((LIMPIA(H1335,1)),0)),0)</f>
        <v>0</v>
      </c>
    </row>
    <row r="1336" spans="1:12" x14ac:dyDescent="0.25">
      <c r="A1336" s="11">
        <f>'DETALLE DE CONEXIONES'!P1336</f>
        <v>0</v>
      </c>
      <c r="B1336" s="7">
        <f>'DETALLE DE CONEXIONES'!I1336</f>
        <v>0</v>
      </c>
      <c r="C1336" s="7">
        <f>'DETALLE DE CONEXIONES'!BB1336</f>
        <v>0</v>
      </c>
      <c r="D1336" s="7">
        <f>'DETALLE DE CONEXIONES'!E1336</f>
        <v>0</v>
      </c>
      <c r="E1336" s="7">
        <f>IFERROR(LIMPIA('DETALLE DE CONEXIONES'!N1336,1),0)</f>
        <v>0</v>
      </c>
      <c r="F1336" s="7" t="str">
        <f>LEFT('DETALLE DE CONEXIONES'!BE1336,3)</f>
        <v/>
      </c>
      <c r="G1336" s="7" t="str">
        <f>RIGHT('DETALLE DE CONEXIONES'!AK1336,2)</f>
        <v/>
      </c>
      <c r="H1336" s="7" t="str">
        <f>LEFT('DETALLE DE CONEXIONES'!M1336,3)</f>
        <v/>
      </c>
      <c r="I1336" s="7" t="str">
        <f>RIGHT('DETALLE DE CONEXIONES'!M1336,5)</f>
        <v/>
      </c>
      <c r="J1336" s="7">
        <f>IF(C1336="Saliente Local",(IFERROR((LIMPIA(H1336,1)),0)),0)</f>
        <v>0</v>
      </c>
      <c r="K1336" s="7">
        <f>IF(C1336="Saliente Nacional",(IFERROR((LIMPIA(H1336,1)),0)),0)</f>
        <v>0</v>
      </c>
      <c r="L1336" s="7">
        <f>IF(C1336="Saliente Internacional",(IFERROR((LIMPIA(H1336,1)),0)),0)</f>
        <v>0</v>
      </c>
    </row>
    <row r="1337" spans="1:12" x14ac:dyDescent="0.25">
      <c r="A1337" s="11">
        <f>'DETALLE DE CONEXIONES'!P1337</f>
        <v>0</v>
      </c>
      <c r="B1337" s="7">
        <f>'DETALLE DE CONEXIONES'!I1337</f>
        <v>0</v>
      </c>
      <c r="C1337" s="7">
        <f>'DETALLE DE CONEXIONES'!BB1337</f>
        <v>0</v>
      </c>
      <c r="D1337" s="7">
        <f>'DETALLE DE CONEXIONES'!E1337</f>
        <v>0</v>
      </c>
      <c r="E1337" s="7">
        <f>IFERROR(LIMPIA('DETALLE DE CONEXIONES'!N1337,1),0)</f>
        <v>0</v>
      </c>
      <c r="F1337" s="7" t="str">
        <f>LEFT('DETALLE DE CONEXIONES'!BE1337,3)</f>
        <v/>
      </c>
      <c r="G1337" s="7" t="str">
        <f>RIGHT('DETALLE DE CONEXIONES'!AK1337,2)</f>
        <v/>
      </c>
      <c r="H1337" s="7" t="str">
        <f>LEFT('DETALLE DE CONEXIONES'!M1337,3)</f>
        <v/>
      </c>
      <c r="I1337" s="7" t="str">
        <f>RIGHT('DETALLE DE CONEXIONES'!M1337,5)</f>
        <v/>
      </c>
      <c r="J1337" s="7">
        <f>IF(C1337="Saliente Local",(IFERROR((LIMPIA(H1337,1)),0)),0)</f>
        <v>0</v>
      </c>
      <c r="K1337" s="7">
        <f>IF(C1337="Saliente Nacional",(IFERROR((LIMPIA(H1337,1)),0)),0)</f>
        <v>0</v>
      </c>
      <c r="L1337" s="7">
        <f>IF(C1337="Saliente Internacional",(IFERROR((LIMPIA(H1337,1)),0)),0)</f>
        <v>0</v>
      </c>
    </row>
    <row r="1338" spans="1:12" x14ac:dyDescent="0.25">
      <c r="A1338" s="11">
        <f>'DETALLE DE CONEXIONES'!P1338</f>
        <v>0</v>
      </c>
      <c r="B1338" s="7">
        <f>'DETALLE DE CONEXIONES'!I1338</f>
        <v>0</v>
      </c>
      <c r="C1338" s="7">
        <f>'DETALLE DE CONEXIONES'!BB1338</f>
        <v>0</v>
      </c>
      <c r="D1338" s="7">
        <f>'DETALLE DE CONEXIONES'!E1338</f>
        <v>0</v>
      </c>
      <c r="E1338" s="7">
        <f>IFERROR(LIMPIA('DETALLE DE CONEXIONES'!N1338,1),0)</f>
        <v>0</v>
      </c>
      <c r="F1338" s="7" t="str">
        <f>LEFT('DETALLE DE CONEXIONES'!BE1338,3)</f>
        <v/>
      </c>
      <c r="G1338" s="7" t="str">
        <f>RIGHT('DETALLE DE CONEXIONES'!AK1338,2)</f>
        <v/>
      </c>
      <c r="H1338" s="7" t="str">
        <f>LEFT('DETALLE DE CONEXIONES'!M1338,3)</f>
        <v/>
      </c>
      <c r="I1338" s="7" t="str">
        <f>RIGHT('DETALLE DE CONEXIONES'!M1338,5)</f>
        <v/>
      </c>
      <c r="J1338" s="7">
        <f>IF(C1338="Saliente Local",(IFERROR((LIMPIA(H1338,1)),0)),0)</f>
        <v>0</v>
      </c>
      <c r="K1338" s="7">
        <f>IF(C1338="Saliente Nacional",(IFERROR((LIMPIA(H1338,1)),0)),0)</f>
        <v>0</v>
      </c>
      <c r="L1338" s="7">
        <f>IF(C1338="Saliente Internacional",(IFERROR((LIMPIA(H1338,1)),0)),0)</f>
        <v>0</v>
      </c>
    </row>
    <row r="1339" spans="1:12" x14ac:dyDescent="0.25">
      <c r="A1339" s="11">
        <f>'DETALLE DE CONEXIONES'!P1339</f>
        <v>0</v>
      </c>
      <c r="B1339" s="7">
        <f>'DETALLE DE CONEXIONES'!I1339</f>
        <v>0</v>
      </c>
      <c r="C1339" s="7">
        <f>'DETALLE DE CONEXIONES'!BB1339</f>
        <v>0</v>
      </c>
      <c r="D1339" s="7">
        <f>'DETALLE DE CONEXIONES'!E1339</f>
        <v>0</v>
      </c>
      <c r="E1339" s="7">
        <f>IFERROR(LIMPIA('DETALLE DE CONEXIONES'!N1339,1),0)</f>
        <v>0</v>
      </c>
      <c r="F1339" s="7" t="str">
        <f>LEFT('DETALLE DE CONEXIONES'!BE1339,3)</f>
        <v/>
      </c>
      <c r="G1339" s="7" t="str">
        <f>RIGHT('DETALLE DE CONEXIONES'!AK1339,2)</f>
        <v/>
      </c>
      <c r="H1339" s="7" t="str">
        <f>LEFT('DETALLE DE CONEXIONES'!M1339,3)</f>
        <v/>
      </c>
      <c r="I1339" s="7" t="str">
        <f>RIGHT('DETALLE DE CONEXIONES'!M1339,5)</f>
        <v/>
      </c>
      <c r="J1339" s="7">
        <f>IF(C1339="Saliente Local",(IFERROR((LIMPIA(H1339,1)),0)),0)</f>
        <v>0</v>
      </c>
      <c r="K1339" s="7">
        <f>IF(C1339="Saliente Nacional",(IFERROR((LIMPIA(H1339,1)),0)),0)</f>
        <v>0</v>
      </c>
      <c r="L1339" s="7">
        <f>IF(C1339="Saliente Internacional",(IFERROR((LIMPIA(H1339,1)),0)),0)</f>
        <v>0</v>
      </c>
    </row>
    <row r="1340" spans="1:12" x14ac:dyDescent="0.25">
      <c r="A1340" s="11">
        <f>'DETALLE DE CONEXIONES'!P1340</f>
        <v>0</v>
      </c>
      <c r="B1340" s="7">
        <f>'DETALLE DE CONEXIONES'!I1340</f>
        <v>0</v>
      </c>
      <c r="C1340" s="7">
        <f>'DETALLE DE CONEXIONES'!BB1340</f>
        <v>0</v>
      </c>
      <c r="D1340" s="7">
        <f>'DETALLE DE CONEXIONES'!E1340</f>
        <v>0</v>
      </c>
      <c r="E1340" s="7">
        <f>IFERROR(LIMPIA('DETALLE DE CONEXIONES'!N1340,1),0)</f>
        <v>0</v>
      </c>
      <c r="F1340" s="7" t="str">
        <f>LEFT('DETALLE DE CONEXIONES'!BE1340,3)</f>
        <v/>
      </c>
      <c r="G1340" s="7" t="str">
        <f>RIGHT('DETALLE DE CONEXIONES'!AK1340,2)</f>
        <v/>
      </c>
      <c r="H1340" s="7" t="str">
        <f>LEFT('DETALLE DE CONEXIONES'!M1340,3)</f>
        <v/>
      </c>
      <c r="I1340" s="7" t="str">
        <f>RIGHT('DETALLE DE CONEXIONES'!M1340,5)</f>
        <v/>
      </c>
      <c r="J1340" s="7">
        <f>IF(C1340="Saliente Local",(IFERROR((LIMPIA(H1340,1)),0)),0)</f>
        <v>0</v>
      </c>
      <c r="K1340" s="7">
        <f>IF(C1340="Saliente Nacional",(IFERROR((LIMPIA(H1340,1)),0)),0)</f>
        <v>0</v>
      </c>
      <c r="L1340" s="7">
        <f>IF(C1340="Saliente Internacional",(IFERROR((LIMPIA(H1340,1)),0)),0)</f>
        <v>0</v>
      </c>
    </row>
    <row r="1341" spans="1:12" x14ac:dyDescent="0.25">
      <c r="A1341" s="11">
        <f>'DETALLE DE CONEXIONES'!P1341</f>
        <v>0</v>
      </c>
      <c r="B1341" s="7">
        <f>'DETALLE DE CONEXIONES'!I1341</f>
        <v>0</v>
      </c>
      <c r="C1341" s="7">
        <f>'DETALLE DE CONEXIONES'!BB1341</f>
        <v>0</v>
      </c>
      <c r="D1341" s="7">
        <f>'DETALLE DE CONEXIONES'!E1341</f>
        <v>0</v>
      </c>
      <c r="E1341" s="7">
        <f>IFERROR(LIMPIA('DETALLE DE CONEXIONES'!N1341,1),0)</f>
        <v>0</v>
      </c>
      <c r="F1341" s="7" t="str">
        <f>LEFT('DETALLE DE CONEXIONES'!BE1341,3)</f>
        <v/>
      </c>
      <c r="G1341" s="7" t="str">
        <f>RIGHT('DETALLE DE CONEXIONES'!AK1341,2)</f>
        <v/>
      </c>
      <c r="H1341" s="7" t="str">
        <f>LEFT('DETALLE DE CONEXIONES'!M1341,3)</f>
        <v/>
      </c>
      <c r="I1341" s="7" t="str">
        <f>RIGHT('DETALLE DE CONEXIONES'!M1341,5)</f>
        <v/>
      </c>
      <c r="J1341" s="7">
        <f>IF(C1341="Saliente Local",(IFERROR((LIMPIA(H1341,1)),0)),0)</f>
        <v>0</v>
      </c>
      <c r="K1341" s="7">
        <f>IF(C1341="Saliente Nacional",(IFERROR((LIMPIA(H1341,1)),0)),0)</f>
        <v>0</v>
      </c>
      <c r="L1341" s="7">
        <f>IF(C1341="Saliente Internacional",(IFERROR((LIMPIA(H1341,1)),0)),0)</f>
        <v>0</v>
      </c>
    </row>
    <row r="1342" spans="1:12" x14ac:dyDescent="0.25">
      <c r="A1342" s="11">
        <f>'DETALLE DE CONEXIONES'!P1342</f>
        <v>0</v>
      </c>
      <c r="B1342" s="7">
        <f>'DETALLE DE CONEXIONES'!I1342</f>
        <v>0</v>
      </c>
      <c r="C1342" s="7">
        <f>'DETALLE DE CONEXIONES'!BB1342</f>
        <v>0</v>
      </c>
      <c r="D1342" s="7">
        <f>'DETALLE DE CONEXIONES'!E1342</f>
        <v>0</v>
      </c>
      <c r="E1342" s="7">
        <f>IFERROR(LIMPIA('DETALLE DE CONEXIONES'!N1342,1),0)</f>
        <v>0</v>
      </c>
      <c r="F1342" s="7" t="str">
        <f>LEFT('DETALLE DE CONEXIONES'!BE1342,3)</f>
        <v/>
      </c>
      <c r="G1342" s="7" t="str">
        <f>RIGHT('DETALLE DE CONEXIONES'!AK1342,2)</f>
        <v/>
      </c>
      <c r="H1342" s="7" t="str">
        <f>LEFT('DETALLE DE CONEXIONES'!M1342,3)</f>
        <v/>
      </c>
      <c r="I1342" s="7" t="str">
        <f>RIGHT('DETALLE DE CONEXIONES'!M1342,5)</f>
        <v/>
      </c>
      <c r="J1342" s="7">
        <f>IF(C1342="Saliente Local",(IFERROR((LIMPIA(H1342,1)),0)),0)</f>
        <v>0</v>
      </c>
      <c r="K1342" s="7">
        <f>IF(C1342="Saliente Nacional",(IFERROR((LIMPIA(H1342,1)),0)),0)</f>
        <v>0</v>
      </c>
      <c r="L1342" s="7">
        <f>IF(C1342="Saliente Internacional",(IFERROR((LIMPIA(H1342,1)),0)),0)</f>
        <v>0</v>
      </c>
    </row>
    <row r="1343" spans="1:12" x14ac:dyDescent="0.25">
      <c r="A1343" s="11">
        <f>'DETALLE DE CONEXIONES'!P1343</f>
        <v>0</v>
      </c>
      <c r="B1343" s="7">
        <f>'DETALLE DE CONEXIONES'!I1343</f>
        <v>0</v>
      </c>
      <c r="C1343" s="7">
        <f>'DETALLE DE CONEXIONES'!BB1343</f>
        <v>0</v>
      </c>
      <c r="D1343" s="7">
        <f>'DETALLE DE CONEXIONES'!E1343</f>
        <v>0</v>
      </c>
      <c r="E1343" s="7">
        <f>IFERROR(LIMPIA('DETALLE DE CONEXIONES'!N1343,1),0)</f>
        <v>0</v>
      </c>
      <c r="F1343" s="7" t="str">
        <f>LEFT('DETALLE DE CONEXIONES'!BE1343,3)</f>
        <v/>
      </c>
      <c r="G1343" s="7" t="str">
        <f>RIGHT('DETALLE DE CONEXIONES'!AK1343,2)</f>
        <v/>
      </c>
      <c r="H1343" s="7" t="str">
        <f>LEFT('DETALLE DE CONEXIONES'!M1343,3)</f>
        <v/>
      </c>
      <c r="I1343" s="7" t="str">
        <f>RIGHT('DETALLE DE CONEXIONES'!M1343,5)</f>
        <v/>
      </c>
      <c r="J1343" s="7">
        <f>IF(C1343="Saliente Local",(IFERROR((LIMPIA(H1343,1)),0)),0)</f>
        <v>0</v>
      </c>
      <c r="K1343" s="7">
        <f>IF(C1343="Saliente Nacional",(IFERROR((LIMPIA(H1343,1)),0)),0)</f>
        <v>0</v>
      </c>
      <c r="L1343" s="7">
        <f>IF(C1343="Saliente Internacional",(IFERROR((LIMPIA(H1343,1)),0)),0)</f>
        <v>0</v>
      </c>
    </row>
    <row r="1344" spans="1:12" x14ac:dyDescent="0.25">
      <c r="A1344" s="11">
        <f>'DETALLE DE CONEXIONES'!P1344</f>
        <v>0</v>
      </c>
      <c r="B1344" s="7">
        <f>'DETALLE DE CONEXIONES'!I1344</f>
        <v>0</v>
      </c>
      <c r="C1344" s="7">
        <f>'DETALLE DE CONEXIONES'!BB1344</f>
        <v>0</v>
      </c>
      <c r="D1344" s="7">
        <f>'DETALLE DE CONEXIONES'!E1344</f>
        <v>0</v>
      </c>
      <c r="E1344" s="7">
        <f>IFERROR(LIMPIA('DETALLE DE CONEXIONES'!N1344,1),0)</f>
        <v>0</v>
      </c>
      <c r="F1344" s="7" t="str">
        <f>LEFT('DETALLE DE CONEXIONES'!BE1344,3)</f>
        <v/>
      </c>
      <c r="G1344" s="7" t="str">
        <f>RIGHT('DETALLE DE CONEXIONES'!AK1344,2)</f>
        <v/>
      </c>
      <c r="H1344" s="7" t="str">
        <f>LEFT('DETALLE DE CONEXIONES'!M1344,3)</f>
        <v/>
      </c>
      <c r="I1344" s="7" t="str">
        <f>RIGHT('DETALLE DE CONEXIONES'!M1344,5)</f>
        <v/>
      </c>
      <c r="J1344" s="7">
        <f>IF(C1344="Saliente Local",(IFERROR((LIMPIA(H1344,1)),0)),0)</f>
        <v>0</v>
      </c>
      <c r="K1344" s="7">
        <f>IF(C1344="Saliente Nacional",(IFERROR((LIMPIA(H1344,1)),0)),0)</f>
        <v>0</v>
      </c>
      <c r="L1344" s="7">
        <f>IF(C1344="Saliente Internacional",(IFERROR((LIMPIA(H1344,1)),0)),0)</f>
        <v>0</v>
      </c>
    </row>
    <row r="1345" spans="1:12" x14ac:dyDescent="0.25">
      <c r="A1345" s="11">
        <f>'DETALLE DE CONEXIONES'!P1345</f>
        <v>0</v>
      </c>
      <c r="B1345" s="7">
        <f>'DETALLE DE CONEXIONES'!I1345</f>
        <v>0</v>
      </c>
      <c r="C1345" s="7">
        <f>'DETALLE DE CONEXIONES'!BB1345</f>
        <v>0</v>
      </c>
      <c r="D1345" s="7">
        <f>'DETALLE DE CONEXIONES'!E1345</f>
        <v>0</v>
      </c>
      <c r="E1345" s="7">
        <f>IFERROR(LIMPIA('DETALLE DE CONEXIONES'!N1345,1),0)</f>
        <v>0</v>
      </c>
      <c r="F1345" s="7" t="str">
        <f>LEFT('DETALLE DE CONEXIONES'!BE1345,3)</f>
        <v/>
      </c>
      <c r="G1345" s="7" t="str">
        <f>RIGHT('DETALLE DE CONEXIONES'!AK1345,2)</f>
        <v/>
      </c>
      <c r="H1345" s="7" t="str">
        <f>LEFT('DETALLE DE CONEXIONES'!M1345,3)</f>
        <v/>
      </c>
      <c r="I1345" s="7" t="str">
        <f>RIGHT('DETALLE DE CONEXIONES'!M1345,5)</f>
        <v/>
      </c>
      <c r="J1345" s="7">
        <f>IF(C1345="Saliente Local",(IFERROR((LIMPIA(H1345,1)),0)),0)</f>
        <v>0</v>
      </c>
      <c r="K1345" s="7">
        <f>IF(C1345="Saliente Nacional",(IFERROR((LIMPIA(H1345,1)),0)),0)</f>
        <v>0</v>
      </c>
      <c r="L1345" s="7">
        <f>IF(C1345="Saliente Internacional",(IFERROR((LIMPIA(H1345,1)),0)),0)</f>
        <v>0</v>
      </c>
    </row>
    <row r="1346" spans="1:12" x14ac:dyDescent="0.25">
      <c r="A1346" s="11">
        <f>'DETALLE DE CONEXIONES'!P1346</f>
        <v>0</v>
      </c>
      <c r="B1346" s="7">
        <f>'DETALLE DE CONEXIONES'!I1346</f>
        <v>0</v>
      </c>
      <c r="C1346" s="7">
        <f>'DETALLE DE CONEXIONES'!BB1346</f>
        <v>0</v>
      </c>
      <c r="D1346" s="7">
        <f>'DETALLE DE CONEXIONES'!E1346</f>
        <v>0</v>
      </c>
      <c r="E1346" s="7">
        <f>IFERROR(LIMPIA('DETALLE DE CONEXIONES'!N1346,1),0)</f>
        <v>0</v>
      </c>
      <c r="F1346" s="7" t="str">
        <f>LEFT('DETALLE DE CONEXIONES'!BE1346,3)</f>
        <v/>
      </c>
      <c r="G1346" s="7" t="str">
        <f>RIGHT('DETALLE DE CONEXIONES'!AK1346,2)</f>
        <v/>
      </c>
      <c r="H1346" s="7" t="str">
        <f>LEFT('DETALLE DE CONEXIONES'!M1346,3)</f>
        <v/>
      </c>
      <c r="I1346" s="7" t="str">
        <f>RIGHT('DETALLE DE CONEXIONES'!M1346,5)</f>
        <v/>
      </c>
      <c r="J1346" s="7">
        <f>IF(C1346="Saliente Local",(IFERROR((LIMPIA(H1346,1)),0)),0)</f>
        <v>0</v>
      </c>
      <c r="K1346" s="7">
        <f>IF(C1346="Saliente Nacional",(IFERROR((LIMPIA(H1346,1)),0)),0)</f>
        <v>0</v>
      </c>
      <c r="L1346" s="7">
        <f>IF(C1346="Saliente Internacional",(IFERROR((LIMPIA(H1346,1)),0)),0)</f>
        <v>0</v>
      </c>
    </row>
    <row r="1347" spans="1:12" x14ac:dyDescent="0.25">
      <c r="A1347" s="11">
        <f>'DETALLE DE CONEXIONES'!P1347</f>
        <v>0</v>
      </c>
      <c r="B1347" s="7">
        <f>'DETALLE DE CONEXIONES'!I1347</f>
        <v>0</v>
      </c>
      <c r="C1347" s="7">
        <f>'DETALLE DE CONEXIONES'!BB1347</f>
        <v>0</v>
      </c>
      <c r="D1347" s="7">
        <f>'DETALLE DE CONEXIONES'!E1347</f>
        <v>0</v>
      </c>
      <c r="E1347" s="7">
        <f>IFERROR(LIMPIA('DETALLE DE CONEXIONES'!N1347,1),0)</f>
        <v>0</v>
      </c>
      <c r="F1347" s="7" t="str">
        <f>LEFT('DETALLE DE CONEXIONES'!BE1347,3)</f>
        <v/>
      </c>
      <c r="G1347" s="7" t="str">
        <f>RIGHT('DETALLE DE CONEXIONES'!AK1347,2)</f>
        <v/>
      </c>
      <c r="H1347" s="7" t="str">
        <f>LEFT('DETALLE DE CONEXIONES'!M1347,3)</f>
        <v/>
      </c>
      <c r="I1347" s="7" t="str">
        <f>RIGHT('DETALLE DE CONEXIONES'!M1347,5)</f>
        <v/>
      </c>
      <c r="J1347" s="7">
        <f>IF(C1347="Saliente Local",(IFERROR((LIMPIA(H1347,1)),0)),0)</f>
        <v>0</v>
      </c>
      <c r="K1347" s="7">
        <f>IF(C1347="Saliente Nacional",(IFERROR((LIMPIA(H1347,1)),0)),0)</f>
        <v>0</v>
      </c>
      <c r="L1347" s="7">
        <f>IF(C1347="Saliente Internacional",(IFERROR((LIMPIA(H1347,1)),0)),0)</f>
        <v>0</v>
      </c>
    </row>
    <row r="1348" spans="1:12" x14ac:dyDescent="0.25">
      <c r="A1348" s="11">
        <f>'DETALLE DE CONEXIONES'!P1348</f>
        <v>0</v>
      </c>
      <c r="B1348" s="7">
        <f>'DETALLE DE CONEXIONES'!I1348</f>
        <v>0</v>
      </c>
      <c r="C1348" s="7">
        <f>'DETALLE DE CONEXIONES'!BB1348</f>
        <v>0</v>
      </c>
      <c r="D1348" s="7">
        <f>'DETALLE DE CONEXIONES'!E1348</f>
        <v>0</v>
      </c>
      <c r="E1348" s="7">
        <f>IFERROR(LIMPIA('DETALLE DE CONEXIONES'!N1348,1),0)</f>
        <v>0</v>
      </c>
      <c r="F1348" s="7" t="str">
        <f>LEFT('DETALLE DE CONEXIONES'!BE1348,3)</f>
        <v/>
      </c>
      <c r="G1348" s="7" t="str">
        <f>RIGHT('DETALLE DE CONEXIONES'!AK1348,2)</f>
        <v/>
      </c>
      <c r="H1348" s="7" t="str">
        <f>LEFT('DETALLE DE CONEXIONES'!M1348,3)</f>
        <v/>
      </c>
      <c r="I1348" s="7" t="str">
        <f>RIGHT('DETALLE DE CONEXIONES'!M1348,5)</f>
        <v/>
      </c>
      <c r="J1348" s="7">
        <f>IF(C1348="Saliente Local",(IFERROR((LIMPIA(H1348,1)),0)),0)</f>
        <v>0</v>
      </c>
      <c r="K1348" s="7">
        <f>IF(C1348="Saliente Nacional",(IFERROR((LIMPIA(H1348,1)),0)),0)</f>
        <v>0</v>
      </c>
      <c r="L1348" s="7">
        <f>IF(C1348="Saliente Internacional",(IFERROR((LIMPIA(H1348,1)),0)),0)</f>
        <v>0</v>
      </c>
    </row>
    <row r="1349" spans="1:12" x14ac:dyDescent="0.25">
      <c r="A1349" s="11">
        <f>'DETALLE DE CONEXIONES'!P1349</f>
        <v>0</v>
      </c>
      <c r="B1349" s="7">
        <f>'DETALLE DE CONEXIONES'!I1349</f>
        <v>0</v>
      </c>
      <c r="C1349" s="7">
        <f>'DETALLE DE CONEXIONES'!BB1349</f>
        <v>0</v>
      </c>
      <c r="D1349" s="7">
        <f>'DETALLE DE CONEXIONES'!E1349</f>
        <v>0</v>
      </c>
      <c r="E1349" s="7">
        <f>IFERROR(LIMPIA('DETALLE DE CONEXIONES'!N1349,1),0)</f>
        <v>0</v>
      </c>
      <c r="F1349" s="7" t="str">
        <f>LEFT('DETALLE DE CONEXIONES'!BE1349,3)</f>
        <v/>
      </c>
      <c r="G1349" s="7" t="str">
        <f>RIGHT('DETALLE DE CONEXIONES'!AK1349,2)</f>
        <v/>
      </c>
      <c r="H1349" s="7" t="str">
        <f>LEFT('DETALLE DE CONEXIONES'!M1349,3)</f>
        <v/>
      </c>
      <c r="I1349" s="7" t="str">
        <f>RIGHT('DETALLE DE CONEXIONES'!M1349,5)</f>
        <v/>
      </c>
      <c r="J1349" s="7">
        <f>IF(C1349="Saliente Local",(IFERROR((LIMPIA(H1349,1)),0)),0)</f>
        <v>0</v>
      </c>
      <c r="K1349" s="7">
        <f>IF(C1349="Saliente Nacional",(IFERROR((LIMPIA(H1349,1)),0)),0)</f>
        <v>0</v>
      </c>
      <c r="L1349" s="7">
        <f>IF(C1349="Saliente Internacional",(IFERROR((LIMPIA(H1349,1)),0)),0)</f>
        <v>0</v>
      </c>
    </row>
    <row r="1350" spans="1:12" x14ac:dyDescent="0.25">
      <c r="A1350" s="11">
        <f>'DETALLE DE CONEXIONES'!P1350</f>
        <v>0</v>
      </c>
      <c r="B1350" s="7">
        <f>'DETALLE DE CONEXIONES'!I1350</f>
        <v>0</v>
      </c>
      <c r="C1350" s="7">
        <f>'DETALLE DE CONEXIONES'!BB1350</f>
        <v>0</v>
      </c>
      <c r="D1350" s="7">
        <f>'DETALLE DE CONEXIONES'!E1350</f>
        <v>0</v>
      </c>
      <c r="E1350" s="7">
        <f>IFERROR(LIMPIA('DETALLE DE CONEXIONES'!N1350,1),0)</f>
        <v>0</v>
      </c>
      <c r="F1350" s="7" t="str">
        <f>LEFT('DETALLE DE CONEXIONES'!BE1350,3)</f>
        <v/>
      </c>
      <c r="G1350" s="7" t="str">
        <f>RIGHT('DETALLE DE CONEXIONES'!AK1350,2)</f>
        <v/>
      </c>
      <c r="H1350" s="7" t="str">
        <f>LEFT('DETALLE DE CONEXIONES'!M1350,3)</f>
        <v/>
      </c>
      <c r="I1350" s="7" t="str">
        <f>RIGHT('DETALLE DE CONEXIONES'!M1350,5)</f>
        <v/>
      </c>
      <c r="J1350" s="7">
        <f>IF(C1350="Saliente Local",(IFERROR((LIMPIA(H1350,1)),0)),0)</f>
        <v>0</v>
      </c>
      <c r="K1350" s="7">
        <f>IF(C1350="Saliente Nacional",(IFERROR((LIMPIA(H1350,1)),0)),0)</f>
        <v>0</v>
      </c>
      <c r="L1350" s="7">
        <f>IF(C1350="Saliente Internacional",(IFERROR((LIMPIA(H1350,1)),0)),0)</f>
        <v>0</v>
      </c>
    </row>
    <row r="1351" spans="1:12" x14ac:dyDescent="0.25">
      <c r="A1351" s="11">
        <f>'DETALLE DE CONEXIONES'!P1351</f>
        <v>0</v>
      </c>
      <c r="B1351" s="7">
        <f>'DETALLE DE CONEXIONES'!I1351</f>
        <v>0</v>
      </c>
      <c r="C1351" s="7">
        <f>'DETALLE DE CONEXIONES'!BB1351</f>
        <v>0</v>
      </c>
      <c r="D1351" s="7">
        <f>'DETALLE DE CONEXIONES'!E1351</f>
        <v>0</v>
      </c>
      <c r="E1351" s="7">
        <f>IFERROR(LIMPIA('DETALLE DE CONEXIONES'!N1351,1),0)</f>
        <v>0</v>
      </c>
      <c r="F1351" s="7" t="str">
        <f>LEFT('DETALLE DE CONEXIONES'!BE1351,3)</f>
        <v/>
      </c>
      <c r="G1351" s="7" t="str">
        <f>RIGHT('DETALLE DE CONEXIONES'!AK1351,2)</f>
        <v/>
      </c>
      <c r="H1351" s="7" t="str">
        <f>LEFT('DETALLE DE CONEXIONES'!M1351,3)</f>
        <v/>
      </c>
      <c r="I1351" s="7" t="str">
        <f>RIGHT('DETALLE DE CONEXIONES'!M1351,5)</f>
        <v/>
      </c>
      <c r="J1351" s="7">
        <f>IF(C1351="Saliente Local",(IFERROR((LIMPIA(H1351,1)),0)),0)</f>
        <v>0</v>
      </c>
      <c r="K1351" s="7">
        <f>IF(C1351="Saliente Nacional",(IFERROR((LIMPIA(H1351,1)),0)),0)</f>
        <v>0</v>
      </c>
      <c r="L1351" s="7">
        <f>IF(C1351="Saliente Internacional",(IFERROR((LIMPIA(H1351,1)),0)),0)</f>
        <v>0</v>
      </c>
    </row>
    <row r="1352" spans="1:12" x14ac:dyDescent="0.25">
      <c r="A1352" s="11">
        <f>'DETALLE DE CONEXIONES'!P1352</f>
        <v>0</v>
      </c>
      <c r="B1352" s="7">
        <f>'DETALLE DE CONEXIONES'!I1352</f>
        <v>0</v>
      </c>
      <c r="C1352" s="7">
        <f>'DETALLE DE CONEXIONES'!BB1352</f>
        <v>0</v>
      </c>
      <c r="D1352" s="7">
        <f>'DETALLE DE CONEXIONES'!E1352</f>
        <v>0</v>
      </c>
      <c r="E1352" s="7">
        <f>IFERROR(LIMPIA('DETALLE DE CONEXIONES'!N1352,1),0)</f>
        <v>0</v>
      </c>
      <c r="F1352" s="7" t="str">
        <f>LEFT('DETALLE DE CONEXIONES'!BE1352,3)</f>
        <v/>
      </c>
      <c r="G1352" s="7" t="str">
        <f>RIGHT('DETALLE DE CONEXIONES'!AK1352,2)</f>
        <v/>
      </c>
      <c r="H1352" s="7" t="str">
        <f>LEFT('DETALLE DE CONEXIONES'!M1352,3)</f>
        <v/>
      </c>
      <c r="I1352" s="7" t="str">
        <f>RIGHT('DETALLE DE CONEXIONES'!M1352,5)</f>
        <v/>
      </c>
      <c r="J1352" s="7">
        <f>IF(C1352="Saliente Local",(IFERROR((LIMPIA(H1352,1)),0)),0)</f>
        <v>0</v>
      </c>
      <c r="K1352" s="7">
        <f>IF(C1352="Saliente Nacional",(IFERROR((LIMPIA(H1352,1)),0)),0)</f>
        <v>0</v>
      </c>
      <c r="L1352" s="7">
        <f>IF(C1352="Saliente Internacional",(IFERROR((LIMPIA(H1352,1)),0)),0)</f>
        <v>0</v>
      </c>
    </row>
    <row r="1353" spans="1:12" x14ac:dyDescent="0.25">
      <c r="A1353" s="11">
        <f>'DETALLE DE CONEXIONES'!P1353</f>
        <v>0</v>
      </c>
      <c r="B1353" s="7">
        <f>'DETALLE DE CONEXIONES'!I1353</f>
        <v>0</v>
      </c>
      <c r="C1353" s="7">
        <f>'DETALLE DE CONEXIONES'!BB1353</f>
        <v>0</v>
      </c>
      <c r="D1353" s="7">
        <f>'DETALLE DE CONEXIONES'!E1353</f>
        <v>0</v>
      </c>
      <c r="E1353" s="7">
        <f>IFERROR(LIMPIA('DETALLE DE CONEXIONES'!N1353,1),0)</f>
        <v>0</v>
      </c>
      <c r="F1353" s="7" t="str">
        <f>LEFT('DETALLE DE CONEXIONES'!BE1353,3)</f>
        <v/>
      </c>
      <c r="G1353" s="7" t="str">
        <f>RIGHT('DETALLE DE CONEXIONES'!AK1353,2)</f>
        <v/>
      </c>
      <c r="H1353" s="7" t="str">
        <f>LEFT('DETALLE DE CONEXIONES'!M1353,3)</f>
        <v/>
      </c>
      <c r="I1353" s="7" t="str">
        <f>RIGHT('DETALLE DE CONEXIONES'!M1353,5)</f>
        <v/>
      </c>
      <c r="J1353" s="7">
        <f>IF(C1353="Saliente Local",(IFERROR((LIMPIA(H1353,1)),0)),0)</f>
        <v>0</v>
      </c>
      <c r="K1353" s="7">
        <f>IF(C1353="Saliente Nacional",(IFERROR((LIMPIA(H1353,1)),0)),0)</f>
        <v>0</v>
      </c>
      <c r="L1353" s="7">
        <f>IF(C1353="Saliente Internacional",(IFERROR((LIMPIA(H1353,1)),0)),0)</f>
        <v>0</v>
      </c>
    </row>
    <row r="1354" spans="1:12" x14ac:dyDescent="0.25">
      <c r="A1354" s="11">
        <f>'DETALLE DE CONEXIONES'!P1354</f>
        <v>0</v>
      </c>
      <c r="B1354" s="7">
        <f>'DETALLE DE CONEXIONES'!I1354</f>
        <v>0</v>
      </c>
      <c r="C1354" s="7">
        <f>'DETALLE DE CONEXIONES'!BB1354</f>
        <v>0</v>
      </c>
      <c r="D1354" s="7">
        <f>'DETALLE DE CONEXIONES'!E1354</f>
        <v>0</v>
      </c>
      <c r="E1354" s="7">
        <f>IFERROR(LIMPIA('DETALLE DE CONEXIONES'!N1354,1),0)</f>
        <v>0</v>
      </c>
      <c r="F1354" s="7" t="str">
        <f>LEFT('DETALLE DE CONEXIONES'!BE1354,3)</f>
        <v/>
      </c>
      <c r="G1354" s="7" t="str">
        <f>RIGHT('DETALLE DE CONEXIONES'!AK1354,2)</f>
        <v/>
      </c>
      <c r="H1354" s="7" t="str">
        <f>LEFT('DETALLE DE CONEXIONES'!M1354,3)</f>
        <v/>
      </c>
      <c r="I1354" s="7" t="str">
        <f>RIGHT('DETALLE DE CONEXIONES'!M1354,5)</f>
        <v/>
      </c>
      <c r="J1354" s="7">
        <f>IF(C1354="Saliente Local",(IFERROR((LIMPIA(H1354,1)),0)),0)</f>
        <v>0</v>
      </c>
      <c r="K1354" s="7">
        <f>IF(C1354="Saliente Nacional",(IFERROR((LIMPIA(H1354,1)),0)),0)</f>
        <v>0</v>
      </c>
      <c r="L1354" s="7">
        <f>IF(C1354="Saliente Internacional",(IFERROR((LIMPIA(H1354,1)),0)),0)</f>
        <v>0</v>
      </c>
    </row>
    <row r="1355" spans="1:12" x14ac:dyDescent="0.25">
      <c r="A1355" s="11">
        <f>'DETALLE DE CONEXIONES'!P1355</f>
        <v>0</v>
      </c>
      <c r="B1355" s="7">
        <f>'DETALLE DE CONEXIONES'!I1355</f>
        <v>0</v>
      </c>
      <c r="C1355" s="7">
        <f>'DETALLE DE CONEXIONES'!BB1355</f>
        <v>0</v>
      </c>
      <c r="D1355" s="7">
        <f>'DETALLE DE CONEXIONES'!E1355</f>
        <v>0</v>
      </c>
      <c r="E1355" s="7">
        <f>IFERROR(LIMPIA('DETALLE DE CONEXIONES'!N1355,1),0)</f>
        <v>0</v>
      </c>
      <c r="F1355" s="7" t="str">
        <f>LEFT('DETALLE DE CONEXIONES'!BE1355,3)</f>
        <v/>
      </c>
      <c r="G1355" s="7" t="str">
        <f>RIGHT('DETALLE DE CONEXIONES'!AK1355,2)</f>
        <v/>
      </c>
      <c r="H1355" s="7" t="str">
        <f>LEFT('DETALLE DE CONEXIONES'!M1355,3)</f>
        <v/>
      </c>
      <c r="I1355" s="7" t="str">
        <f>RIGHT('DETALLE DE CONEXIONES'!M1355,5)</f>
        <v/>
      </c>
      <c r="J1355" s="7">
        <f>IF(C1355="Saliente Local",(IFERROR((LIMPIA(H1355,1)),0)),0)</f>
        <v>0</v>
      </c>
      <c r="K1355" s="7">
        <f>IF(C1355="Saliente Nacional",(IFERROR((LIMPIA(H1355,1)),0)),0)</f>
        <v>0</v>
      </c>
      <c r="L1355" s="7">
        <f>IF(C1355="Saliente Internacional",(IFERROR((LIMPIA(H1355,1)),0)),0)</f>
        <v>0</v>
      </c>
    </row>
    <row r="1356" spans="1:12" x14ac:dyDescent="0.25">
      <c r="A1356" s="11">
        <f>'DETALLE DE CONEXIONES'!P1356</f>
        <v>0</v>
      </c>
      <c r="B1356" s="7">
        <f>'DETALLE DE CONEXIONES'!I1356</f>
        <v>0</v>
      </c>
      <c r="C1356" s="7">
        <f>'DETALLE DE CONEXIONES'!BB1356</f>
        <v>0</v>
      </c>
      <c r="D1356" s="7">
        <f>'DETALLE DE CONEXIONES'!E1356</f>
        <v>0</v>
      </c>
      <c r="E1356" s="7">
        <f>IFERROR(LIMPIA('DETALLE DE CONEXIONES'!N1356,1),0)</f>
        <v>0</v>
      </c>
      <c r="F1356" s="7" t="str">
        <f>LEFT('DETALLE DE CONEXIONES'!BE1356,3)</f>
        <v/>
      </c>
      <c r="G1356" s="7" t="str">
        <f>RIGHT('DETALLE DE CONEXIONES'!AK1356,2)</f>
        <v/>
      </c>
      <c r="H1356" s="7" t="str">
        <f>LEFT('DETALLE DE CONEXIONES'!M1356,3)</f>
        <v/>
      </c>
      <c r="I1356" s="7" t="str">
        <f>RIGHT('DETALLE DE CONEXIONES'!M1356,5)</f>
        <v/>
      </c>
      <c r="J1356" s="7">
        <f>IF(C1356="Saliente Local",(IFERROR((LIMPIA(H1356,1)),0)),0)</f>
        <v>0</v>
      </c>
      <c r="K1356" s="7">
        <f>IF(C1356="Saliente Nacional",(IFERROR((LIMPIA(H1356,1)),0)),0)</f>
        <v>0</v>
      </c>
      <c r="L1356" s="7">
        <f>IF(C1356="Saliente Internacional",(IFERROR((LIMPIA(H1356,1)),0)),0)</f>
        <v>0</v>
      </c>
    </row>
    <row r="1357" spans="1:12" x14ac:dyDescent="0.25">
      <c r="A1357" s="11">
        <f>'DETALLE DE CONEXIONES'!P1357</f>
        <v>0</v>
      </c>
      <c r="B1357" s="7">
        <f>'DETALLE DE CONEXIONES'!I1357</f>
        <v>0</v>
      </c>
      <c r="C1357" s="7">
        <f>'DETALLE DE CONEXIONES'!BB1357</f>
        <v>0</v>
      </c>
      <c r="D1357" s="7">
        <f>'DETALLE DE CONEXIONES'!E1357</f>
        <v>0</v>
      </c>
      <c r="E1357" s="7">
        <f>IFERROR(LIMPIA('DETALLE DE CONEXIONES'!N1357,1),0)</f>
        <v>0</v>
      </c>
      <c r="F1357" s="7" t="str">
        <f>LEFT('DETALLE DE CONEXIONES'!BE1357,3)</f>
        <v/>
      </c>
      <c r="G1357" s="7" t="str">
        <f>RIGHT('DETALLE DE CONEXIONES'!AK1357,2)</f>
        <v/>
      </c>
      <c r="H1357" s="7" t="str">
        <f>LEFT('DETALLE DE CONEXIONES'!M1357,3)</f>
        <v/>
      </c>
      <c r="I1357" s="7" t="str">
        <f>RIGHT('DETALLE DE CONEXIONES'!M1357,5)</f>
        <v/>
      </c>
      <c r="J1357" s="7">
        <f>IF(C1357="Saliente Local",(IFERROR((LIMPIA(H1357,1)),0)),0)</f>
        <v>0</v>
      </c>
      <c r="K1357" s="7">
        <f>IF(C1357="Saliente Nacional",(IFERROR((LIMPIA(H1357,1)),0)),0)</f>
        <v>0</v>
      </c>
      <c r="L1357" s="7">
        <f>IF(C1357="Saliente Internacional",(IFERROR((LIMPIA(H1357,1)),0)),0)</f>
        <v>0</v>
      </c>
    </row>
    <row r="1358" spans="1:12" x14ac:dyDescent="0.25">
      <c r="A1358" s="11">
        <f>'DETALLE DE CONEXIONES'!P1358</f>
        <v>0</v>
      </c>
      <c r="B1358" s="7">
        <f>'DETALLE DE CONEXIONES'!I1358</f>
        <v>0</v>
      </c>
      <c r="C1358" s="7">
        <f>'DETALLE DE CONEXIONES'!BB1358</f>
        <v>0</v>
      </c>
      <c r="D1358" s="7">
        <f>'DETALLE DE CONEXIONES'!E1358</f>
        <v>0</v>
      </c>
      <c r="E1358" s="7">
        <f>IFERROR(LIMPIA('DETALLE DE CONEXIONES'!N1358,1),0)</f>
        <v>0</v>
      </c>
      <c r="F1358" s="7" t="str">
        <f>LEFT('DETALLE DE CONEXIONES'!BE1358,3)</f>
        <v/>
      </c>
      <c r="G1358" s="7" t="str">
        <f>RIGHT('DETALLE DE CONEXIONES'!AK1358,2)</f>
        <v/>
      </c>
      <c r="H1358" s="7" t="str">
        <f>LEFT('DETALLE DE CONEXIONES'!M1358,3)</f>
        <v/>
      </c>
      <c r="I1358" s="7" t="str">
        <f>RIGHT('DETALLE DE CONEXIONES'!M1358,5)</f>
        <v/>
      </c>
      <c r="J1358" s="7">
        <f>IF(C1358="Saliente Local",(IFERROR((LIMPIA(H1358,1)),0)),0)</f>
        <v>0</v>
      </c>
      <c r="K1358" s="7">
        <f>IF(C1358="Saliente Nacional",(IFERROR((LIMPIA(H1358,1)),0)),0)</f>
        <v>0</v>
      </c>
      <c r="L1358" s="7">
        <f>IF(C1358="Saliente Internacional",(IFERROR((LIMPIA(H1358,1)),0)),0)</f>
        <v>0</v>
      </c>
    </row>
    <row r="1359" spans="1:12" x14ac:dyDescent="0.25">
      <c r="A1359" s="11">
        <f>'DETALLE DE CONEXIONES'!P1359</f>
        <v>0</v>
      </c>
      <c r="B1359" s="7">
        <f>'DETALLE DE CONEXIONES'!I1359</f>
        <v>0</v>
      </c>
      <c r="C1359" s="7">
        <f>'DETALLE DE CONEXIONES'!BB1359</f>
        <v>0</v>
      </c>
      <c r="D1359" s="7">
        <f>'DETALLE DE CONEXIONES'!E1359</f>
        <v>0</v>
      </c>
      <c r="E1359" s="7">
        <f>IFERROR(LIMPIA('DETALLE DE CONEXIONES'!N1359,1),0)</f>
        <v>0</v>
      </c>
      <c r="F1359" s="7" t="str">
        <f>LEFT('DETALLE DE CONEXIONES'!BE1359,3)</f>
        <v/>
      </c>
      <c r="G1359" s="7" t="str">
        <f>RIGHT('DETALLE DE CONEXIONES'!AK1359,2)</f>
        <v/>
      </c>
      <c r="H1359" s="7" t="str">
        <f>LEFT('DETALLE DE CONEXIONES'!M1359,3)</f>
        <v/>
      </c>
      <c r="I1359" s="7" t="str">
        <f>RIGHT('DETALLE DE CONEXIONES'!M1359,5)</f>
        <v/>
      </c>
      <c r="J1359" s="7">
        <f>IF(C1359="Saliente Local",(IFERROR((LIMPIA(H1359,1)),0)),0)</f>
        <v>0</v>
      </c>
      <c r="K1359" s="7">
        <f>IF(C1359="Saliente Nacional",(IFERROR((LIMPIA(H1359,1)),0)),0)</f>
        <v>0</v>
      </c>
      <c r="L1359" s="7">
        <f>IF(C1359="Saliente Internacional",(IFERROR((LIMPIA(H1359,1)),0)),0)</f>
        <v>0</v>
      </c>
    </row>
    <row r="1360" spans="1:12" x14ac:dyDescent="0.25">
      <c r="A1360" s="11">
        <f>'DETALLE DE CONEXIONES'!P1360</f>
        <v>0</v>
      </c>
      <c r="B1360" s="7">
        <f>'DETALLE DE CONEXIONES'!I1360</f>
        <v>0</v>
      </c>
      <c r="C1360" s="7">
        <f>'DETALLE DE CONEXIONES'!BB1360</f>
        <v>0</v>
      </c>
      <c r="D1360" s="7">
        <f>'DETALLE DE CONEXIONES'!E1360</f>
        <v>0</v>
      </c>
      <c r="E1360" s="7">
        <f>IFERROR(LIMPIA('DETALLE DE CONEXIONES'!N1360,1),0)</f>
        <v>0</v>
      </c>
      <c r="F1360" s="7" t="str">
        <f>LEFT('DETALLE DE CONEXIONES'!BE1360,3)</f>
        <v/>
      </c>
      <c r="G1360" s="7" t="str">
        <f>RIGHT('DETALLE DE CONEXIONES'!AK1360,2)</f>
        <v/>
      </c>
      <c r="H1360" s="7" t="str">
        <f>LEFT('DETALLE DE CONEXIONES'!M1360,3)</f>
        <v/>
      </c>
      <c r="I1360" s="7" t="str">
        <f>RIGHT('DETALLE DE CONEXIONES'!M1360,5)</f>
        <v/>
      </c>
      <c r="J1360" s="7">
        <f>IF(C1360="Saliente Local",(IFERROR((LIMPIA(H1360,1)),0)),0)</f>
        <v>0</v>
      </c>
      <c r="K1360" s="7">
        <f>IF(C1360="Saliente Nacional",(IFERROR((LIMPIA(H1360,1)),0)),0)</f>
        <v>0</v>
      </c>
      <c r="L1360" s="7">
        <f>IF(C1360="Saliente Internacional",(IFERROR((LIMPIA(H1360,1)),0)),0)</f>
        <v>0</v>
      </c>
    </row>
    <row r="1361" spans="1:12" x14ac:dyDescent="0.25">
      <c r="A1361" s="11">
        <f>'DETALLE DE CONEXIONES'!P1361</f>
        <v>0</v>
      </c>
      <c r="B1361" s="7">
        <f>'DETALLE DE CONEXIONES'!I1361</f>
        <v>0</v>
      </c>
      <c r="C1361" s="7">
        <f>'DETALLE DE CONEXIONES'!BB1361</f>
        <v>0</v>
      </c>
      <c r="D1361" s="7">
        <f>'DETALLE DE CONEXIONES'!E1361</f>
        <v>0</v>
      </c>
      <c r="E1361" s="7">
        <f>IFERROR(LIMPIA('DETALLE DE CONEXIONES'!N1361,1),0)</f>
        <v>0</v>
      </c>
      <c r="F1361" s="7" t="str">
        <f>LEFT('DETALLE DE CONEXIONES'!BE1361,3)</f>
        <v/>
      </c>
      <c r="G1361" s="7" t="str">
        <f>RIGHT('DETALLE DE CONEXIONES'!AK1361,2)</f>
        <v/>
      </c>
      <c r="H1361" s="7" t="str">
        <f>LEFT('DETALLE DE CONEXIONES'!M1361,3)</f>
        <v/>
      </c>
      <c r="I1361" s="7" t="str">
        <f>RIGHT('DETALLE DE CONEXIONES'!M1361,5)</f>
        <v/>
      </c>
      <c r="J1361" s="7">
        <f>IF(C1361="Saliente Local",(IFERROR((LIMPIA(H1361,1)),0)),0)</f>
        <v>0</v>
      </c>
      <c r="K1361" s="7">
        <f>IF(C1361="Saliente Nacional",(IFERROR((LIMPIA(H1361,1)),0)),0)</f>
        <v>0</v>
      </c>
      <c r="L1361" s="7">
        <f>IF(C1361="Saliente Internacional",(IFERROR((LIMPIA(H1361,1)),0)),0)</f>
        <v>0</v>
      </c>
    </row>
    <row r="1362" spans="1:12" x14ac:dyDescent="0.25">
      <c r="A1362" s="11">
        <f>'DETALLE DE CONEXIONES'!P1362</f>
        <v>0</v>
      </c>
      <c r="B1362" s="7">
        <f>'DETALLE DE CONEXIONES'!I1362</f>
        <v>0</v>
      </c>
      <c r="C1362" s="7">
        <f>'DETALLE DE CONEXIONES'!BB1362</f>
        <v>0</v>
      </c>
      <c r="D1362" s="7">
        <f>'DETALLE DE CONEXIONES'!E1362</f>
        <v>0</v>
      </c>
      <c r="E1362" s="7">
        <f>IFERROR(LIMPIA('DETALLE DE CONEXIONES'!N1362,1),0)</f>
        <v>0</v>
      </c>
      <c r="F1362" s="7" t="str">
        <f>LEFT('DETALLE DE CONEXIONES'!BE1362,3)</f>
        <v/>
      </c>
      <c r="G1362" s="7" t="str">
        <f>RIGHT('DETALLE DE CONEXIONES'!AK1362,2)</f>
        <v/>
      </c>
      <c r="H1362" s="7" t="str">
        <f>LEFT('DETALLE DE CONEXIONES'!M1362,3)</f>
        <v/>
      </c>
      <c r="I1362" s="7" t="str">
        <f>RIGHT('DETALLE DE CONEXIONES'!M1362,5)</f>
        <v/>
      </c>
      <c r="J1362" s="7">
        <f>IF(C1362="Saliente Local",(IFERROR((LIMPIA(H1362,1)),0)),0)</f>
        <v>0</v>
      </c>
      <c r="K1362" s="7">
        <f>IF(C1362="Saliente Nacional",(IFERROR((LIMPIA(H1362,1)),0)),0)</f>
        <v>0</v>
      </c>
      <c r="L1362" s="7">
        <f>IF(C1362="Saliente Internacional",(IFERROR((LIMPIA(H1362,1)),0)),0)</f>
        <v>0</v>
      </c>
    </row>
    <row r="1363" spans="1:12" x14ac:dyDescent="0.25">
      <c r="A1363" s="11">
        <f>'DETALLE DE CONEXIONES'!P1363</f>
        <v>0</v>
      </c>
      <c r="B1363" s="7">
        <f>'DETALLE DE CONEXIONES'!I1363</f>
        <v>0</v>
      </c>
      <c r="C1363" s="7">
        <f>'DETALLE DE CONEXIONES'!BB1363</f>
        <v>0</v>
      </c>
      <c r="D1363" s="7">
        <f>'DETALLE DE CONEXIONES'!E1363</f>
        <v>0</v>
      </c>
      <c r="E1363" s="7">
        <f>IFERROR(LIMPIA('DETALLE DE CONEXIONES'!N1363,1),0)</f>
        <v>0</v>
      </c>
      <c r="F1363" s="7" t="str">
        <f>LEFT('DETALLE DE CONEXIONES'!BE1363,3)</f>
        <v/>
      </c>
      <c r="G1363" s="7" t="str">
        <f>RIGHT('DETALLE DE CONEXIONES'!AK1363,2)</f>
        <v/>
      </c>
      <c r="H1363" s="7" t="str">
        <f>LEFT('DETALLE DE CONEXIONES'!M1363,3)</f>
        <v/>
      </c>
      <c r="I1363" s="7" t="str">
        <f>RIGHT('DETALLE DE CONEXIONES'!M1363,5)</f>
        <v/>
      </c>
      <c r="J1363" s="7">
        <f>IF(C1363="Saliente Local",(IFERROR((LIMPIA(H1363,1)),0)),0)</f>
        <v>0</v>
      </c>
      <c r="K1363" s="7">
        <f>IF(C1363="Saliente Nacional",(IFERROR((LIMPIA(H1363,1)),0)),0)</f>
        <v>0</v>
      </c>
      <c r="L1363" s="7">
        <f>IF(C1363="Saliente Internacional",(IFERROR((LIMPIA(H1363,1)),0)),0)</f>
        <v>0</v>
      </c>
    </row>
    <row r="1364" spans="1:12" x14ac:dyDescent="0.25">
      <c r="A1364" s="11">
        <f>'DETALLE DE CONEXIONES'!P1364</f>
        <v>0</v>
      </c>
      <c r="B1364" s="7">
        <f>'DETALLE DE CONEXIONES'!I1364</f>
        <v>0</v>
      </c>
      <c r="C1364" s="7">
        <f>'DETALLE DE CONEXIONES'!BB1364</f>
        <v>0</v>
      </c>
      <c r="D1364" s="7">
        <f>'DETALLE DE CONEXIONES'!E1364</f>
        <v>0</v>
      </c>
      <c r="E1364" s="7">
        <f>IFERROR(LIMPIA('DETALLE DE CONEXIONES'!N1364,1),0)</f>
        <v>0</v>
      </c>
      <c r="F1364" s="7" t="str">
        <f>LEFT('DETALLE DE CONEXIONES'!BE1364,3)</f>
        <v/>
      </c>
      <c r="G1364" s="7" t="str">
        <f>RIGHT('DETALLE DE CONEXIONES'!AK1364,2)</f>
        <v/>
      </c>
      <c r="H1364" s="7" t="str">
        <f>LEFT('DETALLE DE CONEXIONES'!M1364,3)</f>
        <v/>
      </c>
      <c r="I1364" s="7" t="str">
        <f>RIGHT('DETALLE DE CONEXIONES'!M1364,5)</f>
        <v/>
      </c>
      <c r="J1364" s="7">
        <f>IF(C1364="Saliente Local",(IFERROR((LIMPIA(H1364,1)),0)),0)</f>
        <v>0</v>
      </c>
      <c r="K1364" s="7">
        <f>IF(C1364="Saliente Nacional",(IFERROR((LIMPIA(H1364,1)),0)),0)</f>
        <v>0</v>
      </c>
      <c r="L1364" s="7">
        <f>IF(C1364="Saliente Internacional",(IFERROR((LIMPIA(H1364,1)),0)),0)</f>
        <v>0</v>
      </c>
    </row>
    <row r="1365" spans="1:12" x14ac:dyDescent="0.25">
      <c r="A1365" s="11">
        <f>'DETALLE DE CONEXIONES'!P1365</f>
        <v>0</v>
      </c>
      <c r="B1365" s="7">
        <f>'DETALLE DE CONEXIONES'!I1365</f>
        <v>0</v>
      </c>
      <c r="C1365" s="7">
        <f>'DETALLE DE CONEXIONES'!BB1365</f>
        <v>0</v>
      </c>
      <c r="D1365" s="7">
        <f>'DETALLE DE CONEXIONES'!E1365</f>
        <v>0</v>
      </c>
      <c r="E1365" s="7">
        <f>IFERROR(LIMPIA('DETALLE DE CONEXIONES'!N1365,1),0)</f>
        <v>0</v>
      </c>
      <c r="F1365" s="7" t="str">
        <f>LEFT('DETALLE DE CONEXIONES'!BE1365,3)</f>
        <v/>
      </c>
      <c r="G1365" s="7" t="str">
        <f>RIGHT('DETALLE DE CONEXIONES'!AK1365,2)</f>
        <v/>
      </c>
      <c r="H1365" s="7" t="str">
        <f>LEFT('DETALLE DE CONEXIONES'!M1365,3)</f>
        <v/>
      </c>
      <c r="I1365" s="7" t="str">
        <f>RIGHT('DETALLE DE CONEXIONES'!M1365,5)</f>
        <v/>
      </c>
      <c r="J1365" s="7">
        <f>IF(C1365="Saliente Local",(IFERROR((LIMPIA(H1365,1)),0)),0)</f>
        <v>0</v>
      </c>
      <c r="K1365" s="7">
        <f>IF(C1365="Saliente Nacional",(IFERROR((LIMPIA(H1365,1)),0)),0)</f>
        <v>0</v>
      </c>
      <c r="L1365" s="7">
        <f>IF(C1365="Saliente Internacional",(IFERROR((LIMPIA(H1365,1)),0)),0)</f>
        <v>0</v>
      </c>
    </row>
    <row r="1366" spans="1:12" x14ac:dyDescent="0.25">
      <c r="A1366" s="11">
        <f>'DETALLE DE CONEXIONES'!P1366</f>
        <v>0</v>
      </c>
      <c r="B1366" s="7">
        <f>'DETALLE DE CONEXIONES'!I1366</f>
        <v>0</v>
      </c>
      <c r="C1366" s="7">
        <f>'DETALLE DE CONEXIONES'!BB1366</f>
        <v>0</v>
      </c>
      <c r="D1366" s="7">
        <f>'DETALLE DE CONEXIONES'!E1366</f>
        <v>0</v>
      </c>
      <c r="E1366" s="7">
        <f>IFERROR(LIMPIA('DETALLE DE CONEXIONES'!N1366,1),0)</f>
        <v>0</v>
      </c>
      <c r="F1366" s="7" t="str">
        <f>LEFT('DETALLE DE CONEXIONES'!BE1366,3)</f>
        <v/>
      </c>
      <c r="G1366" s="7" t="str">
        <f>RIGHT('DETALLE DE CONEXIONES'!AK1366,2)</f>
        <v/>
      </c>
      <c r="H1366" s="7" t="str">
        <f>LEFT('DETALLE DE CONEXIONES'!M1366,3)</f>
        <v/>
      </c>
      <c r="I1366" s="7" t="str">
        <f>RIGHT('DETALLE DE CONEXIONES'!M1366,5)</f>
        <v/>
      </c>
      <c r="J1366" s="7">
        <f>IF(C1366="Saliente Local",(IFERROR((LIMPIA(H1366,1)),0)),0)</f>
        <v>0</v>
      </c>
      <c r="K1366" s="7">
        <f>IF(C1366="Saliente Nacional",(IFERROR((LIMPIA(H1366,1)),0)),0)</f>
        <v>0</v>
      </c>
      <c r="L1366" s="7">
        <f>IF(C1366="Saliente Internacional",(IFERROR((LIMPIA(H1366,1)),0)),0)</f>
        <v>0</v>
      </c>
    </row>
    <row r="1367" spans="1:12" x14ac:dyDescent="0.25">
      <c r="A1367" s="11">
        <f>'DETALLE DE CONEXIONES'!P1367</f>
        <v>0</v>
      </c>
      <c r="B1367" s="7">
        <f>'DETALLE DE CONEXIONES'!I1367</f>
        <v>0</v>
      </c>
      <c r="C1367" s="7">
        <f>'DETALLE DE CONEXIONES'!BB1367</f>
        <v>0</v>
      </c>
      <c r="D1367" s="7">
        <f>'DETALLE DE CONEXIONES'!E1367</f>
        <v>0</v>
      </c>
      <c r="E1367" s="7">
        <f>IFERROR(LIMPIA('DETALLE DE CONEXIONES'!N1367,1),0)</f>
        <v>0</v>
      </c>
      <c r="F1367" s="7" t="str">
        <f>LEFT('DETALLE DE CONEXIONES'!BE1367,3)</f>
        <v/>
      </c>
      <c r="G1367" s="7" t="str">
        <f>RIGHT('DETALLE DE CONEXIONES'!AK1367,2)</f>
        <v/>
      </c>
      <c r="H1367" s="7" t="str">
        <f>LEFT('DETALLE DE CONEXIONES'!M1367,3)</f>
        <v/>
      </c>
      <c r="I1367" s="7" t="str">
        <f>RIGHT('DETALLE DE CONEXIONES'!M1367,5)</f>
        <v/>
      </c>
      <c r="J1367" s="7">
        <f>IF(C1367="Saliente Local",(IFERROR((LIMPIA(H1367,1)),0)),0)</f>
        <v>0</v>
      </c>
      <c r="K1367" s="7">
        <f>IF(C1367="Saliente Nacional",(IFERROR((LIMPIA(H1367,1)),0)),0)</f>
        <v>0</v>
      </c>
      <c r="L1367" s="7">
        <f>IF(C1367="Saliente Internacional",(IFERROR((LIMPIA(H1367,1)),0)),0)</f>
        <v>0</v>
      </c>
    </row>
    <row r="1368" spans="1:12" x14ac:dyDescent="0.25">
      <c r="A1368" s="11">
        <f>'DETALLE DE CONEXIONES'!P1368</f>
        <v>0</v>
      </c>
      <c r="B1368" s="7">
        <f>'DETALLE DE CONEXIONES'!I1368</f>
        <v>0</v>
      </c>
      <c r="C1368" s="7">
        <f>'DETALLE DE CONEXIONES'!BB1368</f>
        <v>0</v>
      </c>
      <c r="D1368" s="7">
        <f>'DETALLE DE CONEXIONES'!E1368</f>
        <v>0</v>
      </c>
      <c r="E1368" s="7">
        <f>IFERROR(LIMPIA('DETALLE DE CONEXIONES'!N1368,1),0)</f>
        <v>0</v>
      </c>
      <c r="F1368" s="7" t="str">
        <f>LEFT('DETALLE DE CONEXIONES'!BE1368,3)</f>
        <v/>
      </c>
      <c r="G1368" s="7" t="str">
        <f>RIGHT('DETALLE DE CONEXIONES'!AK1368,2)</f>
        <v/>
      </c>
      <c r="H1368" s="7" t="str">
        <f>LEFT('DETALLE DE CONEXIONES'!M1368,3)</f>
        <v/>
      </c>
      <c r="I1368" s="7" t="str">
        <f>RIGHT('DETALLE DE CONEXIONES'!M1368,5)</f>
        <v/>
      </c>
      <c r="J1368" s="7">
        <f>IF(C1368="Saliente Local",(IFERROR((LIMPIA(H1368,1)),0)),0)</f>
        <v>0</v>
      </c>
      <c r="K1368" s="7">
        <f>IF(C1368="Saliente Nacional",(IFERROR((LIMPIA(H1368,1)),0)),0)</f>
        <v>0</v>
      </c>
      <c r="L1368" s="7">
        <f>IF(C1368="Saliente Internacional",(IFERROR((LIMPIA(H1368,1)),0)),0)</f>
        <v>0</v>
      </c>
    </row>
    <row r="1369" spans="1:12" x14ac:dyDescent="0.25">
      <c r="A1369" s="11">
        <f>'DETALLE DE CONEXIONES'!P1369</f>
        <v>0</v>
      </c>
      <c r="B1369" s="7">
        <f>'DETALLE DE CONEXIONES'!I1369</f>
        <v>0</v>
      </c>
      <c r="C1369" s="7">
        <f>'DETALLE DE CONEXIONES'!BB1369</f>
        <v>0</v>
      </c>
      <c r="D1369" s="7">
        <f>'DETALLE DE CONEXIONES'!E1369</f>
        <v>0</v>
      </c>
      <c r="E1369" s="7">
        <f>IFERROR(LIMPIA('DETALLE DE CONEXIONES'!N1369,1),0)</f>
        <v>0</v>
      </c>
      <c r="F1369" s="7" t="str">
        <f>LEFT('DETALLE DE CONEXIONES'!BE1369,3)</f>
        <v/>
      </c>
      <c r="G1369" s="7" t="str">
        <f>RIGHT('DETALLE DE CONEXIONES'!AK1369,2)</f>
        <v/>
      </c>
      <c r="H1369" s="7" t="str">
        <f>LEFT('DETALLE DE CONEXIONES'!M1369,3)</f>
        <v/>
      </c>
      <c r="I1369" s="7" t="str">
        <f>RIGHT('DETALLE DE CONEXIONES'!M1369,5)</f>
        <v/>
      </c>
      <c r="J1369" s="7">
        <f>IF(C1369="Saliente Local",(IFERROR((LIMPIA(H1369,1)),0)),0)</f>
        <v>0</v>
      </c>
      <c r="K1369" s="7">
        <f>IF(C1369="Saliente Nacional",(IFERROR((LIMPIA(H1369,1)),0)),0)</f>
        <v>0</v>
      </c>
      <c r="L1369" s="7">
        <f>IF(C1369="Saliente Internacional",(IFERROR((LIMPIA(H1369,1)),0)),0)</f>
        <v>0</v>
      </c>
    </row>
    <row r="1370" spans="1:12" x14ac:dyDescent="0.25">
      <c r="A1370" s="11">
        <f>'DETALLE DE CONEXIONES'!P1370</f>
        <v>0</v>
      </c>
      <c r="B1370" s="7">
        <f>'DETALLE DE CONEXIONES'!I1370</f>
        <v>0</v>
      </c>
      <c r="C1370" s="7">
        <f>'DETALLE DE CONEXIONES'!BB1370</f>
        <v>0</v>
      </c>
      <c r="D1370" s="7">
        <f>'DETALLE DE CONEXIONES'!E1370</f>
        <v>0</v>
      </c>
      <c r="E1370" s="7">
        <f>IFERROR(LIMPIA('DETALLE DE CONEXIONES'!N1370,1),0)</f>
        <v>0</v>
      </c>
      <c r="F1370" s="7" t="str">
        <f>LEFT('DETALLE DE CONEXIONES'!BE1370,3)</f>
        <v/>
      </c>
      <c r="G1370" s="7" t="str">
        <f>RIGHT('DETALLE DE CONEXIONES'!AK1370,2)</f>
        <v/>
      </c>
      <c r="H1370" s="7" t="str">
        <f>LEFT('DETALLE DE CONEXIONES'!M1370,3)</f>
        <v/>
      </c>
      <c r="I1370" s="7" t="str">
        <f>RIGHT('DETALLE DE CONEXIONES'!M1370,5)</f>
        <v/>
      </c>
      <c r="J1370" s="7">
        <f>IF(C1370="Saliente Local",(IFERROR((LIMPIA(H1370,1)),0)),0)</f>
        <v>0</v>
      </c>
      <c r="K1370" s="7">
        <f>IF(C1370="Saliente Nacional",(IFERROR((LIMPIA(H1370,1)),0)),0)</f>
        <v>0</v>
      </c>
      <c r="L1370" s="7">
        <f>IF(C1370="Saliente Internacional",(IFERROR((LIMPIA(H1370,1)),0)),0)</f>
        <v>0</v>
      </c>
    </row>
    <row r="1371" spans="1:12" x14ac:dyDescent="0.25">
      <c r="A1371" s="11">
        <f>'DETALLE DE CONEXIONES'!P1371</f>
        <v>0</v>
      </c>
      <c r="B1371" s="7">
        <f>'DETALLE DE CONEXIONES'!I1371</f>
        <v>0</v>
      </c>
      <c r="C1371" s="7">
        <f>'DETALLE DE CONEXIONES'!BB1371</f>
        <v>0</v>
      </c>
      <c r="D1371" s="7">
        <f>'DETALLE DE CONEXIONES'!E1371</f>
        <v>0</v>
      </c>
      <c r="E1371" s="7">
        <f>IFERROR(LIMPIA('DETALLE DE CONEXIONES'!N1371,1),0)</f>
        <v>0</v>
      </c>
      <c r="F1371" s="7" t="str">
        <f>LEFT('DETALLE DE CONEXIONES'!BE1371,3)</f>
        <v/>
      </c>
      <c r="G1371" s="7" t="str">
        <f>RIGHT('DETALLE DE CONEXIONES'!AK1371,2)</f>
        <v/>
      </c>
      <c r="H1371" s="7" t="str">
        <f>LEFT('DETALLE DE CONEXIONES'!M1371,3)</f>
        <v/>
      </c>
      <c r="I1371" s="7" t="str">
        <f>RIGHT('DETALLE DE CONEXIONES'!M1371,5)</f>
        <v/>
      </c>
      <c r="J1371" s="7">
        <f>IF(C1371="Saliente Local",(IFERROR((LIMPIA(H1371,1)),0)),0)</f>
        <v>0</v>
      </c>
      <c r="K1371" s="7">
        <f>IF(C1371="Saliente Nacional",(IFERROR((LIMPIA(H1371,1)),0)),0)</f>
        <v>0</v>
      </c>
      <c r="L1371" s="7">
        <f>IF(C1371="Saliente Internacional",(IFERROR((LIMPIA(H1371,1)),0)),0)</f>
        <v>0</v>
      </c>
    </row>
    <row r="1372" spans="1:12" x14ac:dyDescent="0.25">
      <c r="A1372" s="11">
        <f>'DETALLE DE CONEXIONES'!P1372</f>
        <v>0</v>
      </c>
      <c r="B1372" s="7">
        <f>'DETALLE DE CONEXIONES'!I1372</f>
        <v>0</v>
      </c>
      <c r="C1372" s="7">
        <f>'DETALLE DE CONEXIONES'!BB1372</f>
        <v>0</v>
      </c>
      <c r="D1372" s="7">
        <f>'DETALLE DE CONEXIONES'!E1372</f>
        <v>0</v>
      </c>
      <c r="E1372" s="7">
        <f>IFERROR(LIMPIA('DETALLE DE CONEXIONES'!N1372,1),0)</f>
        <v>0</v>
      </c>
      <c r="F1372" s="7" t="str">
        <f>LEFT('DETALLE DE CONEXIONES'!BE1372,3)</f>
        <v/>
      </c>
      <c r="G1372" s="7" t="str">
        <f>RIGHT('DETALLE DE CONEXIONES'!AK1372,2)</f>
        <v/>
      </c>
      <c r="H1372" s="7" t="str">
        <f>LEFT('DETALLE DE CONEXIONES'!M1372,3)</f>
        <v/>
      </c>
      <c r="I1372" s="7" t="str">
        <f>RIGHT('DETALLE DE CONEXIONES'!M1372,5)</f>
        <v/>
      </c>
      <c r="J1372" s="7">
        <f>IF(C1372="Saliente Local",(IFERROR((LIMPIA(H1372,1)),0)),0)</f>
        <v>0</v>
      </c>
      <c r="K1372" s="7">
        <f>IF(C1372="Saliente Nacional",(IFERROR((LIMPIA(H1372,1)),0)),0)</f>
        <v>0</v>
      </c>
      <c r="L1372" s="7">
        <f>IF(C1372="Saliente Internacional",(IFERROR((LIMPIA(H1372,1)),0)),0)</f>
        <v>0</v>
      </c>
    </row>
    <row r="1373" spans="1:12" x14ac:dyDescent="0.25">
      <c r="A1373" s="11">
        <f>'DETALLE DE CONEXIONES'!P1373</f>
        <v>0</v>
      </c>
      <c r="B1373" s="7">
        <f>'DETALLE DE CONEXIONES'!I1373</f>
        <v>0</v>
      </c>
      <c r="C1373" s="7">
        <f>'DETALLE DE CONEXIONES'!BB1373</f>
        <v>0</v>
      </c>
      <c r="D1373" s="7">
        <f>'DETALLE DE CONEXIONES'!E1373</f>
        <v>0</v>
      </c>
      <c r="E1373" s="7">
        <f>IFERROR(LIMPIA('DETALLE DE CONEXIONES'!N1373,1),0)</f>
        <v>0</v>
      </c>
      <c r="F1373" s="7" t="str">
        <f>LEFT('DETALLE DE CONEXIONES'!BE1373,3)</f>
        <v/>
      </c>
      <c r="G1373" s="7" t="str">
        <f>RIGHT('DETALLE DE CONEXIONES'!AK1373,2)</f>
        <v/>
      </c>
      <c r="H1373" s="7" t="str">
        <f>LEFT('DETALLE DE CONEXIONES'!M1373,3)</f>
        <v/>
      </c>
      <c r="I1373" s="7" t="str">
        <f>RIGHT('DETALLE DE CONEXIONES'!M1373,5)</f>
        <v/>
      </c>
      <c r="J1373" s="7">
        <f>IF(C1373="Saliente Local",(IFERROR((LIMPIA(H1373,1)),0)),0)</f>
        <v>0</v>
      </c>
      <c r="K1373" s="7">
        <f>IF(C1373="Saliente Nacional",(IFERROR((LIMPIA(H1373,1)),0)),0)</f>
        <v>0</v>
      </c>
      <c r="L1373" s="7">
        <f>IF(C1373="Saliente Internacional",(IFERROR((LIMPIA(H1373,1)),0)),0)</f>
        <v>0</v>
      </c>
    </row>
    <row r="1374" spans="1:12" x14ac:dyDescent="0.25">
      <c r="A1374" s="11">
        <f>'DETALLE DE CONEXIONES'!P1374</f>
        <v>0</v>
      </c>
      <c r="B1374" s="7">
        <f>'DETALLE DE CONEXIONES'!I1374</f>
        <v>0</v>
      </c>
      <c r="C1374" s="7">
        <f>'DETALLE DE CONEXIONES'!BB1374</f>
        <v>0</v>
      </c>
      <c r="D1374" s="7">
        <f>'DETALLE DE CONEXIONES'!E1374</f>
        <v>0</v>
      </c>
      <c r="E1374" s="7">
        <f>IFERROR(LIMPIA('DETALLE DE CONEXIONES'!N1374,1),0)</f>
        <v>0</v>
      </c>
      <c r="F1374" s="7" t="str">
        <f>LEFT('DETALLE DE CONEXIONES'!BE1374,3)</f>
        <v/>
      </c>
      <c r="G1374" s="7" t="str">
        <f>RIGHT('DETALLE DE CONEXIONES'!AK1374,2)</f>
        <v/>
      </c>
      <c r="H1374" s="7" t="str">
        <f>LEFT('DETALLE DE CONEXIONES'!M1374,3)</f>
        <v/>
      </c>
      <c r="I1374" s="7" t="str">
        <f>RIGHT('DETALLE DE CONEXIONES'!M1374,5)</f>
        <v/>
      </c>
      <c r="J1374" s="7">
        <f>IF(C1374="Saliente Local",(IFERROR((LIMPIA(H1374,1)),0)),0)</f>
        <v>0</v>
      </c>
      <c r="K1374" s="7">
        <f>IF(C1374="Saliente Nacional",(IFERROR((LIMPIA(H1374,1)),0)),0)</f>
        <v>0</v>
      </c>
      <c r="L1374" s="7">
        <f>IF(C1374="Saliente Internacional",(IFERROR((LIMPIA(H1374,1)),0)),0)</f>
        <v>0</v>
      </c>
    </row>
    <row r="1375" spans="1:12" x14ac:dyDescent="0.25">
      <c r="A1375" s="11">
        <f>'DETALLE DE CONEXIONES'!P1375</f>
        <v>0</v>
      </c>
      <c r="B1375" s="7">
        <f>'DETALLE DE CONEXIONES'!I1375</f>
        <v>0</v>
      </c>
      <c r="C1375" s="7">
        <f>'DETALLE DE CONEXIONES'!BB1375</f>
        <v>0</v>
      </c>
      <c r="D1375" s="7">
        <f>'DETALLE DE CONEXIONES'!E1375</f>
        <v>0</v>
      </c>
      <c r="E1375" s="7">
        <f>IFERROR(LIMPIA('DETALLE DE CONEXIONES'!N1375,1),0)</f>
        <v>0</v>
      </c>
      <c r="F1375" s="7" t="str">
        <f>LEFT('DETALLE DE CONEXIONES'!BE1375,3)</f>
        <v/>
      </c>
      <c r="G1375" s="7" t="str">
        <f>RIGHT('DETALLE DE CONEXIONES'!AK1375,2)</f>
        <v/>
      </c>
      <c r="H1375" s="7" t="str">
        <f>LEFT('DETALLE DE CONEXIONES'!M1375,3)</f>
        <v/>
      </c>
      <c r="I1375" s="7" t="str">
        <f>RIGHT('DETALLE DE CONEXIONES'!M1375,5)</f>
        <v/>
      </c>
      <c r="J1375" s="7">
        <f>IF(C1375="Saliente Local",(IFERROR((LIMPIA(H1375,1)),0)),0)</f>
        <v>0</v>
      </c>
      <c r="K1375" s="7">
        <f>IF(C1375="Saliente Nacional",(IFERROR((LIMPIA(H1375,1)),0)),0)</f>
        <v>0</v>
      </c>
      <c r="L1375" s="7">
        <f>IF(C1375="Saliente Internacional",(IFERROR((LIMPIA(H1375,1)),0)),0)</f>
        <v>0</v>
      </c>
    </row>
    <row r="1376" spans="1:12" x14ac:dyDescent="0.25">
      <c r="A1376" s="11">
        <f>'DETALLE DE CONEXIONES'!P1376</f>
        <v>0</v>
      </c>
      <c r="B1376" s="7">
        <f>'DETALLE DE CONEXIONES'!I1376</f>
        <v>0</v>
      </c>
      <c r="C1376" s="7">
        <f>'DETALLE DE CONEXIONES'!BB1376</f>
        <v>0</v>
      </c>
      <c r="D1376" s="7">
        <f>'DETALLE DE CONEXIONES'!E1376</f>
        <v>0</v>
      </c>
      <c r="E1376" s="7">
        <f>IFERROR(LIMPIA('DETALLE DE CONEXIONES'!N1376,1),0)</f>
        <v>0</v>
      </c>
      <c r="F1376" s="7" t="str">
        <f>LEFT('DETALLE DE CONEXIONES'!BE1376,3)</f>
        <v/>
      </c>
      <c r="G1376" s="7" t="str">
        <f>RIGHT('DETALLE DE CONEXIONES'!AK1376,2)</f>
        <v/>
      </c>
      <c r="H1376" s="7" t="str">
        <f>LEFT('DETALLE DE CONEXIONES'!M1376,3)</f>
        <v/>
      </c>
      <c r="I1376" s="7" t="str">
        <f>RIGHT('DETALLE DE CONEXIONES'!M1376,5)</f>
        <v/>
      </c>
      <c r="J1376" s="7">
        <f>IF(C1376="Saliente Local",(IFERROR((LIMPIA(H1376,1)),0)),0)</f>
        <v>0</v>
      </c>
      <c r="K1376" s="7">
        <f>IF(C1376="Saliente Nacional",(IFERROR((LIMPIA(H1376,1)),0)),0)</f>
        <v>0</v>
      </c>
      <c r="L1376" s="7">
        <f>IF(C1376="Saliente Internacional",(IFERROR((LIMPIA(H1376,1)),0)),0)</f>
        <v>0</v>
      </c>
    </row>
    <row r="1377" spans="1:12" x14ac:dyDescent="0.25">
      <c r="A1377" s="11">
        <f>'DETALLE DE CONEXIONES'!P1377</f>
        <v>0</v>
      </c>
      <c r="B1377" s="7">
        <f>'DETALLE DE CONEXIONES'!I1377</f>
        <v>0</v>
      </c>
      <c r="C1377" s="7">
        <f>'DETALLE DE CONEXIONES'!BB1377</f>
        <v>0</v>
      </c>
      <c r="D1377" s="7">
        <f>'DETALLE DE CONEXIONES'!E1377</f>
        <v>0</v>
      </c>
      <c r="E1377" s="7">
        <f>IFERROR(LIMPIA('DETALLE DE CONEXIONES'!N1377,1),0)</f>
        <v>0</v>
      </c>
      <c r="F1377" s="7" t="str">
        <f>LEFT('DETALLE DE CONEXIONES'!BE1377,3)</f>
        <v/>
      </c>
      <c r="G1377" s="7" t="str">
        <f>RIGHT('DETALLE DE CONEXIONES'!AK1377,2)</f>
        <v/>
      </c>
      <c r="H1377" s="7" t="str">
        <f>LEFT('DETALLE DE CONEXIONES'!M1377,3)</f>
        <v/>
      </c>
      <c r="I1377" s="7" t="str">
        <f>RIGHT('DETALLE DE CONEXIONES'!M1377,5)</f>
        <v/>
      </c>
      <c r="J1377" s="7">
        <f>IF(C1377="Saliente Local",(IFERROR((LIMPIA(H1377,1)),0)),0)</f>
        <v>0</v>
      </c>
      <c r="K1377" s="7">
        <f>IF(C1377="Saliente Nacional",(IFERROR((LIMPIA(H1377,1)),0)),0)</f>
        <v>0</v>
      </c>
      <c r="L1377" s="7">
        <f>IF(C1377="Saliente Internacional",(IFERROR((LIMPIA(H1377,1)),0)),0)</f>
        <v>0</v>
      </c>
    </row>
    <row r="1378" spans="1:12" x14ac:dyDescent="0.25">
      <c r="A1378" s="11">
        <f>'DETALLE DE CONEXIONES'!P1378</f>
        <v>0</v>
      </c>
      <c r="B1378" s="7">
        <f>'DETALLE DE CONEXIONES'!I1378</f>
        <v>0</v>
      </c>
      <c r="C1378" s="7">
        <f>'DETALLE DE CONEXIONES'!BB1378</f>
        <v>0</v>
      </c>
      <c r="D1378" s="7">
        <f>'DETALLE DE CONEXIONES'!E1378</f>
        <v>0</v>
      </c>
      <c r="E1378" s="7">
        <f>IFERROR(LIMPIA('DETALLE DE CONEXIONES'!N1378,1),0)</f>
        <v>0</v>
      </c>
      <c r="F1378" s="7" t="str">
        <f>LEFT('DETALLE DE CONEXIONES'!BE1378,3)</f>
        <v/>
      </c>
      <c r="G1378" s="7" t="str">
        <f>RIGHT('DETALLE DE CONEXIONES'!AK1378,2)</f>
        <v/>
      </c>
      <c r="H1378" s="7" t="str">
        <f>LEFT('DETALLE DE CONEXIONES'!M1378,3)</f>
        <v/>
      </c>
      <c r="I1378" s="7" t="str">
        <f>RIGHT('DETALLE DE CONEXIONES'!M1378,5)</f>
        <v/>
      </c>
      <c r="J1378" s="7">
        <f>IF(C1378="Saliente Local",(IFERROR((LIMPIA(H1378,1)),0)),0)</f>
        <v>0</v>
      </c>
      <c r="K1378" s="7">
        <f>IF(C1378="Saliente Nacional",(IFERROR((LIMPIA(H1378,1)),0)),0)</f>
        <v>0</v>
      </c>
      <c r="L1378" s="7">
        <f>IF(C1378="Saliente Internacional",(IFERROR((LIMPIA(H1378,1)),0)),0)</f>
        <v>0</v>
      </c>
    </row>
    <row r="1379" spans="1:12" x14ac:dyDescent="0.25">
      <c r="A1379" s="11">
        <f>'DETALLE DE CONEXIONES'!P1379</f>
        <v>0</v>
      </c>
      <c r="B1379" s="7">
        <f>'DETALLE DE CONEXIONES'!I1379</f>
        <v>0</v>
      </c>
      <c r="C1379" s="7">
        <f>'DETALLE DE CONEXIONES'!BB1379</f>
        <v>0</v>
      </c>
      <c r="D1379" s="7">
        <f>'DETALLE DE CONEXIONES'!E1379</f>
        <v>0</v>
      </c>
      <c r="E1379" s="7">
        <f>IFERROR(LIMPIA('DETALLE DE CONEXIONES'!N1379,1),0)</f>
        <v>0</v>
      </c>
      <c r="F1379" s="7" t="str">
        <f>LEFT('DETALLE DE CONEXIONES'!BE1379,3)</f>
        <v/>
      </c>
      <c r="G1379" s="7" t="str">
        <f>RIGHT('DETALLE DE CONEXIONES'!AK1379,2)</f>
        <v/>
      </c>
      <c r="H1379" s="7" t="str">
        <f>LEFT('DETALLE DE CONEXIONES'!M1379,3)</f>
        <v/>
      </c>
      <c r="I1379" s="7" t="str">
        <f>RIGHT('DETALLE DE CONEXIONES'!M1379,5)</f>
        <v/>
      </c>
      <c r="J1379" s="7">
        <f>IF(C1379="Saliente Local",(IFERROR((LIMPIA(H1379,1)),0)),0)</f>
        <v>0</v>
      </c>
      <c r="K1379" s="7">
        <f>IF(C1379="Saliente Nacional",(IFERROR((LIMPIA(H1379,1)),0)),0)</f>
        <v>0</v>
      </c>
      <c r="L1379" s="7">
        <f>IF(C1379="Saliente Internacional",(IFERROR((LIMPIA(H1379,1)),0)),0)</f>
        <v>0</v>
      </c>
    </row>
    <row r="1380" spans="1:12" x14ac:dyDescent="0.25">
      <c r="A1380" s="11">
        <f>'DETALLE DE CONEXIONES'!P1380</f>
        <v>0</v>
      </c>
      <c r="B1380" s="7">
        <f>'DETALLE DE CONEXIONES'!I1380</f>
        <v>0</v>
      </c>
      <c r="C1380" s="7">
        <f>'DETALLE DE CONEXIONES'!BB1380</f>
        <v>0</v>
      </c>
      <c r="D1380" s="7">
        <f>'DETALLE DE CONEXIONES'!E1380</f>
        <v>0</v>
      </c>
      <c r="E1380" s="7">
        <f>IFERROR(LIMPIA('DETALLE DE CONEXIONES'!N1380,1),0)</f>
        <v>0</v>
      </c>
      <c r="F1380" s="7" t="str">
        <f>LEFT('DETALLE DE CONEXIONES'!BE1380,3)</f>
        <v/>
      </c>
      <c r="G1380" s="7" t="str">
        <f>RIGHT('DETALLE DE CONEXIONES'!AK1380,2)</f>
        <v/>
      </c>
      <c r="H1380" s="7" t="str">
        <f>LEFT('DETALLE DE CONEXIONES'!M1380,3)</f>
        <v/>
      </c>
      <c r="I1380" s="7" t="str">
        <f>RIGHT('DETALLE DE CONEXIONES'!M1380,5)</f>
        <v/>
      </c>
      <c r="J1380" s="7">
        <f>IF(C1380="Saliente Local",(IFERROR((LIMPIA(H1380,1)),0)),0)</f>
        <v>0</v>
      </c>
      <c r="K1380" s="7">
        <f>IF(C1380="Saliente Nacional",(IFERROR((LIMPIA(H1380,1)),0)),0)</f>
        <v>0</v>
      </c>
      <c r="L1380" s="7">
        <f>IF(C1380="Saliente Internacional",(IFERROR((LIMPIA(H1380,1)),0)),0)</f>
        <v>0</v>
      </c>
    </row>
    <row r="1381" spans="1:12" x14ac:dyDescent="0.25">
      <c r="A1381" s="11">
        <f>'DETALLE DE CONEXIONES'!P1381</f>
        <v>0</v>
      </c>
      <c r="B1381" s="7">
        <f>'DETALLE DE CONEXIONES'!I1381</f>
        <v>0</v>
      </c>
      <c r="C1381" s="7">
        <f>'DETALLE DE CONEXIONES'!BB1381</f>
        <v>0</v>
      </c>
      <c r="D1381" s="7">
        <f>'DETALLE DE CONEXIONES'!E1381</f>
        <v>0</v>
      </c>
      <c r="E1381" s="7">
        <f>IFERROR(LIMPIA('DETALLE DE CONEXIONES'!N1381,1),0)</f>
        <v>0</v>
      </c>
      <c r="F1381" s="7" t="str">
        <f>LEFT('DETALLE DE CONEXIONES'!BE1381,3)</f>
        <v/>
      </c>
      <c r="G1381" s="7" t="str">
        <f>RIGHT('DETALLE DE CONEXIONES'!AK1381,2)</f>
        <v/>
      </c>
      <c r="H1381" s="7" t="str">
        <f>LEFT('DETALLE DE CONEXIONES'!M1381,3)</f>
        <v/>
      </c>
      <c r="I1381" s="7" t="str">
        <f>RIGHT('DETALLE DE CONEXIONES'!M1381,5)</f>
        <v/>
      </c>
      <c r="J1381" s="7">
        <f>IF(C1381="Saliente Local",(IFERROR((LIMPIA(H1381,1)),0)),0)</f>
        <v>0</v>
      </c>
      <c r="K1381" s="7">
        <f>IF(C1381="Saliente Nacional",(IFERROR((LIMPIA(H1381,1)),0)),0)</f>
        <v>0</v>
      </c>
      <c r="L1381" s="7">
        <f>IF(C1381="Saliente Internacional",(IFERROR((LIMPIA(H1381,1)),0)),0)</f>
        <v>0</v>
      </c>
    </row>
    <row r="1382" spans="1:12" x14ac:dyDescent="0.25">
      <c r="A1382" s="11">
        <f>'DETALLE DE CONEXIONES'!P1382</f>
        <v>0</v>
      </c>
      <c r="B1382" s="7">
        <f>'DETALLE DE CONEXIONES'!I1382</f>
        <v>0</v>
      </c>
      <c r="C1382" s="7">
        <f>'DETALLE DE CONEXIONES'!BB1382</f>
        <v>0</v>
      </c>
      <c r="D1382" s="7">
        <f>'DETALLE DE CONEXIONES'!E1382</f>
        <v>0</v>
      </c>
      <c r="E1382" s="7">
        <f>IFERROR(LIMPIA('DETALLE DE CONEXIONES'!N1382,1),0)</f>
        <v>0</v>
      </c>
      <c r="F1382" s="7" t="str">
        <f>LEFT('DETALLE DE CONEXIONES'!BE1382,3)</f>
        <v/>
      </c>
      <c r="G1382" s="7" t="str">
        <f>RIGHT('DETALLE DE CONEXIONES'!AK1382,2)</f>
        <v/>
      </c>
      <c r="H1382" s="7" t="str">
        <f>LEFT('DETALLE DE CONEXIONES'!M1382,3)</f>
        <v/>
      </c>
      <c r="I1382" s="7" t="str">
        <f>RIGHT('DETALLE DE CONEXIONES'!M1382,5)</f>
        <v/>
      </c>
      <c r="J1382" s="7">
        <f>IF(C1382="Saliente Local",(IFERROR((LIMPIA(H1382,1)),0)),0)</f>
        <v>0</v>
      </c>
      <c r="K1382" s="7">
        <f>IF(C1382="Saliente Nacional",(IFERROR((LIMPIA(H1382,1)),0)),0)</f>
        <v>0</v>
      </c>
      <c r="L1382" s="7">
        <f>IF(C1382="Saliente Internacional",(IFERROR((LIMPIA(H1382,1)),0)),0)</f>
        <v>0</v>
      </c>
    </row>
    <row r="1383" spans="1:12" x14ac:dyDescent="0.25">
      <c r="A1383" s="11">
        <f>'DETALLE DE CONEXIONES'!P1383</f>
        <v>0</v>
      </c>
      <c r="B1383" s="7">
        <f>'DETALLE DE CONEXIONES'!I1383</f>
        <v>0</v>
      </c>
      <c r="C1383" s="7">
        <f>'DETALLE DE CONEXIONES'!BB1383</f>
        <v>0</v>
      </c>
      <c r="D1383" s="7">
        <f>'DETALLE DE CONEXIONES'!E1383</f>
        <v>0</v>
      </c>
      <c r="E1383" s="7">
        <f>IFERROR(LIMPIA('DETALLE DE CONEXIONES'!N1383,1),0)</f>
        <v>0</v>
      </c>
      <c r="F1383" s="7" t="str">
        <f>LEFT('DETALLE DE CONEXIONES'!BE1383,3)</f>
        <v/>
      </c>
      <c r="G1383" s="7" t="str">
        <f>RIGHT('DETALLE DE CONEXIONES'!AK1383,2)</f>
        <v/>
      </c>
      <c r="H1383" s="7" t="str">
        <f>LEFT('DETALLE DE CONEXIONES'!M1383,3)</f>
        <v/>
      </c>
      <c r="I1383" s="7" t="str">
        <f>RIGHT('DETALLE DE CONEXIONES'!M1383,5)</f>
        <v/>
      </c>
      <c r="J1383" s="7">
        <f>IF(C1383="Saliente Local",(IFERROR((LIMPIA(H1383,1)),0)),0)</f>
        <v>0</v>
      </c>
      <c r="K1383" s="7">
        <f>IF(C1383="Saliente Nacional",(IFERROR((LIMPIA(H1383,1)),0)),0)</f>
        <v>0</v>
      </c>
      <c r="L1383" s="7">
        <f>IF(C1383="Saliente Internacional",(IFERROR((LIMPIA(H1383,1)),0)),0)</f>
        <v>0</v>
      </c>
    </row>
    <row r="1384" spans="1:12" x14ac:dyDescent="0.25">
      <c r="A1384" s="11">
        <f>'DETALLE DE CONEXIONES'!P1384</f>
        <v>0</v>
      </c>
      <c r="B1384" s="7">
        <f>'DETALLE DE CONEXIONES'!I1384</f>
        <v>0</v>
      </c>
      <c r="C1384" s="7">
        <f>'DETALLE DE CONEXIONES'!BB1384</f>
        <v>0</v>
      </c>
      <c r="D1384" s="7">
        <f>'DETALLE DE CONEXIONES'!E1384</f>
        <v>0</v>
      </c>
      <c r="E1384" s="7">
        <f>IFERROR(LIMPIA('DETALLE DE CONEXIONES'!N1384,1),0)</f>
        <v>0</v>
      </c>
      <c r="F1384" s="7" t="str">
        <f>LEFT('DETALLE DE CONEXIONES'!BE1384,3)</f>
        <v/>
      </c>
      <c r="G1384" s="7" t="str">
        <f>RIGHT('DETALLE DE CONEXIONES'!AK1384,2)</f>
        <v/>
      </c>
      <c r="H1384" s="7" t="str">
        <f>LEFT('DETALLE DE CONEXIONES'!M1384,3)</f>
        <v/>
      </c>
      <c r="I1384" s="7" t="str">
        <f>RIGHT('DETALLE DE CONEXIONES'!M1384,5)</f>
        <v/>
      </c>
      <c r="J1384" s="7">
        <f>IF(C1384="Saliente Local",(IFERROR((LIMPIA(H1384,1)),0)),0)</f>
        <v>0</v>
      </c>
      <c r="K1384" s="7">
        <f>IF(C1384="Saliente Nacional",(IFERROR((LIMPIA(H1384,1)),0)),0)</f>
        <v>0</v>
      </c>
      <c r="L1384" s="7">
        <f>IF(C1384="Saliente Internacional",(IFERROR((LIMPIA(H1384,1)),0)),0)</f>
        <v>0</v>
      </c>
    </row>
    <row r="1385" spans="1:12" x14ac:dyDescent="0.25">
      <c r="A1385" s="11">
        <f>'DETALLE DE CONEXIONES'!P1385</f>
        <v>0</v>
      </c>
      <c r="B1385" s="7">
        <f>'DETALLE DE CONEXIONES'!I1385</f>
        <v>0</v>
      </c>
      <c r="C1385" s="7">
        <f>'DETALLE DE CONEXIONES'!BB1385</f>
        <v>0</v>
      </c>
      <c r="D1385" s="7">
        <f>'DETALLE DE CONEXIONES'!E1385</f>
        <v>0</v>
      </c>
      <c r="E1385" s="7">
        <f>IFERROR(LIMPIA('DETALLE DE CONEXIONES'!N1385,1),0)</f>
        <v>0</v>
      </c>
      <c r="F1385" s="7" t="str">
        <f>LEFT('DETALLE DE CONEXIONES'!BE1385,3)</f>
        <v/>
      </c>
      <c r="G1385" s="7" t="str">
        <f>RIGHT('DETALLE DE CONEXIONES'!AK1385,2)</f>
        <v/>
      </c>
      <c r="H1385" s="7" t="str">
        <f>LEFT('DETALLE DE CONEXIONES'!M1385,3)</f>
        <v/>
      </c>
      <c r="I1385" s="7" t="str">
        <f>RIGHT('DETALLE DE CONEXIONES'!M1385,5)</f>
        <v/>
      </c>
      <c r="J1385" s="7">
        <f>IF(C1385="Saliente Local",(IFERROR((LIMPIA(H1385,1)),0)),0)</f>
        <v>0</v>
      </c>
      <c r="K1385" s="7">
        <f>IF(C1385="Saliente Nacional",(IFERROR((LIMPIA(H1385,1)),0)),0)</f>
        <v>0</v>
      </c>
      <c r="L1385" s="7">
        <f>IF(C1385="Saliente Internacional",(IFERROR((LIMPIA(H1385,1)),0)),0)</f>
        <v>0</v>
      </c>
    </row>
    <row r="1386" spans="1:12" x14ac:dyDescent="0.25">
      <c r="A1386" s="11">
        <f>'DETALLE DE CONEXIONES'!P1386</f>
        <v>0</v>
      </c>
      <c r="B1386" s="7">
        <f>'DETALLE DE CONEXIONES'!I1386</f>
        <v>0</v>
      </c>
      <c r="C1386" s="7">
        <f>'DETALLE DE CONEXIONES'!BB1386</f>
        <v>0</v>
      </c>
      <c r="D1386" s="7">
        <f>'DETALLE DE CONEXIONES'!E1386</f>
        <v>0</v>
      </c>
      <c r="E1386" s="7">
        <f>IFERROR(LIMPIA('DETALLE DE CONEXIONES'!N1386,1),0)</f>
        <v>0</v>
      </c>
      <c r="F1386" s="7" t="str">
        <f>LEFT('DETALLE DE CONEXIONES'!BE1386,3)</f>
        <v/>
      </c>
      <c r="G1386" s="7" t="str">
        <f>RIGHT('DETALLE DE CONEXIONES'!AK1386,2)</f>
        <v/>
      </c>
      <c r="H1386" s="7" t="str">
        <f>LEFT('DETALLE DE CONEXIONES'!M1386,3)</f>
        <v/>
      </c>
      <c r="I1386" s="7" t="str">
        <f>RIGHT('DETALLE DE CONEXIONES'!M1386,5)</f>
        <v/>
      </c>
      <c r="J1386" s="7">
        <f>IF(C1386="Saliente Local",(IFERROR((LIMPIA(H1386,1)),0)),0)</f>
        <v>0</v>
      </c>
      <c r="K1386" s="7">
        <f>IF(C1386="Saliente Nacional",(IFERROR((LIMPIA(H1386,1)),0)),0)</f>
        <v>0</v>
      </c>
      <c r="L1386" s="7">
        <f>IF(C1386="Saliente Internacional",(IFERROR((LIMPIA(H1386,1)),0)),0)</f>
        <v>0</v>
      </c>
    </row>
    <row r="1387" spans="1:12" x14ac:dyDescent="0.25">
      <c r="A1387" s="11">
        <f>'DETALLE DE CONEXIONES'!P1387</f>
        <v>0</v>
      </c>
      <c r="B1387" s="7">
        <f>'DETALLE DE CONEXIONES'!I1387</f>
        <v>0</v>
      </c>
      <c r="C1387" s="7">
        <f>'DETALLE DE CONEXIONES'!BB1387</f>
        <v>0</v>
      </c>
      <c r="D1387" s="7">
        <f>'DETALLE DE CONEXIONES'!E1387</f>
        <v>0</v>
      </c>
      <c r="E1387" s="7">
        <f>IFERROR(LIMPIA('DETALLE DE CONEXIONES'!N1387,1),0)</f>
        <v>0</v>
      </c>
      <c r="F1387" s="7" t="str">
        <f>LEFT('DETALLE DE CONEXIONES'!BE1387,3)</f>
        <v/>
      </c>
      <c r="G1387" s="7" t="str">
        <f>RIGHT('DETALLE DE CONEXIONES'!AK1387,2)</f>
        <v/>
      </c>
      <c r="H1387" s="7" t="str">
        <f>LEFT('DETALLE DE CONEXIONES'!M1387,3)</f>
        <v/>
      </c>
      <c r="I1387" s="7" t="str">
        <f>RIGHT('DETALLE DE CONEXIONES'!M1387,5)</f>
        <v/>
      </c>
      <c r="J1387" s="7">
        <f>IF(C1387="Saliente Local",(IFERROR((LIMPIA(H1387,1)),0)),0)</f>
        <v>0</v>
      </c>
      <c r="K1387" s="7">
        <f>IF(C1387="Saliente Nacional",(IFERROR((LIMPIA(H1387,1)),0)),0)</f>
        <v>0</v>
      </c>
      <c r="L1387" s="7">
        <f>IF(C1387="Saliente Internacional",(IFERROR((LIMPIA(H1387,1)),0)),0)</f>
        <v>0</v>
      </c>
    </row>
    <row r="1388" spans="1:12" x14ac:dyDescent="0.25">
      <c r="A1388" s="11">
        <f>'DETALLE DE CONEXIONES'!P1388</f>
        <v>0</v>
      </c>
      <c r="B1388" s="7">
        <f>'DETALLE DE CONEXIONES'!I1388</f>
        <v>0</v>
      </c>
      <c r="C1388" s="7">
        <f>'DETALLE DE CONEXIONES'!BB1388</f>
        <v>0</v>
      </c>
      <c r="D1388" s="7">
        <f>'DETALLE DE CONEXIONES'!E1388</f>
        <v>0</v>
      </c>
      <c r="E1388" s="7">
        <f>IFERROR(LIMPIA('DETALLE DE CONEXIONES'!N1388,1),0)</f>
        <v>0</v>
      </c>
      <c r="F1388" s="7" t="str">
        <f>LEFT('DETALLE DE CONEXIONES'!BE1388,3)</f>
        <v/>
      </c>
      <c r="G1388" s="7" t="str">
        <f>RIGHT('DETALLE DE CONEXIONES'!AK1388,2)</f>
        <v/>
      </c>
      <c r="H1388" s="7" t="str">
        <f>LEFT('DETALLE DE CONEXIONES'!M1388,3)</f>
        <v/>
      </c>
      <c r="I1388" s="7" t="str">
        <f>RIGHT('DETALLE DE CONEXIONES'!M1388,5)</f>
        <v/>
      </c>
      <c r="J1388" s="7">
        <f>IF(C1388="Saliente Local",(IFERROR((LIMPIA(H1388,1)),0)),0)</f>
        <v>0</v>
      </c>
      <c r="K1388" s="7">
        <f>IF(C1388="Saliente Nacional",(IFERROR((LIMPIA(H1388,1)),0)),0)</f>
        <v>0</v>
      </c>
      <c r="L1388" s="7">
        <f>IF(C1388="Saliente Internacional",(IFERROR((LIMPIA(H1388,1)),0)),0)</f>
        <v>0</v>
      </c>
    </row>
    <row r="1389" spans="1:12" x14ac:dyDescent="0.25">
      <c r="A1389" s="11">
        <f>'DETALLE DE CONEXIONES'!P1389</f>
        <v>0</v>
      </c>
      <c r="B1389" s="7">
        <f>'DETALLE DE CONEXIONES'!I1389</f>
        <v>0</v>
      </c>
      <c r="C1389" s="7">
        <f>'DETALLE DE CONEXIONES'!BB1389</f>
        <v>0</v>
      </c>
      <c r="D1389" s="7">
        <f>'DETALLE DE CONEXIONES'!E1389</f>
        <v>0</v>
      </c>
      <c r="E1389" s="7">
        <f>IFERROR(LIMPIA('DETALLE DE CONEXIONES'!N1389,1),0)</f>
        <v>0</v>
      </c>
      <c r="F1389" s="7" t="str">
        <f>LEFT('DETALLE DE CONEXIONES'!BE1389,3)</f>
        <v/>
      </c>
      <c r="G1389" s="7" t="str">
        <f>RIGHT('DETALLE DE CONEXIONES'!AK1389,2)</f>
        <v/>
      </c>
      <c r="H1389" s="7" t="str">
        <f>LEFT('DETALLE DE CONEXIONES'!M1389,3)</f>
        <v/>
      </c>
      <c r="I1389" s="7" t="str">
        <f>RIGHT('DETALLE DE CONEXIONES'!M1389,5)</f>
        <v/>
      </c>
      <c r="J1389" s="7">
        <f>IF(C1389="Saliente Local",(IFERROR((LIMPIA(H1389,1)),0)),0)</f>
        <v>0</v>
      </c>
      <c r="K1389" s="7">
        <f>IF(C1389="Saliente Nacional",(IFERROR((LIMPIA(H1389,1)),0)),0)</f>
        <v>0</v>
      </c>
      <c r="L1389" s="7">
        <f>IF(C1389="Saliente Internacional",(IFERROR((LIMPIA(H1389,1)),0)),0)</f>
        <v>0</v>
      </c>
    </row>
    <row r="1390" spans="1:12" x14ac:dyDescent="0.25">
      <c r="A1390" s="11">
        <f>'DETALLE DE CONEXIONES'!P1390</f>
        <v>0</v>
      </c>
      <c r="B1390" s="7">
        <f>'DETALLE DE CONEXIONES'!I1390</f>
        <v>0</v>
      </c>
      <c r="C1390" s="7">
        <f>'DETALLE DE CONEXIONES'!BB1390</f>
        <v>0</v>
      </c>
      <c r="D1390" s="7">
        <f>'DETALLE DE CONEXIONES'!E1390</f>
        <v>0</v>
      </c>
      <c r="E1390" s="7">
        <f>IFERROR(LIMPIA('DETALLE DE CONEXIONES'!N1390,1),0)</f>
        <v>0</v>
      </c>
      <c r="F1390" s="7" t="str">
        <f>LEFT('DETALLE DE CONEXIONES'!BE1390,3)</f>
        <v/>
      </c>
      <c r="G1390" s="7" t="str">
        <f>RIGHT('DETALLE DE CONEXIONES'!AK1390,2)</f>
        <v/>
      </c>
      <c r="H1390" s="7" t="str">
        <f>LEFT('DETALLE DE CONEXIONES'!M1390,3)</f>
        <v/>
      </c>
      <c r="I1390" s="7" t="str">
        <f>RIGHT('DETALLE DE CONEXIONES'!M1390,5)</f>
        <v/>
      </c>
      <c r="J1390" s="7">
        <f>IF(C1390="Saliente Local",(IFERROR((LIMPIA(H1390,1)),0)),0)</f>
        <v>0</v>
      </c>
      <c r="K1390" s="7">
        <f>IF(C1390="Saliente Nacional",(IFERROR((LIMPIA(H1390,1)),0)),0)</f>
        <v>0</v>
      </c>
      <c r="L1390" s="7">
        <f>IF(C1390="Saliente Internacional",(IFERROR((LIMPIA(H1390,1)),0)),0)</f>
        <v>0</v>
      </c>
    </row>
    <row r="1391" spans="1:12" x14ac:dyDescent="0.25">
      <c r="A1391" s="11">
        <f>'DETALLE DE CONEXIONES'!P1391</f>
        <v>0</v>
      </c>
      <c r="B1391" s="7">
        <f>'DETALLE DE CONEXIONES'!I1391</f>
        <v>0</v>
      </c>
      <c r="C1391" s="7">
        <f>'DETALLE DE CONEXIONES'!BB1391</f>
        <v>0</v>
      </c>
      <c r="D1391" s="7">
        <f>'DETALLE DE CONEXIONES'!E1391</f>
        <v>0</v>
      </c>
      <c r="E1391" s="7">
        <f>IFERROR(LIMPIA('DETALLE DE CONEXIONES'!N1391,1),0)</f>
        <v>0</v>
      </c>
      <c r="F1391" s="7" t="str">
        <f>LEFT('DETALLE DE CONEXIONES'!BE1391,3)</f>
        <v/>
      </c>
      <c r="G1391" s="7" t="str">
        <f>RIGHT('DETALLE DE CONEXIONES'!AK1391,2)</f>
        <v/>
      </c>
      <c r="H1391" s="7" t="str">
        <f>LEFT('DETALLE DE CONEXIONES'!M1391,3)</f>
        <v/>
      </c>
      <c r="I1391" s="7" t="str">
        <f>RIGHT('DETALLE DE CONEXIONES'!M1391,5)</f>
        <v/>
      </c>
      <c r="J1391" s="7">
        <f>IF(C1391="Saliente Local",(IFERROR((LIMPIA(H1391,1)),0)),0)</f>
        <v>0</v>
      </c>
      <c r="K1391" s="7">
        <f>IF(C1391="Saliente Nacional",(IFERROR((LIMPIA(H1391,1)),0)),0)</f>
        <v>0</v>
      </c>
      <c r="L1391" s="7">
        <f>IF(C1391="Saliente Internacional",(IFERROR((LIMPIA(H1391,1)),0)),0)</f>
        <v>0</v>
      </c>
    </row>
    <row r="1392" spans="1:12" x14ac:dyDescent="0.25">
      <c r="A1392" s="11">
        <f>'DETALLE DE CONEXIONES'!P1392</f>
        <v>0</v>
      </c>
      <c r="B1392" s="7">
        <f>'DETALLE DE CONEXIONES'!I1392</f>
        <v>0</v>
      </c>
      <c r="C1392" s="7">
        <f>'DETALLE DE CONEXIONES'!BB1392</f>
        <v>0</v>
      </c>
      <c r="D1392" s="7">
        <f>'DETALLE DE CONEXIONES'!E1392</f>
        <v>0</v>
      </c>
      <c r="E1392" s="7">
        <f>IFERROR(LIMPIA('DETALLE DE CONEXIONES'!N1392,1),0)</f>
        <v>0</v>
      </c>
      <c r="F1392" s="7" t="str">
        <f>LEFT('DETALLE DE CONEXIONES'!BE1392,3)</f>
        <v/>
      </c>
      <c r="G1392" s="7" t="str">
        <f>RIGHT('DETALLE DE CONEXIONES'!AK1392,2)</f>
        <v/>
      </c>
      <c r="H1392" s="7" t="str">
        <f>LEFT('DETALLE DE CONEXIONES'!M1392,3)</f>
        <v/>
      </c>
      <c r="I1392" s="7" t="str">
        <f>RIGHT('DETALLE DE CONEXIONES'!M1392,5)</f>
        <v/>
      </c>
      <c r="J1392" s="7">
        <f>IF(C1392="Saliente Local",(IFERROR((LIMPIA(H1392,1)),0)),0)</f>
        <v>0</v>
      </c>
      <c r="K1392" s="7">
        <f>IF(C1392="Saliente Nacional",(IFERROR((LIMPIA(H1392,1)),0)),0)</f>
        <v>0</v>
      </c>
      <c r="L1392" s="7">
        <f>IF(C1392="Saliente Internacional",(IFERROR((LIMPIA(H1392,1)),0)),0)</f>
        <v>0</v>
      </c>
    </row>
    <row r="1393" spans="1:12" x14ac:dyDescent="0.25">
      <c r="A1393" s="11">
        <f>'DETALLE DE CONEXIONES'!P1393</f>
        <v>0</v>
      </c>
      <c r="B1393" s="7">
        <f>'DETALLE DE CONEXIONES'!I1393</f>
        <v>0</v>
      </c>
      <c r="C1393" s="7">
        <f>'DETALLE DE CONEXIONES'!BB1393</f>
        <v>0</v>
      </c>
      <c r="D1393" s="7">
        <f>'DETALLE DE CONEXIONES'!E1393</f>
        <v>0</v>
      </c>
      <c r="E1393" s="7">
        <f>IFERROR(LIMPIA('DETALLE DE CONEXIONES'!N1393,1),0)</f>
        <v>0</v>
      </c>
      <c r="F1393" s="7" t="str">
        <f>LEFT('DETALLE DE CONEXIONES'!BE1393,3)</f>
        <v/>
      </c>
      <c r="G1393" s="7" t="str">
        <f>RIGHT('DETALLE DE CONEXIONES'!AK1393,2)</f>
        <v/>
      </c>
      <c r="H1393" s="7" t="str">
        <f>LEFT('DETALLE DE CONEXIONES'!M1393,3)</f>
        <v/>
      </c>
      <c r="I1393" s="7" t="str">
        <f>RIGHT('DETALLE DE CONEXIONES'!M1393,5)</f>
        <v/>
      </c>
      <c r="J1393" s="7">
        <f>IF(C1393="Saliente Local",(IFERROR((LIMPIA(H1393,1)),0)),0)</f>
        <v>0</v>
      </c>
      <c r="K1393" s="7">
        <f>IF(C1393="Saliente Nacional",(IFERROR((LIMPIA(H1393,1)),0)),0)</f>
        <v>0</v>
      </c>
      <c r="L1393" s="7">
        <f>IF(C1393="Saliente Internacional",(IFERROR((LIMPIA(H1393,1)),0)),0)</f>
        <v>0</v>
      </c>
    </row>
    <row r="1394" spans="1:12" x14ac:dyDescent="0.25">
      <c r="A1394" s="11">
        <f>'DETALLE DE CONEXIONES'!P1394</f>
        <v>0</v>
      </c>
      <c r="B1394" s="7">
        <f>'DETALLE DE CONEXIONES'!I1394</f>
        <v>0</v>
      </c>
      <c r="C1394" s="7">
        <f>'DETALLE DE CONEXIONES'!BB1394</f>
        <v>0</v>
      </c>
      <c r="D1394" s="7">
        <f>'DETALLE DE CONEXIONES'!E1394</f>
        <v>0</v>
      </c>
      <c r="E1394" s="7">
        <f>IFERROR(LIMPIA('DETALLE DE CONEXIONES'!N1394,1),0)</f>
        <v>0</v>
      </c>
      <c r="F1394" s="7" t="str">
        <f>LEFT('DETALLE DE CONEXIONES'!BE1394,3)</f>
        <v/>
      </c>
      <c r="G1394" s="7" t="str">
        <f>RIGHT('DETALLE DE CONEXIONES'!AK1394,2)</f>
        <v/>
      </c>
      <c r="H1394" s="7" t="str">
        <f>LEFT('DETALLE DE CONEXIONES'!M1394,3)</f>
        <v/>
      </c>
      <c r="I1394" s="7" t="str">
        <f>RIGHT('DETALLE DE CONEXIONES'!M1394,5)</f>
        <v/>
      </c>
      <c r="J1394" s="7">
        <f>IF(C1394="Saliente Local",(IFERROR((LIMPIA(H1394,1)),0)),0)</f>
        <v>0</v>
      </c>
      <c r="K1394" s="7">
        <f>IF(C1394="Saliente Nacional",(IFERROR((LIMPIA(H1394,1)),0)),0)</f>
        <v>0</v>
      </c>
      <c r="L1394" s="7">
        <f>IF(C1394="Saliente Internacional",(IFERROR((LIMPIA(H1394,1)),0)),0)</f>
        <v>0</v>
      </c>
    </row>
    <row r="1395" spans="1:12" x14ac:dyDescent="0.25">
      <c r="A1395" s="11">
        <f>'DETALLE DE CONEXIONES'!P1395</f>
        <v>0</v>
      </c>
      <c r="B1395" s="7">
        <f>'DETALLE DE CONEXIONES'!I1395</f>
        <v>0</v>
      </c>
      <c r="C1395" s="7">
        <f>'DETALLE DE CONEXIONES'!BB1395</f>
        <v>0</v>
      </c>
      <c r="D1395" s="7">
        <f>'DETALLE DE CONEXIONES'!E1395</f>
        <v>0</v>
      </c>
      <c r="E1395" s="7">
        <f>IFERROR(LIMPIA('DETALLE DE CONEXIONES'!N1395,1),0)</f>
        <v>0</v>
      </c>
      <c r="F1395" s="7" t="str">
        <f>LEFT('DETALLE DE CONEXIONES'!BE1395,3)</f>
        <v/>
      </c>
      <c r="G1395" s="7" t="str">
        <f>RIGHT('DETALLE DE CONEXIONES'!AK1395,2)</f>
        <v/>
      </c>
      <c r="H1395" s="7" t="str">
        <f>LEFT('DETALLE DE CONEXIONES'!M1395,3)</f>
        <v/>
      </c>
      <c r="I1395" s="7" t="str">
        <f>RIGHT('DETALLE DE CONEXIONES'!M1395,5)</f>
        <v/>
      </c>
      <c r="J1395" s="7">
        <f>IF(C1395="Saliente Local",(IFERROR((LIMPIA(H1395,1)),0)),0)</f>
        <v>0</v>
      </c>
      <c r="K1395" s="7">
        <f>IF(C1395="Saliente Nacional",(IFERROR((LIMPIA(H1395,1)),0)),0)</f>
        <v>0</v>
      </c>
      <c r="L1395" s="7">
        <f>IF(C1395="Saliente Internacional",(IFERROR((LIMPIA(H1395,1)),0)),0)</f>
        <v>0</v>
      </c>
    </row>
    <row r="1396" spans="1:12" x14ac:dyDescent="0.25">
      <c r="A1396" s="11">
        <f>'DETALLE DE CONEXIONES'!P1396</f>
        <v>0</v>
      </c>
      <c r="B1396" s="7">
        <f>'DETALLE DE CONEXIONES'!I1396</f>
        <v>0</v>
      </c>
      <c r="C1396" s="7">
        <f>'DETALLE DE CONEXIONES'!BB1396</f>
        <v>0</v>
      </c>
      <c r="D1396" s="7">
        <f>'DETALLE DE CONEXIONES'!E1396</f>
        <v>0</v>
      </c>
      <c r="E1396" s="7">
        <f>IFERROR(LIMPIA('DETALLE DE CONEXIONES'!N1396,1),0)</f>
        <v>0</v>
      </c>
      <c r="F1396" s="7" t="str">
        <f>LEFT('DETALLE DE CONEXIONES'!BE1396,3)</f>
        <v/>
      </c>
      <c r="G1396" s="7" t="str">
        <f>RIGHT('DETALLE DE CONEXIONES'!AK1396,2)</f>
        <v/>
      </c>
      <c r="H1396" s="7" t="str">
        <f>LEFT('DETALLE DE CONEXIONES'!M1396,3)</f>
        <v/>
      </c>
      <c r="I1396" s="7" t="str">
        <f>RIGHT('DETALLE DE CONEXIONES'!M1396,5)</f>
        <v/>
      </c>
      <c r="J1396" s="7">
        <f>IF(C1396="Saliente Local",(IFERROR((LIMPIA(H1396,1)),0)),0)</f>
        <v>0</v>
      </c>
      <c r="K1396" s="7">
        <f>IF(C1396="Saliente Nacional",(IFERROR((LIMPIA(H1396,1)),0)),0)</f>
        <v>0</v>
      </c>
      <c r="L1396" s="7">
        <f>IF(C1396="Saliente Internacional",(IFERROR((LIMPIA(H1396,1)),0)),0)</f>
        <v>0</v>
      </c>
    </row>
    <row r="1397" spans="1:12" x14ac:dyDescent="0.25">
      <c r="A1397" s="11">
        <f>'DETALLE DE CONEXIONES'!P1397</f>
        <v>0</v>
      </c>
      <c r="B1397" s="7">
        <f>'DETALLE DE CONEXIONES'!I1397</f>
        <v>0</v>
      </c>
      <c r="C1397" s="7">
        <f>'DETALLE DE CONEXIONES'!BB1397</f>
        <v>0</v>
      </c>
      <c r="D1397" s="7">
        <f>'DETALLE DE CONEXIONES'!E1397</f>
        <v>0</v>
      </c>
      <c r="E1397" s="7">
        <f>IFERROR(LIMPIA('DETALLE DE CONEXIONES'!N1397,1),0)</f>
        <v>0</v>
      </c>
      <c r="F1397" s="7" t="str">
        <f>LEFT('DETALLE DE CONEXIONES'!BE1397,3)</f>
        <v/>
      </c>
      <c r="G1397" s="7" t="str">
        <f>RIGHT('DETALLE DE CONEXIONES'!AK1397,2)</f>
        <v/>
      </c>
      <c r="H1397" s="7" t="str">
        <f>LEFT('DETALLE DE CONEXIONES'!M1397,3)</f>
        <v/>
      </c>
      <c r="I1397" s="7" t="str">
        <f>RIGHT('DETALLE DE CONEXIONES'!M1397,5)</f>
        <v/>
      </c>
      <c r="J1397" s="7">
        <f>IF(C1397="Saliente Local",(IFERROR((LIMPIA(H1397,1)),0)),0)</f>
        <v>0</v>
      </c>
      <c r="K1397" s="7">
        <f>IF(C1397="Saliente Nacional",(IFERROR((LIMPIA(H1397,1)),0)),0)</f>
        <v>0</v>
      </c>
      <c r="L1397" s="7">
        <f>IF(C1397="Saliente Internacional",(IFERROR((LIMPIA(H1397,1)),0)),0)</f>
        <v>0</v>
      </c>
    </row>
    <row r="1398" spans="1:12" x14ac:dyDescent="0.25">
      <c r="A1398" s="11">
        <f>'DETALLE DE CONEXIONES'!P1398</f>
        <v>0</v>
      </c>
      <c r="B1398" s="7">
        <f>'DETALLE DE CONEXIONES'!I1398</f>
        <v>0</v>
      </c>
      <c r="C1398" s="7">
        <f>'DETALLE DE CONEXIONES'!BB1398</f>
        <v>0</v>
      </c>
      <c r="D1398" s="7">
        <f>'DETALLE DE CONEXIONES'!E1398</f>
        <v>0</v>
      </c>
      <c r="E1398" s="7">
        <f>IFERROR(LIMPIA('DETALLE DE CONEXIONES'!N1398,1),0)</f>
        <v>0</v>
      </c>
      <c r="F1398" s="7" t="str">
        <f>LEFT('DETALLE DE CONEXIONES'!BE1398,3)</f>
        <v/>
      </c>
      <c r="G1398" s="7" t="str">
        <f>RIGHT('DETALLE DE CONEXIONES'!AK1398,2)</f>
        <v/>
      </c>
      <c r="H1398" s="7" t="str">
        <f>LEFT('DETALLE DE CONEXIONES'!M1398,3)</f>
        <v/>
      </c>
      <c r="I1398" s="7" t="str">
        <f>RIGHT('DETALLE DE CONEXIONES'!M1398,5)</f>
        <v/>
      </c>
      <c r="J1398" s="7">
        <f>IF(C1398="Saliente Local",(IFERROR((LIMPIA(H1398,1)),0)),0)</f>
        <v>0</v>
      </c>
      <c r="K1398" s="7">
        <f>IF(C1398="Saliente Nacional",(IFERROR((LIMPIA(H1398,1)),0)),0)</f>
        <v>0</v>
      </c>
      <c r="L1398" s="7">
        <f>IF(C1398="Saliente Internacional",(IFERROR((LIMPIA(H1398,1)),0)),0)</f>
        <v>0</v>
      </c>
    </row>
    <row r="1399" spans="1:12" x14ac:dyDescent="0.25">
      <c r="A1399" s="11">
        <f>'DETALLE DE CONEXIONES'!P1399</f>
        <v>0</v>
      </c>
      <c r="B1399" s="7">
        <f>'DETALLE DE CONEXIONES'!I1399</f>
        <v>0</v>
      </c>
      <c r="C1399" s="7">
        <f>'DETALLE DE CONEXIONES'!BB1399</f>
        <v>0</v>
      </c>
      <c r="D1399" s="7">
        <f>'DETALLE DE CONEXIONES'!E1399</f>
        <v>0</v>
      </c>
      <c r="E1399" s="7">
        <f>IFERROR(LIMPIA('DETALLE DE CONEXIONES'!N1399,1),0)</f>
        <v>0</v>
      </c>
      <c r="F1399" s="7" t="str">
        <f>LEFT('DETALLE DE CONEXIONES'!BE1399,3)</f>
        <v/>
      </c>
      <c r="G1399" s="7" t="str">
        <f>RIGHT('DETALLE DE CONEXIONES'!AK1399,2)</f>
        <v/>
      </c>
      <c r="H1399" s="7" t="str">
        <f>LEFT('DETALLE DE CONEXIONES'!M1399,3)</f>
        <v/>
      </c>
      <c r="I1399" s="7" t="str">
        <f>RIGHT('DETALLE DE CONEXIONES'!M1399,5)</f>
        <v/>
      </c>
      <c r="J1399" s="7">
        <f>IF(C1399="Saliente Local",(IFERROR((LIMPIA(H1399,1)),0)),0)</f>
        <v>0</v>
      </c>
      <c r="K1399" s="7">
        <f>IF(C1399="Saliente Nacional",(IFERROR((LIMPIA(H1399,1)),0)),0)</f>
        <v>0</v>
      </c>
      <c r="L1399" s="7">
        <f>IF(C1399="Saliente Internacional",(IFERROR((LIMPIA(H1399,1)),0)),0)</f>
        <v>0</v>
      </c>
    </row>
    <row r="1400" spans="1:12" x14ac:dyDescent="0.25">
      <c r="A1400" s="11">
        <f>'DETALLE DE CONEXIONES'!P1400</f>
        <v>0</v>
      </c>
      <c r="B1400" s="7">
        <f>'DETALLE DE CONEXIONES'!I1400</f>
        <v>0</v>
      </c>
      <c r="C1400" s="7">
        <f>'DETALLE DE CONEXIONES'!BB1400</f>
        <v>0</v>
      </c>
      <c r="D1400" s="7">
        <f>'DETALLE DE CONEXIONES'!E1400</f>
        <v>0</v>
      </c>
      <c r="E1400" s="7">
        <f>IFERROR(LIMPIA('DETALLE DE CONEXIONES'!N1400,1),0)</f>
        <v>0</v>
      </c>
      <c r="F1400" s="7" t="str">
        <f>LEFT('DETALLE DE CONEXIONES'!BE1400,3)</f>
        <v/>
      </c>
      <c r="G1400" s="7" t="str">
        <f>RIGHT('DETALLE DE CONEXIONES'!AK1400,2)</f>
        <v/>
      </c>
      <c r="H1400" s="7" t="str">
        <f>LEFT('DETALLE DE CONEXIONES'!M1400,3)</f>
        <v/>
      </c>
      <c r="I1400" s="7" t="str">
        <f>RIGHT('DETALLE DE CONEXIONES'!M1400,5)</f>
        <v/>
      </c>
      <c r="J1400" s="7">
        <f>IF(C1400="Saliente Local",(IFERROR((LIMPIA(H1400,1)),0)),0)</f>
        <v>0</v>
      </c>
      <c r="K1400" s="7">
        <f>IF(C1400="Saliente Nacional",(IFERROR((LIMPIA(H1400,1)),0)),0)</f>
        <v>0</v>
      </c>
      <c r="L1400" s="7">
        <f>IF(C1400="Saliente Internacional",(IFERROR((LIMPIA(H1400,1)),0)),0)</f>
        <v>0</v>
      </c>
    </row>
    <row r="1401" spans="1:12" x14ac:dyDescent="0.25">
      <c r="A1401" s="11">
        <f>'DETALLE DE CONEXIONES'!P1401</f>
        <v>0</v>
      </c>
      <c r="B1401" s="7">
        <f>'DETALLE DE CONEXIONES'!I1401</f>
        <v>0</v>
      </c>
      <c r="C1401" s="7">
        <f>'DETALLE DE CONEXIONES'!BB1401</f>
        <v>0</v>
      </c>
      <c r="D1401" s="7">
        <f>'DETALLE DE CONEXIONES'!E1401</f>
        <v>0</v>
      </c>
      <c r="E1401" s="7">
        <f>IFERROR(LIMPIA('DETALLE DE CONEXIONES'!N1401,1),0)</f>
        <v>0</v>
      </c>
      <c r="F1401" s="7" t="str">
        <f>LEFT('DETALLE DE CONEXIONES'!BE1401,3)</f>
        <v/>
      </c>
      <c r="G1401" s="7" t="str">
        <f>RIGHT('DETALLE DE CONEXIONES'!AK1401,2)</f>
        <v/>
      </c>
      <c r="H1401" s="7" t="str">
        <f>LEFT('DETALLE DE CONEXIONES'!M1401,3)</f>
        <v/>
      </c>
      <c r="I1401" s="7" t="str">
        <f>RIGHT('DETALLE DE CONEXIONES'!M1401,5)</f>
        <v/>
      </c>
      <c r="J1401" s="7">
        <f>IF(C1401="Saliente Local",(IFERROR((LIMPIA(H1401,1)),0)),0)</f>
        <v>0</v>
      </c>
      <c r="K1401" s="7">
        <f>IF(C1401="Saliente Nacional",(IFERROR((LIMPIA(H1401,1)),0)),0)</f>
        <v>0</v>
      </c>
      <c r="L1401" s="7">
        <f>IF(C1401="Saliente Internacional",(IFERROR((LIMPIA(H1401,1)),0)),0)</f>
        <v>0</v>
      </c>
    </row>
    <row r="1402" spans="1:12" x14ac:dyDescent="0.25">
      <c r="A1402" s="11">
        <f>'DETALLE DE CONEXIONES'!P1402</f>
        <v>0</v>
      </c>
      <c r="B1402" s="7">
        <f>'DETALLE DE CONEXIONES'!I1402</f>
        <v>0</v>
      </c>
      <c r="C1402" s="7">
        <f>'DETALLE DE CONEXIONES'!BB1402</f>
        <v>0</v>
      </c>
      <c r="D1402" s="7">
        <f>'DETALLE DE CONEXIONES'!E1402</f>
        <v>0</v>
      </c>
      <c r="E1402" s="7">
        <f>IFERROR(LIMPIA('DETALLE DE CONEXIONES'!N1402,1),0)</f>
        <v>0</v>
      </c>
      <c r="F1402" s="7" t="str">
        <f>LEFT('DETALLE DE CONEXIONES'!BE1402,3)</f>
        <v/>
      </c>
      <c r="G1402" s="7" t="str">
        <f>RIGHT('DETALLE DE CONEXIONES'!AK1402,2)</f>
        <v/>
      </c>
      <c r="H1402" s="7" t="str">
        <f>LEFT('DETALLE DE CONEXIONES'!M1402,3)</f>
        <v/>
      </c>
      <c r="I1402" s="7" t="str">
        <f>RIGHT('DETALLE DE CONEXIONES'!M1402,5)</f>
        <v/>
      </c>
      <c r="J1402" s="7">
        <f>IF(C1402="Saliente Local",(IFERROR((LIMPIA(H1402,1)),0)),0)</f>
        <v>0</v>
      </c>
      <c r="K1402" s="7">
        <f>IF(C1402="Saliente Nacional",(IFERROR((LIMPIA(H1402,1)),0)),0)</f>
        <v>0</v>
      </c>
      <c r="L1402" s="7">
        <f>IF(C1402="Saliente Internacional",(IFERROR((LIMPIA(H1402,1)),0)),0)</f>
        <v>0</v>
      </c>
    </row>
    <row r="1403" spans="1:12" x14ac:dyDescent="0.25">
      <c r="A1403" s="11">
        <f>'DETALLE DE CONEXIONES'!P1403</f>
        <v>0</v>
      </c>
      <c r="B1403" s="7">
        <f>'DETALLE DE CONEXIONES'!I1403</f>
        <v>0</v>
      </c>
      <c r="C1403" s="7">
        <f>'DETALLE DE CONEXIONES'!BB1403</f>
        <v>0</v>
      </c>
      <c r="D1403" s="7">
        <f>'DETALLE DE CONEXIONES'!E1403</f>
        <v>0</v>
      </c>
      <c r="E1403" s="7">
        <f>IFERROR(LIMPIA('DETALLE DE CONEXIONES'!N1403,1),0)</f>
        <v>0</v>
      </c>
      <c r="F1403" s="7" t="str">
        <f>LEFT('DETALLE DE CONEXIONES'!BE1403,3)</f>
        <v/>
      </c>
      <c r="G1403" s="7" t="str">
        <f>RIGHT('DETALLE DE CONEXIONES'!AK1403,2)</f>
        <v/>
      </c>
      <c r="H1403" s="7" t="str">
        <f>LEFT('DETALLE DE CONEXIONES'!M1403,3)</f>
        <v/>
      </c>
      <c r="I1403" s="7" t="str">
        <f>RIGHT('DETALLE DE CONEXIONES'!M1403,5)</f>
        <v/>
      </c>
      <c r="J1403" s="7">
        <f>IF(C1403="Saliente Local",(IFERROR((LIMPIA(H1403,1)),0)),0)</f>
        <v>0</v>
      </c>
      <c r="K1403" s="7">
        <f>IF(C1403="Saliente Nacional",(IFERROR((LIMPIA(H1403,1)),0)),0)</f>
        <v>0</v>
      </c>
      <c r="L1403" s="7">
        <f>IF(C1403="Saliente Internacional",(IFERROR((LIMPIA(H1403,1)),0)),0)</f>
        <v>0</v>
      </c>
    </row>
    <row r="1404" spans="1:12" x14ac:dyDescent="0.25">
      <c r="A1404" s="11">
        <f>'DETALLE DE CONEXIONES'!P1404</f>
        <v>0</v>
      </c>
      <c r="B1404" s="7">
        <f>'DETALLE DE CONEXIONES'!I1404</f>
        <v>0</v>
      </c>
      <c r="C1404" s="7">
        <f>'DETALLE DE CONEXIONES'!BB1404</f>
        <v>0</v>
      </c>
      <c r="D1404" s="7">
        <f>'DETALLE DE CONEXIONES'!E1404</f>
        <v>0</v>
      </c>
      <c r="E1404" s="7">
        <f>IFERROR(LIMPIA('DETALLE DE CONEXIONES'!N1404,1),0)</f>
        <v>0</v>
      </c>
      <c r="F1404" s="7" t="str">
        <f>LEFT('DETALLE DE CONEXIONES'!BE1404,3)</f>
        <v/>
      </c>
      <c r="G1404" s="7" t="str">
        <f>RIGHT('DETALLE DE CONEXIONES'!AK1404,2)</f>
        <v/>
      </c>
      <c r="H1404" s="7" t="str">
        <f>LEFT('DETALLE DE CONEXIONES'!M1404,3)</f>
        <v/>
      </c>
      <c r="I1404" s="7" t="str">
        <f>RIGHT('DETALLE DE CONEXIONES'!M1404,5)</f>
        <v/>
      </c>
      <c r="J1404" s="7">
        <f>IF(C1404="Saliente Local",(IFERROR((LIMPIA(H1404,1)),0)),0)</f>
        <v>0</v>
      </c>
      <c r="K1404" s="7">
        <f>IF(C1404="Saliente Nacional",(IFERROR((LIMPIA(H1404,1)),0)),0)</f>
        <v>0</v>
      </c>
      <c r="L1404" s="7">
        <f>IF(C1404="Saliente Internacional",(IFERROR((LIMPIA(H1404,1)),0)),0)</f>
        <v>0</v>
      </c>
    </row>
    <row r="1405" spans="1:12" x14ac:dyDescent="0.25">
      <c r="A1405" s="11">
        <f>'DETALLE DE CONEXIONES'!P1405</f>
        <v>0</v>
      </c>
      <c r="B1405" s="7">
        <f>'DETALLE DE CONEXIONES'!I1405</f>
        <v>0</v>
      </c>
      <c r="C1405" s="7">
        <f>'DETALLE DE CONEXIONES'!BB1405</f>
        <v>0</v>
      </c>
      <c r="D1405" s="7">
        <f>'DETALLE DE CONEXIONES'!E1405</f>
        <v>0</v>
      </c>
      <c r="E1405" s="7">
        <f>IFERROR(LIMPIA('DETALLE DE CONEXIONES'!N1405,1),0)</f>
        <v>0</v>
      </c>
      <c r="F1405" s="7" t="str">
        <f>LEFT('DETALLE DE CONEXIONES'!BE1405,3)</f>
        <v/>
      </c>
      <c r="G1405" s="7" t="str">
        <f>RIGHT('DETALLE DE CONEXIONES'!AK1405,2)</f>
        <v/>
      </c>
      <c r="H1405" s="7" t="str">
        <f>LEFT('DETALLE DE CONEXIONES'!M1405,3)</f>
        <v/>
      </c>
      <c r="I1405" s="7" t="str">
        <f>RIGHT('DETALLE DE CONEXIONES'!M1405,5)</f>
        <v/>
      </c>
      <c r="J1405" s="7">
        <f>IF(C1405="Saliente Local",(IFERROR((LIMPIA(H1405,1)),0)),0)</f>
        <v>0</v>
      </c>
      <c r="K1405" s="7">
        <f>IF(C1405="Saliente Nacional",(IFERROR((LIMPIA(H1405,1)),0)),0)</f>
        <v>0</v>
      </c>
      <c r="L1405" s="7">
        <f>IF(C1405="Saliente Internacional",(IFERROR((LIMPIA(H1405,1)),0)),0)</f>
        <v>0</v>
      </c>
    </row>
    <row r="1406" spans="1:12" x14ac:dyDescent="0.25">
      <c r="A1406" s="11">
        <f>'DETALLE DE CONEXIONES'!P1406</f>
        <v>0</v>
      </c>
      <c r="B1406" s="7">
        <f>'DETALLE DE CONEXIONES'!I1406</f>
        <v>0</v>
      </c>
      <c r="C1406" s="7">
        <f>'DETALLE DE CONEXIONES'!BB1406</f>
        <v>0</v>
      </c>
      <c r="D1406" s="7">
        <f>'DETALLE DE CONEXIONES'!E1406</f>
        <v>0</v>
      </c>
      <c r="E1406" s="7">
        <f>IFERROR(LIMPIA('DETALLE DE CONEXIONES'!N1406,1),0)</f>
        <v>0</v>
      </c>
      <c r="F1406" s="7" t="str">
        <f>LEFT('DETALLE DE CONEXIONES'!BE1406,3)</f>
        <v/>
      </c>
      <c r="G1406" s="7" t="str">
        <f>RIGHT('DETALLE DE CONEXIONES'!AK1406,2)</f>
        <v/>
      </c>
      <c r="H1406" s="7" t="str">
        <f>LEFT('DETALLE DE CONEXIONES'!M1406,3)</f>
        <v/>
      </c>
      <c r="I1406" s="7" t="str">
        <f>RIGHT('DETALLE DE CONEXIONES'!M1406,5)</f>
        <v/>
      </c>
      <c r="J1406" s="7">
        <f>IF(C1406="Saliente Local",(IFERROR((LIMPIA(H1406,1)),0)),0)</f>
        <v>0</v>
      </c>
      <c r="K1406" s="7">
        <f>IF(C1406="Saliente Nacional",(IFERROR((LIMPIA(H1406,1)),0)),0)</f>
        <v>0</v>
      </c>
      <c r="L1406" s="7">
        <f>IF(C1406="Saliente Internacional",(IFERROR((LIMPIA(H1406,1)),0)),0)</f>
        <v>0</v>
      </c>
    </row>
    <row r="1407" spans="1:12" x14ac:dyDescent="0.25">
      <c r="A1407" s="11">
        <f>'DETALLE DE CONEXIONES'!P1407</f>
        <v>0</v>
      </c>
      <c r="B1407" s="7">
        <f>'DETALLE DE CONEXIONES'!I1407</f>
        <v>0</v>
      </c>
      <c r="C1407" s="7">
        <f>'DETALLE DE CONEXIONES'!BB1407</f>
        <v>0</v>
      </c>
      <c r="D1407" s="7">
        <f>'DETALLE DE CONEXIONES'!E1407</f>
        <v>0</v>
      </c>
      <c r="E1407" s="7">
        <f>IFERROR(LIMPIA('DETALLE DE CONEXIONES'!N1407,1),0)</f>
        <v>0</v>
      </c>
      <c r="F1407" s="7" t="str">
        <f>LEFT('DETALLE DE CONEXIONES'!BE1407,3)</f>
        <v/>
      </c>
      <c r="G1407" s="7" t="str">
        <f>RIGHT('DETALLE DE CONEXIONES'!AK1407,2)</f>
        <v/>
      </c>
      <c r="H1407" s="7" t="str">
        <f>LEFT('DETALLE DE CONEXIONES'!M1407,3)</f>
        <v/>
      </c>
      <c r="I1407" s="7" t="str">
        <f>RIGHT('DETALLE DE CONEXIONES'!M1407,5)</f>
        <v/>
      </c>
      <c r="J1407" s="7">
        <f>IF(C1407="Saliente Local",(IFERROR((LIMPIA(H1407,1)),0)),0)</f>
        <v>0</v>
      </c>
      <c r="K1407" s="7">
        <f>IF(C1407="Saliente Nacional",(IFERROR((LIMPIA(H1407,1)),0)),0)</f>
        <v>0</v>
      </c>
      <c r="L1407" s="7">
        <f>IF(C1407="Saliente Internacional",(IFERROR((LIMPIA(H1407,1)),0)),0)</f>
        <v>0</v>
      </c>
    </row>
    <row r="1408" spans="1:12" x14ac:dyDescent="0.25">
      <c r="A1408" s="11">
        <f>'DETALLE DE CONEXIONES'!P1408</f>
        <v>0</v>
      </c>
      <c r="B1408" s="7">
        <f>'DETALLE DE CONEXIONES'!I1408</f>
        <v>0</v>
      </c>
      <c r="C1408" s="7">
        <f>'DETALLE DE CONEXIONES'!BB1408</f>
        <v>0</v>
      </c>
      <c r="D1408" s="7">
        <f>'DETALLE DE CONEXIONES'!E1408</f>
        <v>0</v>
      </c>
      <c r="E1408" s="7">
        <f>IFERROR(LIMPIA('DETALLE DE CONEXIONES'!N1408,1),0)</f>
        <v>0</v>
      </c>
      <c r="F1408" s="7" t="str">
        <f>LEFT('DETALLE DE CONEXIONES'!BE1408,3)</f>
        <v/>
      </c>
      <c r="G1408" s="7" t="str">
        <f>RIGHT('DETALLE DE CONEXIONES'!AK1408,2)</f>
        <v/>
      </c>
      <c r="H1408" s="7" t="str">
        <f>LEFT('DETALLE DE CONEXIONES'!M1408,3)</f>
        <v/>
      </c>
      <c r="I1408" s="7" t="str">
        <f>RIGHT('DETALLE DE CONEXIONES'!M1408,5)</f>
        <v/>
      </c>
      <c r="J1408" s="7">
        <f>IF(C1408="Saliente Local",(IFERROR((LIMPIA(H1408,1)),0)),0)</f>
        <v>0</v>
      </c>
      <c r="K1408" s="7">
        <f>IF(C1408="Saliente Nacional",(IFERROR((LIMPIA(H1408,1)),0)),0)</f>
        <v>0</v>
      </c>
      <c r="L1408" s="7">
        <f>IF(C1408="Saliente Internacional",(IFERROR((LIMPIA(H1408,1)),0)),0)</f>
        <v>0</v>
      </c>
    </row>
    <row r="1409" spans="1:12" x14ac:dyDescent="0.25">
      <c r="A1409" s="11">
        <f>'DETALLE DE CONEXIONES'!P1409</f>
        <v>0</v>
      </c>
      <c r="B1409" s="7">
        <f>'DETALLE DE CONEXIONES'!I1409</f>
        <v>0</v>
      </c>
      <c r="C1409" s="7">
        <f>'DETALLE DE CONEXIONES'!BB1409</f>
        <v>0</v>
      </c>
      <c r="D1409" s="7">
        <f>'DETALLE DE CONEXIONES'!E1409</f>
        <v>0</v>
      </c>
      <c r="E1409" s="7">
        <f>IFERROR(LIMPIA('DETALLE DE CONEXIONES'!N1409,1),0)</f>
        <v>0</v>
      </c>
      <c r="F1409" s="7" t="str">
        <f>LEFT('DETALLE DE CONEXIONES'!BE1409,3)</f>
        <v/>
      </c>
      <c r="G1409" s="7" t="str">
        <f>RIGHT('DETALLE DE CONEXIONES'!AK1409,2)</f>
        <v/>
      </c>
      <c r="H1409" s="7" t="str">
        <f>LEFT('DETALLE DE CONEXIONES'!M1409,3)</f>
        <v/>
      </c>
      <c r="I1409" s="7" t="str">
        <f>RIGHT('DETALLE DE CONEXIONES'!M1409,5)</f>
        <v/>
      </c>
      <c r="J1409" s="7">
        <f>IF(C1409="Saliente Local",(IFERROR((LIMPIA(H1409,1)),0)),0)</f>
        <v>0</v>
      </c>
      <c r="K1409" s="7">
        <f>IF(C1409="Saliente Nacional",(IFERROR((LIMPIA(H1409,1)),0)),0)</f>
        <v>0</v>
      </c>
      <c r="L1409" s="7">
        <f>IF(C1409="Saliente Internacional",(IFERROR((LIMPIA(H1409,1)),0)),0)</f>
        <v>0</v>
      </c>
    </row>
    <row r="1410" spans="1:12" x14ac:dyDescent="0.25">
      <c r="A1410" s="11">
        <f>'DETALLE DE CONEXIONES'!P1410</f>
        <v>0</v>
      </c>
      <c r="B1410" s="7">
        <f>'DETALLE DE CONEXIONES'!I1410</f>
        <v>0</v>
      </c>
      <c r="C1410" s="7">
        <f>'DETALLE DE CONEXIONES'!BB1410</f>
        <v>0</v>
      </c>
      <c r="D1410" s="7">
        <f>'DETALLE DE CONEXIONES'!E1410</f>
        <v>0</v>
      </c>
      <c r="E1410" s="7">
        <f>IFERROR(LIMPIA('DETALLE DE CONEXIONES'!N1410,1),0)</f>
        <v>0</v>
      </c>
      <c r="F1410" s="7" t="str">
        <f>LEFT('DETALLE DE CONEXIONES'!BE1410,3)</f>
        <v/>
      </c>
      <c r="G1410" s="7" t="str">
        <f>RIGHT('DETALLE DE CONEXIONES'!AK1410,2)</f>
        <v/>
      </c>
      <c r="H1410" s="7" t="str">
        <f>LEFT('DETALLE DE CONEXIONES'!M1410,3)</f>
        <v/>
      </c>
      <c r="I1410" s="7" t="str">
        <f>RIGHT('DETALLE DE CONEXIONES'!M1410,5)</f>
        <v/>
      </c>
      <c r="J1410" s="7">
        <f>IF(C1410="Saliente Local",(IFERROR((LIMPIA(H1410,1)),0)),0)</f>
        <v>0</v>
      </c>
      <c r="K1410" s="7">
        <f>IF(C1410="Saliente Nacional",(IFERROR((LIMPIA(H1410,1)),0)),0)</f>
        <v>0</v>
      </c>
      <c r="L1410" s="7">
        <f>IF(C1410="Saliente Internacional",(IFERROR((LIMPIA(H1410,1)),0)),0)</f>
        <v>0</v>
      </c>
    </row>
    <row r="1411" spans="1:12" x14ac:dyDescent="0.25">
      <c r="A1411" s="11">
        <f>'DETALLE DE CONEXIONES'!P1411</f>
        <v>0</v>
      </c>
      <c r="B1411" s="7">
        <f>'DETALLE DE CONEXIONES'!I1411</f>
        <v>0</v>
      </c>
      <c r="C1411" s="7">
        <f>'DETALLE DE CONEXIONES'!BB1411</f>
        <v>0</v>
      </c>
      <c r="D1411" s="7">
        <f>'DETALLE DE CONEXIONES'!E1411</f>
        <v>0</v>
      </c>
      <c r="E1411" s="7">
        <f>IFERROR(LIMPIA('DETALLE DE CONEXIONES'!N1411,1),0)</f>
        <v>0</v>
      </c>
      <c r="F1411" s="7" t="str">
        <f>LEFT('DETALLE DE CONEXIONES'!BE1411,3)</f>
        <v/>
      </c>
      <c r="G1411" s="7" t="str">
        <f>RIGHT('DETALLE DE CONEXIONES'!AK1411,2)</f>
        <v/>
      </c>
      <c r="H1411" s="7" t="str">
        <f>LEFT('DETALLE DE CONEXIONES'!M1411,3)</f>
        <v/>
      </c>
      <c r="I1411" s="7" t="str">
        <f>RIGHT('DETALLE DE CONEXIONES'!M1411,5)</f>
        <v/>
      </c>
      <c r="J1411" s="7">
        <f>IF(C1411="Saliente Local",(IFERROR((LIMPIA(H1411,1)),0)),0)</f>
        <v>0</v>
      </c>
      <c r="K1411" s="7">
        <f>IF(C1411="Saliente Nacional",(IFERROR((LIMPIA(H1411,1)),0)),0)</f>
        <v>0</v>
      </c>
      <c r="L1411" s="7">
        <f>IF(C1411="Saliente Internacional",(IFERROR((LIMPIA(H1411,1)),0)),0)</f>
        <v>0</v>
      </c>
    </row>
    <row r="1412" spans="1:12" x14ac:dyDescent="0.25">
      <c r="A1412" s="11">
        <f>'DETALLE DE CONEXIONES'!P1412</f>
        <v>0</v>
      </c>
      <c r="B1412" s="7">
        <f>'DETALLE DE CONEXIONES'!I1412</f>
        <v>0</v>
      </c>
      <c r="C1412" s="7">
        <f>'DETALLE DE CONEXIONES'!BB1412</f>
        <v>0</v>
      </c>
      <c r="D1412" s="7">
        <f>'DETALLE DE CONEXIONES'!E1412</f>
        <v>0</v>
      </c>
      <c r="E1412" s="7">
        <f>IFERROR(LIMPIA('DETALLE DE CONEXIONES'!N1412,1),0)</f>
        <v>0</v>
      </c>
      <c r="F1412" s="7" t="str">
        <f>LEFT('DETALLE DE CONEXIONES'!BE1412,3)</f>
        <v/>
      </c>
      <c r="G1412" s="7" t="str">
        <f>RIGHT('DETALLE DE CONEXIONES'!AK1412,2)</f>
        <v/>
      </c>
      <c r="H1412" s="7" t="str">
        <f>LEFT('DETALLE DE CONEXIONES'!M1412,3)</f>
        <v/>
      </c>
      <c r="I1412" s="7" t="str">
        <f>RIGHT('DETALLE DE CONEXIONES'!M1412,5)</f>
        <v/>
      </c>
      <c r="J1412" s="7">
        <f>IF(C1412="Saliente Local",(IFERROR((LIMPIA(H1412,1)),0)),0)</f>
        <v>0</v>
      </c>
      <c r="K1412" s="7">
        <f>IF(C1412="Saliente Nacional",(IFERROR((LIMPIA(H1412,1)),0)),0)</f>
        <v>0</v>
      </c>
      <c r="L1412" s="7">
        <f>IF(C1412="Saliente Internacional",(IFERROR((LIMPIA(H1412,1)),0)),0)</f>
        <v>0</v>
      </c>
    </row>
    <row r="1413" spans="1:12" x14ac:dyDescent="0.25">
      <c r="A1413" s="11">
        <f>'DETALLE DE CONEXIONES'!P1413</f>
        <v>0</v>
      </c>
      <c r="B1413" s="7">
        <f>'DETALLE DE CONEXIONES'!I1413</f>
        <v>0</v>
      </c>
      <c r="C1413" s="7">
        <f>'DETALLE DE CONEXIONES'!BB1413</f>
        <v>0</v>
      </c>
      <c r="D1413" s="7">
        <f>'DETALLE DE CONEXIONES'!E1413</f>
        <v>0</v>
      </c>
      <c r="E1413" s="7">
        <f>IFERROR(LIMPIA('DETALLE DE CONEXIONES'!N1413,1),0)</f>
        <v>0</v>
      </c>
      <c r="F1413" s="7" t="str">
        <f>LEFT('DETALLE DE CONEXIONES'!BE1413,3)</f>
        <v/>
      </c>
      <c r="G1413" s="7" t="str">
        <f>RIGHT('DETALLE DE CONEXIONES'!AK1413,2)</f>
        <v/>
      </c>
      <c r="H1413" s="7" t="str">
        <f>LEFT('DETALLE DE CONEXIONES'!M1413,3)</f>
        <v/>
      </c>
      <c r="I1413" s="7" t="str">
        <f>RIGHT('DETALLE DE CONEXIONES'!M1413,5)</f>
        <v/>
      </c>
      <c r="J1413" s="7">
        <f>IF(C1413="Saliente Local",(IFERROR((LIMPIA(H1413,1)),0)),0)</f>
        <v>0</v>
      </c>
      <c r="K1413" s="7">
        <f>IF(C1413="Saliente Nacional",(IFERROR((LIMPIA(H1413,1)),0)),0)</f>
        <v>0</v>
      </c>
      <c r="L1413" s="7">
        <f>IF(C1413="Saliente Internacional",(IFERROR((LIMPIA(H1413,1)),0)),0)</f>
        <v>0</v>
      </c>
    </row>
    <row r="1414" spans="1:12" x14ac:dyDescent="0.25">
      <c r="A1414" s="11">
        <f>'DETALLE DE CONEXIONES'!P1414</f>
        <v>0</v>
      </c>
      <c r="B1414" s="7">
        <f>'DETALLE DE CONEXIONES'!I1414</f>
        <v>0</v>
      </c>
      <c r="C1414" s="7">
        <f>'DETALLE DE CONEXIONES'!BB1414</f>
        <v>0</v>
      </c>
      <c r="D1414" s="7">
        <f>'DETALLE DE CONEXIONES'!E1414</f>
        <v>0</v>
      </c>
      <c r="E1414" s="7">
        <f>IFERROR(LIMPIA('DETALLE DE CONEXIONES'!N1414,1),0)</f>
        <v>0</v>
      </c>
      <c r="F1414" s="7" t="str">
        <f>LEFT('DETALLE DE CONEXIONES'!BE1414,3)</f>
        <v/>
      </c>
      <c r="G1414" s="7" t="str">
        <f>RIGHT('DETALLE DE CONEXIONES'!AK1414,2)</f>
        <v/>
      </c>
      <c r="H1414" s="7" t="str">
        <f>LEFT('DETALLE DE CONEXIONES'!M1414,3)</f>
        <v/>
      </c>
      <c r="I1414" s="7" t="str">
        <f>RIGHT('DETALLE DE CONEXIONES'!M1414,5)</f>
        <v/>
      </c>
      <c r="J1414" s="7">
        <f>IF(C1414="Saliente Local",(IFERROR((LIMPIA(H1414,1)),0)),0)</f>
        <v>0</v>
      </c>
      <c r="K1414" s="7">
        <f>IF(C1414="Saliente Nacional",(IFERROR((LIMPIA(H1414,1)),0)),0)</f>
        <v>0</v>
      </c>
      <c r="L1414" s="7">
        <f>IF(C1414="Saliente Internacional",(IFERROR((LIMPIA(H1414,1)),0)),0)</f>
        <v>0</v>
      </c>
    </row>
    <row r="1415" spans="1:12" x14ac:dyDescent="0.25">
      <c r="A1415" s="11">
        <f>'DETALLE DE CONEXIONES'!P1415</f>
        <v>0</v>
      </c>
      <c r="B1415" s="7">
        <f>'DETALLE DE CONEXIONES'!I1415</f>
        <v>0</v>
      </c>
      <c r="C1415" s="7">
        <f>'DETALLE DE CONEXIONES'!BB1415</f>
        <v>0</v>
      </c>
      <c r="D1415" s="7">
        <f>'DETALLE DE CONEXIONES'!E1415</f>
        <v>0</v>
      </c>
      <c r="E1415" s="7">
        <f>IFERROR(LIMPIA('DETALLE DE CONEXIONES'!N1415,1),0)</f>
        <v>0</v>
      </c>
      <c r="F1415" s="7" t="str">
        <f>LEFT('DETALLE DE CONEXIONES'!BE1415,3)</f>
        <v/>
      </c>
      <c r="G1415" s="7" t="str">
        <f>RIGHT('DETALLE DE CONEXIONES'!AK1415,2)</f>
        <v/>
      </c>
      <c r="H1415" s="7" t="str">
        <f>LEFT('DETALLE DE CONEXIONES'!M1415,3)</f>
        <v/>
      </c>
      <c r="I1415" s="7" t="str">
        <f>RIGHT('DETALLE DE CONEXIONES'!M1415,5)</f>
        <v/>
      </c>
      <c r="J1415" s="7">
        <f>IF(C1415="Saliente Local",(IFERROR((LIMPIA(H1415,1)),0)),0)</f>
        <v>0</v>
      </c>
      <c r="K1415" s="7">
        <f>IF(C1415="Saliente Nacional",(IFERROR((LIMPIA(H1415,1)),0)),0)</f>
        <v>0</v>
      </c>
      <c r="L1415" s="7">
        <f>IF(C1415="Saliente Internacional",(IFERROR((LIMPIA(H1415,1)),0)),0)</f>
        <v>0</v>
      </c>
    </row>
    <row r="1416" spans="1:12" x14ac:dyDescent="0.25">
      <c r="A1416" s="11">
        <f>'DETALLE DE CONEXIONES'!P1416</f>
        <v>0</v>
      </c>
      <c r="B1416" s="7">
        <f>'DETALLE DE CONEXIONES'!I1416</f>
        <v>0</v>
      </c>
      <c r="C1416" s="7">
        <f>'DETALLE DE CONEXIONES'!BB1416</f>
        <v>0</v>
      </c>
      <c r="D1416" s="7">
        <f>'DETALLE DE CONEXIONES'!E1416</f>
        <v>0</v>
      </c>
      <c r="E1416" s="7">
        <f>IFERROR(LIMPIA('DETALLE DE CONEXIONES'!N1416,1),0)</f>
        <v>0</v>
      </c>
      <c r="F1416" s="7" t="str">
        <f>LEFT('DETALLE DE CONEXIONES'!BE1416,3)</f>
        <v/>
      </c>
      <c r="G1416" s="7" t="str">
        <f>RIGHT('DETALLE DE CONEXIONES'!AK1416,2)</f>
        <v/>
      </c>
      <c r="H1416" s="7" t="str">
        <f>LEFT('DETALLE DE CONEXIONES'!M1416,3)</f>
        <v/>
      </c>
      <c r="I1416" s="7" t="str">
        <f>RIGHT('DETALLE DE CONEXIONES'!M1416,5)</f>
        <v/>
      </c>
      <c r="J1416" s="7">
        <f>IF(C1416="Saliente Local",(IFERROR((LIMPIA(H1416,1)),0)),0)</f>
        <v>0</v>
      </c>
      <c r="K1416" s="7">
        <f>IF(C1416="Saliente Nacional",(IFERROR((LIMPIA(H1416,1)),0)),0)</f>
        <v>0</v>
      </c>
      <c r="L1416" s="7">
        <f>IF(C1416="Saliente Internacional",(IFERROR((LIMPIA(H1416,1)),0)),0)</f>
        <v>0</v>
      </c>
    </row>
    <row r="1417" spans="1:12" x14ac:dyDescent="0.25">
      <c r="A1417" s="11">
        <f>'DETALLE DE CONEXIONES'!P1417</f>
        <v>0</v>
      </c>
      <c r="B1417" s="7">
        <f>'DETALLE DE CONEXIONES'!I1417</f>
        <v>0</v>
      </c>
      <c r="C1417" s="7">
        <f>'DETALLE DE CONEXIONES'!BB1417</f>
        <v>0</v>
      </c>
      <c r="D1417" s="7">
        <f>'DETALLE DE CONEXIONES'!E1417</f>
        <v>0</v>
      </c>
      <c r="E1417" s="7">
        <f>IFERROR(LIMPIA('DETALLE DE CONEXIONES'!N1417,1),0)</f>
        <v>0</v>
      </c>
      <c r="F1417" s="7" t="str">
        <f>LEFT('DETALLE DE CONEXIONES'!BE1417,3)</f>
        <v/>
      </c>
      <c r="G1417" s="7" t="str">
        <f>RIGHT('DETALLE DE CONEXIONES'!AK1417,2)</f>
        <v/>
      </c>
      <c r="H1417" s="7" t="str">
        <f>LEFT('DETALLE DE CONEXIONES'!M1417,3)</f>
        <v/>
      </c>
      <c r="I1417" s="7" t="str">
        <f>RIGHT('DETALLE DE CONEXIONES'!M1417,5)</f>
        <v/>
      </c>
      <c r="J1417" s="7">
        <f>IF(C1417="Saliente Local",(IFERROR((LIMPIA(H1417,1)),0)),0)</f>
        <v>0</v>
      </c>
      <c r="K1417" s="7">
        <f>IF(C1417="Saliente Nacional",(IFERROR((LIMPIA(H1417,1)),0)),0)</f>
        <v>0</v>
      </c>
      <c r="L1417" s="7">
        <f>IF(C1417="Saliente Internacional",(IFERROR((LIMPIA(H1417,1)),0)),0)</f>
        <v>0</v>
      </c>
    </row>
    <row r="1418" spans="1:12" x14ac:dyDescent="0.25">
      <c r="A1418" s="11">
        <f>'DETALLE DE CONEXIONES'!P1418</f>
        <v>0</v>
      </c>
      <c r="B1418" s="7">
        <f>'DETALLE DE CONEXIONES'!I1418</f>
        <v>0</v>
      </c>
      <c r="C1418" s="7">
        <f>'DETALLE DE CONEXIONES'!BB1418</f>
        <v>0</v>
      </c>
      <c r="D1418" s="7">
        <f>'DETALLE DE CONEXIONES'!E1418</f>
        <v>0</v>
      </c>
      <c r="E1418" s="7">
        <f>IFERROR(LIMPIA('DETALLE DE CONEXIONES'!N1418,1),0)</f>
        <v>0</v>
      </c>
      <c r="F1418" s="7" t="str">
        <f>LEFT('DETALLE DE CONEXIONES'!BE1418,3)</f>
        <v/>
      </c>
      <c r="G1418" s="7" t="str">
        <f>RIGHT('DETALLE DE CONEXIONES'!AK1418,2)</f>
        <v/>
      </c>
      <c r="H1418" s="7" t="str">
        <f>LEFT('DETALLE DE CONEXIONES'!M1418,3)</f>
        <v/>
      </c>
      <c r="I1418" s="7" t="str">
        <f>RIGHT('DETALLE DE CONEXIONES'!M1418,5)</f>
        <v/>
      </c>
      <c r="J1418" s="7">
        <f>IF(C1418="Saliente Local",(IFERROR((LIMPIA(H1418,1)),0)),0)</f>
        <v>0</v>
      </c>
      <c r="K1418" s="7">
        <f>IF(C1418="Saliente Nacional",(IFERROR((LIMPIA(H1418,1)),0)),0)</f>
        <v>0</v>
      </c>
      <c r="L1418" s="7">
        <f>IF(C1418="Saliente Internacional",(IFERROR((LIMPIA(H1418,1)),0)),0)</f>
        <v>0</v>
      </c>
    </row>
    <row r="1419" spans="1:12" x14ac:dyDescent="0.25">
      <c r="A1419" s="11">
        <f>'DETALLE DE CONEXIONES'!P1419</f>
        <v>0</v>
      </c>
      <c r="B1419" s="7">
        <f>'DETALLE DE CONEXIONES'!I1419</f>
        <v>0</v>
      </c>
      <c r="C1419" s="7">
        <f>'DETALLE DE CONEXIONES'!BB1419</f>
        <v>0</v>
      </c>
      <c r="D1419" s="7">
        <f>'DETALLE DE CONEXIONES'!E1419</f>
        <v>0</v>
      </c>
      <c r="E1419" s="7">
        <f>IFERROR(LIMPIA('DETALLE DE CONEXIONES'!N1419,1),0)</f>
        <v>0</v>
      </c>
      <c r="F1419" s="7" t="str">
        <f>LEFT('DETALLE DE CONEXIONES'!BE1419,3)</f>
        <v/>
      </c>
      <c r="G1419" s="7" t="str">
        <f>RIGHT('DETALLE DE CONEXIONES'!AK1419,2)</f>
        <v/>
      </c>
      <c r="H1419" s="7" t="str">
        <f>LEFT('DETALLE DE CONEXIONES'!M1419,3)</f>
        <v/>
      </c>
      <c r="I1419" s="7" t="str">
        <f>RIGHT('DETALLE DE CONEXIONES'!M1419,5)</f>
        <v/>
      </c>
      <c r="J1419" s="7">
        <f>IF(C1419="Saliente Local",(IFERROR((LIMPIA(H1419,1)),0)),0)</f>
        <v>0</v>
      </c>
      <c r="K1419" s="7">
        <f>IF(C1419="Saliente Nacional",(IFERROR((LIMPIA(H1419,1)),0)),0)</f>
        <v>0</v>
      </c>
      <c r="L1419" s="7">
        <f>IF(C1419="Saliente Internacional",(IFERROR((LIMPIA(H1419,1)),0)),0)</f>
        <v>0</v>
      </c>
    </row>
    <row r="1420" spans="1:12" x14ac:dyDescent="0.25">
      <c r="A1420" s="11">
        <f>'DETALLE DE CONEXIONES'!P1420</f>
        <v>0</v>
      </c>
      <c r="B1420" s="7">
        <f>'DETALLE DE CONEXIONES'!I1420</f>
        <v>0</v>
      </c>
      <c r="C1420" s="7">
        <f>'DETALLE DE CONEXIONES'!BB1420</f>
        <v>0</v>
      </c>
      <c r="D1420" s="7">
        <f>'DETALLE DE CONEXIONES'!E1420</f>
        <v>0</v>
      </c>
      <c r="E1420" s="7">
        <f>IFERROR(LIMPIA('DETALLE DE CONEXIONES'!N1420,1),0)</f>
        <v>0</v>
      </c>
      <c r="F1420" s="7" t="str">
        <f>LEFT('DETALLE DE CONEXIONES'!BE1420,3)</f>
        <v/>
      </c>
      <c r="G1420" s="7" t="str">
        <f>RIGHT('DETALLE DE CONEXIONES'!AK1420,2)</f>
        <v/>
      </c>
      <c r="H1420" s="7" t="str">
        <f>LEFT('DETALLE DE CONEXIONES'!M1420,3)</f>
        <v/>
      </c>
      <c r="I1420" s="7" t="str">
        <f>RIGHT('DETALLE DE CONEXIONES'!M1420,5)</f>
        <v/>
      </c>
      <c r="J1420" s="7">
        <f>IF(C1420="Saliente Local",(IFERROR((LIMPIA(H1420,1)),0)),0)</f>
        <v>0</v>
      </c>
      <c r="K1420" s="7">
        <f>IF(C1420="Saliente Nacional",(IFERROR((LIMPIA(H1420,1)),0)),0)</f>
        <v>0</v>
      </c>
      <c r="L1420" s="7">
        <f>IF(C1420="Saliente Internacional",(IFERROR((LIMPIA(H1420,1)),0)),0)</f>
        <v>0</v>
      </c>
    </row>
    <row r="1421" spans="1:12" x14ac:dyDescent="0.25">
      <c r="A1421" s="11">
        <f>'DETALLE DE CONEXIONES'!P1421</f>
        <v>0</v>
      </c>
      <c r="B1421" s="7">
        <f>'DETALLE DE CONEXIONES'!I1421</f>
        <v>0</v>
      </c>
      <c r="C1421" s="7">
        <f>'DETALLE DE CONEXIONES'!BB1421</f>
        <v>0</v>
      </c>
      <c r="D1421" s="7">
        <f>'DETALLE DE CONEXIONES'!E1421</f>
        <v>0</v>
      </c>
      <c r="E1421" s="7">
        <f>IFERROR(LIMPIA('DETALLE DE CONEXIONES'!N1421,1),0)</f>
        <v>0</v>
      </c>
      <c r="F1421" s="7" t="str">
        <f>LEFT('DETALLE DE CONEXIONES'!BE1421,3)</f>
        <v/>
      </c>
      <c r="G1421" s="7" t="str">
        <f>RIGHT('DETALLE DE CONEXIONES'!AK1421,2)</f>
        <v/>
      </c>
      <c r="H1421" s="7" t="str">
        <f>LEFT('DETALLE DE CONEXIONES'!M1421,3)</f>
        <v/>
      </c>
      <c r="I1421" s="7" t="str">
        <f>RIGHT('DETALLE DE CONEXIONES'!M1421,5)</f>
        <v/>
      </c>
      <c r="J1421" s="7">
        <f>IF(C1421="Saliente Local",(IFERROR((LIMPIA(H1421,1)),0)),0)</f>
        <v>0</v>
      </c>
      <c r="K1421" s="7">
        <f>IF(C1421="Saliente Nacional",(IFERROR((LIMPIA(H1421,1)),0)),0)</f>
        <v>0</v>
      </c>
      <c r="L1421" s="7">
        <f>IF(C1421="Saliente Internacional",(IFERROR((LIMPIA(H1421,1)),0)),0)</f>
        <v>0</v>
      </c>
    </row>
    <row r="1422" spans="1:12" x14ac:dyDescent="0.25">
      <c r="A1422" s="11">
        <f>'DETALLE DE CONEXIONES'!P1422</f>
        <v>0</v>
      </c>
      <c r="B1422" s="7">
        <f>'DETALLE DE CONEXIONES'!I1422</f>
        <v>0</v>
      </c>
      <c r="C1422" s="7">
        <f>'DETALLE DE CONEXIONES'!BB1422</f>
        <v>0</v>
      </c>
      <c r="D1422" s="7">
        <f>'DETALLE DE CONEXIONES'!E1422</f>
        <v>0</v>
      </c>
      <c r="E1422" s="7">
        <f>IFERROR(LIMPIA('DETALLE DE CONEXIONES'!N1422,1),0)</f>
        <v>0</v>
      </c>
      <c r="F1422" s="7" t="str">
        <f>LEFT('DETALLE DE CONEXIONES'!BE1422,3)</f>
        <v/>
      </c>
      <c r="G1422" s="7" t="str">
        <f>RIGHT('DETALLE DE CONEXIONES'!AK1422,2)</f>
        <v/>
      </c>
      <c r="H1422" s="7" t="str">
        <f>LEFT('DETALLE DE CONEXIONES'!M1422,3)</f>
        <v/>
      </c>
      <c r="I1422" s="7" t="str">
        <f>RIGHT('DETALLE DE CONEXIONES'!M1422,5)</f>
        <v/>
      </c>
      <c r="J1422" s="7">
        <f>IF(C1422="Saliente Local",(IFERROR((LIMPIA(H1422,1)),0)),0)</f>
        <v>0</v>
      </c>
      <c r="K1422" s="7">
        <f>IF(C1422="Saliente Nacional",(IFERROR((LIMPIA(H1422,1)),0)),0)</f>
        <v>0</v>
      </c>
      <c r="L1422" s="7">
        <f>IF(C1422="Saliente Internacional",(IFERROR((LIMPIA(H1422,1)),0)),0)</f>
        <v>0</v>
      </c>
    </row>
    <row r="1423" spans="1:12" x14ac:dyDescent="0.25">
      <c r="A1423" s="11">
        <f>'DETALLE DE CONEXIONES'!P1423</f>
        <v>0</v>
      </c>
      <c r="B1423" s="7">
        <f>'DETALLE DE CONEXIONES'!I1423</f>
        <v>0</v>
      </c>
      <c r="C1423" s="7">
        <f>'DETALLE DE CONEXIONES'!BB1423</f>
        <v>0</v>
      </c>
      <c r="D1423" s="7">
        <f>'DETALLE DE CONEXIONES'!E1423</f>
        <v>0</v>
      </c>
      <c r="E1423" s="7">
        <f>IFERROR(LIMPIA('DETALLE DE CONEXIONES'!N1423,1),0)</f>
        <v>0</v>
      </c>
      <c r="F1423" s="7" t="str">
        <f>LEFT('DETALLE DE CONEXIONES'!BE1423,3)</f>
        <v/>
      </c>
      <c r="G1423" s="7" t="str">
        <f>RIGHT('DETALLE DE CONEXIONES'!AK1423,2)</f>
        <v/>
      </c>
      <c r="H1423" s="7" t="str">
        <f>LEFT('DETALLE DE CONEXIONES'!M1423,3)</f>
        <v/>
      </c>
      <c r="I1423" s="7" t="str">
        <f>RIGHT('DETALLE DE CONEXIONES'!M1423,5)</f>
        <v/>
      </c>
      <c r="J1423" s="7">
        <f>IF(C1423="Saliente Local",(IFERROR((LIMPIA(H1423,1)),0)),0)</f>
        <v>0</v>
      </c>
      <c r="K1423" s="7">
        <f>IF(C1423="Saliente Nacional",(IFERROR((LIMPIA(H1423,1)),0)),0)</f>
        <v>0</v>
      </c>
      <c r="L1423" s="7">
        <f>IF(C1423="Saliente Internacional",(IFERROR((LIMPIA(H1423,1)),0)),0)</f>
        <v>0</v>
      </c>
    </row>
    <row r="1424" spans="1:12" x14ac:dyDescent="0.25">
      <c r="A1424" s="11">
        <f>'DETALLE DE CONEXIONES'!P1424</f>
        <v>0</v>
      </c>
      <c r="B1424" s="7">
        <f>'DETALLE DE CONEXIONES'!I1424</f>
        <v>0</v>
      </c>
      <c r="C1424" s="7">
        <f>'DETALLE DE CONEXIONES'!BB1424</f>
        <v>0</v>
      </c>
      <c r="D1424" s="7">
        <f>'DETALLE DE CONEXIONES'!E1424</f>
        <v>0</v>
      </c>
      <c r="E1424" s="7">
        <f>IFERROR(LIMPIA('DETALLE DE CONEXIONES'!N1424,1),0)</f>
        <v>0</v>
      </c>
      <c r="F1424" s="7" t="str">
        <f>LEFT('DETALLE DE CONEXIONES'!BE1424,3)</f>
        <v/>
      </c>
      <c r="G1424" s="7" t="str">
        <f>RIGHT('DETALLE DE CONEXIONES'!AK1424,2)</f>
        <v/>
      </c>
      <c r="H1424" s="7" t="str">
        <f>LEFT('DETALLE DE CONEXIONES'!M1424,3)</f>
        <v/>
      </c>
      <c r="I1424" s="7" t="str">
        <f>RIGHT('DETALLE DE CONEXIONES'!M1424,5)</f>
        <v/>
      </c>
      <c r="J1424" s="7">
        <f>IF(C1424="Saliente Local",(IFERROR((LIMPIA(H1424,1)),0)),0)</f>
        <v>0</v>
      </c>
      <c r="K1424" s="7">
        <f>IF(C1424="Saliente Nacional",(IFERROR((LIMPIA(H1424,1)),0)),0)</f>
        <v>0</v>
      </c>
      <c r="L1424" s="7">
        <f>IF(C1424="Saliente Internacional",(IFERROR((LIMPIA(H1424,1)),0)),0)</f>
        <v>0</v>
      </c>
    </row>
    <row r="1425" spans="1:12" x14ac:dyDescent="0.25">
      <c r="A1425" s="11">
        <f>'DETALLE DE CONEXIONES'!P1425</f>
        <v>0</v>
      </c>
      <c r="B1425" s="7">
        <f>'DETALLE DE CONEXIONES'!I1425</f>
        <v>0</v>
      </c>
      <c r="C1425" s="7">
        <f>'DETALLE DE CONEXIONES'!BB1425</f>
        <v>0</v>
      </c>
      <c r="D1425" s="7">
        <f>'DETALLE DE CONEXIONES'!E1425</f>
        <v>0</v>
      </c>
      <c r="E1425" s="7">
        <f>IFERROR(LIMPIA('DETALLE DE CONEXIONES'!N1425,1),0)</f>
        <v>0</v>
      </c>
      <c r="F1425" s="7" t="str">
        <f>LEFT('DETALLE DE CONEXIONES'!BE1425,3)</f>
        <v/>
      </c>
      <c r="G1425" s="7" t="str">
        <f>RIGHT('DETALLE DE CONEXIONES'!AK1425,2)</f>
        <v/>
      </c>
      <c r="H1425" s="7" t="str">
        <f>LEFT('DETALLE DE CONEXIONES'!M1425,3)</f>
        <v/>
      </c>
      <c r="I1425" s="7" t="str">
        <f>RIGHT('DETALLE DE CONEXIONES'!M1425,5)</f>
        <v/>
      </c>
      <c r="J1425" s="7">
        <f>IF(C1425="Saliente Local",(IFERROR((LIMPIA(H1425,1)),0)),0)</f>
        <v>0</v>
      </c>
      <c r="K1425" s="7">
        <f>IF(C1425="Saliente Nacional",(IFERROR((LIMPIA(H1425,1)),0)),0)</f>
        <v>0</v>
      </c>
      <c r="L1425" s="7">
        <f>IF(C1425="Saliente Internacional",(IFERROR((LIMPIA(H1425,1)),0)),0)</f>
        <v>0</v>
      </c>
    </row>
    <row r="1426" spans="1:12" x14ac:dyDescent="0.25">
      <c r="A1426" s="11">
        <f>'DETALLE DE CONEXIONES'!P1426</f>
        <v>0</v>
      </c>
      <c r="B1426" s="7">
        <f>'DETALLE DE CONEXIONES'!I1426</f>
        <v>0</v>
      </c>
      <c r="C1426" s="7">
        <f>'DETALLE DE CONEXIONES'!BB1426</f>
        <v>0</v>
      </c>
      <c r="D1426" s="7">
        <f>'DETALLE DE CONEXIONES'!E1426</f>
        <v>0</v>
      </c>
      <c r="E1426" s="7">
        <f>IFERROR(LIMPIA('DETALLE DE CONEXIONES'!N1426,1),0)</f>
        <v>0</v>
      </c>
      <c r="F1426" s="7" t="str">
        <f>LEFT('DETALLE DE CONEXIONES'!BE1426,3)</f>
        <v/>
      </c>
      <c r="G1426" s="7" t="str">
        <f>RIGHT('DETALLE DE CONEXIONES'!AK1426,2)</f>
        <v/>
      </c>
      <c r="H1426" s="7" t="str">
        <f>LEFT('DETALLE DE CONEXIONES'!M1426,3)</f>
        <v/>
      </c>
      <c r="I1426" s="7" t="str">
        <f>RIGHT('DETALLE DE CONEXIONES'!M1426,5)</f>
        <v/>
      </c>
      <c r="J1426" s="7">
        <f>IF(C1426="Saliente Local",(IFERROR((LIMPIA(H1426,1)),0)),0)</f>
        <v>0</v>
      </c>
      <c r="K1426" s="7">
        <f>IF(C1426="Saliente Nacional",(IFERROR((LIMPIA(H1426,1)),0)),0)</f>
        <v>0</v>
      </c>
      <c r="L1426" s="7">
        <f>IF(C1426="Saliente Internacional",(IFERROR((LIMPIA(H1426,1)),0)),0)</f>
        <v>0</v>
      </c>
    </row>
    <row r="1427" spans="1:12" x14ac:dyDescent="0.25">
      <c r="A1427" s="11">
        <f>'DETALLE DE CONEXIONES'!P1427</f>
        <v>0</v>
      </c>
      <c r="B1427" s="7">
        <f>'DETALLE DE CONEXIONES'!I1427</f>
        <v>0</v>
      </c>
      <c r="C1427" s="7">
        <f>'DETALLE DE CONEXIONES'!BB1427</f>
        <v>0</v>
      </c>
      <c r="D1427" s="7">
        <f>'DETALLE DE CONEXIONES'!E1427</f>
        <v>0</v>
      </c>
      <c r="E1427" s="7">
        <f>IFERROR(LIMPIA('DETALLE DE CONEXIONES'!N1427,1),0)</f>
        <v>0</v>
      </c>
      <c r="F1427" s="7" t="str">
        <f>LEFT('DETALLE DE CONEXIONES'!BE1427,3)</f>
        <v/>
      </c>
      <c r="G1427" s="7" t="str">
        <f>RIGHT('DETALLE DE CONEXIONES'!AK1427,2)</f>
        <v/>
      </c>
      <c r="H1427" s="7" t="str">
        <f>LEFT('DETALLE DE CONEXIONES'!M1427,3)</f>
        <v/>
      </c>
      <c r="I1427" s="7" t="str">
        <f>RIGHT('DETALLE DE CONEXIONES'!M1427,5)</f>
        <v/>
      </c>
      <c r="J1427" s="7">
        <f>IF(C1427="Saliente Local",(IFERROR((LIMPIA(H1427,1)),0)),0)</f>
        <v>0</v>
      </c>
      <c r="K1427" s="7">
        <f>IF(C1427="Saliente Nacional",(IFERROR((LIMPIA(H1427,1)),0)),0)</f>
        <v>0</v>
      </c>
      <c r="L1427" s="7">
        <f>IF(C1427="Saliente Internacional",(IFERROR((LIMPIA(H1427,1)),0)),0)</f>
        <v>0</v>
      </c>
    </row>
    <row r="1428" spans="1:12" x14ac:dyDescent="0.25">
      <c r="A1428" s="11">
        <f>'DETALLE DE CONEXIONES'!P1428</f>
        <v>0</v>
      </c>
      <c r="B1428" s="7">
        <f>'DETALLE DE CONEXIONES'!I1428</f>
        <v>0</v>
      </c>
      <c r="C1428" s="7">
        <f>'DETALLE DE CONEXIONES'!BB1428</f>
        <v>0</v>
      </c>
      <c r="D1428" s="7">
        <f>'DETALLE DE CONEXIONES'!E1428</f>
        <v>0</v>
      </c>
      <c r="E1428" s="7">
        <f>IFERROR(LIMPIA('DETALLE DE CONEXIONES'!N1428,1),0)</f>
        <v>0</v>
      </c>
      <c r="F1428" s="7" t="str">
        <f>LEFT('DETALLE DE CONEXIONES'!BE1428,3)</f>
        <v/>
      </c>
      <c r="G1428" s="7" t="str">
        <f>RIGHT('DETALLE DE CONEXIONES'!AK1428,2)</f>
        <v/>
      </c>
      <c r="H1428" s="7" t="str">
        <f>LEFT('DETALLE DE CONEXIONES'!M1428,3)</f>
        <v/>
      </c>
      <c r="I1428" s="7" t="str">
        <f>RIGHT('DETALLE DE CONEXIONES'!M1428,5)</f>
        <v/>
      </c>
      <c r="J1428" s="7">
        <f>IF(C1428="Saliente Local",(IFERROR((LIMPIA(H1428,1)),0)),0)</f>
        <v>0</v>
      </c>
      <c r="K1428" s="7">
        <f>IF(C1428="Saliente Nacional",(IFERROR((LIMPIA(H1428,1)),0)),0)</f>
        <v>0</v>
      </c>
      <c r="L1428" s="7">
        <f>IF(C1428="Saliente Internacional",(IFERROR((LIMPIA(H1428,1)),0)),0)</f>
        <v>0</v>
      </c>
    </row>
    <row r="1429" spans="1:12" x14ac:dyDescent="0.25">
      <c r="A1429" s="11">
        <f>'DETALLE DE CONEXIONES'!P1429</f>
        <v>0</v>
      </c>
      <c r="B1429" s="7">
        <f>'DETALLE DE CONEXIONES'!I1429</f>
        <v>0</v>
      </c>
      <c r="C1429" s="7">
        <f>'DETALLE DE CONEXIONES'!BB1429</f>
        <v>0</v>
      </c>
      <c r="D1429" s="7">
        <f>'DETALLE DE CONEXIONES'!E1429</f>
        <v>0</v>
      </c>
      <c r="E1429" s="7">
        <f>IFERROR(LIMPIA('DETALLE DE CONEXIONES'!N1429,1),0)</f>
        <v>0</v>
      </c>
      <c r="F1429" s="7" t="str">
        <f>LEFT('DETALLE DE CONEXIONES'!BE1429,3)</f>
        <v/>
      </c>
      <c r="G1429" s="7" t="str">
        <f>RIGHT('DETALLE DE CONEXIONES'!AK1429,2)</f>
        <v/>
      </c>
      <c r="H1429" s="7" t="str">
        <f>LEFT('DETALLE DE CONEXIONES'!M1429,3)</f>
        <v/>
      </c>
      <c r="I1429" s="7" t="str">
        <f>RIGHT('DETALLE DE CONEXIONES'!M1429,5)</f>
        <v/>
      </c>
      <c r="J1429" s="7">
        <f>IF(C1429="Saliente Local",(IFERROR((LIMPIA(H1429,1)),0)),0)</f>
        <v>0</v>
      </c>
      <c r="K1429" s="7">
        <f>IF(C1429="Saliente Nacional",(IFERROR((LIMPIA(H1429,1)),0)),0)</f>
        <v>0</v>
      </c>
      <c r="L1429" s="7">
        <f>IF(C1429="Saliente Internacional",(IFERROR((LIMPIA(H1429,1)),0)),0)</f>
        <v>0</v>
      </c>
    </row>
    <row r="1430" spans="1:12" x14ac:dyDescent="0.25">
      <c r="A1430" s="11">
        <f>'DETALLE DE CONEXIONES'!P1430</f>
        <v>0</v>
      </c>
      <c r="B1430" s="7">
        <f>'DETALLE DE CONEXIONES'!I1430</f>
        <v>0</v>
      </c>
      <c r="C1430" s="7">
        <f>'DETALLE DE CONEXIONES'!BB1430</f>
        <v>0</v>
      </c>
      <c r="D1430" s="7">
        <f>'DETALLE DE CONEXIONES'!E1430</f>
        <v>0</v>
      </c>
      <c r="E1430" s="7">
        <f>IFERROR(LIMPIA('DETALLE DE CONEXIONES'!N1430,1),0)</f>
        <v>0</v>
      </c>
      <c r="F1430" s="7" t="str">
        <f>LEFT('DETALLE DE CONEXIONES'!BE1430,3)</f>
        <v/>
      </c>
      <c r="G1430" s="7" t="str">
        <f>RIGHT('DETALLE DE CONEXIONES'!AK1430,2)</f>
        <v/>
      </c>
      <c r="H1430" s="7" t="str">
        <f>LEFT('DETALLE DE CONEXIONES'!M1430,3)</f>
        <v/>
      </c>
      <c r="I1430" s="7" t="str">
        <f>RIGHT('DETALLE DE CONEXIONES'!M1430,5)</f>
        <v/>
      </c>
      <c r="J1430" s="7">
        <f>IF(C1430="Saliente Local",(IFERROR((LIMPIA(H1430,1)),0)),0)</f>
        <v>0</v>
      </c>
      <c r="K1430" s="7">
        <f>IF(C1430="Saliente Nacional",(IFERROR((LIMPIA(H1430,1)),0)),0)</f>
        <v>0</v>
      </c>
      <c r="L1430" s="7">
        <f>IF(C1430="Saliente Internacional",(IFERROR((LIMPIA(H1430,1)),0)),0)</f>
        <v>0</v>
      </c>
    </row>
    <row r="1431" spans="1:12" x14ac:dyDescent="0.25">
      <c r="A1431" s="11">
        <f>'DETALLE DE CONEXIONES'!P1431</f>
        <v>0</v>
      </c>
      <c r="B1431" s="7">
        <f>'DETALLE DE CONEXIONES'!I1431</f>
        <v>0</v>
      </c>
      <c r="C1431" s="7">
        <f>'DETALLE DE CONEXIONES'!BB1431</f>
        <v>0</v>
      </c>
      <c r="D1431" s="7">
        <f>'DETALLE DE CONEXIONES'!E1431</f>
        <v>0</v>
      </c>
      <c r="E1431" s="7">
        <f>IFERROR(LIMPIA('DETALLE DE CONEXIONES'!N1431,1),0)</f>
        <v>0</v>
      </c>
      <c r="F1431" s="7" t="str">
        <f>LEFT('DETALLE DE CONEXIONES'!BE1431,3)</f>
        <v/>
      </c>
      <c r="G1431" s="7" t="str">
        <f>RIGHT('DETALLE DE CONEXIONES'!AK1431,2)</f>
        <v/>
      </c>
      <c r="H1431" s="7" t="str">
        <f>LEFT('DETALLE DE CONEXIONES'!M1431,3)</f>
        <v/>
      </c>
      <c r="I1431" s="7" t="str">
        <f>RIGHT('DETALLE DE CONEXIONES'!M1431,5)</f>
        <v/>
      </c>
      <c r="J1431" s="7">
        <f>IF(C1431="Saliente Local",(IFERROR((LIMPIA(H1431,1)),0)),0)</f>
        <v>0</v>
      </c>
      <c r="K1431" s="7">
        <f>IF(C1431="Saliente Nacional",(IFERROR((LIMPIA(H1431,1)),0)),0)</f>
        <v>0</v>
      </c>
      <c r="L1431" s="7">
        <f>IF(C1431="Saliente Internacional",(IFERROR((LIMPIA(H1431,1)),0)),0)</f>
        <v>0</v>
      </c>
    </row>
    <row r="1432" spans="1:12" x14ac:dyDescent="0.25">
      <c r="A1432" s="11">
        <f>'DETALLE DE CONEXIONES'!P1432</f>
        <v>0</v>
      </c>
      <c r="B1432" s="7">
        <f>'DETALLE DE CONEXIONES'!I1432</f>
        <v>0</v>
      </c>
      <c r="C1432" s="7">
        <f>'DETALLE DE CONEXIONES'!BB1432</f>
        <v>0</v>
      </c>
      <c r="D1432" s="7">
        <f>'DETALLE DE CONEXIONES'!E1432</f>
        <v>0</v>
      </c>
      <c r="E1432" s="7">
        <f>IFERROR(LIMPIA('DETALLE DE CONEXIONES'!N1432,1),0)</f>
        <v>0</v>
      </c>
      <c r="F1432" s="7" t="str">
        <f>LEFT('DETALLE DE CONEXIONES'!BE1432,3)</f>
        <v/>
      </c>
      <c r="G1432" s="7" t="str">
        <f>RIGHT('DETALLE DE CONEXIONES'!AK1432,2)</f>
        <v/>
      </c>
      <c r="H1432" s="7" t="str">
        <f>LEFT('DETALLE DE CONEXIONES'!M1432,3)</f>
        <v/>
      </c>
      <c r="I1432" s="7" t="str">
        <f>RIGHT('DETALLE DE CONEXIONES'!M1432,5)</f>
        <v/>
      </c>
      <c r="J1432" s="7">
        <f>IF(C1432="Saliente Local",(IFERROR((LIMPIA(H1432,1)),0)),0)</f>
        <v>0</v>
      </c>
      <c r="K1432" s="7">
        <f>IF(C1432="Saliente Nacional",(IFERROR((LIMPIA(H1432,1)),0)),0)</f>
        <v>0</v>
      </c>
      <c r="L1432" s="7">
        <f>IF(C1432="Saliente Internacional",(IFERROR((LIMPIA(H1432,1)),0)),0)</f>
        <v>0</v>
      </c>
    </row>
    <row r="1433" spans="1:12" x14ac:dyDescent="0.25">
      <c r="A1433" s="11">
        <f>'DETALLE DE CONEXIONES'!P1433</f>
        <v>0</v>
      </c>
      <c r="B1433" s="7">
        <f>'DETALLE DE CONEXIONES'!I1433</f>
        <v>0</v>
      </c>
      <c r="C1433" s="7">
        <f>'DETALLE DE CONEXIONES'!BB1433</f>
        <v>0</v>
      </c>
      <c r="D1433" s="7">
        <f>'DETALLE DE CONEXIONES'!E1433</f>
        <v>0</v>
      </c>
      <c r="E1433" s="7">
        <f>IFERROR(LIMPIA('DETALLE DE CONEXIONES'!N1433,1),0)</f>
        <v>0</v>
      </c>
      <c r="F1433" s="7" t="str">
        <f>LEFT('DETALLE DE CONEXIONES'!BE1433,3)</f>
        <v/>
      </c>
      <c r="G1433" s="7" t="str">
        <f>RIGHT('DETALLE DE CONEXIONES'!AK1433,2)</f>
        <v/>
      </c>
      <c r="H1433" s="7" t="str">
        <f>LEFT('DETALLE DE CONEXIONES'!M1433,3)</f>
        <v/>
      </c>
      <c r="I1433" s="7" t="str">
        <f>RIGHT('DETALLE DE CONEXIONES'!M1433,5)</f>
        <v/>
      </c>
      <c r="J1433" s="7">
        <f>IF(C1433="Saliente Local",(IFERROR((LIMPIA(H1433,1)),0)),0)</f>
        <v>0</v>
      </c>
      <c r="K1433" s="7">
        <f>IF(C1433="Saliente Nacional",(IFERROR((LIMPIA(H1433,1)),0)),0)</f>
        <v>0</v>
      </c>
      <c r="L1433" s="7">
        <f>IF(C1433="Saliente Internacional",(IFERROR((LIMPIA(H1433,1)),0)),0)</f>
        <v>0</v>
      </c>
    </row>
    <row r="1434" spans="1:12" x14ac:dyDescent="0.25">
      <c r="A1434" s="11">
        <f>'DETALLE DE CONEXIONES'!P1434</f>
        <v>0</v>
      </c>
      <c r="B1434" s="7">
        <f>'DETALLE DE CONEXIONES'!I1434</f>
        <v>0</v>
      </c>
      <c r="C1434" s="7">
        <f>'DETALLE DE CONEXIONES'!BB1434</f>
        <v>0</v>
      </c>
      <c r="D1434" s="7">
        <f>'DETALLE DE CONEXIONES'!E1434</f>
        <v>0</v>
      </c>
      <c r="E1434" s="7">
        <f>IFERROR(LIMPIA('DETALLE DE CONEXIONES'!N1434,1),0)</f>
        <v>0</v>
      </c>
      <c r="F1434" s="7" t="str">
        <f>LEFT('DETALLE DE CONEXIONES'!BE1434,3)</f>
        <v/>
      </c>
      <c r="G1434" s="7" t="str">
        <f>RIGHT('DETALLE DE CONEXIONES'!AK1434,2)</f>
        <v/>
      </c>
      <c r="H1434" s="7" t="str">
        <f>LEFT('DETALLE DE CONEXIONES'!M1434,3)</f>
        <v/>
      </c>
      <c r="I1434" s="7" t="str">
        <f>RIGHT('DETALLE DE CONEXIONES'!M1434,5)</f>
        <v/>
      </c>
      <c r="J1434" s="7">
        <f>IF(C1434="Saliente Local",(IFERROR((LIMPIA(H1434,1)),0)),0)</f>
        <v>0</v>
      </c>
      <c r="K1434" s="7">
        <f>IF(C1434="Saliente Nacional",(IFERROR((LIMPIA(H1434,1)),0)),0)</f>
        <v>0</v>
      </c>
      <c r="L1434" s="7">
        <f>IF(C1434="Saliente Internacional",(IFERROR((LIMPIA(H1434,1)),0)),0)</f>
        <v>0</v>
      </c>
    </row>
    <row r="1435" spans="1:12" x14ac:dyDescent="0.25">
      <c r="A1435" s="11">
        <f>'DETALLE DE CONEXIONES'!P1435</f>
        <v>0</v>
      </c>
      <c r="B1435" s="7">
        <f>'DETALLE DE CONEXIONES'!I1435</f>
        <v>0</v>
      </c>
      <c r="C1435" s="7">
        <f>'DETALLE DE CONEXIONES'!BB1435</f>
        <v>0</v>
      </c>
      <c r="D1435" s="7">
        <f>'DETALLE DE CONEXIONES'!E1435</f>
        <v>0</v>
      </c>
      <c r="E1435" s="7">
        <f>IFERROR(LIMPIA('DETALLE DE CONEXIONES'!N1435,1),0)</f>
        <v>0</v>
      </c>
      <c r="F1435" s="7" t="str">
        <f>LEFT('DETALLE DE CONEXIONES'!BE1435,3)</f>
        <v/>
      </c>
      <c r="G1435" s="7" t="str">
        <f>RIGHT('DETALLE DE CONEXIONES'!AK1435,2)</f>
        <v/>
      </c>
      <c r="H1435" s="7" t="str">
        <f>LEFT('DETALLE DE CONEXIONES'!M1435,3)</f>
        <v/>
      </c>
      <c r="I1435" s="7" t="str">
        <f>RIGHT('DETALLE DE CONEXIONES'!M1435,5)</f>
        <v/>
      </c>
      <c r="J1435" s="7">
        <f>IF(C1435="Saliente Local",(IFERROR((LIMPIA(H1435,1)),0)),0)</f>
        <v>0</v>
      </c>
      <c r="K1435" s="7">
        <f>IF(C1435="Saliente Nacional",(IFERROR((LIMPIA(H1435,1)),0)),0)</f>
        <v>0</v>
      </c>
      <c r="L1435" s="7">
        <f>IF(C1435="Saliente Internacional",(IFERROR((LIMPIA(H1435,1)),0)),0)</f>
        <v>0</v>
      </c>
    </row>
    <row r="1436" spans="1:12" x14ac:dyDescent="0.25">
      <c r="A1436" s="11">
        <f>'DETALLE DE CONEXIONES'!P1436</f>
        <v>0</v>
      </c>
      <c r="B1436" s="7">
        <f>'DETALLE DE CONEXIONES'!I1436</f>
        <v>0</v>
      </c>
      <c r="C1436" s="7">
        <f>'DETALLE DE CONEXIONES'!BB1436</f>
        <v>0</v>
      </c>
      <c r="D1436" s="7">
        <f>'DETALLE DE CONEXIONES'!E1436</f>
        <v>0</v>
      </c>
      <c r="E1436" s="7">
        <f>IFERROR(LIMPIA('DETALLE DE CONEXIONES'!N1436,1),0)</f>
        <v>0</v>
      </c>
      <c r="F1436" s="7" t="str">
        <f>LEFT('DETALLE DE CONEXIONES'!BE1436,3)</f>
        <v/>
      </c>
      <c r="G1436" s="7" t="str">
        <f>RIGHT('DETALLE DE CONEXIONES'!AK1436,2)</f>
        <v/>
      </c>
      <c r="H1436" s="7" t="str">
        <f>LEFT('DETALLE DE CONEXIONES'!M1436,3)</f>
        <v/>
      </c>
      <c r="I1436" s="7" t="str">
        <f>RIGHT('DETALLE DE CONEXIONES'!M1436,5)</f>
        <v/>
      </c>
      <c r="J1436" s="7">
        <f>IF(C1436="Saliente Local",(IFERROR((LIMPIA(H1436,1)),0)),0)</f>
        <v>0</v>
      </c>
      <c r="K1436" s="7">
        <f>IF(C1436="Saliente Nacional",(IFERROR((LIMPIA(H1436,1)),0)),0)</f>
        <v>0</v>
      </c>
      <c r="L1436" s="7">
        <f>IF(C1436="Saliente Internacional",(IFERROR((LIMPIA(H1436,1)),0)),0)</f>
        <v>0</v>
      </c>
    </row>
    <row r="1437" spans="1:12" x14ac:dyDescent="0.25">
      <c r="A1437" s="11">
        <f>'DETALLE DE CONEXIONES'!P1437</f>
        <v>0</v>
      </c>
      <c r="B1437" s="7">
        <f>'DETALLE DE CONEXIONES'!I1437</f>
        <v>0</v>
      </c>
      <c r="C1437" s="7">
        <f>'DETALLE DE CONEXIONES'!BB1437</f>
        <v>0</v>
      </c>
      <c r="D1437" s="7">
        <f>'DETALLE DE CONEXIONES'!E1437</f>
        <v>0</v>
      </c>
      <c r="E1437" s="7">
        <f>IFERROR(LIMPIA('DETALLE DE CONEXIONES'!N1437,1),0)</f>
        <v>0</v>
      </c>
      <c r="F1437" s="7" t="str">
        <f>LEFT('DETALLE DE CONEXIONES'!BE1437,3)</f>
        <v/>
      </c>
      <c r="G1437" s="7" t="str">
        <f>RIGHT('DETALLE DE CONEXIONES'!AK1437,2)</f>
        <v/>
      </c>
      <c r="H1437" s="7" t="str">
        <f>LEFT('DETALLE DE CONEXIONES'!M1437,3)</f>
        <v/>
      </c>
      <c r="I1437" s="7" t="str">
        <f>RIGHT('DETALLE DE CONEXIONES'!M1437,5)</f>
        <v/>
      </c>
      <c r="J1437" s="7">
        <f>IF(C1437="Saliente Local",(IFERROR((LIMPIA(H1437,1)),0)),0)</f>
        <v>0</v>
      </c>
      <c r="K1437" s="7">
        <f>IF(C1437="Saliente Nacional",(IFERROR((LIMPIA(H1437,1)),0)),0)</f>
        <v>0</v>
      </c>
      <c r="L1437" s="7">
        <f>IF(C1437="Saliente Internacional",(IFERROR((LIMPIA(H1437,1)),0)),0)</f>
        <v>0</v>
      </c>
    </row>
    <row r="1438" spans="1:12" x14ac:dyDescent="0.25">
      <c r="A1438" s="11">
        <f>'DETALLE DE CONEXIONES'!P1438</f>
        <v>0</v>
      </c>
      <c r="B1438" s="7">
        <f>'DETALLE DE CONEXIONES'!I1438</f>
        <v>0</v>
      </c>
      <c r="C1438" s="7">
        <f>'DETALLE DE CONEXIONES'!BB1438</f>
        <v>0</v>
      </c>
      <c r="D1438" s="7">
        <f>'DETALLE DE CONEXIONES'!E1438</f>
        <v>0</v>
      </c>
      <c r="E1438" s="7">
        <f>IFERROR(LIMPIA('DETALLE DE CONEXIONES'!N1438,1),0)</f>
        <v>0</v>
      </c>
      <c r="F1438" s="7" t="str">
        <f>LEFT('DETALLE DE CONEXIONES'!BE1438,3)</f>
        <v/>
      </c>
      <c r="G1438" s="7" t="str">
        <f>RIGHT('DETALLE DE CONEXIONES'!AK1438,2)</f>
        <v/>
      </c>
      <c r="H1438" s="7" t="str">
        <f>LEFT('DETALLE DE CONEXIONES'!M1438,3)</f>
        <v/>
      </c>
      <c r="I1438" s="7" t="str">
        <f>RIGHT('DETALLE DE CONEXIONES'!M1438,5)</f>
        <v/>
      </c>
      <c r="J1438" s="7">
        <f>IF(C1438="Saliente Local",(IFERROR((LIMPIA(H1438,1)),0)),0)</f>
        <v>0</v>
      </c>
      <c r="K1438" s="7">
        <f>IF(C1438="Saliente Nacional",(IFERROR((LIMPIA(H1438,1)),0)),0)</f>
        <v>0</v>
      </c>
      <c r="L1438" s="7">
        <f>IF(C1438="Saliente Internacional",(IFERROR((LIMPIA(H1438,1)),0)),0)</f>
        <v>0</v>
      </c>
    </row>
    <row r="1439" spans="1:12" x14ac:dyDescent="0.25">
      <c r="A1439" s="11">
        <f>'DETALLE DE CONEXIONES'!P1439</f>
        <v>0</v>
      </c>
      <c r="B1439" s="7">
        <f>'DETALLE DE CONEXIONES'!I1439</f>
        <v>0</v>
      </c>
      <c r="C1439" s="7">
        <f>'DETALLE DE CONEXIONES'!BB1439</f>
        <v>0</v>
      </c>
      <c r="D1439" s="7">
        <f>'DETALLE DE CONEXIONES'!E1439</f>
        <v>0</v>
      </c>
      <c r="E1439" s="7">
        <f>IFERROR(LIMPIA('DETALLE DE CONEXIONES'!N1439,1),0)</f>
        <v>0</v>
      </c>
      <c r="F1439" s="7" t="str">
        <f>LEFT('DETALLE DE CONEXIONES'!BE1439,3)</f>
        <v/>
      </c>
      <c r="G1439" s="7" t="str">
        <f>RIGHT('DETALLE DE CONEXIONES'!AK1439,2)</f>
        <v/>
      </c>
      <c r="H1439" s="7" t="str">
        <f>LEFT('DETALLE DE CONEXIONES'!M1439,3)</f>
        <v/>
      </c>
      <c r="I1439" s="7" t="str">
        <f>RIGHT('DETALLE DE CONEXIONES'!M1439,5)</f>
        <v/>
      </c>
      <c r="J1439" s="7">
        <f>IF(C1439="Saliente Local",(IFERROR((LIMPIA(H1439,1)),0)),0)</f>
        <v>0</v>
      </c>
      <c r="K1439" s="7">
        <f>IF(C1439="Saliente Nacional",(IFERROR((LIMPIA(H1439,1)),0)),0)</f>
        <v>0</v>
      </c>
      <c r="L1439" s="7">
        <f>IF(C1439="Saliente Internacional",(IFERROR((LIMPIA(H1439,1)),0)),0)</f>
        <v>0</v>
      </c>
    </row>
    <row r="1440" spans="1:12" x14ac:dyDescent="0.25">
      <c r="A1440" s="11">
        <f>'DETALLE DE CONEXIONES'!P1440</f>
        <v>0</v>
      </c>
      <c r="B1440" s="7">
        <f>'DETALLE DE CONEXIONES'!I1440</f>
        <v>0</v>
      </c>
      <c r="C1440" s="7">
        <f>'DETALLE DE CONEXIONES'!BB1440</f>
        <v>0</v>
      </c>
      <c r="D1440" s="7">
        <f>'DETALLE DE CONEXIONES'!E1440</f>
        <v>0</v>
      </c>
      <c r="E1440" s="7">
        <f>IFERROR(LIMPIA('DETALLE DE CONEXIONES'!N1440,1),0)</f>
        <v>0</v>
      </c>
      <c r="F1440" s="7" t="str">
        <f>LEFT('DETALLE DE CONEXIONES'!BE1440,3)</f>
        <v/>
      </c>
      <c r="G1440" s="7" t="str">
        <f>RIGHT('DETALLE DE CONEXIONES'!AK1440,2)</f>
        <v/>
      </c>
      <c r="H1440" s="7" t="str">
        <f>LEFT('DETALLE DE CONEXIONES'!M1440,3)</f>
        <v/>
      </c>
      <c r="I1440" s="7" t="str">
        <f>RIGHT('DETALLE DE CONEXIONES'!M1440,5)</f>
        <v/>
      </c>
      <c r="J1440" s="7">
        <f>IF(C1440="Saliente Local",(IFERROR((LIMPIA(H1440,1)),0)),0)</f>
        <v>0</v>
      </c>
      <c r="K1440" s="7">
        <f>IF(C1440="Saliente Nacional",(IFERROR((LIMPIA(H1440,1)),0)),0)</f>
        <v>0</v>
      </c>
      <c r="L1440" s="7">
        <f>IF(C1440="Saliente Internacional",(IFERROR((LIMPIA(H1440,1)),0)),0)</f>
        <v>0</v>
      </c>
    </row>
    <row r="1441" spans="1:12" x14ac:dyDescent="0.25">
      <c r="A1441" s="11">
        <f>'DETALLE DE CONEXIONES'!P1441</f>
        <v>0</v>
      </c>
      <c r="B1441" s="7">
        <f>'DETALLE DE CONEXIONES'!I1441</f>
        <v>0</v>
      </c>
      <c r="C1441" s="7">
        <f>'DETALLE DE CONEXIONES'!BB1441</f>
        <v>0</v>
      </c>
      <c r="D1441" s="7">
        <f>'DETALLE DE CONEXIONES'!E1441</f>
        <v>0</v>
      </c>
      <c r="E1441" s="7">
        <f>IFERROR(LIMPIA('DETALLE DE CONEXIONES'!N1441,1),0)</f>
        <v>0</v>
      </c>
      <c r="F1441" s="7" t="str">
        <f>LEFT('DETALLE DE CONEXIONES'!BE1441,3)</f>
        <v/>
      </c>
      <c r="G1441" s="7" t="str">
        <f>RIGHT('DETALLE DE CONEXIONES'!AK1441,2)</f>
        <v/>
      </c>
      <c r="H1441" s="7" t="str">
        <f>LEFT('DETALLE DE CONEXIONES'!M1441,3)</f>
        <v/>
      </c>
      <c r="I1441" s="7" t="str">
        <f>RIGHT('DETALLE DE CONEXIONES'!M1441,5)</f>
        <v/>
      </c>
      <c r="J1441" s="7">
        <f>IF(C1441="Saliente Local",(IFERROR((LIMPIA(H1441,1)),0)),0)</f>
        <v>0</v>
      </c>
      <c r="K1441" s="7">
        <f>IF(C1441="Saliente Nacional",(IFERROR((LIMPIA(H1441,1)),0)),0)</f>
        <v>0</v>
      </c>
      <c r="L1441" s="7">
        <f>IF(C1441="Saliente Internacional",(IFERROR((LIMPIA(H1441,1)),0)),0)</f>
        <v>0</v>
      </c>
    </row>
    <row r="1442" spans="1:12" x14ac:dyDescent="0.25">
      <c r="A1442" s="11">
        <f>'DETALLE DE CONEXIONES'!P1442</f>
        <v>0</v>
      </c>
      <c r="B1442" s="7">
        <f>'DETALLE DE CONEXIONES'!I1442</f>
        <v>0</v>
      </c>
      <c r="C1442" s="7">
        <f>'DETALLE DE CONEXIONES'!BB1442</f>
        <v>0</v>
      </c>
      <c r="D1442" s="7">
        <f>'DETALLE DE CONEXIONES'!E1442</f>
        <v>0</v>
      </c>
      <c r="E1442" s="7">
        <f>IFERROR(LIMPIA('DETALLE DE CONEXIONES'!N1442,1),0)</f>
        <v>0</v>
      </c>
      <c r="F1442" s="7" t="str">
        <f>LEFT('DETALLE DE CONEXIONES'!BE1442,3)</f>
        <v/>
      </c>
      <c r="G1442" s="7" t="str">
        <f>RIGHT('DETALLE DE CONEXIONES'!AK1442,2)</f>
        <v/>
      </c>
      <c r="H1442" s="7" t="str">
        <f>LEFT('DETALLE DE CONEXIONES'!M1442,3)</f>
        <v/>
      </c>
      <c r="I1442" s="7" t="str">
        <f>RIGHT('DETALLE DE CONEXIONES'!M1442,5)</f>
        <v/>
      </c>
      <c r="J1442" s="7">
        <f>IF(C1442="Saliente Local",(IFERROR((LIMPIA(H1442,1)),0)),0)</f>
        <v>0</v>
      </c>
      <c r="K1442" s="7">
        <f>IF(C1442="Saliente Nacional",(IFERROR((LIMPIA(H1442,1)),0)),0)</f>
        <v>0</v>
      </c>
      <c r="L1442" s="7">
        <f>IF(C1442="Saliente Internacional",(IFERROR((LIMPIA(H1442,1)),0)),0)</f>
        <v>0</v>
      </c>
    </row>
    <row r="1443" spans="1:12" x14ac:dyDescent="0.25">
      <c r="A1443" s="11">
        <f>'DETALLE DE CONEXIONES'!P1443</f>
        <v>0</v>
      </c>
      <c r="B1443" s="7">
        <f>'DETALLE DE CONEXIONES'!I1443</f>
        <v>0</v>
      </c>
      <c r="C1443" s="7">
        <f>'DETALLE DE CONEXIONES'!BB1443</f>
        <v>0</v>
      </c>
      <c r="D1443" s="7">
        <f>'DETALLE DE CONEXIONES'!E1443</f>
        <v>0</v>
      </c>
      <c r="E1443" s="7">
        <f>IFERROR(LIMPIA('DETALLE DE CONEXIONES'!N1443,1),0)</f>
        <v>0</v>
      </c>
      <c r="F1443" s="7" t="str">
        <f>LEFT('DETALLE DE CONEXIONES'!BE1443,3)</f>
        <v/>
      </c>
      <c r="G1443" s="7" t="str">
        <f>RIGHT('DETALLE DE CONEXIONES'!AK1443,2)</f>
        <v/>
      </c>
      <c r="H1443" s="7" t="str">
        <f>LEFT('DETALLE DE CONEXIONES'!M1443,3)</f>
        <v/>
      </c>
      <c r="I1443" s="7" t="str">
        <f>RIGHT('DETALLE DE CONEXIONES'!M1443,5)</f>
        <v/>
      </c>
      <c r="J1443" s="7">
        <f>IF(C1443="Saliente Local",(IFERROR((LIMPIA(H1443,1)),0)),0)</f>
        <v>0</v>
      </c>
      <c r="K1443" s="7">
        <f>IF(C1443="Saliente Nacional",(IFERROR((LIMPIA(H1443,1)),0)),0)</f>
        <v>0</v>
      </c>
      <c r="L1443" s="7">
        <f>IF(C1443="Saliente Internacional",(IFERROR((LIMPIA(H1443,1)),0)),0)</f>
        <v>0</v>
      </c>
    </row>
    <row r="1444" spans="1:12" x14ac:dyDescent="0.25">
      <c r="A1444" s="11">
        <f>'DETALLE DE CONEXIONES'!P1444</f>
        <v>0</v>
      </c>
      <c r="B1444" s="7">
        <f>'DETALLE DE CONEXIONES'!I1444</f>
        <v>0</v>
      </c>
      <c r="C1444" s="7">
        <f>'DETALLE DE CONEXIONES'!BB1444</f>
        <v>0</v>
      </c>
      <c r="D1444" s="7">
        <f>'DETALLE DE CONEXIONES'!E1444</f>
        <v>0</v>
      </c>
      <c r="E1444" s="7">
        <f>IFERROR(LIMPIA('DETALLE DE CONEXIONES'!N1444,1),0)</f>
        <v>0</v>
      </c>
      <c r="F1444" s="7" t="str">
        <f>LEFT('DETALLE DE CONEXIONES'!BE1444,3)</f>
        <v/>
      </c>
      <c r="G1444" s="7" t="str">
        <f>RIGHT('DETALLE DE CONEXIONES'!AK1444,2)</f>
        <v/>
      </c>
      <c r="H1444" s="7" t="str">
        <f>LEFT('DETALLE DE CONEXIONES'!M1444,3)</f>
        <v/>
      </c>
      <c r="I1444" s="7" t="str">
        <f>RIGHT('DETALLE DE CONEXIONES'!M1444,5)</f>
        <v/>
      </c>
      <c r="J1444" s="7">
        <f>IF(C1444="Saliente Local",(IFERROR((LIMPIA(H1444,1)),0)),0)</f>
        <v>0</v>
      </c>
      <c r="K1444" s="7">
        <f>IF(C1444="Saliente Nacional",(IFERROR((LIMPIA(H1444,1)),0)),0)</f>
        <v>0</v>
      </c>
      <c r="L1444" s="7">
        <f>IF(C1444="Saliente Internacional",(IFERROR((LIMPIA(H1444,1)),0)),0)</f>
        <v>0</v>
      </c>
    </row>
    <row r="1445" spans="1:12" x14ac:dyDescent="0.25">
      <c r="A1445" s="11">
        <f>'DETALLE DE CONEXIONES'!P1445</f>
        <v>0</v>
      </c>
      <c r="B1445" s="7">
        <f>'DETALLE DE CONEXIONES'!I1445</f>
        <v>0</v>
      </c>
      <c r="C1445" s="7">
        <f>'DETALLE DE CONEXIONES'!BB1445</f>
        <v>0</v>
      </c>
      <c r="D1445" s="7">
        <f>'DETALLE DE CONEXIONES'!E1445</f>
        <v>0</v>
      </c>
      <c r="E1445" s="7">
        <f>IFERROR(LIMPIA('DETALLE DE CONEXIONES'!N1445,1),0)</f>
        <v>0</v>
      </c>
      <c r="F1445" s="7" t="str">
        <f>LEFT('DETALLE DE CONEXIONES'!BE1445,3)</f>
        <v/>
      </c>
      <c r="G1445" s="7" t="str">
        <f>RIGHT('DETALLE DE CONEXIONES'!AK1445,2)</f>
        <v/>
      </c>
      <c r="H1445" s="7" t="str">
        <f>LEFT('DETALLE DE CONEXIONES'!M1445,3)</f>
        <v/>
      </c>
      <c r="I1445" s="7" t="str">
        <f>RIGHT('DETALLE DE CONEXIONES'!M1445,5)</f>
        <v/>
      </c>
      <c r="J1445" s="7">
        <f>IF(C1445="Saliente Local",(IFERROR((LIMPIA(H1445,1)),0)),0)</f>
        <v>0</v>
      </c>
      <c r="K1445" s="7">
        <f>IF(C1445="Saliente Nacional",(IFERROR((LIMPIA(H1445,1)),0)),0)</f>
        <v>0</v>
      </c>
      <c r="L1445" s="7">
        <f>IF(C1445="Saliente Internacional",(IFERROR((LIMPIA(H1445,1)),0)),0)</f>
        <v>0</v>
      </c>
    </row>
    <row r="1446" spans="1:12" x14ac:dyDescent="0.25">
      <c r="A1446" s="11">
        <f>'DETALLE DE CONEXIONES'!P1446</f>
        <v>0</v>
      </c>
      <c r="B1446" s="7">
        <f>'DETALLE DE CONEXIONES'!I1446</f>
        <v>0</v>
      </c>
      <c r="C1446" s="7">
        <f>'DETALLE DE CONEXIONES'!BB1446</f>
        <v>0</v>
      </c>
      <c r="D1446" s="7">
        <f>'DETALLE DE CONEXIONES'!E1446</f>
        <v>0</v>
      </c>
      <c r="E1446" s="7">
        <f>IFERROR(LIMPIA('DETALLE DE CONEXIONES'!N1446,1),0)</f>
        <v>0</v>
      </c>
      <c r="F1446" s="7" t="str">
        <f>LEFT('DETALLE DE CONEXIONES'!BE1446,3)</f>
        <v/>
      </c>
      <c r="G1446" s="7" t="str">
        <f>RIGHT('DETALLE DE CONEXIONES'!AK1446,2)</f>
        <v/>
      </c>
      <c r="H1446" s="7" t="str">
        <f>LEFT('DETALLE DE CONEXIONES'!M1446,3)</f>
        <v/>
      </c>
      <c r="I1446" s="7" t="str">
        <f>RIGHT('DETALLE DE CONEXIONES'!M1446,5)</f>
        <v/>
      </c>
      <c r="J1446" s="7">
        <f>IF(C1446="Saliente Local",(IFERROR((LIMPIA(H1446,1)),0)),0)</f>
        <v>0</v>
      </c>
      <c r="K1446" s="7">
        <f>IF(C1446="Saliente Nacional",(IFERROR((LIMPIA(H1446,1)),0)),0)</f>
        <v>0</v>
      </c>
      <c r="L1446" s="7">
        <f>IF(C1446="Saliente Internacional",(IFERROR((LIMPIA(H1446,1)),0)),0)</f>
        <v>0</v>
      </c>
    </row>
    <row r="1447" spans="1:12" x14ac:dyDescent="0.25">
      <c r="A1447" s="11">
        <f>'DETALLE DE CONEXIONES'!P1447</f>
        <v>0</v>
      </c>
      <c r="B1447" s="7">
        <f>'DETALLE DE CONEXIONES'!I1447</f>
        <v>0</v>
      </c>
      <c r="C1447" s="7">
        <f>'DETALLE DE CONEXIONES'!BB1447</f>
        <v>0</v>
      </c>
      <c r="D1447" s="7">
        <f>'DETALLE DE CONEXIONES'!E1447</f>
        <v>0</v>
      </c>
      <c r="E1447" s="7">
        <f>IFERROR(LIMPIA('DETALLE DE CONEXIONES'!N1447,1),0)</f>
        <v>0</v>
      </c>
      <c r="F1447" s="7" t="str">
        <f>LEFT('DETALLE DE CONEXIONES'!BE1447,3)</f>
        <v/>
      </c>
      <c r="G1447" s="7" t="str">
        <f>RIGHT('DETALLE DE CONEXIONES'!AK1447,2)</f>
        <v/>
      </c>
      <c r="H1447" s="7" t="str">
        <f>LEFT('DETALLE DE CONEXIONES'!M1447,3)</f>
        <v/>
      </c>
      <c r="I1447" s="7" t="str">
        <f>RIGHT('DETALLE DE CONEXIONES'!M1447,5)</f>
        <v/>
      </c>
      <c r="J1447" s="7">
        <f>IF(C1447="Saliente Local",(IFERROR((LIMPIA(H1447,1)),0)),0)</f>
        <v>0</v>
      </c>
      <c r="K1447" s="7">
        <f>IF(C1447="Saliente Nacional",(IFERROR((LIMPIA(H1447,1)),0)),0)</f>
        <v>0</v>
      </c>
      <c r="L1447" s="7">
        <f>IF(C1447="Saliente Internacional",(IFERROR((LIMPIA(H1447,1)),0)),0)</f>
        <v>0</v>
      </c>
    </row>
    <row r="1448" spans="1:12" x14ac:dyDescent="0.25">
      <c r="A1448" s="11">
        <f>'DETALLE DE CONEXIONES'!P1448</f>
        <v>0</v>
      </c>
      <c r="B1448" s="7">
        <f>'DETALLE DE CONEXIONES'!I1448</f>
        <v>0</v>
      </c>
      <c r="C1448" s="7">
        <f>'DETALLE DE CONEXIONES'!BB1448</f>
        <v>0</v>
      </c>
      <c r="D1448" s="7">
        <f>'DETALLE DE CONEXIONES'!E1448</f>
        <v>0</v>
      </c>
      <c r="E1448" s="7">
        <f>IFERROR(LIMPIA('DETALLE DE CONEXIONES'!N1448,1),0)</f>
        <v>0</v>
      </c>
      <c r="F1448" s="7" t="str">
        <f>LEFT('DETALLE DE CONEXIONES'!BE1448,3)</f>
        <v/>
      </c>
      <c r="G1448" s="7" t="str">
        <f>RIGHT('DETALLE DE CONEXIONES'!AK1448,2)</f>
        <v/>
      </c>
      <c r="H1448" s="7" t="str">
        <f>LEFT('DETALLE DE CONEXIONES'!M1448,3)</f>
        <v/>
      </c>
      <c r="I1448" s="7" t="str">
        <f>RIGHT('DETALLE DE CONEXIONES'!M1448,5)</f>
        <v/>
      </c>
      <c r="J1448" s="7">
        <f>IF(C1448="Saliente Local",(IFERROR((LIMPIA(H1448,1)),0)),0)</f>
        <v>0</v>
      </c>
      <c r="K1448" s="7">
        <f>IF(C1448="Saliente Nacional",(IFERROR((LIMPIA(H1448,1)),0)),0)</f>
        <v>0</v>
      </c>
      <c r="L1448" s="7">
        <f>IF(C1448="Saliente Internacional",(IFERROR((LIMPIA(H1448,1)),0)),0)</f>
        <v>0</v>
      </c>
    </row>
    <row r="1449" spans="1:12" x14ac:dyDescent="0.25">
      <c r="A1449" s="11">
        <f>'DETALLE DE CONEXIONES'!P1449</f>
        <v>0</v>
      </c>
      <c r="B1449" s="7">
        <f>'DETALLE DE CONEXIONES'!I1449</f>
        <v>0</v>
      </c>
      <c r="C1449" s="7">
        <f>'DETALLE DE CONEXIONES'!BB1449</f>
        <v>0</v>
      </c>
      <c r="D1449" s="7">
        <f>'DETALLE DE CONEXIONES'!E1449</f>
        <v>0</v>
      </c>
      <c r="E1449" s="7">
        <f>IFERROR(LIMPIA('DETALLE DE CONEXIONES'!N1449,1),0)</f>
        <v>0</v>
      </c>
      <c r="F1449" s="7" t="str">
        <f>LEFT('DETALLE DE CONEXIONES'!BE1449,3)</f>
        <v/>
      </c>
      <c r="G1449" s="7" t="str">
        <f>RIGHT('DETALLE DE CONEXIONES'!AK1449,2)</f>
        <v/>
      </c>
      <c r="H1449" s="7" t="str">
        <f>LEFT('DETALLE DE CONEXIONES'!M1449,3)</f>
        <v/>
      </c>
      <c r="I1449" s="7" t="str">
        <f>RIGHT('DETALLE DE CONEXIONES'!M1449,5)</f>
        <v/>
      </c>
      <c r="J1449" s="7">
        <f>IF(C1449="Saliente Local",(IFERROR((LIMPIA(H1449,1)),0)),0)</f>
        <v>0</v>
      </c>
      <c r="K1449" s="7">
        <f>IF(C1449="Saliente Nacional",(IFERROR((LIMPIA(H1449,1)),0)),0)</f>
        <v>0</v>
      </c>
      <c r="L1449" s="7">
        <f>IF(C1449="Saliente Internacional",(IFERROR((LIMPIA(H1449,1)),0)),0)</f>
        <v>0</v>
      </c>
    </row>
    <row r="1450" spans="1:12" x14ac:dyDescent="0.25">
      <c r="A1450" s="11">
        <f>'DETALLE DE CONEXIONES'!P1450</f>
        <v>0</v>
      </c>
      <c r="B1450" s="7">
        <f>'DETALLE DE CONEXIONES'!I1450</f>
        <v>0</v>
      </c>
      <c r="C1450" s="7">
        <f>'DETALLE DE CONEXIONES'!BB1450</f>
        <v>0</v>
      </c>
      <c r="D1450" s="7">
        <f>'DETALLE DE CONEXIONES'!E1450</f>
        <v>0</v>
      </c>
      <c r="E1450" s="7">
        <f>IFERROR(LIMPIA('DETALLE DE CONEXIONES'!N1450,1),0)</f>
        <v>0</v>
      </c>
      <c r="F1450" s="7" t="str">
        <f>LEFT('DETALLE DE CONEXIONES'!BE1450,3)</f>
        <v/>
      </c>
      <c r="G1450" s="7" t="str">
        <f>RIGHT('DETALLE DE CONEXIONES'!AK1450,2)</f>
        <v/>
      </c>
      <c r="H1450" s="7" t="str">
        <f>LEFT('DETALLE DE CONEXIONES'!M1450,3)</f>
        <v/>
      </c>
      <c r="I1450" s="7" t="str">
        <f>RIGHT('DETALLE DE CONEXIONES'!M1450,5)</f>
        <v/>
      </c>
      <c r="J1450" s="7">
        <f>IF(C1450="Saliente Local",(IFERROR((LIMPIA(H1450,1)),0)),0)</f>
        <v>0</v>
      </c>
      <c r="K1450" s="7">
        <f>IF(C1450="Saliente Nacional",(IFERROR((LIMPIA(H1450,1)),0)),0)</f>
        <v>0</v>
      </c>
      <c r="L1450" s="7">
        <f>IF(C1450="Saliente Internacional",(IFERROR((LIMPIA(H1450,1)),0)),0)</f>
        <v>0</v>
      </c>
    </row>
    <row r="1451" spans="1:12" x14ac:dyDescent="0.25">
      <c r="A1451" s="11">
        <f>'DETALLE DE CONEXIONES'!P1451</f>
        <v>0</v>
      </c>
      <c r="B1451" s="7">
        <f>'DETALLE DE CONEXIONES'!I1451</f>
        <v>0</v>
      </c>
      <c r="C1451" s="7">
        <f>'DETALLE DE CONEXIONES'!BB1451</f>
        <v>0</v>
      </c>
      <c r="D1451" s="7">
        <f>'DETALLE DE CONEXIONES'!E1451</f>
        <v>0</v>
      </c>
      <c r="E1451" s="7">
        <f>IFERROR(LIMPIA('DETALLE DE CONEXIONES'!N1451,1),0)</f>
        <v>0</v>
      </c>
      <c r="F1451" s="7" t="str">
        <f>LEFT('DETALLE DE CONEXIONES'!BE1451,3)</f>
        <v/>
      </c>
      <c r="G1451" s="7" t="str">
        <f>RIGHT('DETALLE DE CONEXIONES'!AK1451,2)</f>
        <v/>
      </c>
      <c r="H1451" s="7" t="str">
        <f>LEFT('DETALLE DE CONEXIONES'!M1451,3)</f>
        <v/>
      </c>
      <c r="I1451" s="7" t="str">
        <f>RIGHT('DETALLE DE CONEXIONES'!M1451,5)</f>
        <v/>
      </c>
      <c r="J1451" s="7">
        <f>IF(C1451="Saliente Local",(IFERROR((LIMPIA(H1451,1)),0)),0)</f>
        <v>0</v>
      </c>
      <c r="K1451" s="7">
        <f>IF(C1451="Saliente Nacional",(IFERROR((LIMPIA(H1451,1)),0)),0)</f>
        <v>0</v>
      </c>
      <c r="L1451" s="7">
        <f>IF(C1451="Saliente Internacional",(IFERROR((LIMPIA(H1451,1)),0)),0)</f>
        <v>0</v>
      </c>
    </row>
    <row r="1452" spans="1:12" x14ac:dyDescent="0.25">
      <c r="A1452" s="11">
        <f>'DETALLE DE CONEXIONES'!P1452</f>
        <v>0</v>
      </c>
      <c r="B1452" s="7">
        <f>'DETALLE DE CONEXIONES'!I1452</f>
        <v>0</v>
      </c>
      <c r="C1452" s="7">
        <f>'DETALLE DE CONEXIONES'!BB1452</f>
        <v>0</v>
      </c>
      <c r="D1452" s="7">
        <f>'DETALLE DE CONEXIONES'!E1452</f>
        <v>0</v>
      </c>
      <c r="E1452" s="7">
        <f>IFERROR(LIMPIA('DETALLE DE CONEXIONES'!N1452,1),0)</f>
        <v>0</v>
      </c>
      <c r="F1452" s="7" t="str">
        <f>LEFT('DETALLE DE CONEXIONES'!BE1452,3)</f>
        <v/>
      </c>
      <c r="G1452" s="7" t="str">
        <f>RIGHT('DETALLE DE CONEXIONES'!AK1452,2)</f>
        <v/>
      </c>
      <c r="H1452" s="7" t="str">
        <f>LEFT('DETALLE DE CONEXIONES'!M1452,3)</f>
        <v/>
      </c>
      <c r="I1452" s="7" t="str">
        <f>RIGHT('DETALLE DE CONEXIONES'!M1452,5)</f>
        <v/>
      </c>
      <c r="J1452" s="7">
        <f>IF(C1452="Saliente Local",(IFERROR((LIMPIA(H1452,1)),0)),0)</f>
        <v>0</v>
      </c>
      <c r="K1452" s="7">
        <f>IF(C1452="Saliente Nacional",(IFERROR((LIMPIA(H1452,1)),0)),0)</f>
        <v>0</v>
      </c>
      <c r="L1452" s="7">
        <f>IF(C1452="Saliente Internacional",(IFERROR((LIMPIA(H1452,1)),0)),0)</f>
        <v>0</v>
      </c>
    </row>
    <row r="1453" spans="1:12" x14ac:dyDescent="0.25">
      <c r="A1453" s="11">
        <f>'DETALLE DE CONEXIONES'!P1453</f>
        <v>0</v>
      </c>
      <c r="B1453" s="7">
        <f>'DETALLE DE CONEXIONES'!I1453</f>
        <v>0</v>
      </c>
      <c r="C1453" s="7">
        <f>'DETALLE DE CONEXIONES'!BB1453</f>
        <v>0</v>
      </c>
      <c r="D1453" s="7">
        <f>'DETALLE DE CONEXIONES'!E1453</f>
        <v>0</v>
      </c>
      <c r="E1453" s="7">
        <f>IFERROR(LIMPIA('DETALLE DE CONEXIONES'!N1453,1),0)</f>
        <v>0</v>
      </c>
      <c r="F1453" s="7" t="str">
        <f>LEFT('DETALLE DE CONEXIONES'!BE1453,3)</f>
        <v/>
      </c>
      <c r="G1453" s="7" t="str">
        <f>RIGHT('DETALLE DE CONEXIONES'!AK1453,2)</f>
        <v/>
      </c>
      <c r="H1453" s="7" t="str">
        <f>LEFT('DETALLE DE CONEXIONES'!M1453,3)</f>
        <v/>
      </c>
      <c r="I1453" s="7" t="str">
        <f>RIGHT('DETALLE DE CONEXIONES'!M1453,5)</f>
        <v/>
      </c>
      <c r="J1453" s="7">
        <f>IF(C1453="Saliente Local",(IFERROR((LIMPIA(H1453,1)),0)),0)</f>
        <v>0</v>
      </c>
      <c r="K1453" s="7">
        <f>IF(C1453="Saliente Nacional",(IFERROR((LIMPIA(H1453,1)),0)),0)</f>
        <v>0</v>
      </c>
      <c r="L1453" s="7">
        <f>IF(C1453="Saliente Internacional",(IFERROR((LIMPIA(H1453,1)),0)),0)</f>
        <v>0</v>
      </c>
    </row>
    <row r="1454" spans="1:12" x14ac:dyDescent="0.25">
      <c r="A1454" s="11">
        <f>'DETALLE DE CONEXIONES'!P1454</f>
        <v>0</v>
      </c>
      <c r="B1454" s="7">
        <f>'DETALLE DE CONEXIONES'!I1454</f>
        <v>0</v>
      </c>
      <c r="C1454" s="7">
        <f>'DETALLE DE CONEXIONES'!BB1454</f>
        <v>0</v>
      </c>
      <c r="D1454" s="7">
        <f>'DETALLE DE CONEXIONES'!E1454</f>
        <v>0</v>
      </c>
      <c r="E1454" s="7">
        <f>IFERROR(LIMPIA('DETALLE DE CONEXIONES'!N1454,1),0)</f>
        <v>0</v>
      </c>
      <c r="F1454" s="7" t="str">
        <f>LEFT('DETALLE DE CONEXIONES'!BE1454,3)</f>
        <v/>
      </c>
      <c r="G1454" s="7" t="str">
        <f>RIGHT('DETALLE DE CONEXIONES'!AK1454,2)</f>
        <v/>
      </c>
      <c r="H1454" s="7" t="str">
        <f>LEFT('DETALLE DE CONEXIONES'!M1454,3)</f>
        <v/>
      </c>
      <c r="I1454" s="7" t="str">
        <f>RIGHT('DETALLE DE CONEXIONES'!M1454,5)</f>
        <v/>
      </c>
      <c r="J1454" s="7">
        <f>IF(C1454="Saliente Local",(IFERROR((LIMPIA(H1454,1)),0)),0)</f>
        <v>0</v>
      </c>
      <c r="K1454" s="7">
        <f>IF(C1454="Saliente Nacional",(IFERROR((LIMPIA(H1454,1)),0)),0)</f>
        <v>0</v>
      </c>
      <c r="L1454" s="7">
        <f>IF(C1454="Saliente Internacional",(IFERROR((LIMPIA(H1454,1)),0)),0)</f>
        <v>0</v>
      </c>
    </row>
    <row r="1455" spans="1:12" x14ac:dyDescent="0.25">
      <c r="A1455" s="11">
        <f>'DETALLE DE CONEXIONES'!P1455</f>
        <v>0</v>
      </c>
      <c r="B1455" s="7">
        <f>'DETALLE DE CONEXIONES'!I1455</f>
        <v>0</v>
      </c>
      <c r="C1455" s="7">
        <f>'DETALLE DE CONEXIONES'!BB1455</f>
        <v>0</v>
      </c>
      <c r="D1455" s="7">
        <f>'DETALLE DE CONEXIONES'!E1455</f>
        <v>0</v>
      </c>
      <c r="E1455" s="7">
        <f>IFERROR(LIMPIA('DETALLE DE CONEXIONES'!N1455,1),0)</f>
        <v>0</v>
      </c>
      <c r="F1455" s="7" t="str">
        <f>LEFT('DETALLE DE CONEXIONES'!BE1455,3)</f>
        <v/>
      </c>
      <c r="G1455" s="7" t="str">
        <f>RIGHT('DETALLE DE CONEXIONES'!AK1455,2)</f>
        <v/>
      </c>
      <c r="H1455" s="7" t="str">
        <f>LEFT('DETALLE DE CONEXIONES'!M1455,3)</f>
        <v/>
      </c>
      <c r="I1455" s="7" t="str">
        <f>RIGHT('DETALLE DE CONEXIONES'!M1455,5)</f>
        <v/>
      </c>
      <c r="J1455" s="7">
        <f>IF(C1455="Saliente Local",(IFERROR((LIMPIA(H1455,1)),0)),0)</f>
        <v>0</v>
      </c>
      <c r="K1455" s="7">
        <f>IF(C1455="Saliente Nacional",(IFERROR((LIMPIA(H1455,1)),0)),0)</f>
        <v>0</v>
      </c>
      <c r="L1455" s="7">
        <f>IF(C1455="Saliente Internacional",(IFERROR((LIMPIA(H1455,1)),0)),0)</f>
        <v>0</v>
      </c>
    </row>
    <row r="1456" spans="1:12" x14ac:dyDescent="0.25">
      <c r="A1456" s="11">
        <f>'DETALLE DE CONEXIONES'!P1456</f>
        <v>0</v>
      </c>
      <c r="B1456" s="7">
        <f>'DETALLE DE CONEXIONES'!I1456</f>
        <v>0</v>
      </c>
      <c r="C1456" s="7">
        <f>'DETALLE DE CONEXIONES'!BB1456</f>
        <v>0</v>
      </c>
      <c r="D1456" s="7">
        <f>'DETALLE DE CONEXIONES'!E1456</f>
        <v>0</v>
      </c>
      <c r="E1456" s="7">
        <f>IFERROR(LIMPIA('DETALLE DE CONEXIONES'!N1456,1),0)</f>
        <v>0</v>
      </c>
      <c r="F1456" s="7" t="str">
        <f>LEFT('DETALLE DE CONEXIONES'!BE1456,3)</f>
        <v/>
      </c>
      <c r="G1456" s="7" t="str">
        <f>RIGHT('DETALLE DE CONEXIONES'!AK1456,2)</f>
        <v/>
      </c>
      <c r="H1456" s="7" t="str">
        <f>LEFT('DETALLE DE CONEXIONES'!M1456,3)</f>
        <v/>
      </c>
      <c r="I1456" s="7" t="str">
        <f>RIGHT('DETALLE DE CONEXIONES'!M1456,5)</f>
        <v/>
      </c>
      <c r="J1456" s="7">
        <f>IF(C1456="Saliente Local",(IFERROR((LIMPIA(H1456,1)),0)),0)</f>
        <v>0</v>
      </c>
      <c r="K1456" s="7">
        <f>IF(C1456="Saliente Nacional",(IFERROR((LIMPIA(H1456,1)),0)),0)</f>
        <v>0</v>
      </c>
      <c r="L1456" s="7">
        <f>IF(C1456="Saliente Internacional",(IFERROR((LIMPIA(H1456,1)),0)),0)</f>
        <v>0</v>
      </c>
    </row>
    <row r="1457" spans="1:12" x14ac:dyDescent="0.25">
      <c r="A1457" s="11">
        <f>'DETALLE DE CONEXIONES'!P1457</f>
        <v>0</v>
      </c>
      <c r="B1457" s="7">
        <f>'DETALLE DE CONEXIONES'!I1457</f>
        <v>0</v>
      </c>
      <c r="C1457" s="7">
        <f>'DETALLE DE CONEXIONES'!BB1457</f>
        <v>0</v>
      </c>
      <c r="D1457" s="7">
        <f>'DETALLE DE CONEXIONES'!E1457</f>
        <v>0</v>
      </c>
      <c r="E1457" s="7">
        <f>IFERROR(LIMPIA('DETALLE DE CONEXIONES'!N1457,1),0)</f>
        <v>0</v>
      </c>
      <c r="F1457" s="7" t="str">
        <f>LEFT('DETALLE DE CONEXIONES'!BE1457,3)</f>
        <v/>
      </c>
      <c r="G1457" s="7" t="str">
        <f>RIGHT('DETALLE DE CONEXIONES'!AK1457,2)</f>
        <v/>
      </c>
      <c r="H1457" s="7" t="str">
        <f>LEFT('DETALLE DE CONEXIONES'!M1457,3)</f>
        <v/>
      </c>
      <c r="I1457" s="7" t="str">
        <f>RIGHT('DETALLE DE CONEXIONES'!M1457,5)</f>
        <v/>
      </c>
      <c r="J1457" s="7">
        <f>IF(C1457="Saliente Local",(IFERROR((LIMPIA(H1457,1)),0)),0)</f>
        <v>0</v>
      </c>
      <c r="K1457" s="7">
        <f>IF(C1457="Saliente Nacional",(IFERROR((LIMPIA(H1457,1)),0)),0)</f>
        <v>0</v>
      </c>
      <c r="L1457" s="7">
        <f>IF(C1457="Saliente Internacional",(IFERROR((LIMPIA(H1457,1)),0)),0)</f>
        <v>0</v>
      </c>
    </row>
    <row r="1458" spans="1:12" x14ac:dyDescent="0.25">
      <c r="A1458" s="11">
        <f>'DETALLE DE CONEXIONES'!P1458</f>
        <v>0</v>
      </c>
      <c r="B1458" s="7">
        <f>'DETALLE DE CONEXIONES'!I1458</f>
        <v>0</v>
      </c>
      <c r="C1458" s="7">
        <f>'DETALLE DE CONEXIONES'!BB1458</f>
        <v>0</v>
      </c>
      <c r="D1458" s="7">
        <f>'DETALLE DE CONEXIONES'!E1458</f>
        <v>0</v>
      </c>
      <c r="E1458" s="7">
        <f>IFERROR(LIMPIA('DETALLE DE CONEXIONES'!N1458,1),0)</f>
        <v>0</v>
      </c>
      <c r="F1458" s="7" t="str">
        <f>LEFT('DETALLE DE CONEXIONES'!BE1458,3)</f>
        <v/>
      </c>
      <c r="G1458" s="7" t="str">
        <f>RIGHT('DETALLE DE CONEXIONES'!AK1458,2)</f>
        <v/>
      </c>
      <c r="H1458" s="7" t="str">
        <f>LEFT('DETALLE DE CONEXIONES'!M1458,3)</f>
        <v/>
      </c>
      <c r="I1458" s="7" t="str">
        <f>RIGHT('DETALLE DE CONEXIONES'!M1458,5)</f>
        <v/>
      </c>
      <c r="J1458" s="7">
        <f>IF(C1458="Saliente Local",(IFERROR((LIMPIA(H1458,1)),0)),0)</f>
        <v>0</v>
      </c>
      <c r="K1458" s="7">
        <f>IF(C1458="Saliente Nacional",(IFERROR((LIMPIA(H1458,1)),0)),0)</f>
        <v>0</v>
      </c>
      <c r="L1458" s="7">
        <f>IF(C1458="Saliente Internacional",(IFERROR((LIMPIA(H1458,1)),0)),0)</f>
        <v>0</v>
      </c>
    </row>
    <row r="1459" spans="1:12" x14ac:dyDescent="0.25">
      <c r="A1459" s="11">
        <f>'DETALLE DE CONEXIONES'!P1459</f>
        <v>0</v>
      </c>
      <c r="B1459" s="7">
        <f>'DETALLE DE CONEXIONES'!I1459</f>
        <v>0</v>
      </c>
      <c r="C1459" s="7">
        <f>'DETALLE DE CONEXIONES'!BB1459</f>
        <v>0</v>
      </c>
      <c r="D1459" s="7">
        <f>'DETALLE DE CONEXIONES'!E1459</f>
        <v>0</v>
      </c>
      <c r="E1459" s="7">
        <f>IFERROR(LIMPIA('DETALLE DE CONEXIONES'!N1459,1),0)</f>
        <v>0</v>
      </c>
      <c r="F1459" s="7" t="str">
        <f>LEFT('DETALLE DE CONEXIONES'!BE1459,3)</f>
        <v/>
      </c>
      <c r="G1459" s="7" t="str">
        <f>RIGHT('DETALLE DE CONEXIONES'!AK1459,2)</f>
        <v/>
      </c>
      <c r="H1459" s="7" t="str">
        <f>LEFT('DETALLE DE CONEXIONES'!M1459,3)</f>
        <v/>
      </c>
      <c r="I1459" s="7" t="str">
        <f>RIGHT('DETALLE DE CONEXIONES'!M1459,5)</f>
        <v/>
      </c>
      <c r="J1459" s="7">
        <f>IF(C1459="Saliente Local",(IFERROR((LIMPIA(H1459,1)),0)),0)</f>
        <v>0</v>
      </c>
      <c r="K1459" s="7">
        <f>IF(C1459="Saliente Nacional",(IFERROR((LIMPIA(H1459,1)),0)),0)</f>
        <v>0</v>
      </c>
      <c r="L1459" s="7">
        <f>IF(C1459="Saliente Internacional",(IFERROR((LIMPIA(H1459,1)),0)),0)</f>
        <v>0</v>
      </c>
    </row>
    <row r="1460" spans="1:12" x14ac:dyDescent="0.25">
      <c r="A1460" s="11">
        <f>'DETALLE DE CONEXIONES'!P1460</f>
        <v>0</v>
      </c>
      <c r="B1460" s="7">
        <f>'DETALLE DE CONEXIONES'!I1460</f>
        <v>0</v>
      </c>
      <c r="C1460" s="7">
        <f>'DETALLE DE CONEXIONES'!BB1460</f>
        <v>0</v>
      </c>
      <c r="D1460" s="7">
        <f>'DETALLE DE CONEXIONES'!E1460</f>
        <v>0</v>
      </c>
      <c r="E1460" s="7">
        <f>IFERROR(LIMPIA('DETALLE DE CONEXIONES'!N1460,1),0)</f>
        <v>0</v>
      </c>
      <c r="F1460" s="7" t="str">
        <f>LEFT('DETALLE DE CONEXIONES'!BE1460,3)</f>
        <v/>
      </c>
      <c r="G1460" s="7" t="str">
        <f>RIGHT('DETALLE DE CONEXIONES'!AK1460,2)</f>
        <v/>
      </c>
      <c r="H1460" s="7" t="str">
        <f>LEFT('DETALLE DE CONEXIONES'!M1460,3)</f>
        <v/>
      </c>
      <c r="I1460" s="7" t="str">
        <f>RIGHT('DETALLE DE CONEXIONES'!M1460,5)</f>
        <v/>
      </c>
      <c r="J1460" s="7">
        <f>IF(C1460="Saliente Local",(IFERROR((LIMPIA(H1460,1)),0)),0)</f>
        <v>0</v>
      </c>
      <c r="K1460" s="7">
        <f>IF(C1460="Saliente Nacional",(IFERROR((LIMPIA(H1460,1)),0)),0)</f>
        <v>0</v>
      </c>
      <c r="L1460" s="7">
        <f>IF(C1460="Saliente Internacional",(IFERROR((LIMPIA(H1460,1)),0)),0)</f>
        <v>0</v>
      </c>
    </row>
    <row r="1461" spans="1:12" x14ac:dyDescent="0.25">
      <c r="A1461" s="11">
        <f>'DETALLE DE CONEXIONES'!P1461</f>
        <v>0</v>
      </c>
      <c r="B1461" s="7">
        <f>'DETALLE DE CONEXIONES'!I1461</f>
        <v>0</v>
      </c>
      <c r="C1461" s="7">
        <f>'DETALLE DE CONEXIONES'!BB1461</f>
        <v>0</v>
      </c>
      <c r="D1461" s="7">
        <f>'DETALLE DE CONEXIONES'!E1461</f>
        <v>0</v>
      </c>
      <c r="E1461" s="7">
        <f>IFERROR(LIMPIA('DETALLE DE CONEXIONES'!N1461,1),0)</f>
        <v>0</v>
      </c>
      <c r="F1461" s="7" t="str">
        <f>LEFT('DETALLE DE CONEXIONES'!BE1461,3)</f>
        <v/>
      </c>
      <c r="G1461" s="7" t="str">
        <f>RIGHT('DETALLE DE CONEXIONES'!AK1461,2)</f>
        <v/>
      </c>
      <c r="H1461" s="7" t="str">
        <f>LEFT('DETALLE DE CONEXIONES'!M1461,3)</f>
        <v/>
      </c>
      <c r="I1461" s="7" t="str">
        <f>RIGHT('DETALLE DE CONEXIONES'!M1461,5)</f>
        <v/>
      </c>
      <c r="J1461" s="7">
        <f>IF(C1461="Saliente Local",(IFERROR((LIMPIA(H1461,1)),0)),0)</f>
        <v>0</v>
      </c>
      <c r="K1461" s="7">
        <f>IF(C1461="Saliente Nacional",(IFERROR((LIMPIA(H1461,1)),0)),0)</f>
        <v>0</v>
      </c>
      <c r="L1461" s="7">
        <f>IF(C1461="Saliente Internacional",(IFERROR((LIMPIA(H1461,1)),0)),0)</f>
        <v>0</v>
      </c>
    </row>
    <row r="1462" spans="1:12" x14ac:dyDescent="0.25">
      <c r="A1462" s="11">
        <f>'DETALLE DE CONEXIONES'!P1462</f>
        <v>0</v>
      </c>
      <c r="B1462" s="7">
        <f>'DETALLE DE CONEXIONES'!I1462</f>
        <v>0</v>
      </c>
      <c r="C1462" s="7">
        <f>'DETALLE DE CONEXIONES'!BB1462</f>
        <v>0</v>
      </c>
      <c r="D1462" s="7">
        <f>'DETALLE DE CONEXIONES'!E1462</f>
        <v>0</v>
      </c>
      <c r="E1462" s="7">
        <f>IFERROR(LIMPIA('DETALLE DE CONEXIONES'!N1462,1),0)</f>
        <v>0</v>
      </c>
      <c r="F1462" s="7" t="str">
        <f>LEFT('DETALLE DE CONEXIONES'!BE1462,3)</f>
        <v/>
      </c>
      <c r="G1462" s="7" t="str">
        <f>RIGHT('DETALLE DE CONEXIONES'!AK1462,2)</f>
        <v/>
      </c>
      <c r="H1462" s="7" t="str">
        <f>LEFT('DETALLE DE CONEXIONES'!M1462,3)</f>
        <v/>
      </c>
      <c r="I1462" s="7" t="str">
        <f>RIGHT('DETALLE DE CONEXIONES'!M1462,5)</f>
        <v/>
      </c>
      <c r="J1462" s="7">
        <f>IF(C1462="Saliente Local",(IFERROR((LIMPIA(H1462,1)),0)),0)</f>
        <v>0</v>
      </c>
      <c r="K1462" s="7">
        <f>IF(C1462="Saliente Nacional",(IFERROR((LIMPIA(H1462,1)),0)),0)</f>
        <v>0</v>
      </c>
      <c r="L1462" s="7">
        <f>IF(C1462="Saliente Internacional",(IFERROR((LIMPIA(H1462,1)),0)),0)</f>
        <v>0</v>
      </c>
    </row>
    <row r="1463" spans="1:12" x14ac:dyDescent="0.25">
      <c r="A1463" s="11">
        <f>'DETALLE DE CONEXIONES'!P1463</f>
        <v>0</v>
      </c>
      <c r="B1463" s="7">
        <f>'DETALLE DE CONEXIONES'!I1463</f>
        <v>0</v>
      </c>
      <c r="C1463" s="7">
        <f>'DETALLE DE CONEXIONES'!BB1463</f>
        <v>0</v>
      </c>
      <c r="D1463" s="7">
        <f>'DETALLE DE CONEXIONES'!E1463</f>
        <v>0</v>
      </c>
      <c r="E1463" s="7">
        <f>IFERROR(LIMPIA('DETALLE DE CONEXIONES'!N1463,1),0)</f>
        <v>0</v>
      </c>
      <c r="F1463" s="7" t="str">
        <f>LEFT('DETALLE DE CONEXIONES'!BE1463,3)</f>
        <v/>
      </c>
      <c r="G1463" s="7" t="str">
        <f>RIGHT('DETALLE DE CONEXIONES'!AK1463,2)</f>
        <v/>
      </c>
      <c r="H1463" s="7" t="str">
        <f>LEFT('DETALLE DE CONEXIONES'!M1463,3)</f>
        <v/>
      </c>
      <c r="I1463" s="7" t="str">
        <f>RIGHT('DETALLE DE CONEXIONES'!M1463,5)</f>
        <v/>
      </c>
      <c r="J1463" s="7">
        <f>IF(C1463="Saliente Local",(IFERROR((LIMPIA(H1463,1)),0)),0)</f>
        <v>0</v>
      </c>
      <c r="K1463" s="7">
        <f>IF(C1463="Saliente Nacional",(IFERROR((LIMPIA(H1463,1)),0)),0)</f>
        <v>0</v>
      </c>
      <c r="L1463" s="7">
        <f>IF(C1463="Saliente Internacional",(IFERROR((LIMPIA(H1463,1)),0)),0)</f>
        <v>0</v>
      </c>
    </row>
    <row r="1464" spans="1:12" x14ac:dyDescent="0.25">
      <c r="A1464" s="11">
        <f>'DETALLE DE CONEXIONES'!P1464</f>
        <v>0</v>
      </c>
      <c r="B1464" s="7">
        <f>'DETALLE DE CONEXIONES'!I1464</f>
        <v>0</v>
      </c>
      <c r="C1464" s="7">
        <f>'DETALLE DE CONEXIONES'!BB1464</f>
        <v>0</v>
      </c>
      <c r="D1464" s="7">
        <f>'DETALLE DE CONEXIONES'!E1464</f>
        <v>0</v>
      </c>
      <c r="E1464" s="7">
        <f>IFERROR(LIMPIA('DETALLE DE CONEXIONES'!N1464,1),0)</f>
        <v>0</v>
      </c>
      <c r="F1464" s="7" t="str">
        <f>LEFT('DETALLE DE CONEXIONES'!BE1464,3)</f>
        <v/>
      </c>
      <c r="G1464" s="7" t="str">
        <f>RIGHT('DETALLE DE CONEXIONES'!AK1464,2)</f>
        <v/>
      </c>
      <c r="H1464" s="7" t="str">
        <f>LEFT('DETALLE DE CONEXIONES'!M1464,3)</f>
        <v/>
      </c>
      <c r="I1464" s="7" t="str">
        <f>RIGHT('DETALLE DE CONEXIONES'!M1464,5)</f>
        <v/>
      </c>
      <c r="J1464" s="7">
        <f>IF(C1464="Saliente Local",(IFERROR((LIMPIA(H1464,1)),0)),0)</f>
        <v>0</v>
      </c>
      <c r="K1464" s="7">
        <f>IF(C1464="Saliente Nacional",(IFERROR((LIMPIA(H1464,1)),0)),0)</f>
        <v>0</v>
      </c>
      <c r="L1464" s="7">
        <f>IF(C1464="Saliente Internacional",(IFERROR((LIMPIA(H1464,1)),0)),0)</f>
        <v>0</v>
      </c>
    </row>
    <row r="1465" spans="1:12" x14ac:dyDescent="0.25">
      <c r="A1465" s="11">
        <f>'DETALLE DE CONEXIONES'!P1465</f>
        <v>0</v>
      </c>
      <c r="B1465" s="7">
        <f>'DETALLE DE CONEXIONES'!I1465</f>
        <v>0</v>
      </c>
      <c r="C1465" s="7">
        <f>'DETALLE DE CONEXIONES'!BB1465</f>
        <v>0</v>
      </c>
      <c r="D1465" s="7">
        <f>'DETALLE DE CONEXIONES'!E1465</f>
        <v>0</v>
      </c>
      <c r="E1465" s="7">
        <f>IFERROR(LIMPIA('DETALLE DE CONEXIONES'!N1465,1),0)</f>
        <v>0</v>
      </c>
      <c r="F1465" s="7" t="str">
        <f>LEFT('DETALLE DE CONEXIONES'!BE1465,3)</f>
        <v/>
      </c>
      <c r="G1465" s="7" t="str">
        <f>RIGHT('DETALLE DE CONEXIONES'!AK1465,2)</f>
        <v/>
      </c>
      <c r="H1465" s="7" t="str">
        <f>LEFT('DETALLE DE CONEXIONES'!M1465,3)</f>
        <v/>
      </c>
      <c r="I1465" s="7" t="str">
        <f>RIGHT('DETALLE DE CONEXIONES'!M1465,5)</f>
        <v/>
      </c>
      <c r="J1465" s="7">
        <f>IF(C1465="Saliente Local",(IFERROR((LIMPIA(H1465,1)),0)),0)</f>
        <v>0</v>
      </c>
      <c r="K1465" s="7">
        <f>IF(C1465="Saliente Nacional",(IFERROR((LIMPIA(H1465,1)),0)),0)</f>
        <v>0</v>
      </c>
      <c r="L1465" s="7">
        <f>IF(C1465="Saliente Internacional",(IFERROR((LIMPIA(H1465,1)),0)),0)</f>
        <v>0</v>
      </c>
    </row>
    <row r="1466" spans="1:12" x14ac:dyDescent="0.25">
      <c r="A1466" s="11">
        <f>'DETALLE DE CONEXIONES'!P1466</f>
        <v>0</v>
      </c>
      <c r="B1466" s="7">
        <f>'DETALLE DE CONEXIONES'!I1466</f>
        <v>0</v>
      </c>
      <c r="C1466" s="7">
        <f>'DETALLE DE CONEXIONES'!BB1466</f>
        <v>0</v>
      </c>
      <c r="D1466" s="7">
        <f>'DETALLE DE CONEXIONES'!E1466</f>
        <v>0</v>
      </c>
      <c r="E1466" s="7">
        <f>IFERROR(LIMPIA('DETALLE DE CONEXIONES'!N1466,1),0)</f>
        <v>0</v>
      </c>
      <c r="F1466" s="7" t="str">
        <f>LEFT('DETALLE DE CONEXIONES'!BE1466,3)</f>
        <v/>
      </c>
      <c r="G1466" s="7" t="str">
        <f>RIGHT('DETALLE DE CONEXIONES'!AK1466,2)</f>
        <v/>
      </c>
      <c r="H1466" s="7" t="str">
        <f>LEFT('DETALLE DE CONEXIONES'!M1466,3)</f>
        <v/>
      </c>
      <c r="I1466" s="7" t="str">
        <f>RIGHT('DETALLE DE CONEXIONES'!M1466,5)</f>
        <v/>
      </c>
      <c r="J1466" s="7">
        <f>IF(C1466="Saliente Local",(IFERROR((LIMPIA(H1466,1)),0)),0)</f>
        <v>0</v>
      </c>
      <c r="K1466" s="7">
        <f>IF(C1466="Saliente Nacional",(IFERROR((LIMPIA(H1466,1)),0)),0)</f>
        <v>0</v>
      </c>
      <c r="L1466" s="7">
        <f>IF(C1466="Saliente Internacional",(IFERROR((LIMPIA(H1466,1)),0)),0)</f>
        <v>0</v>
      </c>
    </row>
    <row r="1467" spans="1:12" x14ac:dyDescent="0.25">
      <c r="A1467" s="11">
        <f>'DETALLE DE CONEXIONES'!P1467</f>
        <v>0</v>
      </c>
      <c r="B1467" s="7">
        <f>'DETALLE DE CONEXIONES'!I1467</f>
        <v>0</v>
      </c>
      <c r="C1467" s="7">
        <f>'DETALLE DE CONEXIONES'!BB1467</f>
        <v>0</v>
      </c>
      <c r="D1467" s="7">
        <f>'DETALLE DE CONEXIONES'!E1467</f>
        <v>0</v>
      </c>
      <c r="E1467" s="7">
        <f>IFERROR(LIMPIA('DETALLE DE CONEXIONES'!N1467,1),0)</f>
        <v>0</v>
      </c>
      <c r="F1467" s="7" t="str">
        <f>LEFT('DETALLE DE CONEXIONES'!BE1467,3)</f>
        <v/>
      </c>
      <c r="G1467" s="7" t="str">
        <f>RIGHT('DETALLE DE CONEXIONES'!AK1467,2)</f>
        <v/>
      </c>
      <c r="H1467" s="7" t="str">
        <f>LEFT('DETALLE DE CONEXIONES'!M1467,3)</f>
        <v/>
      </c>
      <c r="I1467" s="7" t="str">
        <f>RIGHT('DETALLE DE CONEXIONES'!M1467,5)</f>
        <v/>
      </c>
      <c r="J1467" s="7">
        <f>IF(C1467="Saliente Local",(IFERROR((LIMPIA(H1467,1)),0)),0)</f>
        <v>0</v>
      </c>
      <c r="K1467" s="7">
        <f>IF(C1467="Saliente Nacional",(IFERROR((LIMPIA(H1467,1)),0)),0)</f>
        <v>0</v>
      </c>
      <c r="L1467" s="7">
        <f>IF(C1467="Saliente Internacional",(IFERROR((LIMPIA(H1467,1)),0)),0)</f>
        <v>0</v>
      </c>
    </row>
    <row r="1468" spans="1:12" x14ac:dyDescent="0.25">
      <c r="A1468" s="11">
        <f>'DETALLE DE CONEXIONES'!P1468</f>
        <v>0</v>
      </c>
      <c r="B1468" s="7">
        <f>'DETALLE DE CONEXIONES'!I1468</f>
        <v>0</v>
      </c>
      <c r="C1468" s="7">
        <f>'DETALLE DE CONEXIONES'!BB1468</f>
        <v>0</v>
      </c>
      <c r="D1468" s="7">
        <f>'DETALLE DE CONEXIONES'!E1468</f>
        <v>0</v>
      </c>
      <c r="E1468" s="7">
        <f>IFERROR(LIMPIA('DETALLE DE CONEXIONES'!N1468,1),0)</f>
        <v>0</v>
      </c>
      <c r="F1468" s="7" t="str">
        <f>LEFT('DETALLE DE CONEXIONES'!BE1468,3)</f>
        <v/>
      </c>
      <c r="G1468" s="7" t="str">
        <f>RIGHT('DETALLE DE CONEXIONES'!AK1468,2)</f>
        <v/>
      </c>
      <c r="H1468" s="7" t="str">
        <f>LEFT('DETALLE DE CONEXIONES'!M1468,3)</f>
        <v/>
      </c>
      <c r="I1468" s="7" t="str">
        <f>RIGHT('DETALLE DE CONEXIONES'!M1468,5)</f>
        <v/>
      </c>
      <c r="J1468" s="7">
        <f>IF(C1468="Saliente Local",(IFERROR((LIMPIA(H1468,1)),0)),0)</f>
        <v>0</v>
      </c>
      <c r="K1468" s="7">
        <f>IF(C1468="Saliente Nacional",(IFERROR((LIMPIA(H1468,1)),0)),0)</f>
        <v>0</v>
      </c>
      <c r="L1468" s="7">
        <f>IF(C1468="Saliente Internacional",(IFERROR((LIMPIA(H1468,1)),0)),0)</f>
        <v>0</v>
      </c>
    </row>
    <row r="1469" spans="1:12" x14ac:dyDescent="0.25">
      <c r="A1469" s="11">
        <f>'DETALLE DE CONEXIONES'!P1469</f>
        <v>0</v>
      </c>
      <c r="B1469" s="7">
        <f>'DETALLE DE CONEXIONES'!I1469</f>
        <v>0</v>
      </c>
      <c r="C1469" s="7">
        <f>'DETALLE DE CONEXIONES'!BB1469</f>
        <v>0</v>
      </c>
      <c r="D1469" s="7">
        <f>'DETALLE DE CONEXIONES'!E1469</f>
        <v>0</v>
      </c>
      <c r="E1469" s="7">
        <f>IFERROR(LIMPIA('DETALLE DE CONEXIONES'!N1469,1),0)</f>
        <v>0</v>
      </c>
      <c r="F1469" s="7" t="str">
        <f>LEFT('DETALLE DE CONEXIONES'!BE1469,3)</f>
        <v/>
      </c>
      <c r="G1469" s="7" t="str">
        <f>RIGHT('DETALLE DE CONEXIONES'!AK1469,2)</f>
        <v/>
      </c>
      <c r="H1469" s="7" t="str">
        <f>LEFT('DETALLE DE CONEXIONES'!M1469,3)</f>
        <v/>
      </c>
      <c r="I1469" s="7" t="str">
        <f>RIGHT('DETALLE DE CONEXIONES'!M1469,5)</f>
        <v/>
      </c>
      <c r="J1469" s="7">
        <f>IF(C1469="Saliente Local",(IFERROR((LIMPIA(H1469,1)),0)),0)</f>
        <v>0</v>
      </c>
      <c r="K1469" s="7">
        <f>IF(C1469="Saliente Nacional",(IFERROR((LIMPIA(H1469,1)),0)),0)</f>
        <v>0</v>
      </c>
      <c r="L1469" s="7">
        <f>IF(C1469="Saliente Internacional",(IFERROR((LIMPIA(H1469,1)),0)),0)</f>
        <v>0</v>
      </c>
    </row>
    <row r="1470" spans="1:12" x14ac:dyDescent="0.25">
      <c r="A1470" s="11">
        <f>'DETALLE DE CONEXIONES'!P1470</f>
        <v>0</v>
      </c>
      <c r="B1470" s="7">
        <f>'DETALLE DE CONEXIONES'!I1470</f>
        <v>0</v>
      </c>
      <c r="C1470" s="7">
        <f>'DETALLE DE CONEXIONES'!BB1470</f>
        <v>0</v>
      </c>
      <c r="D1470" s="7">
        <f>'DETALLE DE CONEXIONES'!E1470</f>
        <v>0</v>
      </c>
      <c r="E1470" s="7">
        <f>IFERROR(LIMPIA('DETALLE DE CONEXIONES'!N1470,1),0)</f>
        <v>0</v>
      </c>
      <c r="F1470" s="7" t="str">
        <f>LEFT('DETALLE DE CONEXIONES'!BE1470,3)</f>
        <v/>
      </c>
      <c r="G1470" s="7" t="str">
        <f>RIGHT('DETALLE DE CONEXIONES'!AK1470,2)</f>
        <v/>
      </c>
      <c r="H1470" s="7" t="str">
        <f>LEFT('DETALLE DE CONEXIONES'!M1470,3)</f>
        <v/>
      </c>
      <c r="I1470" s="7" t="str">
        <f>RIGHT('DETALLE DE CONEXIONES'!M1470,5)</f>
        <v/>
      </c>
      <c r="J1470" s="7">
        <f>IF(C1470="Saliente Local",(IFERROR((LIMPIA(H1470,1)),0)),0)</f>
        <v>0</v>
      </c>
      <c r="K1470" s="7">
        <f>IF(C1470="Saliente Nacional",(IFERROR((LIMPIA(H1470,1)),0)),0)</f>
        <v>0</v>
      </c>
      <c r="L1470" s="7">
        <f>IF(C1470="Saliente Internacional",(IFERROR((LIMPIA(H1470,1)),0)),0)</f>
        <v>0</v>
      </c>
    </row>
    <row r="1471" spans="1:12" x14ac:dyDescent="0.25">
      <c r="A1471" s="11">
        <f>'DETALLE DE CONEXIONES'!P1471</f>
        <v>0</v>
      </c>
      <c r="B1471" s="7">
        <f>'DETALLE DE CONEXIONES'!I1471</f>
        <v>0</v>
      </c>
      <c r="C1471" s="7">
        <f>'DETALLE DE CONEXIONES'!BB1471</f>
        <v>0</v>
      </c>
      <c r="D1471" s="7">
        <f>'DETALLE DE CONEXIONES'!E1471</f>
        <v>0</v>
      </c>
      <c r="E1471" s="7">
        <f>IFERROR(LIMPIA('DETALLE DE CONEXIONES'!N1471,1),0)</f>
        <v>0</v>
      </c>
      <c r="F1471" s="7" t="str">
        <f>LEFT('DETALLE DE CONEXIONES'!BE1471,3)</f>
        <v/>
      </c>
      <c r="G1471" s="7" t="str">
        <f>RIGHT('DETALLE DE CONEXIONES'!AK1471,2)</f>
        <v/>
      </c>
      <c r="H1471" s="7" t="str">
        <f>LEFT('DETALLE DE CONEXIONES'!M1471,3)</f>
        <v/>
      </c>
      <c r="I1471" s="7" t="str">
        <f>RIGHT('DETALLE DE CONEXIONES'!M1471,5)</f>
        <v/>
      </c>
      <c r="J1471" s="7">
        <f>IF(C1471="Saliente Local",(IFERROR((LIMPIA(H1471,1)),0)),0)</f>
        <v>0</v>
      </c>
      <c r="K1471" s="7">
        <f>IF(C1471="Saliente Nacional",(IFERROR((LIMPIA(H1471,1)),0)),0)</f>
        <v>0</v>
      </c>
      <c r="L1471" s="7">
        <f>IF(C1471="Saliente Internacional",(IFERROR((LIMPIA(H1471,1)),0)),0)</f>
        <v>0</v>
      </c>
    </row>
    <row r="1472" spans="1:12" x14ac:dyDescent="0.25">
      <c r="A1472" s="11">
        <f>'DETALLE DE CONEXIONES'!P1472</f>
        <v>0</v>
      </c>
      <c r="B1472" s="7">
        <f>'DETALLE DE CONEXIONES'!I1472</f>
        <v>0</v>
      </c>
      <c r="C1472" s="7">
        <f>'DETALLE DE CONEXIONES'!BB1472</f>
        <v>0</v>
      </c>
      <c r="D1472" s="7">
        <f>'DETALLE DE CONEXIONES'!E1472</f>
        <v>0</v>
      </c>
      <c r="E1472" s="7">
        <f>IFERROR(LIMPIA('DETALLE DE CONEXIONES'!N1472,1),0)</f>
        <v>0</v>
      </c>
      <c r="F1472" s="7" t="str">
        <f>LEFT('DETALLE DE CONEXIONES'!BE1472,3)</f>
        <v/>
      </c>
      <c r="G1472" s="7" t="str">
        <f>RIGHT('DETALLE DE CONEXIONES'!AK1472,2)</f>
        <v/>
      </c>
      <c r="H1472" s="7" t="str">
        <f>LEFT('DETALLE DE CONEXIONES'!M1472,3)</f>
        <v/>
      </c>
      <c r="I1472" s="7" t="str">
        <f>RIGHT('DETALLE DE CONEXIONES'!M1472,5)</f>
        <v/>
      </c>
      <c r="J1472" s="7">
        <f>IF(C1472="Saliente Local",(IFERROR((LIMPIA(H1472,1)),0)),0)</f>
        <v>0</v>
      </c>
      <c r="K1472" s="7">
        <f>IF(C1472="Saliente Nacional",(IFERROR((LIMPIA(H1472,1)),0)),0)</f>
        <v>0</v>
      </c>
      <c r="L1472" s="7">
        <f>IF(C1472="Saliente Internacional",(IFERROR((LIMPIA(H1472,1)),0)),0)</f>
        <v>0</v>
      </c>
    </row>
    <row r="1473" spans="1:12" x14ac:dyDescent="0.25">
      <c r="A1473" s="11">
        <f>'DETALLE DE CONEXIONES'!P1473</f>
        <v>0</v>
      </c>
      <c r="B1473" s="7">
        <f>'DETALLE DE CONEXIONES'!I1473</f>
        <v>0</v>
      </c>
      <c r="C1473" s="7">
        <f>'DETALLE DE CONEXIONES'!BB1473</f>
        <v>0</v>
      </c>
      <c r="D1473" s="7">
        <f>'DETALLE DE CONEXIONES'!E1473</f>
        <v>0</v>
      </c>
      <c r="E1473" s="7">
        <f>IFERROR(LIMPIA('DETALLE DE CONEXIONES'!N1473,1),0)</f>
        <v>0</v>
      </c>
      <c r="F1473" s="7" t="str">
        <f>LEFT('DETALLE DE CONEXIONES'!BE1473,3)</f>
        <v/>
      </c>
      <c r="G1473" s="7" t="str">
        <f>RIGHT('DETALLE DE CONEXIONES'!AK1473,2)</f>
        <v/>
      </c>
      <c r="H1473" s="7" t="str">
        <f>LEFT('DETALLE DE CONEXIONES'!M1473,3)</f>
        <v/>
      </c>
      <c r="I1473" s="7" t="str">
        <f>RIGHT('DETALLE DE CONEXIONES'!M1473,5)</f>
        <v/>
      </c>
      <c r="J1473" s="7">
        <f>IF(C1473="Saliente Local",(IFERROR((LIMPIA(H1473,1)),0)),0)</f>
        <v>0</v>
      </c>
      <c r="K1473" s="7">
        <f>IF(C1473="Saliente Nacional",(IFERROR((LIMPIA(H1473,1)),0)),0)</f>
        <v>0</v>
      </c>
      <c r="L1473" s="7">
        <f>IF(C1473="Saliente Internacional",(IFERROR((LIMPIA(H1473,1)),0)),0)</f>
        <v>0</v>
      </c>
    </row>
    <row r="1474" spans="1:12" x14ac:dyDescent="0.25">
      <c r="A1474" s="11">
        <f>'DETALLE DE CONEXIONES'!P1474</f>
        <v>0</v>
      </c>
      <c r="B1474" s="7">
        <f>'DETALLE DE CONEXIONES'!I1474</f>
        <v>0</v>
      </c>
      <c r="C1474" s="7">
        <f>'DETALLE DE CONEXIONES'!BB1474</f>
        <v>0</v>
      </c>
      <c r="D1474" s="7">
        <f>'DETALLE DE CONEXIONES'!E1474</f>
        <v>0</v>
      </c>
      <c r="E1474" s="7">
        <f>IFERROR(LIMPIA('DETALLE DE CONEXIONES'!N1474,1),0)</f>
        <v>0</v>
      </c>
      <c r="F1474" s="7" t="str">
        <f>LEFT('DETALLE DE CONEXIONES'!BE1474,3)</f>
        <v/>
      </c>
      <c r="G1474" s="7" t="str">
        <f>RIGHT('DETALLE DE CONEXIONES'!AK1474,2)</f>
        <v/>
      </c>
      <c r="H1474" s="7" t="str">
        <f>LEFT('DETALLE DE CONEXIONES'!M1474,3)</f>
        <v/>
      </c>
      <c r="I1474" s="7" t="str">
        <f>RIGHT('DETALLE DE CONEXIONES'!M1474,5)</f>
        <v/>
      </c>
      <c r="J1474" s="7">
        <f>IF(C1474="Saliente Local",(IFERROR((LIMPIA(H1474,1)),0)),0)</f>
        <v>0</v>
      </c>
      <c r="K1474" s="7">
        <f>IF(C1474="Saliente Nacional",(IFERROR((LIMPIA(H1474,1)),0)),0)</f>
        <v>0</v>
      </c>
      <c r="L1474" s="7">
        <f>IF(C1474="Saliente Internacional",(IFERROR((LIMPIA(H1474,1)),0)),0)</f>
        <v>0</v>
      </c>
    </row>
    <row r="1475" spans="1:12" x14ac:dyDescent="0.25">
      <c r="A1475" s="11">
        <f>'DETALLE DE CONEXIONES'!P1475</f>
        <v>0</v>
      </c>
      <c r="B1475" s="7">
        <f>'DETALLE DE CONEXIONES'!I1475</f>
        <v>0</v>
      </c>
      <c r="C1475" s="7">
        <f>'DETALLE DE CONEXIONES'!BB1475</f>
        <v>0</v>
      </c>
      <c r="D1475" s="7">
        <f>'DETALLE DE CONEXIONES'!E1475</f>
        <v>0</v>
      </c>
      <c r="E1475" s="7">
        <f>IFERROR(LIMPIA('DETALLE DE CONEXIONES'!N1475,1),0)</f>
        <v>0</v>
      </c>
      <c r="F1475" s="7" t="str">
        <f>LEFT('DETALLE DE CONEXIONES'!BE1475,3)</f>
        <v/>
      </c>
      <c r="G1475" s="7" t="str">
        <f>RIGHT('DETALLE DE CONEXIONES'!AK1475,2)</f>
        <v/>
      </c>
      <c r="H1475" s="7" t="str">
        <f>LEFT('DETALLE DE CONEXIONES'!M1475,3)</f>
        <v/>
      </c>
      <c r="I1475" s="7" t="str">
        <f>RIGHT('DETALLE DE CONEXIONES'!M1475,5)</f>
        <v/>
      </c>
      <c r="J1475" s="7">
        <f>IF(C1475="Saliente Local",(IFERROR((LIMPIA(H1475,1)),0)),0)</f>
        <v>0</v>
      </c>
      <c r="K1475" s="7">
        <f>IF(C1475="Saliente Nacional",(IFERROR((LIMPIA(H1475,1)),0)),0)</f>
        <v>0</v>
      </c>
      <c r="L1475" s="7">
        <f>IF(C1475="Saliente Internacional",(IFERROR((LIMPIA(H1475,1)),0)),0)</f>
        <v>0</v>
      </c>
    </row>
    <row r="1476" spans="1:12" x14ac:dyDescent="0.25">
      <c r="A1476" s="11">
        <f>'DETALLE DE CONEXIONES'!P1476</f>
        <v>0</v>
      </c>
      <c r="B1476" s="7">
        <f>'DETALLE DE CONEXIONES'!I1476</f>
        <v>0</v>
      </c>
      <c r="C1476" s="7">
        <f>'DETALLE DE CONEXIONES'!BB1476</f>
        <v>0</v>
      </c>
      <c r="D1476" s="7">
        <f>'DETALLE DE CONEXIONES'!E1476</f>
        <v>0</v>
      </c>
      <c r="E1476" s="7">
        <f>IFERROR(LIMPIA('DETALLE DE CONEXIONES'!N1476,1),0)</f>
        <v>0</v>
      </c>
      <c r="F1476" s="7" t="str">
        <f>LEFT('DETALLE DE CONEXIONES'!BE1476,3)</f>
        <v/>
      </c>
      <c r="G1476" s="7" t="str">
        <f>RIGHT('DETALLE DE CONEXIONES'!AK1476,2)</f>
        <v/>
      </c>
      <c r="H1476" s="7" t="str">
        <f>LEFT('DETALLE DE CONEXIONES'!M1476,3)</f>
        <v/>
      </c>
      <c r="I1476" s="7" t="str">
        <f>RIGHT('DETALLE DE CONEXIONES'!M1476,5)</f>
        <v/>
      </c>
      <c r="J1476" s="7">
        <f>IF(C1476="Saliente Local",(IFERROR((LIMPIA(H1476,1)),0)),0)</f>
        <v>0</v>
      </c>
      <c r="K1476" s="7">
        <f>IF(C1476="Saliente Nacional",(IFERROR((LIMPIA(H1476,1)),0)),0)</f>
        <v>0</v>
      </c>
      <c r="L1476" s="7">
        <f>IF(C1476="Saliente Internacional",(IFERROR((LIMPIA(H1476,1)),0)),0)</f>
        <v>0</v>
      </c>
    </row>
    <row r="1477" spans="1:12" x14ac:dyDescent="0.25">
      <c r="A1477" s="11">
        <f>'DETALLE DE CONEXIONES'!P1477</f>
        <v>0</v>
      </c>
      <c r="B1477" s="7">
        <f>'DETALLE DE CONEXIONES'!I1477</f>
        <v>0</v>
      </c>
      <c r="C1477" s="7">
        <f>'DETALLE DE CONEXIONES'!BB1477</f>
        <v>0</v>
      </c>
      <c r="D1477" s="7">
        <f>'DETALLE DE CONEXIONES'!E1477</f>
        <v>0</v>
      </c>
      <c r="E1477" s="7">
        <f>IFERROR(LIMPIA('DETALLE DE CONEXIONES'!N1477,1),0)</f>
        <v>0</v>
      </c>
      <c r="F1477" s="7" t="str">
        <f>LEFT('DETALLE DE CONEXIONES'!BE1477,3)</f>
        <v/>
      </c>
      <c r="G1477" s="7" t="str">
        <f>RIGHT('DETALLE DE CONEXIONES'!AK1477,2)</f>
        <v/>
      </c>
      <c r="H1477" s="7" t="str">
        <f>LEFT('DETALLE DE CONEXIONES'!M1477,3)</f>
        <v/>
      </c>
      <c r="I1477" s="7" t="str">
        <f>RIGHT('DETALLE DE CONEXIONES'!M1477,5)</f>
        <v/>
      </c>
      <c r="J1477" s="7">
        <f>IF(C1477="Saliente Local",(IFERROR((LIMPIA(H1477,1)),0)),0)</f>
        <v>0</v>
      </c>
      <c r="K1477" s="7">
        <f>IF(C1477="Saliente Nacional",(IFERROR((LIMPIA(H1477,1)),0)),0)</f>
        <v>0</v>
      </c>
      <c r="L1477" s="7">
        <f>IF(C1477="Saliente Internacional",(IFERROR((LIMPIA(H1477,1)),0)),0)</f>
        <v>0</v>
      </c>
    </row>
    <row r="1478" spans="1:12" x14ac:dyDescent="0.25">
      <c r="A1478" s="11">
        <f>'DETALLE DE CONEXIONES'!P1478</f>
        <v>0</v>
      </c>
      <c r="B1478" s="7">
        <f>'DETALLE DE CONEXIONES'!I1478</f>
        <v>0</v>
      </c>
      <c r="C1478" s="7">
        <f>'DETALLE DE CONEXIONES'!BB1478</f>
        <v>0</v>
      </c>
      <c r="D1478" s="7">
        <f>'DETALLE DE CONEXIONES'!E1478</f>
        <v>0</v>
      </c>
      <c r="E1478" s="7">
        <f>IFERROR(LIMPIA('DETALLE DE CONEXIONES'!N1478,1),0)</f>
        <v>0</v>
      </c>
      <c r="F1478" s="7" t="str">
        <f>LEFT('DETALLE DE CONEXIONES'!BE1478,3)</f>
        <v/>
      </c>
      <c r="G1478" s="7" t="str">
        <f>RIGHT('DETALLE DE CONEXIONES'!AK1478,2)</f>
        <v/>
      </c>
      <c r="H1478" s="7" t="str">
        <f>LEFT('DETALLE DE CONEXIONES'!M1478,3)</f>
        <v/>
      </c>
      <c r="I1478" s="7" t="str">
        <f>RIGHT('DETALLE DE CONEXIONES'!M1478,5)</f>
        <v/>
      </c>
      <c r="J1478" s="7">
        <f>IF(C1478="Saliente Local",(IFERROR((LIMPIA(H1478,1)),0)),0)</f>
        <v>0</v>
      </c>
      <c r="K1478" s="7">
        <f>IF(C1478="Saliente Nacional",(IFERROR((LIMPIA(H1478,1)),0)),0)</f>
        <v>0</v>
      </c>
      <c r="L1478" s="7">
        <f>IF(C1478="Saliente Internacional",(IFERROR((LIMPIA(H1478,1)),0)),0)</f>
        <v>0</v>
      </c>
    </row>
    <row r="1479" spans="1:12" x14ac:dyDescent="0.25">
      <c r="A1479" s="11">
        <f>'DETALLE DE CONEXIONES'!P1479</f>
        <v>0</v>
      </c>
      <c r="B1479" s="7">
        <f>'DETALLE DE CONEXIONES'!I1479</f>
        <v>0</v>
      </c>
      <c r="C1479" s="7">
        <f>'DETALLE DE CONEXIONES'!BB1479</f>
        <v>0</v>
      </c>
      <c r="D1479" s="7">
        <f>'DETALLE DE CONEXIONES'!E1479</f>
        <v>0</v>
      </c>
      <c r="E1479" s="7">
        <f>IFERROR(LIMPIA('DETALLE DE CONEXIONES'!N1479,1),0)</f>
        <v>0</v>
      </c>
      <c r="F1479" s="7" t="str">
        <f>LEFT('DETALLE DE CONEXIONES'!BE1479,3)</f>
        <v/>
      </c>
      <c r="G1479" s="7" t="str">
        <f>RIGHT('DETALLE DE CONEXIONES'!AK1479,2)</f>
        <v/>
      </c>
      <c r="H1479" s="7" t="str">
        <f>LEFT('DETALLE DE CONEXIONES'!M1479,3)</f>
        <v/>
      </c>
      <c r="I1479" s="7" t="str">
        <f>RIGHT('DETALLE DE CONEXIONES'!M1479,5)</f>
        <v/>
      </c>
      <c r="J1479" s="7">
        <f>IF(C1479="Saliente Local",(IFERROR((LIMPIA(H1479,1)),0)),0)</f>
        <v>0</v>
      </c>
      <c r="K1479" s="7">
        <f>IF(C1479="Saliente Nacional",(IFERROR((LIMPIA(H1479,1)),0)),0)</f>
        <v>0</v>
      </c>
      <c r="L1479" s="7">
        <f>IF(C1479="Saliente Internacional",(IFERROR((LIMPIA(H1479,1)),0)),0)</f>
        <v>0</v>
      </c>
    </row>
    <row r="1480" spans="1:12" x14ac:dyDescent="0.25">
      <c r="A1480" s="11">
        <f>'DETALLE DE CONEXIONES'!P1480</f>
        <v>0</v>
      </c>
      <c r="B1480" s="7">
        <f>'DETALLE DE CONEXIONES'!I1480</f>
        <v>0</v>
      </c>
      <c r="C1480" s="7">
        <f>'DETALLE DE CONEXIONES'!BB1480</f>
        <v>0</v>
      </c>
      <c r="D1480" s="7">
        <f>'DETALLE DE CONEXIONES'!E1480</f>
        <v>0</v>
      </c>
      <c r="E1480" s="7">
        <f>IFERROR(LIMPIA('DETALLE DE CONEXIONES'!N1480,1),0)</f>
        <v>0</v>
      </c>
      <c r="F1480" s="7" t="str">
        <f>LEFT('DETALLE DE CONEXIONES'!BE1480,3)</f>
        <v/>
      </c>
      <c r="G1480" s="7" t="str">
        <f>RIGHT('DETALLE DE CONEXIONES'!AK1480,2)</f>
        <v/>
      </c>
      <c r="H1480" s="7" t="str">
        <f>LEFT('DETALLE DE CONEXIONES'!M1480,3)</f>
        <v/>
      </c>
      <c r="I1480" s="7" t="str">
        <f>RIGHT('DETALLE DE CONEXIONES'!M1480,5)</f>
        <v/>
      </c>
      <c r="J1480" s="7">
        <f>IF(C1480="Saliente Local",(IFERROR((LIMPIA(H1480,1)),0)),0)</f>
        <v>0</v>
      </c>
      <c r="K1480" s="7">
        <f>IF(C1480="Saliente Nacional",(IFERROR((LIMPIA(H1480,1)),0)),0)</f>
        <v>0</v>
      </c>
      <c r="L1480" s="7">
        <f>IF(C1480="Saliente Internacional",(IFERROR((LIMPIA(H1480,1)),0)),0)</f>
        <v>0</v>
      </c>
    </row>
    <row r="1481" spans="1:12" x14ac:dyDescent="0.25">
      <c r="A1481" s="11">
        <f>'DETALLE DE CONEXIONES'!P1481</f>
        <v>0</v>
      </c>
      <c r="B1481" s="7">
        <f>'DETALLE DE CONEXIONES'!I1481</f>
        <v>0</v>
      </c>
      <c r="C1481" s="7">
        <f>'DETALLE DE CONEXIONES'!BB1481</f>
        <v>0</v>
      </c>
      <c r="D1481" s="7">
        <f>'DETALLE DE CONEXIONES'!E1481</f>
        <v>0</v>
      </c>
      <c r="E1481" s="7">
        <f>IFERROR(LIMPIA('DETALLE DE CONEXIONES'!N1481,1),0)</f>
        <v>0</v>
      </c>
      <c r="F1481" s="7" t="str">
        <f>LEFT('DETALLE DE CONEXIONES'!BE1481,3)</f>
        <v/>
      </c>
      <c r="G1481" s="7" t="str">
        <f>RIGHT('DETALLE DE CONEXIONES'!AK1481,2)</f>
        <v/>
      </c>
      <c r="H1481" s="7" t="str">
        <f>LEFT('DETALLE DE CONEXIONES'!M1481,3)</f>
        <v/>
      </c>
      <c r="I1481" s="7" t="str">
        <f>RIGHT('DETALLE DE CONEXIONES'!M1481,5)</f>
        <v/>
      </c>
      <c r="J1481" s="7">
        <f>IF(C1481="Saliente Local",(IFERROR((LIMPIA(H1481,1)),0)),0)</f>
        <v>0</v>
      </c>
      <c r="K1481" s="7">
        <f>IF(C1481="Saliente Nacional",(IFERROR((LIMPIA(H1481,1)),0)),0)</f>
        <v>0</v>
      </c>
      <c r="L1481" s="7">
        <f>IF(C1481="Saliente Internacional",(IFERROR((LIMPIA(H1481,1)),0)),0)</f>
        <v>0</v>
      </c>
    </row>
    <row r="1482" spans="1:12" x14ac:dyDescent="0.25">
      <c r="A1482" s="11">
        <f>'DETALLE DE CONEXIONES'!P1482</f>
        <v>0</v>
      </c>
      <c r="B1482" s="7">
        <f>'DETALLE DE CONEXIONES'!I1482</f>
        <v>0</v>
      </c>
      <c r="C1482" s="7">
        <f>'DETALLE DE CONEXIONES'!BB1482</f>
        <v>0</v>
      </c>
      <c r="D1482" s="7">
        <f>'DETALLE DE CONEXIONES'!E1482</f>
        <v>0</v>
      </c>
      <c r="E1482" s="7">
        <f>IFERROR(LIMPIA('DETALLE DE CONEXIONES'!N1482,1),0)</f>
        <v>0</v>
      </c>
      <c r="F1482" s="7" t="str">
        <f>LEFT('DETALLE DE CONEXIONES'!BE1482,3)</f>
        <v/>
      </c>
      <c r="G1482" s="7" t="str">
        <f>RIGHT('DETALLE DE CONEXIONES'!AK1482,2)</f>
        <v/>
      </c>
      <c r="H1482" s="7" t="str">
        <f>LEFT('DETALLE DE CONEXIONES'!M1482,3)</f>
        <v/>
      </c>
      <c r="I1482" s="7" t="str">
        <f>RIGHT('DETALLE DE CONEXIONES'!M1482,5)</f>
        <v/>
      </c>
      <c r="J1482" s="7">
        <f>IF(C1482="Saliente Local",(IFERROR((LIMPIA(H1482,1)),0)),0)</f>
        <v>0</v>
      </c>
      <c r="K1482" s="7">
        <f>IF(C1482="Saliente Nacional",(IFERROR((LIMPIA(H1482,1)),0)),0)</f>
        <v>0</v>
      </c>
      <c r="L1482" s="7">
        <f>IF(C1482="Saliente Internacional",(IFERROR((LIMPIA(H1482,1)),0)),0)</f>
        <v>0</v>
      </c>
    </row>
    <row r="1483" spans="1:12" x14ac:dyDescent="0.25">
      <c r="A1483" s="11">
        <f>'DETALLE DE CONEXIONES'!P1483</f>
        <v>0</v>
      </c>
      <c r="B1483" s="7">
        <f>'DETALLE DE CONEXIONES'!I1483</f>
        <v>0</v>
      </c>
      <c r="C1483" s="7">
        <f>'DETALLE DE CONEXIONES'!BB1483</f>
        <v>0</v>
      </c>
      <c r="D1483" s="7">
        <f>'DETALLE DE CONEXIONES'!E1483</f>
        <v>0</v>
      </c>
      <c r="E1483" s="7">
        <f>IFERROR(LIMPIA('DETALLE DE CONEXIONES'!N1483,1),0)</f>
        <v>0</v>
      </c>
      <c r="F1483" s="7" t="str">
        <f>LEFT('DETALLE DE CONEXIONES'!BE1483,3)</f>
        <v/>
      </c>
      <c r="G1483" s="7" t="str">
        <f>RIGHT('DETALLE DE CONEXIONES'!AK1483,2)</f>
        <v/>
      </c>
      <c r="H1483" s="7" t="str">
        <f>LEFT('DETALLE DE CONEXIONES'!M1483,3)</f>
        <v/>
      </c>
      <c r="I1483" s="7" t="str">
        <f>RIGHT('DETALLE DE CONEXIONES'!M1483,5)</f>
        <v/>
      </c>
      <c r="J1483" s="7">
        <f>IF(C1483="Saliente Local",(IFERROR((LIMPIA(H1483,1)),0)),0)</f>
        <v>0</v>
      </c>
      <c r="K1483" s="7">
        <f>IF(C1483="Saliente Nacional",(IFERROR((LIMPIA(H1483,1)),0)),0)</f>
        <v>0</v>
      </c>
      <c r="L1483" s="7">
        <f>IF(C1483="Saliente Internacional",(IFERROR((LIMPIA(H1483,1)),0)),0)</f>
        <v>0</v>
      </c>
    </row>
    <row r="1484" spans="1:12" x14ac:dyDescent="0.25">
      <c r="A1484" s="11">
        <f>'DETALLE DE CONEXIONES'!P1484</f>
        <v>0</v>
      </c>
      <c r="B1484" s="7">
        <f>'DETALLE DE CONEXIONES'!I1484</f>
        <v>0</v>
      </c>
      <c r="C1484" s="7">
        <f>'DETALLE DE CONEXIONES'!BB1484</f>
        <v>0</v>
      </c>
      <c r="D1484" s="7">
        <f>'DETALLE DE CONEXIONES'!E1484</f>
        <v>0</v>
      </c>
      <c r="E1484" s="7">
        <f>IFERROR(LIMPIA('DETALLE DE CONEXIONES'!N1484,1),0)</f>
        <v>0</v>
      </c>
      <c r="F1484" s="7" t="str">
        <f>LEFT('DETALLE DE CONEXIONES'!BE1484,3)</f>
        <v/>
      </c>
      <c r="G1484" s="7" t="str">
        <f>RIGHT('DETALLE DE CONEXIONES'!AK1484,2)</f>
        <v/>
      </c>
      <c r="H1484" s="7" t="str">
        <f>LEFT('DETALLE DE CONEXIONES'!M1484,3)</f>
        <v/>
      </c>
      <c r="I1484" s="7" t="str">
        <f>RIGHT('DETALLE DE CONEXIONES'!M1484,5)</f>
        <v/>
      </c>
      <c r="J1484" s="7">
        <f>IF(C1484="Saliente Local",(IFERROR((LIMPIA(H1484,1)),0)),0)</f>
        <v>0</v>
      </c>
      <c r="K1484" s="7">
        <f>IF(C1484="Saliente Nacional",(IFERROR((LIMPIA(H1484,1)),0)),0)</f>
        <v>0</v>
      </c>
      <c r="L1484" s="7">
        <f>IF(C1484="Saliente Internacional",(IFERROR((LIMPIA(H1484,1)),0)),0)</f>
        <v>0</v>
      </c>
    </row>
    <row r="1485" spans="1:12" x14ac:dyDescent="0.25">
      <c r="A1485" s="11">
        <f>'DETALLE DE CONEXIONES'!P1485</f>
        <v>0</v>
      </c>
      <c r="B1485" s="7">
        <f>'DETALLE DE CONEXIONES'!I1485</f>
        <v>0</v>
      </c>
      <c r="C1485" s="7">
        <f>'DETALLE DE CONEXIONES'!BB1485</f>
        <v>0</v>
      </c>
      <c r="D1485" s="7">
        <f>'DETALLE DE CONEXIONES'!E1485</f>
        <v>0</v>
      </c>
      <c r="E1485" s="7">
        <f>IFERROR(LIMPIA('DETALLE DE CONEXIONES'!N1485,1),0)</f>
        <v>0</v>
      </c>
      <c r="F1485" s="7" t="str">
        <f>LEFT('DETALLE DE CONEXIONES'!BE1485,3)</f>
        <v/>
      </c>
      <c r="G1485" s="7" t="str">
        <f>RIGHT('DETALLE DE CONEXIONES'!AK1485,2)</f>
        <v/>
      </c>
      <c r="H1485" s="7" t="str">
        <f>LEFT('DETALLE DE CONEXIONES'!M1485,3)</f>
        <v/>
      </c>
      <c r="I1485" s="7" t="str">
        <f>RIGHT('DETALLE DE CONEXIONES'!M1485,5)</f>
        <v/>
      </c>
      <c r="J1485" s="7">
        <f>IF(C1485="Saliente Local",(IFERROR((LIMPIA(H1485,1)),0)),0)</f>
        <v>0</v>
      </c>
      <c r="K1485" s="7">
        <f>IF(C1485="Saliente Nacional",(IFERROR((LIMPIA(H1485,1)),0)),0)</f>
        <v>0</v>
      </c>
      <c r="L1485" s="7">
        <f>IF(C1485="Saliente Internacional",(IFERROR((LIMPIA(H1485,1)),0)),0)</f>
        <v>0</v>
      </c>
    </row>
    <row r="1486" spans="1:12" x14ac:dyDescent="0.25">
      <c r="A1486" s="11">
        <f>'DETALLE DE CONEXIONES'!P1486</f>
        <v>0</v>
      </c>
      <c r="B1486" s="7">
        <f>'DETALLE DE CONEXIONES'!I1486</f>
        <v>0</v>
      </c>
      <c r="C1486" s="7">
        <f>'DETALLE DE CONEXIONES'!BB1486</f>
        <v>0</v>
      </c>
      <c r="D1486" s="7">
        <f>'DETALLE DE CONEXIONES'!E1486</f>
        <v>0</v>
      </c>
      <c r="E1486" s="7">
        <f>IFERROR(LIMPIA('DETALLE DE CONEXIONES'!N1486,1),0)</f>
        <v>0</v>
      </c>
      <c r="F1486" s="7" t="str">
        <f>LEFT('DETALLE DE CONEXIONES'!BE1486,3)</f>
        <v/>
      </c>
      <c r="G1486" s="7" t="str">
        <f>RIGHT('DETALLE DE CONEXIONES'!AK1486,2)</f>
        <v/>
      </c>
      <c r="H1486" s="7" t="str">
        <f>LEFT('DETALLE DE CONEXIONES'!M1486,3)</f>
        <v/>
      </c>
      <c r="I1486" s="7" t="str">
        <f>RIGHT('DETALLE DE CONEXIONES'!M1486,5)</f>
        <v/>
      </c>
      <c r="J1486" s="7">
        <f>IF(C1486="Saliente Local",(IFERROR((LIMPIA(H1486,1)),0)),0)</f>
        <v>0</v>
      </c>
      <c r="K1486" s="7">
        <f>IF(C1486="Saliente Nacional",(IFERROR((LIMPIA(H1486,1)),0)),0)</f>
        <v>0</v>
      </c>
      <c r="L1486" s="7">
        <f>IF(C1486="Saliente Internacional",(IFERROR((LIMPIA(H1486,1)),0)),0)</f>
        <v>0</v>
      </c>
    </row>
    <row r="1487" spans="1:12" x14ac:dyDescent="0.25">
      <c r="A1487" s="11">
        <f>'DETALLE DE CONEXIONES'!P1487</f>
        <v>0</v>
      </c>
      <c r="B1487" s="7">
        <f>'DETALLE DE CONEXIONES'!I1487</f>
        <v>0</v>
      </c>
      <c r="C1487" s="7">
        <f>'DETALLE DE CONEXIONES'!BB1487</f>
        <v>0</v>
      </c>
      <c r="D1487" s="7">
        <f>'DETALLE DE CONEXIONES'!E1487</f>
        <v>0</v>
      </c>
      <c r="E1487" s="7">
        <f>IFERROR(LIMPIA('DETALLE DE CONEXIONES'!N1487,1),0)</f>
        <v>0</v>
      </c>
      <c r="F1487" s="7" t="str">
        <f>LEFT('DETALLE DE CONEXIONES'!BE1487,3)</f>
        <v/>
      </c>
      <c r="G1487" s="7" t="str">
        <f>RIGHT('DETALLE DE CONEXIONES'!AK1487,2)</f>
        <v/>
      </c>
      <c r="H1487" s="7" t="str">
        <f>LEFT('DETALLE DE CONEXIONES'!M1487,3)</f>
        <v/>
      </c>
      <c r="I1487" s="7" t="str">
        <f>RIGHT('DETALLE DE CONEXIONES'!M1487,5)</f>
        <v/>
      </c>
      <c r="J1487" s="7">
        <f>IF(C1487="Saliente Local",(IFERROR((LIMPIA(H1487,1)),0)),0)</f>
        <v>0</v>
      </c>
      <c r="K1487" s="7">
        <f>IF(C1487="Saliente Nacional",(IFERROR((LIMPIA(H1487,1)),0)),0)</f>
        <v>0</v>
      </c>
      <c r="L1487" s="7">
        <f>IF(C1487="Saliente Internacional",(IFERROR((LIMPIA(H1487,1)),0)),0)</f>
        <v>0</v>
      </c>
    </row>
    <row r="1488" spans="1:12" x14ac:dyDescent="0.25">
      <c r="A1488" s="11">
        <f>'DETALLE DE CONEXIONES'!P1488</f>
        <v>0</v>
      </c>
      <c r="B1488" s="7">
        <f>'DETALLE DE CONEXIONES'!I1488</f>
        <v>0</v>
      </c>
      <c r="C1488" s="7">
        <f>'DETALLE DE CONEXIONES'!BB1488</f>
        <v>0</v>
      </c>
      <c r="D1488" s="7">
        <f>'DETALLE DE CONEXIONES'!E1488</f>
        <v>0</v>
      </c>
      <c r="E1488" s="7">
        <f>IFERROR(LIMPIA('DETALLE DE CONEXIONES'!N1488,1),0)</f>
        <v>0</v>
      </c>
      <c r="F1488" s="7" t="str">
        <f>LEFT('DETALLE DE CONEXIONES'!BE1488,3)</f>
        <v/>
      </c>
      <c r="G1488" s="7" t="str">
        <f>RIGHT('DETALLE DE CONEXIONES'!AK1488,2)</f>
        <v/>
      </c>
      <c r="H1488" s="7" t="str">
        <f>LEFT('DETALLE DE CONEXIONES'!M1488,3)</f>
        <v/>
      </c>
      <c r="I1488" s="7" t="str">
        <f>RIGHT('DETALLE DE CONEXIONES'!M1488,5)</f>
        <v/>
      </c>
      <c r="J1488" s="7">
        <f>IF(C1488="Saliente Local",(IFERROR((LIMPIA(H1488,1)),0)),0)</f>
        <v>0</v>
      </c>
      <c r="K1488" s="7">
        <f>IF(C1488="Saliente Nacional",(IFERROR((LIMPIA(H1488,1)),0)),0)</f>
        <v>0</v>
      </c>
      <c r="L1488" s="7">
        <f>IF(C1488="Saliente Internacional",(IFERROR((LIMPIA(H1488,1)),0)),0)</f>
        <v>0</v>
      </c>
    </row>
    <row r="1489" spans="1:12" x14ac:dyDescent="0.25">
      <c r="A1489" s="11">
        <f>'DETALLE DE CONEXIONES'!P1489</f>
        <v>0</v>
      </c>
      <c r="B1489" s="7">
        <f>'DETALLE DE CONEXIONES'!I1489</f>
        <v>0</v>
      </c>
      <c r="C1489" s="7">
        <f>'DETALLE DE CONEXIONES'!BB1489</f>
        <v>0</v>
      </c>
      <c r="D1489" s="7">
        <f>'DETALLE DE CONEXIONES'!E1489</f>
        <v>0</v>
      </c>
      <c r="E1489" s="7">
        <f>IFERROR(LIMPIA('DETALLE DE CONEXIONES'!N1489,1),0)</f>
        <v>0</v>
      </c>
      <c r="F1489" s="7" t="str">
        <f>LEFT('DETALLE DE CONEXIONES'!BE1489,3)</f>
        <v/>
      </c>
      <c r="G1489" s="7" t="str">
        <f>RIGHT('DETALLE DE CONEXIONES'!AK1489,2)</f>
        <v/>
      </c>
      <c r="H1489" s="7" t="str">
        <f>LEFT('DETALLE DE CONEXIONES'!M1489,3)</f>
        <v/>
      </c>
      <c r="I1489" s="7" t="str">
        <f>RIGHT('DETALLE DE CONEXIONES'!M1489,5)</f>
        <v/>
      </c>
      <c r="J1489" s="7">
        <f>IF(C1489="Saliente Local",(IFERROR((LIMPIA(H1489,1)),0)),0)</f>
        <v>0</v>
      </c>
      <c r="K1489" s="7">
        <f>IF(C1489="Saliente Nacional",(IFERROR((LIMPIA(H1489,1)),0)),0)</f>
        <v>0</v>
      </c>
      <c r="L1489" s="7">
        <f>IF(C1489="Saliente Internacional",(IFERROR((LIMPIA(H1489,1)),0)),0)</f>
        <v>0</v>
      </c>
    </row>
    <row r="1490" spans="1:12" x14ac:dyDescent="0.25">
      <c r="A1490" s="11">
        <f>'DETALLE DE CONEXIONES'!P1490</f>
        <v>0</v>
      </c>
      <c r="B1490" s="7">
        <f>'DETALLE DE CONEXIONES'!I1490</f>
        <v>0</v>
      </c>
      <c r="C1490" s="7">
        <f>'DETALLE DE CONEXIONES'!BB1490</f>
        <v>0</v>
      </c>
      <c r="D1490" s="7">
        <f>'DETALLE DE CONEXIONES'!E1490</f>
        <v>0</v>
      </c>
      <c r="E1490" s="7">
        <f>IFERROR(LIMPIA('DETALLE DE CONEXIONES'!N1490,1),0)</f>
        <v>0</v>
      </c>
      <c r="F1490" s="7" t="str">
        <f>LEFT('DETALLE DE CONEXIONES'!BE1490,3)</f>
        <v/>
      </c>
      <c r="G1490" s="7" t="str">
        <f>RIGHT('DETALLE DE CONEXIONES'!AK1490,2)</f>
        <v/>
      </c>
      <c r="H1490" s="7" t="str">
        <f>LEFT('DETALLE DE CONEXIONES'!M1490,3)</f>
        <v/>
      </c>
      <c r="I1490" s="7" t="str">
        <f>RIGHT('DETALLE DE CONEXIONES'!M1490,5)</f>
        <v/>
      </c>
      <c r="J1490" s="7">
        <f>IF(C1490="Saliente Local",(IFERROR((LIMPIA(H1490,1)),0)),0)</f>
        <v>0</v>
      </c>
      <c r="K1490" s="7">
        <f>IF(C1490="Saliente Nacional",(IFERROR((LIMPIA(H1490,1)),0)),0)</f>
        <v>0</v>
      </c>
      <c r="L1490" s="7">
        <f>IF(C1490="Saliente Internacional",(IFERROR((LIMPIA(H1490,1)),0)),0)</f>
        <v>0</v>
      </c>
    </row>
    <row r="1491" spans="1:12" x14ac:dyDescent="0.25">
      <c r="A1491" s="11">
        <f>'DETALLE DE CONEXIONES'!P1491</f>
        <v>0</v>
      </c>
      <c r="B1491" s="7">
        <f>'DETALLE DE CONEXIONES'!I1491</f>
        <v>0</v>
      </c>
      <c r="C1491" s="7">
        <f>'DETALLE DE CONEXIONES'!BB1491</f>
        <v>0</v>
      </c>
      <c r="D1491" s="7">
        <f>'DETALLE DE CONEXIONES'!E1491</f>
        <v>0</v>
      </c>
      <c r="E1491" s="7">
        <f>IFERROR(LIMPIA('DETALLE DE CONEXIONES'!N1491,1),0)</f>
        <v>0</v>
      </c>
      <c r="F1491" s="7" t="str">
        <f>LEFT('DETALLE DE CONEXIONES'!BE1491,3)</f>
        <v/>
      </c>
      <c r="G1491" s="7" t="str">
        <f>RIGHT('DETALLE DE CONEXIONES'!AK1491,2)</f>
        <v/>
      </c>
      <c r="H1491" s="7" t="str">
        <f>LEFT('DETALLE DE CONEXIONES'!M1491,3)</f>
        <v/>
      </c>
      <c r="I1491" s="7" t="str">
        <f>RIGHT('DETALLE DE CONEXIONES'!M1491,5)</f>
        <v/>
      </c>
      <c r="J1491" s="7">
        <f>IF(C1491="Saliente Local",(IFERROR((LIMPIA(H1491,1)),0)),0)</f>
        <v>0</v>
      </c>
      <c r="K1491" s="7">
        <f>IF(C1491="Saliente Nacional",(IFERROR((LIMPIA(H1491,1)),0)),0)</f>
        <v>0</v>
      </c>
      <c r="L1491" s="7">
        <f>IF(C1491="Saliente Internacional",(IFERROR((LIMPIA(H1491,1)),0)),0)</f>
        <v>0</v>
      </c>
    </row>
    <row r="1492" spans="1:12" x14ac:dyDescent="0.25">
      <c r="A1492" s="11">
        <f>'DETALLE DE CONEXIONES'!P1492</f>
        <v>0</v>
      </c>
      <c r="B1492" s="7">
        <f>'DETALLE DE CONEXIONES'!I1492</f>
        <v>0</v>
      </c>
      <c r="C1492" s="7">
        <f>'DETALLE DE CONEXIONES'!BB1492</f>
        <v>0</v>
      </c>
      <c r="D1492" s="7">
        <f>'DETALLE DE CONEXIONES'!E1492</f>
        <v>0</v>
      </c>
      <c r="E1492" s="7">
        <f>IFERROR(LIMPIA('DETALLE DE CONEXIONES'!N1492,1),0)</f>
        <v>0</v>
      </c>
      <c r="F1492" s="7" t="str">
        <f>LEFT('DETALLE DE CONEXIONES'!BE1492,3)</f>
        <v/>
      </c>
      <c r="G1492" s="7" t="str">
        <f>RIGHT('DETALLE DE CONEXIONES'!AK1492,2)</f>
        <v/>
      </c>
      <c r="H1492" s="7" t="str">
        <f>LEFT('DETALLE DE CONEXIONES'!M1492,3)</f>
        <v/>
      </c>
      <c r="I1492" s="7" t="str">
        <f>RIGHT('DETALLE DE CONEXIONES'!M1492,5)</f>
        <v/>
      </c>
      <c r="J1492" s="7">
        <f>IF(C1492="Saliente Local",(IFERROR((LIMPIA(H1492,1)),0)),0)</f>
        <v>0</v>
      </c>
      <c r="K1492" s="7">
        <f>IF(C1492="Saliente Nacional",(IFERROR((LIMPIA(H1492,1)),0)),0)</f>
        <v>0</v>
      </c>
      <c r="L1492" s="7">
        <f>IF(C1492="Saliente Internacional",(IFERROR((LIMPIA(H1492,1)),0)),0)</f>
        <v>0</v>
      </c>
    </row>
    <row r="1493" spans="1:12" x14ac:dyDescent="0.25">
      <c r="A1493" s="11">
        <f>'DETALLE DE CONEXIONES'!P1493</f>
        <v>0</v>
      </c>
      <c r="B1493" s="7">
        <f>'DETALLE DE CONEXIONES'!I1493</f>
        <v>0</v>
      </c>
      <c r="C1493" s="7">
        <f>'DETALLE DE CONEXIONES'!BB1493</f>
        <v>0</v>
      </c>
      <c r="D1493" s="7">
        <f>'DETALLE DE CONEXIONES'!E1493</f>
        <v>0</v>
      </c>
      <c r="E1493" s="7">
        <f>IFERROR(LIMPIA('DETALLE DE CONEXIONES'!N1493,1),0)</f>
        <v>0</v>
      </c>
      <c r="F1493" s="7" t="str">
        <f>LEFT('DETALLE DE CONEXIONES'!BE1493,3)</f>
        <v/>
      </c>
      <c r="G1493" s="7" t="str">
        <f>RIGHT('DETALLE DE CONEXIONES'!AK1493,2)</f>
        <v/>
      </c>
      <c r="H1493" s="7" t="str">
        <f>LEFT('DETALLE DE CONEXIONES'!M1493,3)</f>
        <v/>
      </c>
      <c r="I1493" s="7" t="str">
        <f>RIGHT('DETALLE DE CONEXIONES'!M1493,5)</f>
        <v/>
      </c>
      <c r="J1493" s="7">
        <f>IF(C1493="Saliente Local",(IFERROR((LIMPIA(H1493,1)),0)),0)</f>
        <v>0</v>
      </c>
      <c r="K1493" s="7">
        <f>IF(C1493="Saliente Nacional",(IFERROR((LIMPIA(H1493,1)),0)),0)</f>
        <v>0</v>
      </c>
      <c r="L1493" s="7">
        <f>IF(C1493="Saliente Internacional",(IFERROR((LIMPIA(H1493,1)),0)),0)</f>
        <v>0</v>
      </c>
    </row>
    <row r="1494" spans="1:12" x14ac:dyDescent="0.25">
      <c r="A1494" s="11">
        <f>'DETALLE DE CONEXIONES'!P1494</f>
        <v>0</v>
      </c>
      <c r="B1494" s="7">
        <f>'DETALLE DE CONEXIONES'!I1494</f>
        <v>0</v>
      </c>
      <c r="C1494" s="7">
        <f>'DETALLE DE CONEXIONES'!BB1494</f>
        <v>0</v>
      </c>
      <c r="D1494" s="7">
        <f>'DETALLE DE CONEXIONES'!E1494</f>
        <v>0</v>
      </c>
      <c r="E1494" s="7">
        <f>IFERROR(LIMPIA('DETALLE DE CONEXIONES'!N1494,1),0)</f>
        <v>0</v>
      </c>
      <c r="F1494" s="7" t="str">
        <f>LEFT('DETALLE DE CONEXIONES'!BE1494,3)</f>
        <v/>
      </c>
      <c r="G1494" s="7" t="str">
        <f>RIGHT('DETALLE DE CONEXIONES'!AK1494,2)</f>
        <v/>
      </c>
      <c r="H1494" s="7" t="str">
        <f>LEFT('DETALLE DE CONEXIONES'!M1494,3)</f>
        <v/>
      </c>
      <c r="I1494" s="7" t="str">
        <f>RIGHT('DETALLE DE CONEXIONES'!M1494,5)</f>
        <v/>
      </c>
      <c r="J1494" s="7">
        <f>IF(C1494="Saliente Local",(IFERROR((LIMPIA(H1494,1)),0)),0)</f>
        <v>0</v>
      </c>
      <c r="K1494" s="7">
        <f>IF(C1494="Saliente Nacional",(IFERROR((LIMPIA(H1494,1)),0)),0)</f>
        <v>0</v>
      </c>
      <c r="L1494" s="7">
        <f>IF(C1494="Saliente Internacional",(IFERROR((LIMPIA(H1494,1)),0)),0)</f>
        <v>0</v>
      </c>
    </row>
    <row r="1495" spans="1:12" x14ac:dyDescent="0.25">
      <c r="A1495" s="11">
        <f>'DETALLE DE CONEXIONES'!P1495</f>
        <v>0</v>
      </c>
      <c r="B1495" s="7">
        <f>'DETALLE DE CONEXIONES'!I1495</f>
        <v>0</v>
      </c>
      <c r="C1495" s="7">
        <f>'DETALLE DE CONEXIONES'!BB1495</f>
        <v>0</v>
      </c>
      <c r="D1495" s="7">
        <f>'DETALLE DE CONEXIONES'!E1495</f>
        <v>0</v>
      </c>
      <c r="E1495" s="7">
        <f>IFERROR(LIMPIA('DETALLE DE CONEXIONES'!N1495,1),0)</f>
        <v>0</v>
      </c>
      <c r="F1495" s="7" t="str">
        <f>LEFT('DETALLE DE CONEXIONES'!BE1495,3)</f>
        <v/>
      </c>
      <c r="G1495" s="7" t="str">
        <f>RIGHT('DETALLE DE CONEXIONES'!AK1495,2)</f>
        <v/>
      </c>
      <c r="H1495" s="7" t="str">
        <f>LEFT('DETALLE DE CONEXIONES'!M1495,3)</f>
        <v/>
      </c>
      <c r="I1495" s="7" t="str">
        <f>RIGHT('DETALLE DE CONEXIONES'!M1495,5)</f>
        <v/>
      </c>
      <c r="J1495" s="7">
        <f>IF(C1495="Saliente Local",(IFERROR((LIMPIA(H1495,1)),0)),0)</f>
        <v>0</v>
      </c>
      <c r="K1495" s="7">
        <f>IF(C1495="Saliente Nacional",(IFERROR((LIMPIA(H1495,1)),0)),0)</f>
        <v>0</v>
      </c>
      <c r="L1495" s="7">
        <f>IF(C1495="Saliente Internacional",(IFERROR((LIMPIA(H1495,1)),0)),0)</f>
        <v>0</v>
      </c>
    </row>
    <row r="1496" spans="1:12" x14ac:dyDescent="0.25">
      <c r="A1496" s="11">
        <f>'DETALLE DE CONEXIONES'!P1496</f>
        <v>0</v>
      </c>
      <c r="B1496" s="7">
        <f>'DETALLE DE CONEXIONES'!I1496</f>
        <v>0</v>
      </c>
      <c r="C1496" s="7">
        <f>'DETALLE DE CONEXIONES'!BB1496</f>
        <v>0</v>
      </c>
      <c r="D1496" s="7">
        <f>'DETALLE DE CONEXIONES'!E1496</f>
        <v>0</v>
      </c>
      <c r="E1496" s="7">
        <f>IFERROR(LIMPIA('DETALLE DE CONEXIONES'!N1496,1),0)</f>
        <v>0</v>
      </c>
      <c r="F1496" s="7" t="str">
        <f>LEFT('DETALLE DE CONEXIONES'!BE1496,3)</f>
        <v/>
      </c>
      <c r="G1496" s="7" t="str">
        <f>RIGHT('DETALLE DE CONEXIONES'!AK1496,2)</f>
        <v/>
      </c>
      <c r="H1496" s="7" t="str">
        <f>LEFT('DETALLE DE CONEXIONES'!M1496,3)</f>
        <v/>
      </c>
      <c r="I1496" s="7" t="str">
        <f>RIGHT('DETALLE DE CONEXIONES'!M1496,5)</f>
        <v/>
      </c>
      <c r="J1496" s="7">
        <f>IF(C1496="Saliente Local",(IFERROR((LIMPIA(H1496,1)),0)),0)</f>
        <v>0</v>
      </c>
      <c r="K1496" s="7">
        <f>IF(C1496="Saliente Nacional",(IFERROR((LIMPIA(H1496,1)),0)),0)</f>
        <v>0</v>
      </c>
      <c r="L1496" s="7">
        <f>IF(C1496="Saliente Internacional",(IFERROR((LIMPIA(H1496,1)),0)),0)</f>
        <v>0</v>
      </c>
    </row>
    <row r="1497" spans="1:12" x14ac:dyDescent="0.25">
      <c r="A1497" s="11">
        <f>'DETALLE DE CONEXIONES'!P1497</f>
        <v>0</v>
      </c>
      <c r="B1497" s="7">
        <f>'DETALLE DE CONEXIONES'!I1497</f>
        <v>0</v>
      </c>
      <c r="C1497" s="7">
        <f>'DETALLE DE CONEXIONES'!BB1497</f>
        <v>0</v>
      </c>
      <c r="D1497" s="7">
        <f>'DETALLE DE CONEXIONES'!E1497</f>
        <v>0</v>
      </c>
      <c r="E1497" s="7">
        <f>IFERROR(LIMPIA('DETALLE DE CONEXIONES'!N1497,1),0)</f>
        <v>0</v>
      </c>
      <c r="F1497" s="7" t="str">
        <f>LEFT('DETALLE DE CONEXIONES'!BE1497,3)</f>
        <v/>
      </c>
      <c r="G1497" s="7" t="str">
        <f>RIGHT('DETALLE DE CONEXIONES'!AK1497,2)</f>
        <v/>
      </c>
      <c r="H1497" s="7" t="str">
        <f>LEFT('DETALLE DE CONEXIONES'!M1497,3)</f>
        <v/>
      </c>
      <c r="I1497" s="7" t="str">
        <f>RIGHT('DETALLE DE CONEXIONES'!M1497,5)</f>
        <v/>
      </c>
      <c r="J1497" s="7">
        <f>IF(C1497="Saliente Local",(IFERROR((LIMPIA(H1497,1)),0)),0)</f>
        <v>0</v>
      </c>
      <c r="K1497" s="7">
        <f>IF(C1497="Saliente Nacional",(IFERROR((LIMPIA(H1497,1)),0)),0)</f>
        <v>0</v>
      </c>
      <c r="L1497" s="7">
        <f>IF(C1497="Saliente Internacional",(IFERROR((LIMPIA(H1497,1)),0)),0)</f>
        <v>0</v>
      </c>
    </row>
    <row r="1498" spans="1:12" x14ac:dyDescent="0.25">
      <c r="A1498" s="11">
        <f>'DETALLE DE CONEXIONES'!P1498</f>
        <v>0</v>
      </c>
      <c r="B1498" s="7">
        <f>'DETALLE DE CONEXIONES'!I1498</f>
        <v>0</v>
      </c>
      <c r="C1498" s="7">
        <f>'DETALLE DE CONEXIONES'!BB1498</f>
        <v>0</v>
      </c>
      <c r="D1498" s="7">
        <f>'DETALLE DE CONEXIONES'!E1498</f>
        <v>0</v>
      </c>
      <c r="E1498" s="7">
        <f>IFERROR(LIMPIA('DETALLE DE CONEXIONES'!N1498,1),0)</f>
        <v>0</v>
      </c>
      <c r="F1498" s="7" t="str">
        <f>LEFT('DETALLE DE CONEXIONES'!BE1498,3)</f>
        <v/>
      </c>
      <c r="G1498" s="7" t="str">
        <f>RIGHT('DETALLE DE CONEXIONES'!AK1498,2)</f>
        <v/>
      </c>
      <c r="H1498" s="7" t="str">
        <f>LEFT('DETALLE DE CONEXIONES'!M1498,3)</f>
        <v/>
      </c>
      <c r="I1498" s="7" t="str">
        <f>RIGHT('DETALLE DE CONEXIONES'!M1498,5)</f>
        <v/>
      </c>
      <c r="J1498" s="7">
        <f>IF(C1498="Saliente Local",(IFERROR((LIMPIA(H1498,1)),0)),0)</f>
        <v>0</v>
      </c>
      <c r="K1498" s="7">
        <f>IF(C1498="Saliente Nacional",(IFERROR((LIMPIA(H1498,1)),0)),0)</f>
        <v>0</v>
      </c>
      <c r="L1498" s="7">
        <f>IF(C1498="Saliente Internacional",(IFERROR((LIMPIA(H1498,1)),0)),0)</f>
        <v>0</v>
      </c>
    </row>
    <row r="1499" spans="1:12" x14ac:dyDescent="0.25">
      <c r="A1499" s="11">
        <f>'DETALLE DE CONEXIONES'!P1499</f>
        <v>0</v>
      </c>
      <c r="B1499" s="7">
        <f>'DETALLE DE CONEXIONES'!I1499</f>
        <v>0</v>
      </c>
      <c r="C1499" s="7">
        <f>'DETALLE DE CONEXIONES'!BB1499</f>
        <v>0</v>
      </c>
      <c r="D1499" s="7">
        <f>'DETALLE DE CONEXIONES'!E1499</f>
        <v>0</v>
      </c>
      <c r="E1499" s="7">
        <f>IFERROR(LIMPIA('DETALLE DE CONEXIONES'!N1499,1),0)</f>
        <v>0</v>
      </c>
      <c r="F1499" s="7" t="str">
        <f>LEFT('DETALLE DE CONEXIONES'!BE1499,3)</f>
        <v/>
      </c>
      <c r="G1499" s="7" t="str">
        <f>RIGHT('DETALLE DE CONEXIONES'!AK1499,2)</f>
        <v/>
      </c>
      <c r="H1499" s="7" t="str">
        <f>LEFT('DETALLE DE CONEXIONES'!M1499,3)</f>
        <v/>
      </c>
      <c r="I1499" s="7" t="str">
        <f>RIGHT('DETALLE DE CONEXIONES'!M1499,5)</f>
        <v/>
      </c>
      <c r="J1499" s="7">
        <f>IF(C1499="Saliente Local",(IFERROR((LIMPIA(H1499,1)),0)),0)</f>
        <v>0</v>
      </c>
      <c r="K1499" s="7">
        <f>IF(C1499="Saliente Nacional",(IFERROR((LIMPIA(H1499,1)),0)),0)</f>
        <v>0</v>
      </c>
      <c r="L1499" s="7">
        <f>IF(C1499="Saliente Internacional",(IFERROR((LIMPIA(H1499,1)),0)),0)</f>
        <v>0</v>
      </c>
    </row>
    <row r="1500" spans="1:12" x14ac:dyDescent="0.25">
      <c r="A1500" s="11">
        <f>'DETALLE DE CONEXIONES'!P1500</f>
        <v>0</v>
      </c>
      <c r="B1500" s="7">
        <f>'DETALLE DE CONEXIONES'!I1500</f>
        <v>0</v>
      </c>
      <c r="C1500" s="7">
        <f>'DETALLE DE CONEXIONES'!BB1500</f>
        <v>0</v>
      </c>
      <c r="D1500" s="7">
        <f>'DETALLE DE CONEXIONES'!E1500</f>
        <v>0</v>
      </c>
      <c r="E1500" s="7">
        <f>IFERROR(LIMPIA('DETALLE DE CONEXIONES'!N1500,1),0)</f>
        <v>0</v>
      </c>
      <c r="F1500" s="7" t="str">
        <f>LEFT('DETALLE DE CONEXIONES'!BE1500,3)</f>
        <v/>
      </c>
      <c r="G1500" s="7" t="str">
        <f>RIGHT('DETALLE DE CONEXIONES'!AK1500,2)</f>
        <v/>
      </c>
      <c r="H1500" s="7" t="str">
        <f>LEFT('DETALLE DE CONEXIONES'!M1500,3)</f>
        <v/>
      </c>
      <c r="I1500" s="7" t="str">
        <f>RIGHT('DETALLE DE CONEXIONES'!M1500,5)</f>
        <v/>
      </c>
      <c r="J1500" s="7">
        <f>IF(C1500="Saliente Local",(IFERROR((LIMPIA(H1500,1)),0)),0)</f>
        <v>0</v>
      </c>
      <c r="K1500" s="7">
        <f>IF(C1500="Saliente Nacional",(IFERROR((LIMPIA(H1500,1)),0)),0)</f>
        <v>0</v>
      </c>
      <c r="L1500" s="7">
        <f>IF(C1500="Saliente Internacional",(IFERROR((LIMPIA(H1500,1)),0)),0)</f>
        <v>0</v>
      </c>
    </row>
    <row r="1501" spans="1:12" x14ac:dyDescent="0.25">
      <c r="A1501" s="11">
        <f>'DETALLE DE CONEXIONES'!P1501</f>
        <v>0</v>
      </c>
      <c r="B1501" s="7">
        <f>'DETALLE DE CONEXIONES'!I1501</f>
        <v>0</v>
      </c>
      <c r="C1501" s="7">
        <f>'DETALLE DE CONEXIONES'!BB1501</f>
        <v>0</v>
      </c>
      <c r="D1501" s="7">
        <f>'DETALLE DE CONEXIONES'!E1501</f>
        <v>0</v>
      </c>
      <c r="E1501" s="7">
        <f>IFERROR(LIMPIA('DETALLE DE CONEXIONES'!N1501,1),0)</f>
        <v>0</v>
      </c>
      <c r="F1501" s="7" t="str">
        <f>LEFT('DETALLE DE CONEXIONES'!BE1501,3)</f>
        <v/>
      </c>
      <c r="G1501" s="7" t="str">
        <f>RIGHT('DETALLE DE CONEXIONES'!AK1501,2)</f>
        <v/>
      </c>
      <c r="H1501" s="7" t="str">
        <f>LEFT('DETALLE DE CONEXIONES'!M1501,3)</f>
        <v/>
      </c>
      <c r="I1501" s="7" t="str">
        <f>RIGHT('DETALLE DE CONEXIONES'!M1501,5)</f>
        <v/>
      </c>
      <c r="J1501" s="7">
        <f>IF(C1501="Saliente Local",(IFERROR((LIMPIA(H1501,1)),0)),0)</f>
        <v>0</v>
      </c>
      <c r="K1501" s="7">
        <f>IF(C1501="Saliente Nacional",(IFERROR((LIMPIA(H1501,1)),0)),0)</f>
        <v>0</v>
      </c>
      <c r="L1501" s="7">
        <f>IF(C1501="Saliente Internacional",(IFERROR((LIMPIA(H1501,1)),0)),0)</f>
        <v>0</v>
      </c>
    </row>
    <row r="1502" spans="1:12" x14ac:dyDescent="0.25">
      <c r="A1502" s="11">
        <f>'DETALLE DE CONEXIONES'!P1502</f>
        <v>0</v>
      </c>
      <c r="B1502" s="7">
        <f>'DETALLE DE CONEXIONES'!I1502</f>
        <v>0</v>
      </c>
      <c r="C1502" s="7">
        <f>'DETALLE DE CONEXIONES'!BB1502</f>
        <v>0</v>
      </c>
      <c r="D1502" s="7">
        <f>'DETALLE DE CONEXIONES'!E1502</f>
        <v>0</v>
      </c>
      <c r="E1502" s="7">
        <f>IFERROR(LIMPIA('DETALLE DE CONEXIONES'!N1502,1),0)</f>
        <v>0</v>
      </c>
      <c r="F1502" s="7" t="str">
        <f>LEFT('DETALLE DE CONEXIONES'!BE1502,3)</f>
        <v/>
      </c>
      <c r="G1502" s="7" t="str">
        <f>RIGHT('DETALLE DE CONEXIONES'!AK1502,2)</f>
        <v/>
      </c>
      <c r="H1502" s="7" t="str">
        <f>LEFT('DETALLE DE CONEXIONES'!M1502,3)</f>
        <v/>
      </c>
      <c r="I1502" s="7" t="str">
        <f>RIGHT('DETALLE DE CONEXIONES'!M1502,5)</f>
        <v/>
      </c>
      <c r="J1502" s="7">
        <f>IF(C1502="Saliente Local",(IFERROR((LIMPIA(H1502,1)),0)),0)</f>
        <v>0</v>
      </c>
      <c r="K1502" s="7">
        <f>IF(C1502="Saliente Nacional",(IFERROR((LIMPIA(H1502,1)),0)),0)</f>
        <v>0</v>
      </c>
      <c r="L1502" s="7">
        <f>IF(C1502="Saliente Internacional",(IFERROR((LIMPIA(H1502,1)),0)),0)</f>
        <v>0</v>
      </c>
    </row>
    <row r="1503" spans="1:12" x14ac:dyDescent="0.25">
      <c r="A1503" s="11">
        <f>'DETALLE DE CONEXIONES'!P1503</f>
        <v>0</v>
      </c>
      <c r="B1503" s="7">
        <f>'DETALLE DE CONEXIONES'!I1503</f>
        <v>0</v>
      </c>
      <c r="C1503" s="7">
        <f>'DETALLE DE CONEXIONES'!BB1503</f>
        <v>0</v>
      </c>
      <c r="D1503" s="7">
        <f>'DETALLE DE CONEXIONES'!E1503</f>
        <v>0</v>
      </c>
      <c r="E1503" s="7">
        <f>IFERROR(LIMPIA('DETALLE DE CONEXIONES'!N1503,1),0)</f>
        <v>0</v>
      </c>
      <c r="F1503" s="7" t="str">
        <f>LEFT('DETALLE DE CONEXIONES'!BE1503,3)</f>
        <v/>
      </c>
      <c r="G1503" s="7" t="str">
        <f>RIGHT('DETALLE DE CONEXIONES'!AK1503,2)</f>
        <v/>
      </c>
      <c r="H1503" s="7" t="str">
        <f>LEFT('DETALLE DE CONEXIONES'!M1503,3)</f>
        <v/>
      </c>
      <c r="I1503" s="7" t="str">
        <f>RIGHT('DETALLE DE CONEXIONES'!M1503,5)</f>
        <v/>
      </c>
      <c r="J1503" s="7">
        <f>IF(C1503="Saliente Local",(IFERROR((LIMPIA(H1503,1)),0)),0)</f>
        <v>0</v>
      </c>
      <c r="K1503" s="7">
        <f>IF(C1503="Saliente Nacional",(IFERROR((LIMPIA(H1503,1)),0)),0)</f>
        <v>0</v>
      </c>
      <c r="L1503" s="7">
        <f>IF(C1503="Saliente Internacional",(IFERROR((LIMPIA(H1503,1)),0)),0)</f>
        <v>0</v>
      </c>
    </row>
    <row r="1504" spans="1:12" x14ac:dyDescent="0.25">
      <c r="A1504" s="11">
        <f>'DETALLE DE CONEXIONES'!P1504</f>
        <v>0</v>
      </c>
      <c r="B1504" s="7">
        <f>'DETALLE DE CONEXIONES'!I1504</f>
        <v>0</v>
      </c>
      <c r="C1504" s="7">
        <f>'DETALLE DE CONEXIONES'!BB1504</f>
        <v>0</v>
      </c>
      <c r="D1504" s="7">
        <f>'DETALLE DE CONEXIONES'!E1504</f>
        <v>0</v>
      </c>
      <c r="E1504" s="7">
        <f>IFERROR(LIMPIA('DETALLE DE CONEXIONES'!N1504,1),0)</f>
        <v>0</v>
      </c>
      <c r="F1504" s="7" t="str">
        <f>LEFT('DETALLE DE CONEXIONES'!BE1504,3)</f>
        <v/>
      </c>
      <c r="G1504" s="7" t="str">
        <f>RIGHT('DETALLE DE CONEXIONES'!AK1504,2)</f>
        <v/>
      </c>
      <c r="H1504" s="7" t="str">
        <f>LEFT('DETALLE DE CONEXIONES'!M1504,3)</f>
        <v/>
      </c>
      <c r="I1504" s="7" t="str">
        <f>RIGHT('DETALLE DE CONEXIONES'!M1504,5)</f>
        <v/>
      </c>
      <c r="J1504" s="7">
        <f>IF(C1504="Saliente Local",(IFERROR((LIMPIA(H1504,1)),0)),0)</f>
        <v>0</v>
      </c>
      <c r="K1504" s="7">
        <f>IF(C1504="Saliente Nacional",(IFERROR((LIMPIA(H1504,1)),0)),0)</f>
        <v>0</v>
      </c>
      <c r="L1504" s="7">
        <f>IF(C1504="Saliente Internacional",(IFERROR((LIMPIA(H1504,1)),0)),0)</f>
        <v>0</v>
      </c>
    </row>
    <row r="1505" spans="1:12" x14ac:dyDescent="0.25">
      <c r="A1505" s="11">
        <f>'DETALLE DE CONEXIONES'!P1505</f>
        <v>0</v>
      </c>
      <c r="B1505" s="7">
        <f>'DETALLE DE CONEXIONES'!I1505</f>
        <v>0</v>
      </c>
      <c r="C1505" s="7">
        <f>'DETALLE DE CONEXIONES'!BB1505</f>
        <v>0</v>
      </c>
      <c r="D1505" s="7">
        <f>'DETALLE DE CONEXIONES'!E1505</f>
        <v>0</v>
      </c>
      <c r="E1505" s="7">
        <f>IFERROR(LIMPIA('DETALLE DE CONEXIONES'!N1505,1),0)</f>
        <v>0</v>
      </c>
      <c r="F1505" s="7" t="str">
        <f>LEFT('DETALLE DE CONEXIONES'!BE1505,3)</f>
        <v/>
      </c>
      <c r="G1505" s="7" t="str">
        <f>RIGHT('DETALLE DE CONEXIONES'!AK1505,2)</f>
        <v/>
      </c>
      <c r="H1505" s="7" t="str">
        <f>LEFT('DETALLE DE CONEXIONES'!M1505,3)</f>
        <v/>
      </c>
      <c r="I1505" s="7" t="str">
        <f>RIGHT('DETALLE DE CONEXIONES'!M1505,5)</f>
        <v/>
      </c>
      <c r="J1505" s="7">
        <f>IF(C1505="Saliente Local",(IFERROR((LIMPIA(H1505,1)),0)),0)</f>
        <v>0</v>
      </c>
      <c r="K1505" s="7">
        <f>IF(C1505="Saliente Nacional",(IFERROR((LIMPIA(H1505,1)),0)),0)</f>
        <v>0</v>
      </c>
      <c r="L1505" s="7">
        <f>IF(C1505="Saliente Internacional",(IFERROR((LIMPIA(H1505,1)),0)),0)</f>
        <v>0</v>
      </c>
    </row>
    <row r="1506" spans="1:12" x14ac:dyDescent="0.25">
      <c r="A1506" s="11">
        <f>'DETALLE DE CONEXIONES'!P1506</f>
        <v>0</v>
      </c>
      <c r="B1506" s="7">
        <f>'DETALLE DE CONEXIONES'!I1506</f>
        <v>0</v>
      </c>
      <c r="C1506" s="7">
        <f>'DETALLE DE CONEXIONES'!BB1506</f>
        <v>0</v>
      </c>
      <c r="D1506" s="7">
        <f>'DETALLE DE CONEXIONES'!E1506</f>
        <v>0</v>
      </c>
      <c r="E1506" s="7">
        <f>IFERROR(LIMPIA('DETALLE DE CONEXIONES'!N1506,1),0)</f>
        <v>0</v>
      </c>
      <c r="F1506" s="7" t="str">
        <f>LEFT('DETALLE DE CONEXIONES'!BE1506,3)</f>
        <v/>
      </c>
      <c r="G1506" s="7" t="str">
        <f>RIGHT('DETALLE DE CONEXIONES'!AK1506,2)</f>
        <v/>
      </c>
      <c r="H1506" s="7" t="str">
        <f>LEFT('DETALLE DE CONEXIONES'!M1506,3)</f>
        <v/>
      </c>
      <c r="I1506" s="7" t="str">
        <f>RIGHT('DETALLE DE CONEXIONES'!M1506,5)</f>
        <v/>
      </c>
      <c r="J1506" s="7">
        <f>IF(C1506="Saliente Local",(IFERROR((LIMPIA(H1506,1)),0)),0)</f>
        <v>0</v>
      </c>
      <c r="K1506" s="7">
        <f>IF(C1506="Saliente Nacional",(IFERROR((LIMPIA(H1506,1)),0)),0)</f>
        <v>0</v>
      </c>
      <c r="L1506" s="7">
        <f>IF(C1506="Saliente Internacional",(IFERROR((LIMPIA(H1506,1)),0)),0)</f>
        <v>0</v>
      </c>
    </row>
    <row r="1507" spans="1:12" x14ac:dyDescent="0.25">
      <c r="A1507" s="11">
        <f>'DETALLE DE CONEXIONES'!P1507</f>
        <v>0</v>
      </c>
      <c r="B1507" s="7">
        <f>'DETALLE DE CONEXIONES'!I1507</f>
        <v>0</v>
      </c>
      <c r="C1507" s="7">
        <f>'DETALLE DE CONEXIONES'!BB1507</f>
        <v>0</v>
      </c>
      <c r="D1507" s="7">
        <f>'DETALLE DE CONEXIONES'!E1507</f>
        <v>0</v>
      </c>
      <c r="E1507" s="7">
        <f>IFERROR(LIMPIA('DETALLE DE CONEXIONES'!N1507,1),0)</f>
        <v>0</v>
      </c>
      <c r="F1507" s="7" t="str">
        <f>LEFT('DETALLE DE CONEXIONES'!BE1507,3)</f>
        <v/>
      </c>
      <c r="G1507" s="7" t="str">
        <f>RIGHT('DETALLE DE CONEXIONES'!AK1507,2)</f>
        <v/>
      </c>
      <c r="H1507" s="7" t="str">
        <f>LEFT('DETALLE DE CONEXIONES'!M1507,3)</f>
        <v/>
      </c>
      <c r="I1507" s="7" t="str">
        <f>RIGHT('DETALLE DE CONEXIONES'!M1507,5)</f>
        <v/>
      </c>
      <c r="J1507" s="7">
        <f>IF(C1507="Saliente Local",(IFERROR((LIMPIA(H1507,1)),0)),0)</f>
        <v>0</v>
      </c>
      <c r="K1507" s="7">
        <f>IF(C1507="Saliente Nacional",(IFERROR((LIMPIA(H1507,1)),0)),0)</f>
        <v>0</v>
      </c>
      <c r="L1507" s="7">
        <f>IF(C1507="Saliente Internacional",(IFERROR((LIMPIA(H1507,1)),0)),0)</f>
        <v>0</v>
      </c>
    </row>
    <row r="1508" spans="1:12" x14ac:dyDescent="0.25">
      <c r="A1508" s="11">
        <f>'DETALLE DE CONEXIONES'!P1508</f>
        <v>0</v>
      </c>
      <c r="B1508" s="7">
        <f>'DETALLE DE CONEXIONES'!I1508</f>
        <v>0</v>
      </c>
      <c r="C1508" s="7">
        <f>'DETALLE DE CONEXIONES'!BB1508</f>
        <v>0</v>
      </c>
      <c r="D1508" s="7">
        <f>'DETALLE DE CONEXIONES'!E1508</f>
        <v>0</v>
      </c>
      <c r="E1508" s="7">
        <f>IFERROR(LIMPIA('DETALLE DE CONEXIONES'!N1508,1),0)</f>
        <v>0</v>
      </c>
      <c r="F1508" s="7" t="str">
        <f>LEFT('DETALLE DE CONEXIONES'!BE1508,3)</f>
        <v/>
      </c>
      <c r="G1508" s="7" t="str">
        <f>RIGHT('DETALLE DE CONEXIONES'!AK1508,2)</f>
        <v/>
      </c>
      <c r="H1508" s="7" t="str">
        <f>LEFT('DETALLE DE CONEXIONES'!M1508,3)</f>
        <v/>
      </c>
      <c r="I1508" s="7" t="str">
        <f>RIGHT('DETALLE DE CONEXIONES'!M1508,5)</f>
        <v/>
      </c>
      <c r="J1508" s="7">
        <f>IF(C1508="Saliente Local",(IFERROR((LIMPIA(H1508,1)),0)),0)</f>
        <v>0</v>
      </c>
      <c r="K1508" s="7">
        <f>IF(C1508="Saliente Nacional",(IFERROR((LIMPIA(H1508,1)),0)),0)</f>
        <v>0</v>
      </c>
      <c r="L1508" s="7">
        <f>IF(C1508="Saliente Internacional",(IFERROR((LIMPIA(H1508,1)),0)),0)</f>
        <v>0</v>
      </c>
    </row>
    <row r="1509" spans="1:12" x14ac:dyDescent="0.25">
      <c r="A1509" s="11">
        <f>'DETALLE DE CONEXIONES'!P1509</f>
        <v>0</v>
      </c>
      <c r="B1509" s="7">
        <f>'DETALLE DE CONEXIONES'!I1509</f>
        <v>0</v>
      </c>
      <c r="C1509" s="7">
        <f>'DETALLE DE CONEXIONES'!BB1509</f>
        <v>0</v>
      </c>
      <c r="D1509" s="7">
        <f>'DETALLE DE CONEXIONES'!E1509</f>
        <v>0</v>
      </c>
      <c r="E1509" s="7">
        <f>IFERROR(LIMPIA('DETALLE DE CONEXIONES'!N1509,1),0)</f>
        <v>0</v>
      </c>
      <c r="F1509" s="7" t="str">
        <f>LEFT('DETALLE DE CONEXIONES'!BE1509,3)</f>
        <v/>
      </c>
      <c r="G1509" s="7" t="str">
        <f>RIGHT('DETALLE DE CONEXIONES'!AK1509,2)</f>
        <v/>
      </c>
      <c r="H1509" s="7" t="str">
        <f>LEFT('DETALLE DE CONEXIONES'!M1509,3)</f>
        <v/>
      </c>
      <c r="I1509" s="7" t="str">
        <f>RIGHT('DETALLE DE CONEXIONES'!M1509,5)</f>
        <v/>
      </c>
      <c r="J1509" s="7">
        <f>IF(C1509="Saliente Local",(IFERROR((LIMPIA(H1509,1)),0)),0)</f>
        <v>0</v>
      </c>
      <c r="K1509" s="7">
        <f>IF(C1509="Saliente Nacional",(IFERROR((LIMPIA(H1509,1)),0)),0)</f>
        <v>0</v>
      </c>
      <c r="L1509" s="7">
        <f>IF(C1509="Saliente Internacional",(IFERROR((LIMPIA(H1509,1)),0)),0)</f>
        <v>0</v>
      </c>
    </row>
    <row r="1510" spans="1:12" x14ac:dyDescent="0.25">
      <c r="A1510" s="11">
        <f>'DETALLE DE CONEXIONES'!P1510</f>
        <v>0</v>
      </c>
      <c r="B1510" s="7">
        <f>'DETALLE DE CONEXIONES'!I1510</f>
        <v>0</v>
      </c>
      <c r="C1510" s="7">
        <f>'DETALLE DE CONEXIONES'!BB1510</f>
        <v>0</v>
      </c>
      <c r="D1510" s="7">
        <f>'DETALLE DE CONEXIONES'!E1510</f>
        <v>0</v>
      </c>
      <c r="E1510" s="7">
        <f>IFERROR(LIMPIA('DETALLE DE CONEXIONES'!N1510,1),0)</f>
        <v>0</v>
      </c>
      <c r="F1510" s="7" t="str">
        <f>LEFT('DETALLE DE CONEXIONES'!BE1510,3)</f>
        <v/>
      </c>
      <c r="G1510" s="7" t="str">
        <f>RIGHT('DETALLE DE CONEXIONES'!AK1510,2)</f>
        <v/>
      </c>
      <c r="H1510" s="7" t="str">
        <f>LEFT('DETALLE DE CONEXIONES'!M1510,3)</f>
        <v/>
      </c>
      <c r="I1510" s="7" t="str">
        <f>RIGHT('DETALLE DE CONEXIONES'!M1510,5)</f>
        <v/>
      </c>
      <c r="J1510" s="7">
        <f>IF(C1510="Saliente Local",(IFERROR((LIMPIA(H1510,1)),0)),0)</f>
        <v>0</v>
      </c>
      <c r="K1510" s="7">
        <f>IF(C1510="Saliente Nacional",(IFERROR((LIMPIA(H1510,1)),0)),0)</f>
        <v>0</v>
      </c>
      <c r="L1510" s="7">
        <f>IF(C1510="Saliente Internacional",(IFERROR((LIMPIA(H1510,1)),0)),0)</f>
        <v>0</v>
      </c>
    </row>
    <row r="1511" spans="1:12" x14ac:dyDescent="0.25">
      <c r="A1511" s="11">
        <f>'DETALLE DE CONEXIONES'!P1511</f>
        <v>0</v>
      </c>
      <c r="B1511" s="7">
        <f>'DETALLE DE CONEXIONES'!I1511</f>
        <v>0</v>
      </c>
      <c r="C1511" s="7">
        <f>'DETALLE DE CONEXIONES'!BB1511</f>
        <v>0</v>
      </c>
      <c r="D1511" s="7">
        <f>'DETALLE DE CONEXIONES'!E1511</f>
        <v>0</v>
      </c>
      <c r="E1511" s="7">
        <f>IFERROR(LIMPIA('DETALLE DE CONEXIONES'!N1511,1),0)</f>
        <v>0</v>
      </c>
      <c r="F1511" s="7" t="str">
        <f>LEFT('DETALLE DE CONEXIONES'!BE1511,3)</f>
        <v/>
      </c>
      <c r="G1511" s="7" t="str">
        <f>RIGHT('DETALLE DE CONEXIONES'!AK1511,2)</f>
        <v/>
      </c>
      <c r="H1511" s="7" t="str">
        <f>LEFT('DETALLE DE CONEXIONES'!M1511,3)</f>
        <v/>
      </c>
      <c r="I1511" s="7" t="str">
        <f>RIGHT('DETALLE DE CONEXIONES'!M1511,5)</f>
        <v/>
      </c>
      <c r="J1511" s="7">
        <f>IF(C1511="Saliente Local",(IFERROR((LIMPIA(H1511,1)),0)),0)</f>
        <v>0</v>
      </c>
      <c r="K1511" s="7">
        <f>IF(C1511="Saliente Nacional",(IFERROR((LIMPIA(H1511,1)),0)),0)</f>
        <v>0</v>
      </c>
      <c r="L1511" s="7">
        <f>IF(C1511="Saliente Internacional",(IFERROR((LIMPIA(H1511,1)),0)),0)</f>
        <v>0</v>
      </c>
    </row>
    <row r="1512" spans="1:12" x14ac:dyDescent="0.25">
      <c r="A1512" s="11">
        <f>'DETALLE DE CONEXIONES'!P1512</f>
        <v>0</v>
      </c>
      <c r="B1512" s="7">
        <f>'DETALLE DE CONEXIONES'!I1512</f>
        <v>0</v>
      </c>
      <c r="C1512" s="7">
        <f>'DETALLE DE CONEXIONES'!BB1512</f>
        <v>0</v>
      </c>
      <c r="D1512" s="7">
        <f>'DETALLE DE CONEXIONES'!E1512</f>
        <v>0</v>
      </c>
      <c r="E1512" s="7">
        <f>IFERROR(LIMPIA('DETALLE DE CONEXIONES'!N1512,1),0)</f>
        <v>0</v>
      </c>
      <c r="F1512" s="7" t="str">
        <f>LEFT('DETALLE DE CONEXIONES'!BE1512,3)</f>
        <v/>
      </c>
      <c r="G1512" s="7" t="str">
        <f>RIGHT('DETALLE DE CONEXIONES'!AK1512,2)</f>
        <v/>
      </c>
      <c r="H1512" s="7" t="str">
        <f>LEFT('DETALLE DE CONEXIONES'!M1512,3)</f>
        <v/>
      </c>
      <c r="I1512" s="7" t="str">
        <f>RIGHT('DETALLE DE CONEXIONES'!M1512,5)</f>
        <v/>
      </c>
      <c r="J1512" s="7">
        <f>IF(C1512="Saliente Local",(IFERROR((LIMPIA(H1512,1)),0)),0)</f>
        <v>0</v>
      </c>
      <c r="K1512" s="7">
        <f>IF(C1512="Saliente Nacional",(IFERROR((LIMPIA(H1512,1)),0)),0)</f>
        <v>0</v>
      </c>
      <c r="L1512" s="7">
        <f>IF(C1512="Saliente Internacional",(IFERROR((LIMPIA(H1512,1)),0)),0)</f>
        <v>0</v>
      </c>
    </row>
    <row r="1513" spans="1:12" x14ac:dyDescent="0.25">
      <c r="A1513" s="11">
        <f>'DETALLE DE CONEXIONES'!P1513</f>
        <v>0</v>
      </c>
      <c r="B1513" s="7">
        <f>'DETALLE DE CONEXIONES'!I1513</f>
        <v>0</v>
      </c>
      <c r="C1513" s="7">
        <f>'DETALLE DE CONEXIONES'!BB1513</f>
        <v>0</v>
      </c>
      <c r="D1513" s="7">
        <f>'DETALLE DE CONEXIONES'!E1513</f>
        <v>0</v>
      </c>
      <c r="E1513" s="7">
        <f>IFERROR(LIMPIA('DETALLE DE CONEXIONES'!N1513,1),0)</f>
        <v>0</v>
      </c>
      <c r="F1513" s="7" t="str">
        <f>LEFT('DETALLE DE CONEXIONES'!BE1513,3)</f>
        <v/>
      </c>
      <c r="G1513" s="7" t="str">
        <f>RIGHT('DETALLE DE CONEXIONES'!AK1513,2)</f>
        <v/>
      </c>
      <c r="H1513" s="7" t="str">
        <f>LEFT('DETALLE DE CONEXIONES'!M1513,3)</f>
        <v/>
      </c>
      <c r="I1513" s="7" t="str">
        <f>RIGHT('DETALLE DE CONEXIONES'!M1513,5)</f>
        <v/>
      </c>
      <c r="J1513" s="7">
        <f>IF(C1513="Saliente Local",(IFERROR((LIMPIA(H1513,1)),0)),0)</f>
        <v>0</v>
      </c>
      <c r="K1513" s="7">
        <f>IF(C1513="Saliente Nacional",(IFERROR((LIMPIA(H1513,1)),0)),0)</f>
        <v>0</v>
      </c>
      <c r="L1513" s="7">
        <f>IF(C1513="Saliente Internacional",(IFERROR((LIMPIA(H1513,1)),0)),0)</f>
        <v>0</v>
      </c>
    </row>
    <row r="1514" spans="1:12" x14ac:dyDescent="0.25">
      <c r="A1514" s="11">
        <f>'DETALLE DE CONEXIONES'!P1514</f>
        <v>0</v>
      </c>
      <c r="B1514" s="7">
        <f>'DETALLE DE CONEXIONES'!I1514</f>
        <v>0</v>
      </c>
      <c r="C1514" s="7">
        <f>'DETALLE DE CONEXIONES'!BB1514</f>
        <v>0</v>
      </c>
      <c r="D1514" s="7">
        <f>'DETALLE DE CONEXIONES'!E1514</f>
        <v>0</v>
      </c>
      <c r="E1514" s="7">
        <f>IFERROR(LIMPIA('DETALLE DE CONEXIONES'!N1514,1),0)</f>
        <v>0</v>
      </c>
      <c r="F1514" s="7" t="str">
        <f>LEFT('DETALLE DE CONEXIONES'!BE1514,3)</f>
        <v/>
      </c>
      <c r="G1514" s="7" t="str">
        <f>RIGHT('DETALLE DE CONEXIONES'!AK1514,2)</f>
        <v/>
      </c>
      <c r="H1514" s="7" t="str">
        <f>LEFT('DETALLE DE CONEXIONES'!M1514,3)</f>
        <v/>
      </c>
      <c r="I1514" s="7" t="str">
        <f>RIGHT('DETALLE DE CONEXIONES'!M1514,5)</f>
        <v/>
      </c>
      <c r="J1514" s="7">
        <f>IF(C1514="Saliente Local",(IFERROR((LIMPIA(H1514,1)),0)),0)</f>
        <v>0</v>
      </c>
      <c r="K1514" s="7">
        <f>IF(C1514="Saliente Nacional",(IFERROR((LIMPIA(H1514,1)),0)),0)</f>
        <v>0</v>
      </c>
      <c r="L1514" s="7">
        <f>IF(C1514="Saliente Internacional",(IFERROR((LIMPIA(H1514,1)),0)),0)</f>
        <v>0</v>
      </c>
    </row>
    <row r="1515" spans="1:12" x14ac:dyDescent="0.25">
      <c r="A1515" s="11">
        <f>'DETALLE DE CONEXIONES'!P1515</f>
        <v>0</v>
      </c>
      <c r="B1515" s="7">
        <f>'DETALLE DE CONEXIONES'!I1515</f>
        <v>0</v>
      </c>
      <c r="C1515" s="7">
        <f>'DETALLE DE CONEXIONES'!BB1515</f>
        <v>0</v>
      </c>
      <c r="D1515" s="7">
        <f>'DETALLE DE CONEXIONES'!E1515</f>
        <v>0</v>
      </c>
      <c r="E1515" s="7">
        <f>IFERROR(LIMPIA('DETALLE DE CONEXIONES'!N1515,1),0)</f>
        <v>0</v>
      </c>
      <c r="F1515" s="7" t="str">
        <f>LEFT('DETALLE DE CONEXIONES'!BE1515,3)</f>
        <v/>
      </c>
      <c r="G1515" s="7" t="str">
        <f>RIGHT('DETALLE DE CONEXIONES'!AK1515,2)</f>
        <v/>
      </c>
      <c r="H1515" s="7" t="str">
        <f>LEFT('DETALLE DE CONEXIONES'!M1515,3)</f>
        <v/>
      </c>
      <c r="I1515" s="7" t="str">
        <f>RIGHT('DETALLE DE CONEXIONES'!M1515,5)</f>
        <v/>
      </c>
      <c r="J1515" s="7">
        <f>IF(C1515="Saliente Local",(IFERROR((LIMPIA(H1515,1)),0)),0)</f>
        <v>0</v>
      </c>
      <c r="K1515" s="7">
        <f>IF(C1515="Saliente Nacional",(IFERROR((LIMPIA(H1515,1)),0)),0)</f>
        <v>0</v>
      </c>
      <c r="L1515" s="7">
        <f>IF(C1515="Saliente Internacional",(IFERROR((LIMPIA(H1515,1)),0)),0)</f>
        <v>0</v>
      </c>
    </row>
    <row r="1516" spans="1:12" x14ac:dyDescent="0.25">
      <c r="A1516" s="11">
        <f>'DETALLE DE CONEXIONES'!P1516</f>
        <v>0</v>
      </c>
      <c r="B1516" s="7">
        <f>'DETALLE DE CONEXIONES'!I1516</f>
        <v>0</v>
      </c>
      <c r="C1516" s="7">
        <f>'DETALLE DE CONEXIONES'!BB1516</f>
        <v>0</v>
      </c>
      <c r="D1516" s="7">
        <f>'DETALLE DE CONEXIONES'!E1516</f>
        <v>0</v>
      </c>
      <c r="E1516" s="7">
        <f>IFERROR(LIMPIA('DETALLE DE CONEXIONES'!N1516,1),0)</f>
        <v>0</v>
      </c>
      <c r="F1516" s="7" t="str">
        <f>LEFT('DETALLE DE CONEXIONES'!BE1516,3)</f>
        <v/>
      </c>
      <c r="G1516" s="7" t="str">
        <f>RIGHT('DETALLE DE CONEXIONES'!AK1516,2)</f>
        <v/>
      </c>
      <c r="H1516" s="7" t="str">
        <f>LEFT('DETALLE DE CONEXIONES'!M1516,3)</f>
        <v/>
      </c>
      <c r="I1516" s="7" t="str">
        <f>RIGHT('DETALLE DE CONEXIONES'!M1516,5)</f>
        <v/>
      </c>
      <c r="J1516" s="7">
        <f>IF(C1516="Saliente Local",(IFERROR((LIMPIA(H1516,1)),0)),0)</f>
        <v>0</v>
      </c>
      <c r="K1516" s="7">
        <f>IF(C1516="Saliente Nacional",(IFERROR((LIMPIA(H1516,1)),0)),0)</f>
        <v>0</v>
      </c>
      <c r="L1516" s="7">
        <f>IF(C1516="Saliente Internacional",(IFERROR((LIMPIA(H1516,1)),0)),0)</f>
        <v>0</v>
      </c>
    </row>
    <row r="1517" spans="1:12" x14ac:dyDescent="0.25">
      <c r="A1517" s="11">
        <f>'DETALLE DE CONEXIONES'!P1517</f>
        <v>0</v>
      </c>
      <c r="B1517" s="7">
        <f>'DETALLE DE CONEXIONES'!I1517</f>
        <v>0</v>
      </c>
      <c r="C1517" s="7">
        <f>'DETALLE DE CONEXIONES'!BB1517</f>
        <v>0</v>
      </c>
      <c r="D1517" s="7">
        <f>'DETALLE DE CONEXIONES'!E1517</f>
        <v>0</v>
      </c>
      <c r="E1517" s="7">
        <f>IFERROR(LIMPIA('DETALLE DE CONEXIONES'!N1517,1),0)</f>
        <v>0</v>
      </c>
      <c r="F1517" s="7" t="str">
        <f>LEFT('DETALLE DE CONEXIONES'!BE1517,3)</f>
        <v/>
      </c>
      <c r="G1517" s="7" t="str">
        <f>RIGHT('DETALLE DE CONEXIONES'!AK1517,2)</f>
        <v/>
      </c>
      <c r="H1517" s="7" t="str">
        <f>LEFT('DETALLE DE CONEXIONES'!M1517,3)</f>
        <v/>
      </c>
      <c r="I1517" s="7" t="str">
        <f>RIGHT('DETALLE DE CONEXIONES'!M1517,5)</f>
        <v/>
      </c>
      <c r="J1517" s="7">
        <f>IF(C1517="Saliente Local",(IFERROR((LIMPIA(H1517,1)),0)),0)</f>
        <v>0</v>
      </c>
      <c r="K1517" s="7">
        <f>IF(C1517="Saliente Nacional",(IFERROR((LIMPIA(H1517,1)),0)),0)</f>
        <v>0</v>
      </c>
      <c r="L1517" s="7">
        <f>IF(C1517="Saliente Internacional",(IFERROR((LIMPIA(H1517,1)),0)),0)</f>
        <v>0</v>
      </c>
    </row>
    <row r="1518" spans="1:12" x14ac:dyDescent="0.25">
      <c r="A1518" s="11">
        <f>'DETALLE DE CONEXIONES'!P1518</f>
        <v>0</v>
      </c>
      <c r="B1518" s="7">
        <f>'DETALLE DE CONEXIONES'!I1518</f>
        <v>0</v>
      </c>
      <c r="C1518" s="7">
        <f>'DETALLE DE CONEXIONES'!BB1518</f>
        <v>0</v>
      </c>
      <c r="D1518" s="7">
        <f>'DETALLE DE CONEXIONES'!E1518</f>
        <v>0</v>
      </c>
      <c r="E1518" s="7">
        <f>IFERROR(LIMPIA('DETALLE DE CONEXIONES'!N1518,1),0)</f>
        <v>0</v>
      </c>
      <c r="F1518" s="7" t="str">
        <f>LEFT('DETALLE DE CONEXIONES'!BE1518,3)</f>
        <v/>
      </c>
      <c r="G1518" s="7" t="str">
        <f>RIGHT('DETALLE DE CONEXIONES'!AK1518,2)</f>
        <v/>
      </c>
      <c r="H1518" s="7" t="str">
        <f>LEFT('DETALLE DE CONEXIONES'!M1518,3)</f>
        <v/>
      </c>
      <c r="I1518" s="7" t="str">
        <f>RIGHT('DETALLE DE CONEXIONES'!M1518,5)</f>
        <v/>
      </c>
      <c r="J1518" s="7">
        <f>IF(C1518="Saliente Local",(IFERROR((LIMPIA(H1518,1)),0)),0)</f>
        <v>0</v>
      </c>
      <c r="K1518" s="7">
        <f>IF(C1518="Saliente Nacional",(IFERROR((LIMPIA(H1518,1)),0)),0)</f>
        <v>0</v>
      </c>
      <c r="L1518" s="7">
        <f>IF(C1518="Saliente Internacional",(IFERROR((LIMPIA(H1518,1)),0)),0)</f>
        <v>0</v>
      </c>
    </row>
    <row r="1519" spans="1:12" x14ac:dyDescent="0.25">
      <c r="A1519" s="11">
        <f>'DETALLE DE CONEXIONES'!P1519</f>
        <v>0</v>
      </c>
      <c r="B1519" s="7">
        <f>'DETALLE DE CONEXIONES'!I1519</f>
        <v>0</v>
      </c>
      <c r="C1519" s="7">
        <f>'DETALLE DE CONEXIONES'!BB1519</f>
        <v>0</v>
      </c>
      <c r="D1519" s="7">
        <f>'DETALLE DE CONEXIONES'!E1519</f>
        <v>0</v>
      </c>
      <c r="E1519" s="7">
        <f>IFERROR(LIMPIA('DETALLE DE CONEXIONES'!N1519,1),0)</f>
        <v>0</v>
      </c>
      <c r="F1519" s="7" t="str">
        <f>LEFT('DETALLE DE CONEXIONES'!BE1519,3)</f>
        <v/>
      </c>
      <c r="G1519" s="7" t="str">
        <f>RIGHT('DETALLE DE CONEXIONES'!AK1519,2)</f>
        <v/>
      </c>
      <c r="H1519" s="7" t="str">
        <f>LEFT('DETALLE DE CONEXIONES'!M1519,3)</f>
        <v/>
      </c>
      <c r="I1519" s="7" t="str">
        <f>RIGHT('DETALLE DE CONEXIONES'!M1519,5)</f>
        <v/>
      </c>
      <c r="J1519" s="7">
        <f>IF(C1519="Saliente Local",(IFERROR((LIMPIA(H1519,1)),0)),0)</f>
        <v>0</v>
      </c>
      <c r="K1519" s="7">
        <f>IF(C1519="Saliente Nacional",(IFERROR((LIMPIA(H1519,1)),0)),0)</f>
        <v>0</v>
      </c>
      <c r="L1519" s="7">
        <f>IF(C1519="Saliente Internacional",(IFERROR((LIMPIA(H1519,1)),0)),0)</f>
        <v>0</v>
      </c>
    </row>
    <row r="1520" spans="1:12" x14ac:dyDescent="0.25">
      <c r="A1520" s="11">
        <f>'DETALLE DE CONEXIONES'!P1520</f>
        <v>0</v>
      </c>
      <c r="B1520" s="7">
        <f>'DETALLE DE CONEXIONES'!I1520</f>
        <v>0</v>
      </c>
      <c r="C1520" s="7">
        <f>'DETALLE DE CONEXIONES'!BB1520</f>
        <v>0</v>
      </c>
      <c r="D1520" s="7">
        <f>'DETALLE DE CONEXIONES'!E1520</f>
        <v>0</v>
      </c>
      <c r="E1520" s="7">
        <f>IFERROR(LIMPIA('DETALLE DE CONEXIONES'!N1520,1),0)</f>
        <v>0</v>
      </c>
      <c r="F1520" s="7" t="str">
        <f>LEFT('DETALLE DE CONEXIONES'!BE1520,3)</f>
        <v/>
      </c>
      <c r="G1520" s="7" t="str">
        <f>RIGHT('DETALLE DE CONEXIONES'!AK1520,2)</f>
        <v/>
      </c>
      <c r="H1520" s="7" t="str">
        <f>LEFT('DETALLE DE CONEXIONES'!M1520,3)</f>
        <v/>
      </c>
      <c r="I1520" s="7" t="str">
        <f>RIGHT('DETALLE DE CONEXIONES'!M1520,5)</f>
        <v/>
      </c>
      <c r="J1520" s="7">
        <f>IF(C1520="Saliente Local",(IFERROR((LIMPIA(H1520,1)),0)),0)</f>
        <v>0</v>
      </c>
      <c r="K1520" s="7">
        <f>IF(C1520="Saliente Nacional",(IFERROR((LIMPIA(H1520,1)),0)),0)</f>
        <v>0</v>
      </c>
      <c r="L1520" s="7">
        <f>IF(C1520="Saliente Internacional",(IFERROR((LIMPIA(H1520,1)),0)),0)</f>
        <v>0</v>
      </c>
    </row>
    <row r="1521" spans="1:12" x14ac:dyDescent="0.25">
      <c r="A1521" s="11">
        <f>'DETALLE DE CONEXIONES'!P1521</f>
        <v>0</v>
      </c>
      <c r="B1521" s="7">
        <f>'DETALLE DE CONEXIONES'!I1521</f>
        <v>0</v>
      </c>
      <c r="C1521" s="7">
        <f>'DETALLE DE CONEXIONES'!BB1521</f>
        <v>0</v>
      </c>
      <c r="D1521" s="7">
        <f>'DETALLE DE CONEXIONES'!E1521</f>
        <v>0</v>
      </c>
      <c r="E1521" s="7">
        <f>IFERROR(LIMPIA('DETALLE DE CONEXIONES'!N1521,1),0)</f>
        <v>0</v>
      </c>
      <c r="F1521" s="7" t="str">
        <f>LEFT('DETALLE DE CONEXIONES'!BE1521,3)</f>
        <v/>
      </c>
      <c r="G1521" s="7" t="str">
        <f>RIGHT('DETALLE DE CONEXIONES'!AK1521,2)</f>
        <v/>
      </c>
      <c r="H1521" s="7" t="str">
        <f>LEFT('DETALLE DE CONEXIONES'!M1521,3)</f>
        <v/>
      </c>
      <c r="I1521" s="7" t="str">
        <f>RIGHT('DETALLE DE CONEXIONES'!M1521,5)</f>
        <v/>
      </c>
      <c r="J1521" s="7">
        <f>IF(C1521="Saliente Local",(IFERROR((LIMPIA(H1521,1)),0)),0)</f>
        <v>0</v>
      </c>
      <c r="K1521" s="7">
        <f>IF(C1521="Saliente Nacional",(IFERROR((LIMPIA(H1521,1)),0)),0)</f>
        <v>0</v>
      </c>
      <c r="L1521" s="7">
        <f>IF(C1521="Saliente Internacional",(IFERROR((LIMPIA(H1521,1)),0)),0)</f>
        <v>0</v>
      </c>
    </row>
    <row r="1522" spans="1:12" x14ac:dyDescent="0.25">
      <c r="A1522" s="11">
        <f>'DETALLE DE CONEXIONES'!P1522</f>
        <v>0</v>
      </c>
      <c r="B1522" s="7">
        <f>'DETALLE DE CONEXIONES'!I1522</f>
        <v>0</v>
      </c>
      <c r="C1522" s="7">
        <f>'DETALLE DE CONEXIONES'!BB1522</f>
        <v>0</v>
      </c>
      <c r="D1522" s="7">
        <f>'DETALLE DE CONEXIONES'!E1522</f>
        <v>0</v>
      </c>
      <c r="E1522" s="7">
        <f>IFERROR(LIMPIA('DETALLE DE CONEXIONES'!N1522,1),0)</f>
        <v>0</v>
      </c>
      <c r="F1522" s="7" t="str">
        <f>LEFT('DETALLE DE CONEXIONES'!BE1522,3)</f>
        <v/>
      </c>
      <c r="G1522" s="7" t="str">
        <f>RIGHT('DETALLE DE CONEXIONES'!AK1522,2)</f>
        <v/>
      </c>
      <c r="H1522" s="7" t="str">
        <f>LEFT('DETALLE DE CONEXIONES'!M1522,3)</f>
        <v/>
      </c>
      <c r="I1522" s="7" t="str">
        <f>RIGHT('DETALLE DE CONEXIONES'!M1522,5)</f>
        <v/>
      </c>
      <c r="J1522" s="7">
        <f>IF(C1522="Saliente Local",(IFERROR((LIMPIA(H1522,1)),0)),0)</f>
        <v>0</v>
      </c>
      <c r="K1522" s="7">
        <f>IF(C1522="Saliente Nacional",(IFERROR((LIMPIA(H1522,1)),0)),0)</f>
        <v>0</v>
      </c>
      <c r="L1522" s="7">
        <f>IF(C1522="Saliente Internacional",(IFERROR((LIMPIA(H1522,1)),0)),0)</f>
        <v>0</v>
      </c>
    </row>
    <row r="1523" spans="1:12" x14ac:dyDescent="0.25">
      <c r="A1523" s="11">
        <f>'DETALLE DE CONEXIONES'!P1523</f>
        <v>0</v>
      </c>
      <c r="B1523" s="7">
        <f>'DETALLE DE CONEXIONES'!I1523</f>
        <v>0</v>
      </c>
      <c r="C1523" s="7">
        <f>'DETALLE DE CONEXIONES'!BB1523</f>
        <v>0</v>
      </c>
      <c r="D1523" s="7">
        <f>'DETALLE DE CONEXIONES'!E1523</f>
        <v>0</v>
      </c>
      <c r="E1523" s="7">
        <f>IFERROR(LIMPIA('DETALLE DE CONEXIONES'!N1523,1),0)</f>
        <v>0</v>
      </c>
      <c r="F1523" s="7" t="str">
        <f>LEFT('DETALLE DE CONEXIONES'!BE1523,3)</f>
        <v/>
      </c>
      <c r="G1523" s="7" t="str">
        <f>RIGHT('DETALLE DE CONEXIONES'!AK1523,2)</f>
        <v/>
      </c>
      <c r="H1523" s="7" t="str">
        <f>LEFT('DETALLE DE CONEXIONES'!M1523,3)</f>
        <v/>
      </c>
      <c r="I1523" s="7" t="str">
        <f>RIGHT('DETALLE DE CONEXIONES'!M1523,5)</f>
        <v/>
      </c>
      <c r="J1523" s="7">
        <f>IF(C1523="Saliente Local",(IFERROR((LIMPIA(H1523,1)),0)),0)</f>
        <v>0</v>
      </c>
      <c r="K1523" s="7">
        <f>IF(C1523="Saliente Nacional",(IFERROR((LIMPIA(H1523,1)),0)),0)</f>
        <v>0</v>
      </c>
      <c r="L1523" s="7">
        <f>IF(C1523="Saliente Internacional",(IFERROR((LIMPIA(H1523,1)),0)),0)</f>
        <v>0</v>
      </c>
    </row>
    <row r="1524" spans="1:12" x14ac:dyDescent="0.25">
      <c r="A1524" s="11">
        <f>'DETALLE DE CONEXIONES'!P1524</f>
        <v>0</v>
      </c>
      <c r="B1524" s="7">
        <f>'DETALLE DE CONEXIONES'!I1524</f>
        <v>0</v>
      </c>
      <c r="C1524" s="7">
        <f>'DETALLE DE CONEXIONES'!BB1524</f>
        <v>0</v>
      </c>
      <c r="D1524" s="7">
        <f>'DETALLE DE CONEXIONES'!E1524</f>
        <v>0</v>
      </c>
      <c r="E1524" s="7">
        <f>IFERROR(LIMPIA('DETALLE DE CONEXIONES'!N1524,1),0)</f>
        <v>0</v>
      </c>
      <c r="F1524" s="7" t="str">
        <f>LEFT('DETALLE DE CONEXIONES'!BE1524,3)</f>
        <v/>
      </c>
      <c r="G1524" s="7" t="str">
        <f>RIGHT('DETALLE DE CONEXIONES'!AK1524,2)</f>
        <v/>
      </c>
      <c r="H1524" s="7" t="str">
        <f>LEFT('DETALLE DE CONEXIONES'!M1524,3)</f>
        <v/>
      </c>
      <c r="I1524" s="7" t="str">
        <f>RIGHT('DETALLE DE CONEXIONES'!M1524,5)</f>
        <v/>
      </c>
      <c r="J1524" s="7">
        <f>IF(C1524="Saliente Local",(IFERROR((LIMPIA(H1524,1)),0)),0)</f>
        <v>0</v>
      </c>
      <c r="K1524" s="7">
        <f>IF(C1524="Saliente Nacional",(IFERROR((LIMPIA(H1524,1)),0)),0)</f>
        <v>0</v>
      </c>
      <c r="L1524" s="7">
        <f>IF(C1524="Saliente Internacional",(IFERROR((LIMPIA(H1524,1)),0)),0)</f>
        <v>0</v>
      </c>
    </row>
    <row r="1525" spans="1:12" x14ac:dyDescent="0.25">
      <c r="A1525" s="11">
        <f>'DETALLE DE CONEXIONES'!P1525</f>
        <v>0</v>
      </c>
      <c r="B1525" s="7">
        <f>'DETALLE DE CONEXIONES'!I1525</f>
        <v>0</v>
      </c>
      <c r="C1525" s="7">
        <f>'DETALLE DE CONEXIONES'!BB1525</f>
        <v>0</v>
      </c>
      <c r="D1525" s="7">
        <f>'DETALLE DE CONEXIONES'!E1525</f>
        <v>0</v>
      </c>
      <c r="E1525" s="7">
        <f>IFERROR(LIMPIA('DETALLE DE CONEXIONES'!N1525,1),0)</f>
        <v>0</v>
      </c>
      <c r="F1525" s="7" t="str">
        <f>LEFT('DETALLE DE CONEXIONES'!BE1525,3)</f>
        <v/>
      </c>
      <c r="G1525" s="7" t="str">
        <f>RIGHT('DETALLE DE CONEXIONES'!AK1525,2)</f>
        <v/>
      </c>
      <c r="H1525" s="7" t="str">
        <f>LEFT('DETALLE DE CONEXIONES'!M1525,3)</f>
        <v/>
      </c>
      <c r="I1525" s="7" t="str">
        <f>RIGHT('DETALLE DE CONEXIONES'!M1525,5)</f>
        <v/>
      </c>
      <c r="J1525" s="7">
        <f>IF(C1525="Saliente Local",(IFERROR((LIMPIA(H1525,1)),0)),0)</f>
        <v>0</v>
      </c>
      <c r="K1525" s="7">
        <f>IF(C1525="Saliente Nacional",(IFERROR((LIMPIA(H1525,1)),0)),0)</f>
        <v>0</v>
      </c>
      <c r="L1525" s="7">
        <f>IF(C1525="Saliente Internacional",(IFERROR((LIMPIA(H1525,1)),0)),0)</f>
        <v>0</v>
      </c>
    </row>
    <row r="1526" spans="1:12" x14ac:dyDescent="0.25">
      <c r="A1526" s="11">
        <f>'DETALLE DE CONEXIONES'!P1526</f>
        <v>0</v>
      </c>
      <c r="B1526" s="7">
        <f>'DETALLE DE CONEXIONES'!I1526</f>
        <v>0</v>
      </c>
      <c r="C1526" s="7">
        <f>'DETALLE DE CONEXIONES'!BB1526</f>
        <v>0</v>
      </c>
      <c r="D1526" s="7">
        <f>'DETALLE DE CONEXIONES'!E1526</f>
        <v>0</v>
      </c>
      <c r="E1526" s="7">
        <f>IFERROR(LIMPIA('DETALLE DE CONEXIONES'!N1526,1),0)</f>
        <v>0</v>
      </c>
      <c r="F1526" s="7" t="str">
        <f>LEFT('DETALLE DE CONEXIONES'!BE1526,3)</f>
        <v/>
      </c>
      <c r="G1526" s="7" t="str">
        <f>RIGHT('DETALLE DE CONEXIONES'!AK1526,2)</f>
        <v/>
      </c>
      <c r="H1526" s="7" t="str">
        <f>LEFT('DETALLE DE CONEXIONES'!M1526,3)</f>
        <v/>
      </c>
      <c r="I1526" s="7" t="str">
        <f>RIGHT('DETALLE DE CONEXIONES'!M1526,5)</f>
        <v/>
      </c>
      <c r="J1526" s="7">
        <f>IF(C1526="Saliente Local",(IFERROR((LIMPIA(H1526,1)),0)),0)</f>
        <v>0</v>
      </c>
      <c r="K1526" s="7">
        <f>IF(C1526="Saliente Nacional",(IFERROR((LIMPIA(H1526,1)),0)),0)</f>
        <v>0</v>
      </c>
      <c r="L1526" s="7">
        <f>IF(C1526="Saliente Internacional",(IFERROR((LIMPIA(H1526,1)),0)),0)</f>
        <v>0</v>
      </c>
    </row>
    <row r="1527" spans="1:12" x14ac:dyDescent="0.25">
      <c r="A1527" s="11">
        <f>'DETALLE DE CONEXIONES'!P1527</f>
        <v>0</v>
      </c>
      <c r="B1527" s="7">
        <f>'DETALLE DE CONEXIONES'!I1527</f>
        <v>0</v>
      </c>
      <c r="C1527" s="7">
        <f>'DETALLE DE CONEXIONES'!BB1527</f>
        <v>0</v>
      </c>
      <c r="D1527" s="7">
        <f>'DETALLE DE CONEXIONES'!E1527</f>
        <v>0</v>
      </c>
      <c r="E1527" s="7">
        <f>IFERROR(LIMPIA('DETALLE DE CONEXIONES'!N1527,1),0)</f>
        <v>0</v>
      </c>
      <c r="F1527" s="7" t="str">
        <f>LEFT('DETALLE DE CONEXIONES'!BE1527,3)</f>
        <v/>
      </c>
      <c r="G1527" s="7" t="str">
        <f>RIGHT('DETALLE DE CONEXIONES'!AK1527,2)</f>
        <v/>
      </c>
      <c r="H1527" s="7" t="str">
        <f>LEFT('DETALLE DE CONEXIONES'!M1527,3)</f>
        <v/>
      </c>
      <c r="I1527" s="7" t="str">
        <f>RIGHT('DETALLE DE CONEXIONES'!M1527,5)</f>
        <v/>
      </c>
      <c r="J1527" s="7">
        <f>IF(C1527="Saliente Local",(IFERROR((LIMPIA(H1527,1)),0)),0)</f>
        <v>0</v>
      </c>
      <c r="K1527" s="7">
        <f>IF(C1527="Saliente Nacional",(IFERROR((LIMPIA(H1527,1)),0)),0)</f>
        <v>0</v>
      </c>
      <c r="L1527" s="7">
        <f>IF(C1527="Saliente Internacional",(IFERROR((LIMPIA(H1527,1)),0)),0)</f>
        <v>0</v>
      </c>
    </row>
    <row r="1528" spans="1:12" x14ac:dyDescent="0.25">
      <c r="A1528" s="11">
        <f>'DETALLE DE CONEXIONES'!P1528</f>
        <v>0</v>
      </c>
      <c r="B1528" s="7">
        <f>'DETALLE DE CONEXIONES'!I1528</f>
        <v>0</v>
      </c>
      <c r="C1528" s="7">
        <f>'DETALLE DE CONEXIONES'!BB1528</f>
        <v>0</v>
      </c>
      <c r="D1528" s="7">
        <f>'DETALLE DE CONEXIONES'!E1528</f>
        <v>0</v>
      </c>
      <c r="E1528" s="7">
        <f>IFERROR(LIMPIA('DETALLE DE CONEXIONES'!N1528,1),0)</f>
        <v>0</v>
      </c>
      <c r="F1528" s="7" t="str">
        <f>LEFT('DETALLE DE CONEXIONES'!BE1528,3)</f>
        <v/>
      </c>
      <c r="G1528" s="7" t="str">
        <f>RIGHT('DETALLE DE CONEXIONES'!AK1528,2)</f>
        <v/>
      </c>
      <c r="H1528" s="7" t="str">
        <f>LEFT('DETALLE DE CONEXIONES'!M1528,3)</f>
        <v/>
      </c>
      <c r="I1528" s="7" t="str">
        <f>RIGHT('DETALLE DE CONEXIONES'!M1528,5)</f>
        <v/>
      </c>
      <c r="J1528" s="7">
        <f>IF(C1528="Saliente Local",(IFERROR((LIMPIA(H1528,1)),0)),0)</f>
        <v>0</v>
      </c>
      <c r="K1528" s="7">
        <f>IF(C1528="Saliente Nacional",(IFERROR((LIMPIA(H1528,1)),0)),0)</f>
        <v>0</v>
      </c>
      <c r="L1528" s="7">
        <f>IF(C1528="Saliente Internacional",(IFERROR((LIMPIA(H1528,1)),0)),0)</f>
        <v>0</v>
      </c>
    </row>
    <row r="1529" spans="1:12" x14ac:dyDescent="0.25">
      <c r="A1529" s="11">
        <f>'DETALLE DE CONEXIONES'!P1529</f>
        <v>0</v>
      </c>
      <c r="B1529" s="7">
        <f>'DETALLE DE CONEXIONES'!I1529</f>
        <v>0</v>
      </c>
      <c r="C1529" s="7">
        <f>'DETALLE DE CONEXIONES'!BB1529</f>
        <v>0</v>
      </c>
      <c r="D1529" s="7">
        <f>'DETALLE DE CONEXIONES'!E1529</f>
        <v>0</v>
      </c>
      <c r="E1529" s="7">
        <f>IFERROR(LIMPIA('DETALLE DE CONEXIONES'!N1529,1),0)</f>
        <v>0</v>
      </c>
      <c r="F1529" s="7" t="str">
        <f>LEFT('DETALLE DE CONEXIONES'!BE1529,3)</f>
        <v/>
      </c>
      <c r="G1529" s="7" t="str">
        <f>RIGHT('DETALLE DE CONEXIONES'!AK1529,2)</f>
        <v/>
      </c>
      <c r="H1529" s="7" t="str">
        <f>LEFT('DETALLE DE CONEXIONES'!M1529,3)</f>
        <v/>
      </c>
      <c r="I1529" s="7" t="str">
        <f>RIGHT('DETALLE DE CONEXIONES'!M1529,5)</f>
        <v/>
      </c>
      <c r="J1529" s="7">
        <f>IF(C1529="Saliente Local",(IFERROR((LIMPIA(H1529,1)),0)),0)</f>
        <v>0</v>
      </c>
      <c r="K1529" s="7">
        <f>IF(C1529="Saliente Nacional",(IFERROR((LIMPIA(H1529,1)),0)),0)</f>
        <v>0</v>
      </c>
      <c r="L1529" s="7">
        <f>IF(C1529="Saliente Internacional",(IFERROR((LIMPIA(H1529,1)),0)),0)</f>
        <v>0</v>
      </c>
    </row>
    <row r="1530" spans="1:12" x14ac:dyDescent="0.25">
      <c r="A1530" s="11">
        <f>'DETALLE DE CONEXIONES'!P1530</f>
        <v>0</v>
      </c>
      <c r="B1530" s="7">
        <f>'DETALLE DE CONEXIONES'!I1530</f>
        <v>0</v>
      </c>
      <c r="C1530" s="7">
        <f>'DETALLE DE CONEXIONES'!BB1530</f>
        <v>0</v>
      </c>
      <c r="D1530" s="7">
        <f>'DETALLE DE CONEXIONES'!E1530</f>
        <v>0</v>
      </c>
      <c r="E1530" s="7">
        <f>IFERROR(LIMPIA('DETALLE DE CONEXIONES'!N1530,1),0)</f>
        <v>0</v>
      </c>
      <c r="F1530" s="7" t="str">
        <f>LEFT('DETALLE DE CONEXIONES'!BE1530,3)</f>
        <v/>
      </c>
      <c r="G1530" s="7" t="str">
        <f>RIGHT('DETALLE DE CONEXIONES'!AK1530,2)</f>
        <v/>
      </c>
      <c r="H1530" s="7" t="str">
        <f>LEFT('DETALLE DE CONEXIONES'!M1530,3)</f>
        <v/>
      </c>
      <c r="I1530" s="7" t="str">
        <f>RIGHT('DETALLE DE CONEXIONES'!M1530,5)</f>
        <v/>
      </c>
      <c r="J1530" s="7">
        <f>IF(C1530="Saliente Local",(IFERROR((LIMPIA(H1530,1)),0)),0)</f>
        <v>0</v>
      </c>
      <c r="K1530" s="7">
        <f>IF(C1530="Saliente Nacional",(IFERROR((LIMPIA(H1530,1)),0)),0)</f>
        <v>0</v>
      </c>
      <c r="L1530" s="7">
        <f>IF(C1530="Saliente Internacional",(IFERROR((LIMPIA(H1530,1)),0)),0)</f>
        <v>0</v>
      </c>
    </row>
    <row r="1531" spans="1:12" x14ac:dyDescent="0.25">
      <c r="A1531" s="11">
        <f>'DETALLE DE CONEXIONES'!P1531</f>
        <v>0</v>
      </c>
      <c r="B1531" s="7">
        <f>'DETALLE DE CONEXIONES'!I1531</f>
        <v>0</v>
      </c>
      <c r="C1531" s="7">
        <f>'DETALLE DE CONEXIONES'!BB1531</f>
        <v>0</v>
      </c>
      <c r="D1531" s="7">
        <f>'DETALLE DE CONEXIONES'!E1531</f>
        <v>0</v>
      </c>
      <c r="E1531" s="7">
        <f>IFERROR(LIMPIA('DETALLE DE CONEXIONES'!N1531,1),0)</f>
        <v>0</v>
      </c>
      <c r="F1531" s="7" t="str">
        <f>LEFT('DETALLE DE CONEXIONES'!BE1531,3)</f>
        <v/>
      </c>
      <c r="G1531" s="7" t="str">
        <f>RIGHT('DETALLE DE CONEXIONES'!AK1531,2)</f>
        <v/>
      </c>
      <c r="H1531" s="7" t="str">
        <f>LEFT('DETALLE DE CONEXIONES'!M1531,3)</f>
        <v/>
      </c>
      <c r="I1531" s="7" t="str">
        <f>RIGHT('DETALLE DE CONEXIONES'!M1531,5)</f>
        <v/>
      </c>
      <c r="J1531" s="7">
        <f>IF(C1531="Saliente Local",(IFERROR((LIMPIA(H1531,1)),0)),0)</f>
        <v>0</v>
      </c>
      <c r="K1531" s="7">
        <f>IF(C1531="Saliente Nacional",(IFERROR((LIMPIA(H1531,1)),0)),0)</f>
        <v>0</v>
      </c>
      <c r="L1531" s="7">
        <f>IF(C1531="Saliente Internacional",(IFERROR((LIMPIA(H1531,1)),0)),0)</f>
        <v>0</v>
      </c>
    </row>
    <row r="1532" spans="1:12" x14ac:dyDescent="0.25">
      <c r="A1532" s="11">
        <f>'DETALLE DE CONEXIONES'!P1532</f>
        <v>0</v>
      </c>
      <c r="B1532" s="7">
        <f>'DETALLE DE CONEXIONES'!I1532</f>
        <v>0</v>
      </c>
      <c r="C1532" s="7">
        <f>'DETALLE DE CONEXIONES'!BB1532</f>
        <v>0</v>
      </c>
      <c r="D1532" s="7">
        <f>'DETALLE DE CONEXIONES'!E1532</f>
        <v>0</v>
      </c>
      <c r="E1532" s="7">
        <f>IFERROR(LIMPIA('DETALLE DE CONEXIONES'!N1532,1),0)</f>
        <v>0</v>
      </c>
      <c r="F1532" s="7" t="str">
        <f>LEFT('DETALLE DE CONEXIONES'!BE1532,3)</f>
        <v/>
      </c>
      <c r="G1532" s="7" t="str">
        <f>RIGHT('DETALLE DE CONEXIONES'!AK1532,2)</f>
        <v/>
      </c>
      <c r="H1532" s="7" t="str">
        <f>LEFT('DETALLE DE CONEXIONES'!M1532,3)</f>
        <v/>
      </c>
      <c r="I1532" s="7" t="str">
        <f>RIGHT('DETALLE DE CONEXIONES'!M1532,5)</f>
        <v/>
      </c>
      <c r="J1532" s="7">
        <f>IF(C1532="Saliente Local",(IFERROR((LIMPIA(H1532,1)),0)),0)</f>
        <v>0</v>
      </c>
      <c r="K1532" s="7">
        <f>IF(C1532="Saliente Nacional",(IFERROR((LIMPIA(H1532,1)),0)),0)</f>
        <v>0</v>
      </c>
      <c r="L1532" s="7">
        <f>IF(C1532="Saliente Internacional",(IFERROR((LIMPIA(H1532,1)),0)),0)</f>
        <v>0</v>
      </c>
    </row>
    <row r="1533" spans="1:12" x14ac:dyDescent="0.25">
      <c r="A1533" s="11">
        <f>'DETALLE DE CONEXIONES'!P1533</f>
        <v>0</v>
      </c>
      <c r="B1533" s="7">
        <f>'DETALLE DE CONEXIONES'!I1533</f>
        <v>0</v>
      </c>
      <c r="C1533" s="7">
        <f>'DETALLE DE CONEXIONES'!BB1533</f>
        <v>0</v>
      </c>
      <c r="D1533" s="7">
        <f>'DETALLE DE CONEXIONES'!E1533</f>
        <v>0</v>
      </c>
      <c r="E1533" s="7">
        <f>IFERROR(LIMPIA('DETALLE DE CONEXIONES'!N1533,1),0)</f>
        <v>0</v>
      </c>
      <c r="F1533" s="7" t="str">
        <f>LEFT('DETALLE DE CONEXIONES'!BE1533,3)</f>
        <v/>
      </c>
      <c r="G1533" s="7" t="str">
        <f>RIGHT('DETALLE DE CONEXIONES'!AK1533,2)</f>
        <v/>
      </c>
      <c r="H1533" s="7" t="str">
        <f>LEFT('DETALLE DE CONEXIONES'!M1533,3)</f>
        <v/>
      </c>
      <c r="I1533" s="7" t="str">
        <f>RIGHT('DETALLE DE CONEXIONES'!M1533,5)</f>
        <v/>
      </c>
      <c r="J1533" s="7">
        <f>IF(C1533="Saliente Local",(IFERROR((LIMPIA(H1533,1)),0)),0)</f>
        <v>0</v>
      </c>
      <c r="K1533" s="7">
        <f>IF(C1533="Saliente Nacional",(IFERROR((LIMPIA(H1533,1)),0)),0)</f>
        <v>0</v>
      </c>
      <c r="L1533" s="7">
        <f>IF(C1533="Saliente Internacional",(IFERROR((LIMPIA(H1533,1)),0)),0)</f>
        <v>0</v>
      </c>
    </row>
    <row r="1534" spans="1:12" x14ac:dyDescent="0.25">
      <c r="A1534" s="11">
        <f>'DETALLE DE CONEXIONES'!P1534</f>
        <v>0</v>
      </c>
      <c r="B1534" s="7">
        <f>'DETALLE DE CONEXIONES'!I1534</f>
        <v>0</v>
      </c>
      <c r="C1534" s="7">
        <f>'DETALLE DE CONEXIONES'!BB1534</f>
        <v>0</v>
      </c>
      <c r="D1534" s="7">
        <f>'DETALLE DE CONEXIONES'!E1534</f>
        <v>0</v>
      </c>
      <c r="E1534" s="7">
        <f>IFERROR(LIMPIA('DETALLE DE CONEXIONES'!N1534,1),0)</f>
        <v>0</v>
      </c>
      <c r="F1534" s="7" t="str">
        <f>LEFT('DETALLE DE CONEXIONES'!BE1534,3)</f>
        <v/>
      </c>
      <c r="G1534" s="7" t="str">
        <f>RIGHT('DETALLE DE CONEXIONES'!AK1534,2)</f>
        <v/>
      </c>
      <c r="H1534" s="7" t="str">
        <f>LEFT('DETALLE DE CONEXIONES'!M1534,3)</f>
        <v/>
      </c>
      <c r="I1534" s="7" t="str">
        <f>RIGHT('DETALLE DE CONEXIONES'!M1534,5)</f>
        <v/>
      </c>
      <c r="J1534" s="7">
        <f>IF(C1534="Saliente Local",(IFERROR((LIMPIA(H1534,1)),0)),0)</f>
        <v>0</v>
      </c>
      <c r="K1534" s="7">
        <f>IF(C1534="Saliente Nacional",(IFERROR((LIMPIA(H1534,1)),0)),0)</f>
        <v>0</v>
      </c>
      <c r="L1534" s="7">
        <f>IF(C1534="Saliente Internacional",(IFERROR((LIMPIA(H1534,1)),0)),0)</f>
        <v>0</v>
      </c>
    </row>
    <row r="1535" spans="1:12" x14ac:dyDescent="0.25">
      <c r="A1535" s="11">
        <f>'DETALLE DE CONEXIONES'!P1535</f>
        <v>0</v>
      </c>
      <c r="B1535" s="7">
        <f>'DETALLE DE CONEXIONES'!I1535</f>
        <v>0</v>
      </c>
      <c r="C1535" s="7">
        <f>'DETALLE DE CONEXIONES'!BB1535</f>
        <v>0</v>
      </c>
      <c r="D1535" s="7">
        <f>'DETALLE DE CONEXIONES'!E1535</f>
        <v>0</v>
      </c>
      <c r="E1535" s="7">
        <f>IFERROR(LIMPIA('DETALLE DE CONEXIONES'!N1535,1),0)</f>
        <v>0</v>
      </c>
      <c r="F1535" s="7" t="str">
        <f>LEFT('DETALLE DE CONEXIONES'!BE1535,3)</f>
        <v/>
      </c>
      <c r="G1535" s="7" t="str">
        <f>RIGHT('DETALLE DE CONEXIONES'!AK1535,2)</f>
        <v/>
      </c>
      <c r="H1535" s="7" t="str">
        <f>LEFT('DETALLE DE CONEXIONES'!M1535,3)</f>
        <v/>
      </c>
      <c r="I1535" s="7" t="str">
        <f>RIGHT('DETALLE DE CONEXIONES'!M1535,5)</f>
        <v/>
      </c>
      <c r="J1535" s="7">
        <f>IF(C1535="Saliente Local",(IFERROR((LIMPIA(H1535,1)),0)),0)</f>
        <v>0</v>
      </c>
      <c r="K1535" s="7">
        <f>IF(C1535="Saliente Nacional",(IFERROR((LIMPIA(H1535,1)),0)),0)</f>
        <v>0</v>
      </c>
      <c r="L1535" s="7">
        <f>IF(C1535="Saliente Internacional",(IFERROR((LIMPIA(H1535,1)),0)),0)</f>
        <v>0</v>
      </c>
    </row>
    <row r="1536" spans="1:12" x14ac:dyDescent="0.25">
      <c r="A1536" s="11">
        <f>'DETALLE DE CONEXIONES'!P1536</f>
        <v>0</v>
      </c>
      <c r="B1536" s="7">
        <f>'DETALLE DE CONEXIONES'!I1536</f>
        <v>0</v>
      </c>
      <c r="C1536" s="7">
        <f>'DETALLE DE CONEXIONES'!BB1536</f>
        <v>0</v>
      </c>
      <c r="D1536" s="7">
        <f>'DETALLE DE CONEXIONES'!E1536</f>
        <v>0</v>
      </c>
      <c r="E1536" s="7">
        <f>IFERROR(LIMPIA('DETALLE DE CONEXIONES'!N1536,1),0)</f>
        <v>0</v>
      </c>
      <c r="F1536" s="7" t="str">
        <f>LEFT('DETALLE DE CONEXIONES'!BE1536,3)</f>
        <v/>
      </c>
      <c r="G1536" s="7" t="str">
        <f>RIGHT('DETALLE DE CONEXIONES'!AK1536,2)</f>
        <v/>
      </c>
      <c r="H1536" s="7" t="str">
        <f>LEFT('DETALLE DE CONEXIONES'!M1536,3)</f>
        <v/>
      </c>
      <c r="I1536" s="7" t="str">
        <f>RIGHT('DETALLE DE CONEXIONES'!M1536,5)</f>
        <v/>
      </c>
      <c r="J1536" s="7">
        <f>IF(C1536="Saliente Local",(IFERROR((LIMPIA(H1536,1)),0)),0)</f>
        <v>0</v>
      </c>
      <c r="K1536" s="7">
        <f>IF(C1536="Saliente Nacional",(IFERROR((LIMPIA(H1536,1)),0)),0)</f>
        <v>0</v>
      </c>
      <c r="L1536" s="7">
        <f>IF(C1536="Saliente Internacional",(IFERROR((LIMPIA(H1536,1)),0)),0)</f>
        <v>0</v>
      </c>
    </row>
    <row r="1537" spans="1:12" x14ac:dyDescent="0.25">
      <c r="A1537" s="11">
        <f>'DETALLE DE CONEXIONES'!P1537</f>
        <v>0</v>
      </c>
      <c r="B1537" s="7">
        <f>'DETALLE DE CONEXIONES'!I1537</f>
        <v>0</v>
      </c>
      <c r="C1537" s="7">
        <f>'DETALLE DE CONEXIONES'!BB1537</f>
        <v>0</v>
      </c>
      <c r="D1537" s="7">
        <f>'DETALLE DE CONEXIONES'!E1537</f>
        <v>0</v>
      </c>
      <c r="E1537" s="7">
        <f>IFERROR(LIMPIA('DETALLE DE CONEXIONES'!N1537,1),0)</f>
        <v>0</v>
      </c>
      <c r="F1537" s="7" t="str">
        <f>LEFT('DETALLE DE CONEXIONES'!BE1537,3)</f>
        <v/>
      </c>
      <c r="G1537" s="7" t="str">
        <f>RIGHT('DETALLE DE CONEXIONES'!AK1537,2)</f>
        <v/>
      </c>
      <c r="H1537" s="7" t="str">
        <f>LEFT('DETALLE DE CONEXIONES'!M1537,3)</f>
        <v/>
      </c>
      <c r="I1537" s="7" t="str">
        <f>RIGHT('DETALLE DE CONEXIONES'!M1537,5)</f>
        <v/>
      </c>
      <c r="J1537" s="7">
        <f>IF(C1537="Saliente Local",(IFERROR((LIMPIA(H1537,1)),0)),0)</f>
        <v>0</v>
      </c>
      <c r="K1537" s="7">
        <f>IF(C1537="Saliente Nacional",(IFERROR((LIMPIA(H1537,1)),0)),0)</f>
        <v>0</v>
      </c>
      <c r="L1537" s="7">
        <f>IF(C1537="Saliente Internacional",(IFERROR((LIMPIA(H1537,1)),0)),0)</f>
        <v>0</v>
      </c>
    </row>
    <row r="1538" spans="1:12" x14ac:dyDescent="0.25">
      <c r="A1538" s="11">
        <f>'DETALLE DE CONEXIONES'!P1538</f>
        <v>0</v>
      </c>
      <c r="B1538" s="7">
        <f>'DETALLE DE CONEXIONES'!I1538</f>
        <v>0</v>
      </c>
      <c r="C1538" s="7">
        <f>'DETALLE DE CONEXIONES'!BB1538</f>
        <v>0</v>
      </c>
      <c r="D1538" s="7">
        <f>'DETALLE DE CONEXIONES'!E1538</f>
        <v>0</v>
      </c>
      <c r="E1538" s="7">
        <f>IFERROR(LIMPIA('DETALLE DE CONEXIONES'!N1538,1),0)</f>
        <v>0</v>
      </c>
      <c r="F1538" s="7" t="str">
        <f>LEFT('DETALLE DE CONEXIONES'!BE1538,3)</f>
        <v/>
      </c>
      <c r="G1538" s="7" t="str">
        <f>RIGHT('DETALLE DE CONEXIONES'!AK1538,2)</f>
        <v/>
      </c>
      <c r="H1538" s="7" t="str">
        <f>LEFT('DETALLE DE CONEXIONES'!M1538,3)</f>
        <v/>
      </c>
      <c r="I1538" s="7" t="str">
        <f>RIGHT('DETALLE DE CONEXIONES'!M1538,5)</f>
        <v/>
      </c>
      <c r="J1538" s="7">
        <f>IF(C1538="Saliente Local",(IFERROR((LIMPIA(H1538,1)),0)),0)</f>
        <v>0</v>
      </c>
      <c r="K1538" s="7">
        <f>IF(C1538="Saliente Nacional",(IFERROR((LIMPIA(H1538,1)),0)),0)</f>
        <v>0</v>
      </c>
      <c r="L1538" s="7">
        <f>IF(C1538="Saliente Internacional",(IFERROR((LIMPIA(H1538,1)),0)),0)</f>
        <v>0</v>
      </c>
    </row>
    <row r="1539" spans="1:12" x14ac:dyDescent="0.25">
      <c r="A1539" s="11">
        <f>'DETALLE DE CONEXIONES'!P1539</f>
        <v>0</v>
      </c>
      <c r="B1539" s="7">
        <f>'DETALLE DE CONEXIONES'!I1539</f>
        <v>0</v>
      </c>
      <c r="C1539" s="7">
        <f>'DETALLE DE CONEXIONES'!BB1539</f>
        <v>0</v>
      </c>
      <c r="D1539" s="7">
        <f>'DETALLE DE CONEXIONES'!E1539</f>
        <v>0</v>
      </c>
      <c r="E1539" s="7">
        <f>IFERROR(LIMPIA('DETALLE DE CONEXIONES'!N1539,1),0)</f>
        <v>0</v>
      </c>
      <c r="F1539" s="7" t="str">
        <f>LEFT('DETALLE DE CONEXIONES'!BE1539,3)</f>
        <v/>
      </c>
      <c r="G1539" s="7" t="str">
        <f>RIGHT('DETALLE DE CONEXIONES'!AK1539,2)</f>
        <v/>
      </c>
      <c r="H1539" s="7" t="str">
        <f>LEFT('DETALLE DE CONEXIONES'!M1539,3)</f>
        <v/>
      </c>
      <c r="I1539" s="7" t="str">
        <f>RIGHT('DETALLE DE CONEXIONES'!M1539,5)</f>
        <v/>
      </c>
      <c r="J1539" s="7">
        <f>IF(C1539="Saliente Local",(IFERROR((LIMPIA(H1539,1)),0)),0)</f>
        <v>0</v>
      </c>
      <c r="K1539" s="7">
        <f>IF(C1539="Saliente Nacional",(IFERROR((LIMPIA(H1539,1)),0)),0)</f>
        <v>0</v>
      </c>
      <c r="L1539" s="7">
        <f>IF(C1539="Saliente Internacional",(IFERROR((LIMPIA(H1539,1)),0)),0)</f>
        <v>0</v>
      </c>
    </row>
    <row r="1540" spans="1:12" x14ac:dyDescent="0.25">
      <c r="A1540" s="11">
        <f>'DETALLE DE CONEXIONES'!P1540</f>
        <v>0</v>
      </c>
      <c r="B1540" s="7">
        <f>'DETALLE DE CONEXIONES'!I1540</f>
        <v>0</v>
      </c>
      <c r="C1540" s="7">
        <f>'DETALLE DE CONEXIONES'!BB1540</f>
        <v>0</v>
      </c>
      <c r="D1540" s="7">
        <f>'DETALLE DE CONEXIONES'!E1540</f>
        <v>0</v>
      </c>
      <c r="E1540" s="7">
        <f>IFERROR(LIMPIA('DETALLE DE CONEXIONES'!N1540,1),0)</f>
        <v>0</v>
      </c>
      <c r="F1540" s="7" t="str">
        <f>LEFT('DETALLE DE CONEXIONES'!BE1540,3)</f>
        <v/>
      </c>
      <c r="G1540" s="7" t="str">
        <f>RIGHT('DETALLE DE CONEXIONES'!AK1540,2)</f>
        <v/>
      </c>
      <c r="H1540" s="7" t="str">
        <f>LEFT('DETALLE DE CONEXIONES'!M1540,3)</f>
        <v/>
      </c>
      <c r="I1540" s="7" t="str">
        <f>RIGHT('DETALLE DE CONEXIONES'!M1540,5)</f>
        <v/>
      </c>
      <c r="J1540" s="7">
        <f>IF(C1540="Saliente Local",(IFERROR((LIMPIA(H1540,1)),0)),0)</f>
        <v>0</v>
      </c>
      <c r="K1540" s="7">
        <f>IF(C1540="Saliente Nacional",(IFERROR((LIMPIA(H1540,1)),0)),0)</f>
        <v>0</v>
      </c>
      <c r="L1540" s="7">
        <f>IF(C1540="Saliente Internacional",(IFERROR((LIMPIA(H1540,1)),0)),0)</f>
        <v>0</v>
      </c>
    </row>
    <row r="1541" spans="1:12" x14ac:dyDescent="0.25">
      <c r="A1541" s="11">
        <f>'DETALLE DE CONEXIONES'!P1541</f>
        <v>0</v>
      </c>
      <c r="B1541" s="7">
        <f>'DETALLE DE CONEXIONES'!I1541</f>
        <v>0</v>
      </c>
      <c r="C1541" s="7">
        <f>'DETALLE DE CONEXIONES'!BB1541</f>
        <v>0</v>
      </c>
      <c r="D1541" s="7">
        <f>'DETALLE DE CONEXIONES'!E1541</f>
        <v>0</v>
      </c>
      <c r="E1541" s="7">
        <f>IFERROR(LIMPIA('DETALLE DE CONEXIONES'!N1541,1),0)</f>
        <v>0</v>
      </c>
      <c r="F1541" s="7" t="str">
        <f>LEFT('DETALLE DE CONEXIONES'!BE1541,3)</f>
        <v/>
      </c>
      <c r="G1541" s="7" t="str">
        <f>RIGHT('DETALLE DE CONEXIONES'!AK1541,2)</f>
        <v/>
      </c>
      <c r="H1541" s="7" t="str">
        <f>LEFT('DETALLE DE CONEXIONES'!M1541,3)</f>
        <v/>
      </c>
      <c r="I1541" s="7" t="str">
        <f>RIGHT('DETALLE DE CONEXIONES'!M1541,5)</f>
        <v/>
      </c>
      <c r="J1541" s="7">
        <f>IF(C1541="Saliente Local",(IFERROR((LIMPIA(H1541,1)),0)),0)</f>
        <v>0</v>
      </c>
      <c r="K1541" s="7">
        <f>IF(C1541="Saliente Nacional",(IFERROR((LIMPIA(H1541,1)),0)),0)</f>
        <v>0</v>
      </c>
      <c r="L1541" s="7">
        <f>IF(C1541="Saliente Internacional",(IFERROR((LIMPIA(H1541,1)),0)),0)</f>
        <v>0</v>
      </c>
    </row>
    <row r="1542" spans="1:12" x14ac:dyDescent="0.25">
      <c r="A1542" s="11">
        <f>'DETALLE DE CONEXIONES'!P1542</f>
        <v>0</v>
      </c>
      <c r="B1542" s="7">
        <f>'DETALLE DE CONEXIONES'!I1542</f>
        <v>0</v>
      </c>
      <c r="C1542" s="7">
        <f>'DETALLE DE CONEXIONES'!BB1542</f>
        <v>0</v>
      </c>
      <c r="D1542" s="7">
        <f>'DETALLE DE CONEXIONES'!E1542</f>
        <v>0</v>
      </c>
      <c r="E1542" s="7">
        <f>IFERROR(LIMPIA('DETALLE DE CONEXIONES'!N1542,1),0)</f>
        <v>0</v>
      </c>
      <c r="F1542" s="7" t="str">
        <f>LEFT('DETALLE DE CONEXIONES'!BE1542,3)</f>
        <v/>
      </c>
      <c r="G1542" s="7" t="str">
        <f>RIGHT('DETALLE DE CONEXIONES'!AK1542,2)</f>
        <v/>
      </c>
      <c r="H1542" s="7" t="str">
        <f>LEFT('DETALLE DE CONEXIONES'!M1542,3)</f>
        <v/>
      </c>
      <c r="I1542" s="7" t="str">
        <f>RIGHT('DETALLE DE CONEXIONES'!M1542,5)</f>
        <v/>
      </c>
      <c r="J1542" s="7">
        <f>IF(C1542="Saliente Local",(IFERROR((LIMPIA(H1542,1)),0)),0)</f>
        <v>0</v>
      </c>
      <c r="K1542" s="7">
        <f>IF(C1542="Saliente Nacional",(IFERROR((LIMPIA(H1542,1)),0)),0)</f>
        <v>0</v>
      </c>
      <c r="L1542" s="7">
        <f>IF(C1542="Saliente Internacional",(IFERROR((LIMPIA(H1542,1)),0)),0)</f>
        <v>0</v>
      </c>
    </row>
    <row r="1543" spans="1:12" x14ac:dyDescent="0.25">
      <c r="A1543" s="11">
        <f>'DETALLE DE CONEXIONES'!P1543</f>
        <v>0</v>
      </c>
      <c r="B1543" s="7">
        <f>'DETALLE DE CONEXIONES'!I1543</f>
        <v>0</v>
      </c>
      <c r="C1543" s="7">
        <f>'DETALLE DE CONEXIONES'!BB1543</f>
        <v>0</v>
      </c>
      <c r="D1543" s="7">
        <f>'DETALLE DE CONEXIONES'!E1543</f>
        <v>0</v>
      </c>
      <c r="E1543" s="7">
        <f>IFERROR(LIMPIA('DETALLE DE CONEXIONES'!N1543,1),0)</f>
        <v>0</v>
      </c>
      <c r="F1543" s="7" t="str">
        <f>LEFT('DETALLE DE CONEXIONES'!BE1543,3)</f>
        <v/>
      </c>
      <c r="G1543" s="7" t="str">
        <f>RIGHT('DETALLE DE CONEXIONES'!AK1543,2)</f>
        <v/>
      </c>
      <c r="H1543" s="7" t="str">
        <f>LEFT('DETALLE DE CONEXIONES'!M1543,3)</f>
        <v/>
      </c>
      <c r="I1543" s="7" t="str">
        <f>RIGHT('DETALLE DE CONEXIONES'!M1543,5)</f>
        <v/>
      </c>
      <c r="J1543" s="7">
        <f>IF(C1543="Saliente Local",(IFERROR((LIMPIA(H1543,1)),0)),0)</f>
        <v>0</v>
      </c>
      <c r="K1543" s="7">
        <f>IF(C1543="Saliente Nacional",(IFERROR((LIMPIA(H1543,1)),0)),0)</f>
        <v>0</v>
      </c>
      <c r="L1543" s="7">
        <f>IF(C1543="Saliente Internacional",(IFERROR((LIMPIA(H1543,1)),0)),0)</f>
        <v>0</v>
      </c>
    </row>
    <row r="1544" spans="1:12" x14ac:dyDescent="0.25">
      <c r="A1544" s="11">
        <f>'DETALLE DE CONEXIONES'!P1544</f>
        <v>0</v>
      </c>
      <c r="B1544" s="7">
        <f>'DETALLE DE CONEXIONES'!I1544</f>
        <v>0</v>
      </c>
      <c r="C1544" s="7">
        <f>'DETALLE DE CONEXIONES'!BB1544</f>
        <v>0</v>
      </c>
      <c r="D1544" s="7">
        <f>'DETALLE DE CONEXIONES'!E1544</f>
        <v>0</v>
      </c>
      <c r="E1544" s="7">
        <f>IFERROR(LIMPIA('DETALLE DE CONEXIONES'!N1544,1),0)</f>
        <v>0</v>
      </c>
      <c r="F1544" s="7" t="str">
        <f>LEFT('DETALLE DE CONEXIONES'!BE1544,3)</f>
        <v/>
      </c>
      <c r="G1544" s="7" t="str">
        <f>RIGHT('DETALLE DE CONEXIONES'!AK1544,2)</f>
        <v/>
      </c>
      <c r="H1544" s="7" t="str">
        <f>LEFT('DETALLE DE CONEXIONES'!M1544,3)</f>
        <v/>
      </c>
      <c r="I1544" s="7" t="str">
        <f>RIGHT('DETALLE DE CONEXIONES'!M1544,5)</f>
        <v/>
      </c>
      <c r="J1544" s="7">
        <f>IF(C1544="Saliente Local",(IFERROR((LIMPIA(H1544,1)),0)),0)</f>
        <v>0</v>
      </c>
      <c r="K1544" s="7">
        <f>IF(C1544="Saliente Nacional",(IFERROR((LIMPIA(H1544,1)),0)),0)</f>
        <v>0</v>
      </c>
      <c r="L1544" s="7">
        <f>IF(C1544="Saliente Internacional",(IFERROR((LIMPIA(H1544,1)),0)),0)</f>
        <v>0</v>
      </c>
    </row>
    <row r="1545" spans="1:12" x14ac:dyDescent="0.25">
      <c r="A1545" s="11">
        <f>'DETALLE DE CONEXIONES'!P1545</f>
        <v>0</v>
      </c>
      <c r="B1545" s="7">
        <f>'DETALLE DE CONEXIONES'!I1545</f>
        <v>0</v>
      </c>
      <c r="C1545" s="7">
        <f>'DETALLE DE CONEXIONES'!BB1545</f>
        <v>0</v>
      </c>
      <c r="D1545" s="7">
        <f>'DETALLE DE CONEXIONES'!E1545</f>
        <v>0</v>
      </c>
      <c r="E1545" s="7">
        <f>IFERROR(LIMPIA('DETALLE DE CONEXIONES'!N1545,1),0)</f>
        <v>0</v>
      </c>
      <c r="F1545" s="7" t="str">
        <f>LEFT('DETALLE DE CONEXIONES'!BE1545,3)</f>
        <v/>
      </c>
      <c r="G1545" s="7" t="str">
        <f>RIGHT('DETALLE DE CONEXIONES'!AK1545,2)</f>
        <v/>
      </c>
      <c r="H1545" s="7" t="str">
        <f>LEFT('DETALLE DE CONEXIONES'!M1545,3)</f>
        <v/>
      </c>
      <c r="I1545" s="7" t="str">
        <f>RIGHT('DETALLE DE CONEXIONES'!M1545,5)</f>
        <v/>
      </c>
      <c r="J1545" s="7">
        <f>IF(C1545="Saliente Local",(IFERROR((LIMPIA(H1545,1)),0)),0)</f>
        <v>0</v>
      </c>
      <c r="K1545" s="7">
        <f>IF(C1545="Saliente Nacional",(IFERROR((LIMPIA(H1545,1)),0)),0)</f>
        <v>0</v>
      </c>
      <c r="L1545" s="7">
        <f>IF(C1545="Saliente Internacional",(IFERROR((LIMPIA(H1545,1)),0)),0)</f>
        <v>0</v>
      </c>
    </row>
    <row r="1546" spans="1:12" x14ac:dyDescent="0.25">
      <c r="A1546" s="11">
        <f>'DETALLE DE CONEXIONES'!P1546</f>
        <v>0</v>
      </c>
      <c r="B1546" s="7">
        <f>'DETALLE DE CONEXIONES'!I1546</f>
        <v>0</v>
      </c>
      <c r="C1546" s="7">
        <f>'DETALLE DE CONEXIONES'!BB1546</f>
        <v>0</v>
      </c>
      <c r="D1546" s="7">
        <f>'DETALLE DE CONEXIONES'!E1546</f>
        <v>0</v>
      </c>
      <c r="E1546" s="7">
        <f>IFERROR(LIMPIA('DETALLE DE CONEXIONES'!N1546,1),0)</f>
        <v>0</v>
      </c>
      <c r="F1546" s="7" t="str">
        <f>LEFT('DETALLE DE CONEXIONES'!BE1546,3)</f>
        <v/>
      </c>
      <c r="G1546" s="7" t="str">
        <f>RIGHT('DETALLE DE CONEXIONES'!AK1546,2)</f>
        <v/>
      </c>
      <c r="H1546" s="7" t="str">
        <f>LEFT('DETALLE DE CONEXIONES'!M1546,3)</f>
        <v/>
      </c>
      <c r="I1546" s="7" t="str">
        <f>RIGHT('DETALLE DE CONEXIONES'!M1546,5)</f>
        <v/>
      </c>
      <c r="J1546" s="7">
        <f>IF(C1546="Saliente Local",(IFERROR((LIMPIA(H1546,1)),0)),0)</f>
        <v>0</v>
      </c>
      <c r="K1546" s="7">
        <f>IF(C1546="Saliente Nacional",(IFERROR((LIMPIA(H1546,1)),0)),0)</f>
        <v>0</v>
      </c>
      <c r="L1546" s="7">
        <f>IF(C1546="Saliente Internacional",(IFERROR((LIMPIA(H1546,1)),0)),0)</f>
        <v>0</v>
      </c>
    </row>
    <row r="1547" spans="1:12" x14ac:dyDescent="0.25">
      <c r="A1547" s="11">
        <f>'DETALLE DE CONEXIONES'!P1547</f>
        <v>0</v>
      </c>
      <c r="B1547" s="7">
        <f>'DETALLE DE CONEXIONES'!I1547</f>
        <v>0</v>
      </c>
      <c r="C1547" s="7">
        <f>'DETALLE DE CONEXIONES'!BB1547</f>
        <v>0</v>
      </c>
      <c r="D1547" s="7">
        <f>'DETALLE DE CONEXIONES'!E1547</f>
        <v>0</v>
      </c>
      <c r="E1547" s="7">
        <f>IFERROR(LIMPIA('DETALLE DE CONEXIONES'!N1547,1),0)</f>
        <v>0</v>
      </c>
      <c r="F1547" s="7" t="str">
        <f>LEFT('DETALLE DE CONEXIONES'!BE1547,3)</f>
        <v/>
      </c>
      <c r="G1547" s="7" t="str">
        <f>RIGHT('DETALLE DE CONEXIONES'!AK1547,2)</f>
        <v/>
      </c>
      <c r="H1547" s="7" t="str">
        <f>LEFT('DETALLE DE CONEXIONES'!M1547,3)</f>
        <v/>
      </c>
      <c r="I1547" s="7" t="str">
        <f>RIGHT('DETALLE DE CONEXIONES'!M1547,5)</f>
        <v/>
      </c>
      <c r="J1547" s="7">
        <f>IF(C1547="Saliente Local",(IFERROR((LIMPIA(H1547,1)),0)),0)</f>
        <v>0</v>
      </c>
      <c r="K1547" s="7">
        <f>IF(C1547="Saliente Nacional",(IFERROR((LIMPIA(H1547,1)),0)),0)</f>
        <v>0</v>
      </c>
      <c r="L1547" s="7">
        <f>IF(C1547="Saliente Internacional",(IFERROR((LIMPIA(H1547,1)),0)),0)</f>
        <v>0</v>
      </c>
    </row>
    <row r="1548" spans="1:12" x14ac:dyDescent="0.25">
      <c r="A1548" s="11">
        <f>'DETALLE DE CONEXIONES'!P1548</f>
        <v>0</v>
      </c>
      <c r="B1548" s="7">
        <f>'DETALLE DE CONEXIONES'!I1548</f>
        <v>0</v>
      </c>
      <c r="C1548" s="7">
        <f>'DETALLE DE CONEXIONES'!BB1548</f>
        <v>0</v>
      </c>
      <c r="D1548" s="7">
        <f>'DETALLE DE CONEXIONES'!E1548</f>
        <v>0</v>
      </c>
      <c r="E1548" s="7">
        <f>IFERROR(LIMPIA('DETALLE DE CONEXIONES'!N1548,1),0)</f>
        <v>0</v>
      </c>
      <c r="F1548" s="7" t="str">
        <f>LEFT('DETALLE DE CONEXIONES'!BE1548,3)</f>
        <v/>
      </c>
      <c r="G1548" s="7" t="str">
        <f>RIGHT('DETALLE DE CONEXIONES'!AK1548,2)</f>
        <v/>
      </c>
      <c r="H1548" s="7" t="str">
        <f>LEFT('DETALLE DE CONEXIONES'!M1548,3)</f>
        <v/>
      </c>
      <c r="I1548" s="7" t="str">
        <f>RIGHT('DETALLE DE CONEXIONES'!M1548,5)</f>
        <v/>
      </c>
      <c r="J1548" s="7">
        <f>IF(C1548="Saliente Local",(IFERROR((LIMPIA(H1548,1)),0)),0)</f>
        <v>0</v>
      </c>
      <c r="K1548" s="7">
        <f>IF(C1548="Saliente Nacional",(IFERROR((LIMPIA(H1548,1)),0)),0)</f>
        <v>0</v>
      </c>
      <c r="L1548" s="7">
        <f>IF(C1548="Saliente Internacional",(IFERROR((LIMPIA(H1548,1)),0)),0)</f>
        <v>0</v>
      </c>
    </row>
    <row r="1549" spans="1:12" x14ac:dyDescent="0.25">
      <c r="A1549" s="11">
        <f>'DETALLE DE CONEXIONES'!P1549</f>
        <v>0</v>
      </c>
      <c r="B1549" s="7">
        <f>'DETALLE DE CONEXIONES'!I1549</f>
        <v>0</v>
      </c>
      <c r="C1549" s="7">
        <f>'DETALLE DE CONEXIONES'!BB1549</f>
        <v>0</v>
      </c>
      <c r="D1549" s="7">
        <f>'DETALLE DE CONEXIONES'!E1549</f>
        <v>0</v>
      </c>
      <c r="E1549" s="7">
        <f>IFERROR(LIMPIA('DETALLE DE CONEXIONES'!N1549,1),0)</f>
        <v>0</v>
      </c>
      <c r="F1549" s="7" t="str">
        <f>LEFT('DETALLE DE CONEXIONES'!BE1549,3)</f>
        <v/>
      </c>
      <c r="G1549" s="7" t="str">
        <f>RIGHT('DETALLE DE CONEXIONES'!AK1549,2)</f>
        <v/>
      </c>
      <c r="H1549" s="7" t="str">
        <f>LEFT('DETALLE DE CONEXIONES'!M1549,3)</f>
        <v/>
      </c>
      <c r="I1549" s="7" t="str">
        <f>RIGHT('DETALLE DE CONEXIONES'!M1549,5)</f>
        <v/>
      </c>
      <c r="J1549" s="7">
        <f>IF(C1549="Saliente Local",(IFERROR((LIMPIA(H1549,1)),0)),0)</f>
        <v>0</v>
      </c>
      <c r="K1549" s="7">
        <f>IF(C1549="Saliente Nacional",(IFERROR((LIMPIA(H1549,1)),0)),0)</f>
        <v>0</v>
      </c>
      <c r="L1549" s="7">
        <f>IF(C1549="Saliente Internacional",(IFERROR((LIMPIA(H1549,1)),0)),0)</f>
        <v>0</v>
      </c>
    </row>
    <row r="1550" spans="1:12" x14ac:dyDescent="0.25">
      <c r="A1550" s="11">
        <f>'DETALLE DE CONEXIONES'!P1550</f>
        <v>0</v>
      </c>
      <c r="B1550" s="7">
        <f>'DETALLE DE CONEXIONES'!I1550</f>
        <v>0</v>
      </c>
      <c r="C1550" s="7">
        <f>'DETALLE DE CONEXIONES'!BB1550</f>
        <v>0</v>
      </c>
      <c r="D1550" s="7">
        <f>'DETALLE DE CONEXIONES'!E1550</f>
        <v>0</v>
      </c>
      <c r="E1550" s="7">
        <f>IFERROR(LIMPIA('DETALLE DE CONEXIONES'!N1550,1),0)</f>
        <v>0</v>
      </c>
      <c r="F1550" s="7" t="str">
        <f>LEFT('DETALLE DE CONEXIONES'!BE1550,3)</f>
        <v/>
      </c>
      <c r="G1550" s="7" t="str">
        <f>RIGHT('DETALLE DE CONEXIONES'!AK1550,2)</f>
        <v/>
      </c>
      <c r="H1550" s="7" t="str">
        <f>LEFT('DETALLE DE CONEXIONES'!M1550,3)</f>
        <v/>
      </c>
      <c r="I1550" s="7" t="str">
        <f>RIGHT('DETALLE DE CONEXIONES'!M1550,5)</f>
        <v/>
      </c>
      <c r="J1550" s="7">
        <f>IF(C1550="Saliente Local",(IFERROR((LIMPIA(H1550,1)),0)),0)</f>
        <v>0</v>
      </c>
      <c r="K1550" s="7">
        <f>IF(C1550="Saliente Nacional",(IFERROR((LIMPIA(H1550,1)),0)),0)</f>
        <v>0</v>
      </c>
      <c r="L1550" s="7">
        <f>IF(C1550="Saliente Internacional",(IFERROR((LIMPIA(H1550,1)),0)),0)</f>
        <v>0</v>
      </c>
    </row>
    <row r="1551" spans="1:12" x14ac:dyDescent="0.25">
      <c r="A1551" s="11">
        <f>'DETALLE DE CONEXIONES'!P1551</f>
        <v>0</v>
      </c>
      <c r="B1551" s="7">
        <f>'DETALLE DE CONEXIONES'!I1551</f>
        <v>0</v>
      </c>
      <c r="C1551" s="7">
        <f>'DETALLE DE CONEXIONES'!BB1551</f>
        <v>0</v>
      </c>
      <c r="D1551" s="7">
        <f>'DETALLE DE CONEXIONES'!E1551</f>
        <v>0</v>
      </c>
      <c r="E1551" s="7">
        <f>IFERROR(LIMPIA('DETALLE DE CONEXIONES'!N1551,1),0)</f>
        <v>0</v>
      </c>
      <c r="F1551" s="7" t="str">
        <f>LEFT('DETALLE DE CONEXIONES'!BE1551,3)</f>
        <v/>
      </c>
      <c r="G1551" s="7" t="str">
        <f>RIGHT('DETALLE DE CONEXIONES'!AK1551,2)</f>
        <v/>
      </c>
      <c r="H1551" s="7" t="str">
        <f>LEFT('DETALLE DE CONEXIONES'!M1551,3)</f>
        <v/>
      </c>
      <c r="I1551" s="7" t="str">
        <f>RIGHT('DETALLE DE CONEXIONES'!M1551,5)</f>
        <v/>
      </c>
      <c r="J1551" s="7">
        <f>IF(C1551="Saliente Local",(IFERROR((LIMPIA(H1551,1)),0)),0)</f>
        <v>0</v>
      </c>
      <c r="K1551" s="7">
        <f>IF(C1551="Saliente Nacional",(IFERROR((LIMPIA(H1551,1)),0)),0)</f>
        <v>0</v>
      </c>
      <c r="L1551" s="7">
        <f>IF(C1551="Saliente Internacional",(IFERROR((LIMPIA(H1551,1)),0)),0)</f>
        <v>0</v>
      </c>
    </row>
    <row r="1552" spans="1:12" x14ac:dyDescent="0.25">
      <c r="A1552" s="11">
        <f>'DETALLE DE CONEXIONES'!P1552</f>
        <v>0</v>
      </c>
      <c r="B1552" s="7">
        <f>'DETALLE DE CONEXIONES'!I1552</f>
        <v>0</v>
      </c>
      <c r="C1552" s="7">
        <f>'DETALLE DE CONEXIONES'!BB1552</f>
        <v>0</v>
      </c>
      <c r="D1552" s="7">
        <f>'DETALLE DE CONEXIONES'!E1552</f>
        <v>0</v>
      </c>
      <c r="E1552" s="7">
        <f>IFERROR(LIMPIA('DETALLE DE CONEXIONES'!N1552,1),0)</f>
        <v>0</v>
      </c>
      <c r="F1552" s="7" t="str">
        <f>LEFT('DETALLE DE CONEXIONES'!BE1552,3)</f>
        <v/>
      </c>
      <c r="G1552" s="7" t="str">
        <f>RIGHT('DETALLE DE CONEXIONES'!AK1552,2)</f>
        <v/>
      </c>
      <c r="H1552" s="7" t="str">
        <f>LEFT('DETALLE DE CONEXIONES'!M1552,3)</f>
        <v/>
      </c>
      <c r="I1552" s="7" t="str">
        <f>RIGHT('DETALLE DE CONEXIONES'!M1552,5)</f>
        <v/>
      </c>
      <c r="J1552" s="7">
        <f>IF(C1552="Saliente Local",(IFERROR((LIMPIA(H1552,1)),0)),0)</f>
        <v>0</v>
      </c>
      <c r="K1552" s="7">
        <f>IF(C1552="Saliente Nacional",(IFERROR((LIMPIA(H1552,1)),0)),0)</f>
        <v>0</v>
      </c>
      <c r="L1552" s="7">
        <f>IF(C1552="Saliente Internacional",(IFERROR((LIMPIA(H1552,1)),0)),0)</f>
        <v>0</v>
      </c>
    </row>
    <row r="1553" spans="1:12" x14ac:dyDescent="0.25">
      <c r="A1553" s="11">
        <f>'DETALLE DE CONEXIONES'!P1553</f>
        <v>0</v>
      </c>
      <c r="B1553" s="7">
        <f>'DETALLE DE CONEXIONES'!I1553</f>
        <v>0</v>
      </c>
      <c r="C1553" s="7">
        <f>'DETALLE DE CONEXIONES'!BB1553</f>
        <v>0</v>
      </c>
      <c r="D1553" s="7">
        <f>'DETALLE DE CONEXIONES'!E1553</f>
        <v>0</v>
      </c>
      <c r="E1553" s="7">
        <f>IFERROR(LIMPIA('DETALLE DE CONEXIONES'!N1553,1),0)</f>
        <v>0</v>
      </c>
      <c r="F1553" s="7" t="str">
        <f>LEFT('DETALLE DE CONEXIONES'!BE1553,3)</f>
        <v/>
      </c>
      <c r="G1553" s="7" t="str">
        <f>RIGHT('DETALLE DE CONEXIONES'!AK1553,2)</f>
        <v/>
      </c>
      <c r="H1553" s="7" t="str">
        <f>LEFT('DETALLE DE CONEXIONES'!M1553,3)</f>
        <v/>
      </c>
      <c r="I1553" s="7" t="str">
        <f>RIGHT('DETALLE DE CONEXIONES'!M1553,5)</f>
        <v/>
      </c>
      <c r="J1553" s="7">
        <f>IF(C1553="Saliente Local",(IFERROR((LIMPIA(H1553,1)),0)),0)</f>
        <v>0</v>
      </c>
      <c r="K1553" s="7">
        <f>IF(C1553="Saliente Nacional",(IFERROR((LIMPIA(H1553,1)),0)),0)</f>
        <v>0</v>
      </c>
      <c r="L1553" s="7">
        <f>IF(C1553="Saliente Internacional",(IFERROR((LIMPIA(H1553,1)),0)),0)</f>
        <v>0</v>
      </c>
    </row>
    <row r="1554" spans="1:12" x14ac:dyDescent="0.25">
      <c r="A1554" s="11">
        <f>'DETALLE DE CONEXIONES'!P1554</f>
        <v>0</v>
      </c>
      <c r="B1554" s="7">
        <f>'DETALLE DE CONEXIONES'!I1554</f>
        <v>0</v>
      </c>
      <c r="C1554" s="7">
        <f>'DETALLE DE CONEXIONES'!BB1554</f>
        <v>0</v>
      </c>
      <c r="D1554" s="7">
        <f>'DETALLE DE CONEXIONES'!E1554</f>
        <v>0</v>
      </c>
      <c r="E1554" s="7">
        <f>IFERROR(LIMPIA('DETALLE DE CONEXIONES'!N1554,1),0)</f>
        <v>0</v>
      </c>
      <c r="F1554" s="7" t="str">
        <f>LEFT('DETALLE DE CONEXIONES'!BE1554,3)</f>
        <v/>
      </c>
      <c r="G1554" s="7" t="str">
        <f>RIGHT('DETALLE DE CONEXIONES'!AK1554,2)</f>
        <v/>
      </c>
      <c r="H1554" s="7" t="str">
        <f>LEFT('DETALLE DE CONEXIONES'!M1554,3)</f>
        <v/>
      </c>
      <c r="I1554" s="7" t="str">
        <f>RIGHT('DETALLE DE CONEXIONES'!M1554,5)</f>
        <v/>
      </c>
      <c r="J1554" s="7">
        <f>IF(C1554="Saliente Local",(IFERROR((LIMPIA(H1554,1)),0)),0)</f>
        <v>0</v>
      </c>
      <c r="K1554" s="7">
        <f>IF(C1554="Saliente Nacional",(IFERROR((LIMPIA(H1554,1)),0)),0)</f>
        <v>0</v>
      </c>
      <c r="L1554" s="7">
        <f>IF(C1554="Saliente Internacional",(IFERROR((LIMPIA(H1554,1)),0)),0)</f>
        <v>0</v>
      </c>
    </row>
    <row r="1555" spans="1:12" x14ac:dyDescent="0.25">
      <c r="A1555" s="11">
        <f>'DETALLE DE CONEXIONES'!P1555</f>
        <v>0</v>
      </c>
      <c r="B1555" s="7">
        <f>'DETALLE DE CONEXIONES'!I1555</f>
        <v>0</v>
      </c>
      <c r="C1555" s="7">
        <f>'DETALLE DE CONEXIONES'!BB1555</f>
        <v>0</v>
      </c>
      <c r="D1555" s="7">
        <f>'DETALLE DE CONEXIONES'!E1555</f>
        <v>0</v>
      </c>
      <c r="E1555" s="7">
        <f>IFERROR(LIMPIA('DETALLE DE CONEXIONES'!N1555,1),0)</f>
        <v>0</v>
      </c>
      <c r="F1555" s="7" t="str">
        <f>LEFT('DETALLE DE CONEXIONES'!BE1555,3)</f>
        <v/>
      </c>
      <c r="G1555" s="7" t="str">
        <f>RIGHT('DETALLE DE CONEXIONES'!AK1555,2)</f>
        <v/>
      </c>
      <c r="H1555" s="7" t="str">
        <f>LEFT('DETALLE DE CONEXIONES'!M1555,3)</f>
        <v/>
      </c>
      <c r="I1555" s="7" t="str">
        <f>RIGHT('DETALLE DE CONEXIONES'!M1555,5)</f>
        <v/>
      </c>
      <c r="J1555" s="7">
        <f>IF(C1555="Saliente Local",(IFERROR((LIMPIA(H1555,1)),0)),0)</f>
        <v>0</v>
      </c>
      <c r="K1555" s="7">
        <f>IF(C1555="Saliente Nacional",(IFERROR((LIMPIA(H1555,1)),0)),0)</f>
        <v>0</v>
      </c>
      <c r="L1555" s="7">
        <f>IF(C1555="Saliente Internacional",(IFERROR((LIMPIA(H1555,1)),0)),0)</f>
        <v>0</v>
      </c>
    </row>
    <row r="1556" spans="1:12" x14ac:dyDescent="0.25">
      <c r="A1556" s="11">
        <f>'DETALLE DE CONEXIONES'!P1556</f>
        <v>0</v>
      </c>
      <c r="B1556" s="7">
        <f>'DETALLE DE CONEXIONES'!I1556</f>
        <v>0</v>
      </c>
      <c r="C1556" s="7">
        <f>'DETALLE DE CONEXIONES'!BB1556</f>
        <v>0</v>
      </c>
      <c r="D1556" s="7">
        <f>'DETALLE DE CONEXIONES'!E1556</f>
        <v>0</v>
      </c>
      <c r="E1556" s="7">
        <f>IFERROR(LIMPIA('DETALLE DE CONEXIONES'!N1556,1),0)</f>
        <v>0</v>
      </c>
      <c r="F1556" s="7" t="str">
        <f>LEFT('DETALLE DE CONEXIONES'!BE1556,3)</f>
        <v/>
      </c>
      <c r="G1556" s="7" t="str">
        <f>RIGHT('DETALLE DE CONEXIONES'!AK1556,2)</f>
        <v/>
      </c>
      <c r="H1556" s="7" t="str">
        <f>LEFT('DETALLE DE CONEXIONES'!M1556,3)</f>
        <v/>
      </c>
      <c r="I1556" s="7" t="str">
        <f>RIGHT('DETALLE DE CONEXIONES'!M1556,5)</f>
        <v/>
      </c>
      <c r="J1556" s="7">
        <f>IF(C1556="Saliente Local",(IFERROR((LIMPIA(H1556,1)),0)),0)</f>
        <v>0</v>
      </c>
      <c r="K1556" s="7">
        <f>IF(C1556="Saliente Nacional",(IFERROR((LIMPIA(H1556,1)),0)),0)</f>
        <v>0</v>
      </c>
      <c r="L1556" s="7">
        <f>IF(C1556="Saliente Internacional",(IFERROR((LIMPIA(H1556,1)),0)),0)</f>
        <v>0</v>
      </c>
    </row>
    <row r="1557" spans="1:12" x14ac:dyDescent="0.25">
      <c r="A1557" s="11">
        <f>'DETALLE DE CONEXIONES'!P1557</f>
        <v>0</v>
      </c>
      <c r="B1557" s="7">
        <f>'DETALLE DE CONEXIONES'!I1557</f>
        <v>0</v>
      </c>
      <c r="C1557" s="7">
        <f>'DETALLE DE CONEXIONES'!BB1557</f>
        <v>0</v>
      </c>
      <c r="D1557" s="7">
        <f>'DETALLE DE CONEXIONES'!E1557</f>
        <v>0</v>
      </c>
      <c r="E1557" s="7">
        <f>IFERROR(LIMPIA('DETALLE DE CONEXIONES'!N1557,1),0)</f>
        <v>0</v>
      </c>
      <c r="F1557" s="7" t="str">
        <f>LEFT('DETALLE DE CONEXIONES'!BE1557,3)</f>
        <v/>
      </c>
      <c r="G1557" s="7" t="str">
        <f>RIGHT('DETALLE DE CONEXIONES'!AK1557,2)</f>
        <v/>
      </c>
      <c r="H1557" s="7" t="str">
        <f>LEFT('DETALLE DE CONEXIONES'!M1557,3)</f>
        <v/>
      </c>
      <c r="I1557" s="7" t="str">
        <f>RIGHT('DETALLE DE CONEXIONES'!M1557,5)</f>
        <v/>
      </c>
      <c r="J1557" s="7">
        <f>IF(C1557="Saliente Local",(IFERROR((LIMPIA(H1557,1)),0)),0)</f>
        <v>0</v>
      </c>
      <c r="K1557" s="7">
        <f>IF(C1557="Saliente Nacional",(IFERROR((LIMPIA(H1557,1)),0)),0)</f>
        <v>0</v>
      </c>
      <c r="L1557" s="7">
        <f>IF(C1557="Saliente Internacional",(IFERROR((LIMPIA(H1557,1)),0)),0)</f>
        <v>0</v>
      </c>
    </row>
    <row r="1558" spans="1:12" x14ac:dyDescent="0.25">
      <c r="A1558" s="11">
        <f>'DETALLE DE CONEXIONES'!P1558</f>
        <v>0</v>
      </c>
      <c r="B1558" s="7">
        <f>'DETALLE DE CONEXIONES'!I1558</f>
        <v>0</v>
      </c>
      <c r="C1558" s="7">
        <f>'DETALLE DE CONEXIONES'!BB1558</f>
        <v>0</v>
      </c>
      <c r="D1558" s="7">
        <f>'DETALLE DE CONEXIONES'!E1558</f>
        <v>0</v>
      </c>
      <c r="E1558" s="7">
        <f>IFERROR(LIMPIA('DETALLE DE CONEXIONES'!N1558,1),0)</f>
        <v>0</v>
      </c>
      <c r="F1558" s="7" t="str">
        <f>LEFT('DETALLE DE CONEXIONES'!BE1558,3)</f>
        <v/>
      </c>
      <c r="G1558" s="7" t="str">
        <f>RIGHT('DETALLE DE CONEXIONES'!AK1558,2)</f>
        <v/>
      </c>
      <c r="H1558" s="7" t="str">
        <f>LEFT('DETALLE DE CONEXIONES'!M1558,3)</f>
        <v/>
      </c>
      <c r="I1558" s="7" t="str">
        <f>RIGHT('DETALLE DE CONEXIONES'!M1558,5)</f>
        <v/>
      </c>
      <c r="J1558" s="7">
        <f>IF(C1558="Saliente Local",(IFERROR((LIMPIA(H1558,1)),0)),0)</f>
        <v>0</v>
      </c>
      <c r="K1558" s="7">
        <f>IF(C1558="Saliente Nacional",(IFERROR((LIMPIA(H1558,1)),0)),0)</f>
        <v>0</v>
      </c>
      <c r="L1558" s="7">
        <f>IF(C1558="Saliente Internacional",(IFERROR((LIMPIA(H1558,1)),0)),0)</f>
        <v>0</v>
      </c>
    </row>
    <row r="1559" spans="1:12" x14ac:dyDescent="0.25">
      <c r="A1559" s="11">
        <f>'DETALLE DE CONEXIONES'!P1559</f>
        <v>0</v>
      </c>
      <c r="B1559" s="7">
        <f>'DETALLE DE CONEXIONES'!I1559</f>
        <v>0</v>
      </c>
      <c r="C1559" s="7">
        <f>'DETALLE DE CONEXIONES'!BB1559</f>
        <v>0</v>
      </c>
      <c r="D1559" s="7">
        <f>'DETALLE DE CONEXIONES'!E1559</f>
        <v>0</v>
      </c>
      <c r="E1559" s="7">
        <f>IFERROR(LIMPIA('DETALLE DE CONEXIONES'!N1559,1),0)</f>
        <v>0</v>
      </c>
      <c r="F1559" s="7" t="str">
        <f>LEFT('DETALLE DE CONEXIONES'!BE1559,3)</f>
        <v/>
      </c>
      <c r="G1559" s="7" t="str">
        <f>RIGHT('DETALLE DE CONEXIONES'!AK1559,2)</f>
        <v/>
      </c>
      <c r="H1559" s="7" t="str">
        <f>LEFT('DETALLE DE CONEXIONES'!M1559,3)</f>
        <v/>
      </c>
      <c r="I1559" s="7" t="str">
        <f>RIGHT('DETALLE DE CONEXIONES'!M1559,5)</f>
        <v/>
      </c>
      <c r="J1559" s="7">
        <f>IF(C1559="Saliente Local",(IFERROR((LIMPIA(H1559,1)),0)),0)</f>
        <v>0</v>
      </c>
      <c r="K1559" s="7">
        <f>IF(C1559="Saliente Nacional",(IFERROR((LIMPIA(H1559,1)),0)),0)</f>
        <v>0</v>
      </c>
      <c r="L1559" s="7">
        <f>IF(C1559="Saliente Internacional",(IFERROR((LIMPIA(H1559,1)),0)),0)</f>
        <v>0</v>
      </c>
    </row>
    <row r="1560" spans="1:12" x14ac:dyDescent="0.25">
      <c r="A1560" s="11">
        <f>'DETALLE DE CONEXIONES'!P1560</f>
        <v>0</v>
      </c>
      <c r="B1560" s="7">
        <f>'DETALLE DE CONEXIONES'!I1560</f>
        <v>0</v>
      </c>
      <c r="C1560" s="7">
        <f>'DETALLE DE CONEXIONES'!BB1560</f>
        <v>0</v>
      </c>
      <c r="D1560" s="7">
        <f>'DETALLE DE CONEXIONES'!E1560</f>
        <v>0</v>
      </c>
      <c r="E1560" s="7">
        <f>IFERROR(LIMPIA('DETALLE DE CONEXIONES'!N1560,1),0)</f>
        <v>0</v>
      </c>
      <c r="F1560" s="7" t="str">
        <f>LEFT('DETALLE DE CONEXIONES'!BE1560,3)</f>
        <v/>
      </c>
      <c r="G1560" s="7" t="str">
        <f>RIGHT('DETALLE DE CONEXIONES'!AK1560,2)</f>
        <v/>
      </c>
      <c r="H1560" s="7" t="str">
        <f>LEFT('DETALLE DE CONEXIONES'!M1560,3)</f>
        <v/>
      </c>
      <c r="I1560" s="7" t="str">
        <f>RIGHT('DETALLE DE CONEXIONES'!M1560,5)</f>
        <v/>
      </c>
      <c r="J1560" s="7">
        <f>IF(C1560="Saliente Local",(IFERROR((LIMPIA(H1560,1)),0)),0)</f>
        <v>0</v>
      </c>
      <c r="K1560" s="7">
        <f>IF(C1560="Saliente Nacional",(IFERROR((LIMPIA(H1560,1)),0)),0)</f>
        <v>0</v>
      </c>
      <c r="L1560" s="7">
        <f>IF(C1560="Saliente Internacional",(IFERROR((LIMPIA(H1560,1)),0)),0)</f>
        <v>0</v>
      </c>
    </row>
    <row r="1561" spans="1:12" x14ac:dyDescent="0.25">
      <c r="A1561" s="11">
        <f>'DETALLE DE CONEXIONES'!P1561</f>
        <v>0</v>
      </c>
      <c r="B1561" s="7">
        <f>'DETALLE DE CONEXIONES'!I1561</f>
        <v>0</v>
      </c>
      <c r="C1561" s="7">
        <f>'DETALLE DE CONEXIONES'!BB1561</f>
        <v>0</v>
      </c>
      <c r="D1561" s="7">
        <f>'DETALLE DE CONEXIONES'!E1561</f>
        <v>0</v>
      </c>
      <c r="E1561" s="7">
        <f>IFERROR(LIMPIA('DETALLE DE CONEXIONES'!N1561,1),0)</f>
        <v>0</v>
      </c>
      <c r="F1561" s="7" t="str">
        <f>LEFT('DETALLE DE CONEXIONES'!BE1561,3)</f>
        <v/>
      </c>
      <c r="G1561" s="7" t="str">
        <f>RIGHT('DETALLE DE CONEXIONES'!AK1561,2)</f>
        <v/>
      </c>
      <c r="H1561" s="7" t="str">
        <f>LEFT('DETALLE DE CONEXIONES'!M1561,3)</f>
        <v/>
      </c>
      <c r="I1561" s="7" t="str">
        <f>RIGHT('DETALLE DE CONEXIONES'!M1561,5)</f>
        <v/>
      </c>
      <c r="J1561" s="7">
        <f>IF(C1561="Saliente Local",(IFERROR((LIMPIA(H1561,1)),0)),0)</f>
        <v>0</v>
      </c>
      <c r="K1561" s="7">
        <f>IF(C1561="Saliente Nacional",(IFERROR((LIMPIA(H1561,1)),0)),0)</f>
        <v>0</v>
      </c>
      <c r="L1561" s="7">
        <f>IF(C1561="Saliente Internacional",(IFERROR((LIMPIA(H1561,1)),0)),0)</f>
        <v>0</v>
      </c>
    </row>
    <row r="1562" spans="1:12" x14ac:dyDescent="0.25">
      <c r="A1562" s="11">
        <f>'DETALLE DE CONEXIONES'!P1562</f>
        <v>0</v>
      </c>
      <c r="B1562" s="7">
        <f>'DETALLE DE CONEXIONES'!I1562</f>
        <v>0</v>
      </c>
      <c r="C1562" s="7">
        <f>'DETALLE DE CONEXIONES'!BB1562</f>
        <v>0</v>
      </c>
      <c r="D1562" s="7">
        <f>'DETALLE DE CONEXIONES'!E1562</f>
        <v>0</v>
      </c>
      <c r="E1562" s="7">
        <f>IFERROR(LIMPIA('DETALLE DE CONEXIONES'!N1562,1),0)</f>
        <v>0</v>
      </c>
      <c r="F1562" s="7" t="str">
        <f>LEFT('DETALLE DE CONEXIONES'!BE1562,3)</f>
        <v/>
      </c>
      <c r="G1562" s="7" t="str">
        <f>RIGHT('DETALLE DE CONEXIONES'!AK1562,2)</f>
        <v/>
      </c>
      <c r="H1562" s="7" t="str">
        <f>LEFT('DETALLE DE CONEXIONES'!M1562,3)</f>
        <v/>
      </c>
      <c r="I1562" s="7" t="str">
        <f>RIGHT('DETALLE DE CONEXIONES'!M1562,5)</f>
        <v/>
      </c>
      <c r="J1562" s="7">
        <f>IF(C1562="Saliente Local",(IFERROR((LIMPIA(H1562,1)),0)),0)</f>
        <v>0</v>
      </c>
      <c r="K1562" s="7">
        <f>IF(C1562="Saliente Nacional",(IFERROR((LIMPIA(H1562,1)),0)),0)</f>
        <v>0</v>
      </c>
      <c r="L1562" s="7">
        <f>IF(C1562="Saliente Internacional",(IFERROR((LIMPIA(H1562,1)),0)),0)</f>
        <v>0</v>
      </c>
    </row>
    <row r="1563" spans="1:12" x14ac:dyDescent="0.25">
      <c r="A1563" s="11">
        <f>'DETALLE DE CONEXIONES'!P1563</f>
        <v>0</v>
      </c>
      <c r="B1563" s="7">
        <f>'DETALLE DE CONEXIONES'!I1563</f>
        <v>0</v>
      </c>
      <c r="C1563" s="7">
        <f>'DETALLE DE CONEXIONES'!BB1563</f>
        <v>0</v>
      </c>
      <c r="D1563" s="7">
        <f>'DETALLE DE CONEXIONES'!E1563</f>
        <v>0</v>
      </c>
      <c r="E1563" s="7">
        <f>IFERROR(LIMPIA('DETALLE DE CONEXIONES'!N1563,1),0)</f>
        <v>0</v>
      </c>
      <c r="F1563" s="7" t="str">
        <f>LEFT('DETALLE DE CONEXIONES'!BE1563,3)</f>
        <v/>
      </c>
      <c r="G1563" s="7" t="str">
        <f>RIGHT('DETALLE DE CONEXIONES'!AK1563,2)</f>
        <v/>
      </c>
      <c r="H1563" s="7" t="str">
        <f>LEFT('DETALLE DE CONEXIONES'!M1563,3)</f>
        <v/>
      </c>
      <c r="I1563" s="7" t="str">
        <f>RIGHT('DETALLE DE CONEXIONES'!M1563,5)</f>
        <v/>
      </c>
      <c r="J1563" s="7">
        <f>IF(C1563="Saliente Local",(IFERROR((LIMPIA(H1563,1)),0)),0)</f>
        <v>0</v>
      </c>
      <c r="K1563" s="7">
        <f>IF(C1563="Saliente Nacional",(IFERROR((LIMPIA(H1563,1)),0)),0)</f>
        <v>0</v>
      </c>
      <c r="L1563" s="7">
        <f>IF(C1563="Saliente Internacional",(IFERROR((LIMPIA(H1563,1)),0)),0)</f>
        <v>0</v>
      </c>
    </row>
    <row r="1564" spans="1:12" x14ac:dyDescent="0.25">
      <c r="A1564" s="11">
        <f>'DETALLE DE CONEXIONES'!P1564</f>
        <v>0</v>
      </c>
      <c r="B1564" s="7">
        <f>'DETALLE DE CONEXIONES'!I1564</f>
        <v>0</v>
      </c>
      <c r="C1564" s="7">
        <f>'DETALLE DE CONEXIONES'!BB1564</f>
        <v>0</v>
      </c>
      <c r="D1564" s="7">
        <f>'DETALLE DE CONEXIONES'!E1564</f>
        <v>0</v>
      </c>
      <c r="E1564" s="7">
        <f>IFERROR(LIMPIA('DETALLE DE CONEXIONES'!N1564,1),0)</f>
        <v>0</v>
      </c>
      <c r="F1564" s="7" t="str">
        <f>LEFT('DETALLE DE CONEXIONES'!BE1564,3)</f>
        <v/>
      </c>
      <c r="G1564" s="7" t="str">
        <f>RIGHT('DETALLE DE CONEXIONES'!AK1564,2)</f>
        <v/>
      </c>
      <c r="H1564" s="7" t="str">
        <f>LEFT('DETALLE DE CONEXIONES'!M1564,3)</f>
        <v/>
      </c>
      <c r="I1564" s="7" t="str">
        <f>RIGHT('DETALLE DE CONEXIONES'!M1564,5)</f>
        <v/>
      </c>
      <c r="J1564" s="7">
        <f>IF(C1564="Saliente Local",(IFERROR((LIMPIA(H1564,1)),0)),0)</f>
        <v>0</v>
      </c>
      <c r="K1564" s="7">
        <f>IF(C1564="Saliente Nacional",(IFERROR((LIMPIA(H1564,1)),0)),0)</f>
        <v>0</v>
      </c>
      <c r="L1564" s="7">
        <f>IF(C1564="Saliente Internacional",(IFERROR((LIMPIA(H1564,1)),0)),0)</f>
        <v>0</v>
      </c>
    </row>
    <row r="1565" spans="1:12" x14ac:dyDescent="0.25">
      <c r="A1565" s="11">
        <f>'DETALLE DE CONEXIONES'!P1565</f>
        <v>0</v>
      </c>
      <c r="B1565" s="7">
        <f>'DETALLE DE CONEXIONES'!I1565</f>
        <v>0</v>
      </c>
      <c r="C1565" s="7">
        <f>'DETALLE DE CONEXIONES'!BB1565</f>
        <v>0</v>
      </c>
      <c r="D1565" s="7">
        <f>'DETALLE DE CONEXIONES'!E1565</f>
        <v>0</v>
      </c>
      <c r="E1565" s="7">
        <f>IFERROR(LIMPIA('DETALLE DE CONEXIONES'!N1565,1),0)</f>
        <v>0</v>
      </c>
      <c r="F1565" s="7" t="str">
        <f>LEFT('DETALLE DE CONEXIONES'!BE1565,3)</f>
        <v/>
      </c>
      <c r="G1565" s="7" t="str">
        <f>RIGHT('DETALLE DE CONEXIONES'!AK1565,2)</f>
        <v/>
      </c>
      <c r="H1565" s="7" t="str">
        <f>LEFT('DETALLE DE CONEXIONES'!M1565,3)</f>
        <v/>
      </c>
      <c r="I1565" s="7" t="str">
        <f>RIGHT('DETALLE DE CONEXIONES'!M1565,5)</f>
        <v/>
      </c>
      <c r="J1565" s="7">
        <f>IF(C1565="Saliente Local",(IFERROR((LIMPIA(H1565,1)),0)),0)</f>
        <v>0</v>
      </c>
      <c r="K1565" s="7">
        <f>IF(C1565="Saliente Nacional",(IFERROR((LIMPIA(H1565,1)),0)),0)</f>
        <v>0</v>
      </c>
      <c r="L1565" s="7">
        <f>IF(C1565="Saliente Internacional",(IFERROR((LIMPIA(H1565,1)),0)),0)</f>
        <v>0</v>
      </c>
    </row>
    <row r="1566" spans="1:12" x14ac:dyDescent="0.25">
      <c r="A1566" s="11">
        <f>'DETALLE DE CONEXIONES'!P1566</f>
        <v>0</v>
      </c>
      <c r="B1566" s="7">
        <f>'DETALLE DE CONEXIONES'!I1566</f>
        <v>0</v>
      </c>
      <c r="C1566" s="7">
        <f>'DETALLE DE CONEXIONES'!BB1566</f>
        <v>0</v>
      </c>
      <c r="D1566" s="7">
        <f>'DETALLE DE CONEXIONES'!E1566</f>
        <v>0</v>
      </c>
      <c r="E1566" s="7">
        <f>IFERROR(LIMPIA('DETALLE DE CONEXIONES'!N1566,1),0)</f>
        <v>0</v>
      </c>
      <c r="F1566" s="7" t="str">
        <f>LEFT('DETALLE DE CONEXIONES'!BE1566,3)</f>
        <v/>
      </c>
      <c r="G1566" s="7" t="str">
        <f>RIGHT('DETALLE DE CONEXIONES'!AK1566,2)</f>
        <v/>
      </c>
      <c r="H1566" s="7" t="str">
        <f>LEFT('DETALLE DE CONEXIONES'!M1566,3)</f>
        <v/>
      </c>
      <c r="I1566" s="7" t="str">
        <f>RIGHT('DETALLE DE CONEXIONES'!M1566,5)</f>
        <v/>
      </c>
      <c r="J1566" s="7">
        <f>IF(C1566="Saliente Local",(IFERROR((LIMPIA(H1566,1)),0)),0)</f>
        <v>0</v>
      </c>
      <c r="K1566" s="7">
        <f>IF(C1566="Saliente Nacional",(IFERROR((LIMPIA(H1566,1)),0)),0)</f>
        <v>0</v>
      </c>
      <c r="L1566" s="7">
        <f>IF(C1566="Saliente Internacional",(IFERROR((LIMPIA(H1566,1)),0)),0)</f>
        <v>0</v>
      </c>
    </row>
    <row r="1567" spans="1:12" x14ac:dyDescent="0.25">
      <c r="A1567" s="11">
        <f>'DETALLE DE CONEXIONES'!P1567</f>
        <v>0</v>
      </c>
      <c r="B1567" s="7">
        <f>'DETALLE DE CONEXIONES'!I1567</f>
        <v>0</v>
      </c>
      <c r="C1567" s="7">
        <f>'DETALLE DE CONEXIONES'!BB1567</f>
        <v>0</v>
      </c>
      <c r="D1567" s="7">
        <f>'DETALLE DE CONEXIONES'!E1567</f>
        <v>0</v>
      </c>
      <c r="E1567" s="7">
        <f>IFERROR(LIMPIA('DETALLE DE CONEXIONES'!N1567,1),0)</f>
        <v>0</v>
      </c>
      <c r="F1567" s="7" t="str">
        <f>LEFT('DETALLE DE CONEXIONES'!BE1567,3)</f>
        <v/>
      </c>
      <c r="G1567" s="7" t="str">
        <f>RIGHT('DETALLE DE CONEXIONES'!AK1567,2)</f>
        <v/>
      </c>
      <c r="H1567" s="7" t="str">
        <f>LEFT('DETALLE DE CONEXIONES'!M1567,3)</f>
        <v/>
      </c>
      <c r="I1567" s="7" t="str">
        <f>RIGHT('DETALLE DE CONEXIONES'!M1567,5)</f>
        <v/>
      </c>
      <c r="J1567" s="7">
        <f>IF(C1567="Saliente Local",(IFERROR((LIMPIA(H1567,1)),0)),0)</f>
        <v>0</v>
      </c>
      <c r="K1567" s="7">
        <f>IF(C1567="Saliente Nacional",(IFERROR((LIMPIA(H1567,1)),0)),0)</f>
        <v>0</v>
      </c>
      <c r="L1567" s="7">
        <f>IF(C1567="Saliente Internacional",(IFERROR((LIMPIA(H1567,1)),0)),0)</f>
        <v>0</v>
      </c>
    </row>
    <row r="1568" spans="1:12" x14ac:dyDescent="0.25">
      <c r="A1568" s="11">
        <f>'DETALLE DE CONEXIONES'!P1568</f>
        <v>0</v>
      </c>
      <c r="B1568" s="7">
        <f>'DETALLE DE CONEXIONES'!I1568</f>
        <v>0</v>
      </c>
      <c r="C1568" s="7">
        <f>'DETALLE DE CONEXIONES'!BB1568</f>
        <v>0</v>
      </c>
      <c r="D1568" s="7">
        <f>'DETALLE DE CONEXIONES'!E1568</f>
        <v>0</v>
      </c>
      <c r="E1568" s="7">
        <f>IFERROR(LIMPIA('DETALLE DE CONEXIONES'!N1568,1),0)</f>
        <v>0</v>
      </c>
      <c r="F1568" s="7" t="str">
        <f>LEFT('DETALLE DE CONEXIONES'!BE1568,3)</f>
        <v/>
      </c>
      <c r="G1568" s="7" t="str">
        <f>RIGHT('DETALLE DE CONEXIONES'!AK1568,2)</f>
        <v/>
      </c>
      <c r="H1568" s="7" t="str">
        <f>LEFT('DETALLE DE CONEXIONES'!M1568,3)</f>
        <v/>
      </c>
      <c r="I1568" s="7" t="str">
        <f>RIGHT('DETALLE DE CONEXIONES'!M1568,5)</f>
        <v/>
      </c>
      <c r="J1568" s="7">
        <f>IF(C1568="Saliente Local",(IFERROR((LIMPIA(H1568,1)),0)),0)</f>
        <v>0</v>
      </c>
      <c r="K1568" s="7">
        <f>IF(C1568="Saliente Nacional",(IFERROR((LIMPIA(H1568,1)),0)),0)</f>
        <v>0</v>
      </c>
      <c r="L1568" s="7">
        <f>IF(C1568="Saliente Internacional",(IFERROR((LIMPIA(H1568,1)),0)),0)</f>
        <v>0</v>
      </c>
    </row>
    <row r="1569" spans="1:12" x14ac:dyDescent="0.25">
      <c r="A1569" s="11">
        <f>'DETALLE DE CONEXIONES'!P1569</f>
        <v>0</v>
      </c>
      <c r="B1569" s="7">
        <f>'DETALLE DE CONEXIONES'!I1569</f>
        <v>0</v>
      </c>
      <c r="C1569" s="7">
        <f>'DETALLE DE CONEXIONES'!BB1569</f>
        <v>0</v>
      </c>
      <c r="D1569" s="7">
        <f>'DETALLE DE CONEXIONES'!E1569</f>
        <v>0</v>
      </c>
      <c r="E1569" s="7">
        <f>IFERROR(LIMPIA('DETALLE DE CONEXIONES'!N1569,1),0)</f>
        <v>0</v>
      </c>
      <c r="F1569" s="7" t="str">
        <f>LEFT('DETALLE DE CONEXIONES'!BE1569,3)</f>
        <v/>
      </c>
      <c r="G1569" s="7" t="str">
        <f>RIGHT('DETALLE DE CONEXIONES'!AK1569,2)</f>
        <v/>
      </c>
      <c r="H1569" s="7" t="str">
        <f>LEFT('DETALLE DE CONEXIONES'!M1569,3)</f>
        <v/>
      </c>
      <c r="I1569" s="7" t="str">
        <f>RIGHT('DETALLE DE CONEXIONES'!M1569,5)</f>
        <v/>
      </c>
      <c r="J1569" s="7">
        <f>IF(C1569="Saliente Local",(IFERROR((LIMPIA(H1569,1)),0)),0)</f>
        <v>0</v>
      </c>
      <c r="K1569" s="7">
        <f>IF(C1569="Saliente Nacional",(IFERROR((LIMPIA(H1569,1)),0)),0)</f>
        <v>0</v>
      </c>
      <c r="L1569" s="7">
        <f>IF(C1569="Saliente Internacional",(IFERROR((LIMPIA(H1569,1)),0)),0)</f>
        <v>0</v>
      </c>
    </row>
    <row r="1570" spans="1:12" x14ac:dyDescent="0.25">
      <c r="A1570" s="11">
        <f>'DETALLE DE CONEXIONES'!P1570</f>
        <v>0</v>
      </c>
      <c r="B1570" s="7">
        <f>'DETALLE DE CONEXIONES'!I1570</f>
        <v>0</v>
      </c>
      <c r="C1570" s="7">
        <f>'DETALLE DE CONEXIONES'!BB1570</f>
        <v>0</v>
      </c>
      <c r="D1570" s="7">
        <f>'DETALLE DE CONEXIONES'!E1570</f>
        <v>0</v>
      </c>
      <c r="E1570" s="7">
        <f>IFERROR(LIMPIA('DETALLE DE CONEXIONES'!N1570,1),0)</f>
        <v>0</v>
      </c>
      <c r="F1570" s="7" t="str">
        <f>LEFT('DETALLE DE CONEXIONES'!BE1570,3)</f>
        <v/>
      </c>
      <c r="G1570" s="7" t="str">
        <f>RIGHT('DETALLE DE CONEXIONES'!AK1570,2)</f>
        <v/>
      </c>
      <c r="H1570" s="7" t="str">
        <f>LEFT('DETALLE DE CONEXIONES'!M1570,3)</f>
        <v/>
      </c>
      <c r="I1570" s="7" t="str">
        <f>RIGHT('DETALLE DE CONEXIONES'!M1570,5)</f>
        <v/>
      </c>
      <c r="J1570" s="7">
        <f>IF(C1570="Saliente Local",(IFERROR((LIMPIA(H1570,1)),0)),0)</f>
        <v>0</v>
      </c>
      <c r="K1570" s="7">
        <f>IF(C1570="Saliente Nacional",(IFERROR((LIMPIA(H1570,1)),0)),0)</f>
        <v>0</v>
      </c>
      <c r="L1570" s="7">
        <f>IF(C1570="Saliente Internacional",(IFERROR((LIMPIA(H1570,1)),0)),0)</f>
        <v>0</v>
      </c>
    </row>
    <row r="1571" spans="1:12" x14ac:dyDescent="0.25">
      <c r="A1571" s="11">
        <f>'DETALLE DE CONEXIONES'!P1571</f>
        <v>0</v>
      </c>
      <c r="B1571" s="7">
        <f>'DETALLE DE CONEXIONES'!I1571</f>
        <v>0</v>
      </c>
      <c r="C1571" s="7">
        <f>'DETALLE DE CONEXIONES'!BB1571</f>
        <v>0</v>
      </c>
      <c r="D1571" s="7">
        <f>'DETALLE DE CONEXIONES'!E1571</f>
        <v>0</v>
      </c>
      <c r="E1571" s="7">
        <f>IFERROR(LIMPIA('DETALLE DE CONEXIONES'!N1571,1),0)</f>
        <v>0</v>
      </c>
      <c r="F1571" s="7" t="str">
        <f>LEFT('DETALLE DE CONEXIONES'!BE1571,3)</f>
        <v/>
      </c>
      <c r="G1571" s="7" t="str">
        <f>RIGHT('DETALLE DE CONEXIONES'!AK1571,2)</f>
        <v/>
      </c>
      <c r="H1571" s="7" t="str">
        <f>LEFT('DETALLE DE CONEXIONES'!M1571,3)</f>
        <v/>
      </c>
      <c r="I1571" s="7" t="str">
        <f>RIGHT('DETALLE DE CONEXIONES'!M1571,5)</f>
        <v/>
      </c>
      <c r="J1571" s="7">
        <f>IF(C1571="Saliente Local",(IFERROR((LIMPIA(H1571,1)),0)),0)</f>
        <v>0</v>
      </c>
      <c r="K1571" s="7">
        <f>IF(C1571="Saliente Nacional",(IFERROR((LIMPIA(H1571,1)),0)),0)</f>
        <v>0</v>
      </c>
      <c r="L1571" s="7">
        <f>IF(C1571="Saliente Internacional",(IFERROR((LIMPIA(H1571,1)),0)),0)</f>
        <v>0</v>
      </c>
    </row>
    <row r="1572" spans="1:12" x14ac:dyDescent="0.25">
      <c r="A1572" s="11">
        <f>'DETALLE DE CONEXIONES'!P1572</f>
        <v>0</v>
      </c>
      <c r="B1572" s="7">
        <f>'DETALLE DE CONEXIONES'!I1572</f>
        <v>0</v>
      </c>
      <c r="C1572" s="7">
        <f>'DETALLE DE CONEXIONES'!BB1572</f>
        <v>0</v>
      </c>
      <c r="D1572" s="7">
        <f>'DETALLE DE CONEXIONES'!E1572</f>
        <v>0</v>
      </c>
      <c r="E1572" s="7">
        <f>IFERROR(LIMPIA('DETALLE DE CONEXIONES'!N1572,1),0)</f>
        <v>0</v>
      </c>
      <c r="F1572" s="7" t="str">
        <f>LEFT('DETALLE DE CONEXIONES'!BE1572,3)</f>
        <v/>
      </c>
      <c r="G1572" s="7" t="str">
        <f>RIGHT('DETALLE DE CONEXIONES'!AK1572,2)</f>
        <v/>
      </c>
      <c r="H1572" s="7" t="str">
        <f>LEFT('DETALLE DE CONEXIONES'!M1572,3)</f>
        <v/>
      </c>
      <c r="I1572" s="7" t="str">
        <f>RIGHT('DETALLE DE CONEXIONES'!M1572,5)</f>
        <v/>
      </c>
      <c r="J1572" s="7">
        <f>IF(C1572="Saliente Local",(IFERROR((LIMPIA(H1572,1)),0)),0)</f>
        <v>0</v>
      </c>
      <c r="K1572" s="7">
        <f>IF(C1572="Saliente Nacional",(IFERROR((LIMPIA(H1572,1)),0)),0)</f>
        <v>0</v>
      </c>
      <c r="L1572" s="7">
        <f>IF(C1572="Saliente Internacional",(IFERROR((LIMPIA(H1572,1)),0)),0)</f>
        <v>0</v>
      </c>
    </row>
    <row r="1573" spans="1:12" x14ac:dyDescent="0.25">
      <c r="A1573" s="11">
        <f>'DETALLE DE CONEXIONES'!P1573</f>
        <v>0</v>
      </c>
      <c r="B1573" s="7">
        <f>'DETALLE DE CONEXIONES'!I1573</f>
        <v>0</v>
      </c>
      <c r="C1573" s="7">
        <f>'DETALLE DE CONEXIONES'!BB1573</f>
        <v>0</v>
      </c>
      <c r="D1573" s="7">
        <f>'DETALLE DE CONEXIONES'!E1573</f>
        <v>0</v>
      </c>
      <c r="E1573" s="7">
        <f>IFERROR(LIMPIA('DETALLE DE CONEXIONES'!N1573,1),0)</f>
        <v>0</v>
      </c>
      <c r="F1573" s="7" t="str">
        <f>LEFT('DETALLE DE CONEXIONES'!BE1573,3)</f>
        <v/>
      </c>
      <c r="G1573" s="7" t="str">
        <f>RIGHT('DETALLE DE CONEXIONES'!AK1573,2)</f>
        <v/>
      </c>
      <c r="H1573" s="7" t="str">
        <f>LEFT('DETALLE DE CONEXIONES'!M1573,3)</f>
        <v/>
      </c>
      <c r="I1573" s="7" t="str">
        <f>RIGHT('DETALLE DE CONEXIONES'!M1573,5)</f>
        <v/>
      </c>
      <c r="J1573" s="7">
        <f>IF(C1573="Saliente Local",(IFERROR((LIMPIA(H1573,1)),0)),0)</f>
        <v>0</v>
      </c>
      <c r="K1573" s="7">
        <f>IF(C1573="Saliente Nacional",(IFERROR((LIMPIA(H1573,1)),0)),0)</f>
        <v>0</v>
      </c>
      <c r="L1573" s="7">
        <f>IF(C1573="Saliente Internacional",(IFERROR((LIMPIA(H1573,1)),0)),0)</f>
        <v>0</v>
      </c>
    </row>
    <row r="1574" spans="1:12" x14ac:dyDescent="0.25">
      <c r="A1574" s="11">
        <f>'DETALLE DE CONEXIONES'!P1574</f>
        <v>0</v>
      </c>
      <c r="B1574" s="7">
        <f>'DETALLE DE CONEXIONES'!I1574</f>
        <v>0</v>
      </c>
      <c r="C1574" s="7">
        <f>'DETALLE DE CONEXIONES'!BB1574</f>
        <v>0</v>
      </c>
      <c r="D1574" s="7">
        <f>'DETALLE DE CONEXIONES'!E1574</f>
        <v>0</v>
      </c>
      <c r="E1574" s="7">
        <f>IFERROR(LIMPIA('DETALLE DE CONEXIONES'!N1574,1),0)</f>
        <v>0</v>
      </c>
      <c r="F1574" s="7" t="str">
        <f>LEFT('DETALLE DE CONEXIONES'!BE1574,3)</f>
        <v/>
      </c>
      <c r="G1574" s="7" t="str">
        <f>RIGHT('DETALLE DE CONEXIONES'!AK1574,2)</f>
        <v/>
      </c>
      <c r="H1574" s="7" t="str">
        <f>LEFT('DETALLE DE CONEXIONES'!M1574,3)</f>
        <v/>
      </c>
      <c r="I1574" s="7" t="str">
        <f>RIGHT('DETALLE DE CONEXIONES'!M1574,5)</f>
        <v/>
      </c>
      <c r="J1574" s="7">
        <f>IF(C1574="Saliente Local",(IFERROR((LIMPIA(H1574,1)),0)),0)</f>
        <v>0</v>
      </c>
      <c r="K1574" s="7">
        <f>IF(C1574="Saliente Nacional",(IFERROR((LIMPIA(H1574,1)),0)),0)</f>
        <v>0</v>
      </c>
      <c r="L1574" s="7">
        <f>IF(C1574="Saliente Internacional",(IFERROR((LIMPIA(H1574,1)),0)),0)</f>
        <v>0</v>
      </c>
    </row>
    <row r="1575" spans="1:12" x14ac:dyDescent="0.25">
      <c r="A1575" s="11">
        <f>'DETALLE DE CONEXIONES'!P1575</f>
        <v>0</v>
      </c>
      <c r="B1575" s="7">
        <f>'DETALLE DE CONEXIONES'!I1575</f>
        <v>0</v>
      </c>
      <c r="C1575" s="7">
        <f>'DETALLE DE CONEXIONES'!BB1575</f>
        <v>0</v>
      </c>
      <c r="D1575" s="7">
        <f>'DETALLE DE CONEXIONES'!E1575</f>
        <v>0</v>
      </c>
      <c r="E1575" s="7">
        <f>IFERROR(LIMPIA('DETALLE DE CONEXIONES'!N1575,1),0)</f>
        <v>0</v>
      </c>
      <c r="F1575" s="7" t="str">
        <f>LEFT('DETALLE DE CONEXIONES'!BE1575,3)</f>
        <v/>
      </c>
      <c r="G1575" s="7" t="str">
        <f>RIGHT('DETALLE DE CONEXIONES'!AK1575,2)</f>
        <v/>
      </c>
      <c r="H1575" s="7" t="str">
        <f>LEFT('DETALLE DE CONEXIONES'!M1575,3)</f>
        <v/>
      </c>
      <c r="I1575" s="7" t="str">
        <f>RIGHT('DETALLE DE CONEXIONES'!M1575,5)</f>
        <v/>
      </c>
      <c r="J1575" s="7">
        <f>IF(C1575="Saliente Local",(IFERROR((LIMPIA(H1575,1)),0)),0)</f>
        <v>0</v>
      </c>
      <c r="K1575" s="7">
        <f>IF(C1575="Saliente Nacional",(IFERROR((LIMPIA(H1575,1)),0)),0)</f>
        <v>0</v>
      </c>
      <c r="L1575" s="7">
        <f>IF(C1575="Saliente Internacional",(IFERROR((LIMPIA(H1575,1)),0)),0)</f>
        <v>0</v>
      </c>
    </row>
    <row r="1576" spans="1:12" x14ac:dyDescent="0.25">
      <c r="A1576" s="11">
        <f>'DETALLE DE CONEXIONES'!P1576</f>
        <v>0</v>
      </c>
      <c r="B1576" s="7">
        <f>'DETALLE DE CONEXIONES'!I1576</f>
        <v>0</v>
      </c>
      <c r="C1576" s="7">
        <f>'DETALLE DE CONEXIONES'!BB1576</f>
        <v>0</v>
      </c>
      <c r="D1576" s="7">
        <f>'DETALLE DE CONEXIONES'!E1576</f>
        <v>0</v>
      </c>
      <c r="E1576" s="7">
        <f>IFERROR(LIMPIA('DETALLE DE CONEXIONES'!N1576,1),0)</f>
        <v>0</v>
      </c>
      <c r="F1576" s="7" t="str">
        <f>LEFT('DETALLE DE CONEXIONES'!BE1576,3)</f>
        <v/>
      </c>
      <c r="G1576" s="7" t="str">
        <f>RIGHT('DETALLE DE CONEXIONES'!AK1576,2)</f>
        <v/>
      </c>
      <c r="H1576" s="7" t="str">
        <f>LEFT('DETALLE DE CONEXIONES'!M1576,3)</f>
        <v/>
      </c>
      <c r="I1576" s="7" t="str">
        <f>RIGHT('DETALLE DE CONEXIONES'!M1576,5)</f>
        <v/>
      </c>
      <c r="J1576" s="7">
        <f>IF(C1576="Saliente Local",(IFERROR((LIMPIA(H1576,1)),0)),0)</f>
        <v>0</v>
      </c>
      <c r="K1576" s="7">
        <f>IF(C1576="Saliente Nacional",(IFERROR((LIMPIA(H1576,1)),0)),0)</f>
        <v>0</v>
      </c>
      <c r="L1576" s="7">
        <f>IF(C1576="Saliente Internacional",(IFERROR((LIMPIA(H1576,1)),0)),0)</f>
        <v>0</v>
      </c>
    </row>
    <row r="1577" spans="1:12" x14ac:dyDescent="0.25">
      <c r="A1577" s="11">
        <f>'DETALLE DE CONEXIONES'!P1577</f>
        <v>0</v>
      </c>
      <c r="B1577" s="7">
        <f>'DETALLE DE CONEXIONES'!I1577</f>
        <v>0</v>
      </c>
      <c r="C1577" s="7">
        <f>'DETALLE DE CONEXIONES'!BB1577</f>
        <v>0</v>
      </c>
      <c r="D1577" s="7">
        <f>'DETALLE DE CONEXIONES'!E1577</f>
        <v>0</v>
      </c>
      <c r="E1577" s="7">
        <f>IFERROR(LIMPIA('DETALLE DE CONEXIONES'!N1577,1),0)</f>
        <v>0</v>
      </c>
      <c r="F1577" s="7" t="str">
        <f>LEFT('DETALLE DE CONEXIONES'!BE1577,3)</f>
        <v/>
      </c>
      <c r="G1577" s="7" t="str">
        <f>RIGHT('DETALLE DE CONEXIONES'!AK1577,2)</f>
        <v/>
      </c>
      <c r="H1577" s="7" t="str">
        <f>LEFT('DETALLE DE CONEXIONES'!M1577,3)</f>
        <v/>
      </c>
      <c r="I1577" s="7" t="str">
        <f>RIGHT('DETALLE DE CONEXIONES'!M1577,5)</f>
        <v/>
      </c>
      <c r="J1577" s="7">
        <f>IF(C1577="Saliente Local",(IFERROR((LIMPIA(H1577,1)),0)),0)</f>
        <v>0</v>
      </c>
      <c r="K1577" s="7">
        <f>IF(C1577="Saliente Nacional",(IFERROR((LIMPIA(H1577,1)),0)),0)</f>
        <v>0</v>
      </c>
      <c r="L1577" s="7">
        <f>IF(C1577="Saliente Internacional",(IFERROR((LIMPIA(H1577,1)),0)),0)</f>
        <v>0</v>
      </c>
    </row>
    <row r="1578" spans="1:12" x14ac:dyDescent="0.25">
      <c r="A1578" s="11">
        <f>'DETALLE DE CONEXIONES'!P1578</f>
        <v>0</v>
      </c>
      <c r="B1578" s="7">
        <f>'DETALLE DE CONEXIONES'!I1578</f>
        <v>0</v>
      </c>
      <c r="C1578" s="7">
        <f>'DETALLE DE CONEXIONES'!BB1578</f>
        <v>0</v>
      </c>
      <c r="D1578" s="7">
        <f>'DETALLE DE CONEXIONES'!E1578</f>
        <v>0</v>
      </c>
      <c r="E1578" s="7">
        <f>IFERROR(LIMPIA('DETALLE DE CONEXIONES'!N1578,1),0)</f>
        <v>0</v>
      </c>
      <c r="F1578" s="7" t="str">
        <f>LEFT('DETALLE DE CONEXIONES'!BE1578,3)</f>
        <v/>
      </c>
      <c r="G1578" s="7" t="str">
        <f>RIGHT('DETALLE DE CONEXIONES'!AK1578,2)</f>
        <v/>
      </c>
      <c r="H1578" s="7" t="str">
        <f>LEFT('DETALLE DE CONEXIONES'!M1578,3)</f>
        <v/>
      </c>
      <c r="I1578" s="7" t="str">
        <f>RIGHT('DETALLE DE CONEXIONES'!M1578,5)</f>
        <v/>
      </c>
      <c r="J1578" s="7">
        <f>IF(C1578="Saliente Local",(IFERROR((LIMPIA(H1578,1)),0)),0)</f>
        <v>0</v>
      </c>
      <c r="K1578" s="7">
        <f>IF(C1578="Saliente Nacional",(IFERROR((LIMPIA(H1578,1)),0)),0)</f>
        <v>0</v>
      </c>
      <c r="L1578" s="7">
        <f>IF(C1578="Saliente Internacional",(IFERROR((LIMPIA(H1578,1)),0)),0)</f>
        <v>0</v>
      </c>
    </row>
    <row r="1579" spans="1:12" x14ac:dyDescent="0.25">
      <c r="A1579" s="11">
        <f>'DETALLE DE CONEXIONES'!P1579</f>
        <v>0</v>
      </c>
      <c r="B1579" s="7">
        <f>'DETALLE DE CONEXIONES'!I1579</f>
        <v>0</v>
      </c>
      <c r="C1579" s="7">
        <f>'DETALLE DE CONEXIONES'!BB1579</f>
        <v>0</v>
      </c>
      <c r="D1579" s="7">
        <f>'DETALLE DE CONEXIONES'!E1579</f>
        <v>0</v>
      </c>
      <c r="E1579" s="7">
        <f>IFERROR(LIMPIA('DETALLE DE CONEXIONES'!N1579,1),0)</f>
        <v>0</v>
      </c>
      <c r="F1579" s="7" t="str">
        <f>LEFT('DETALLE DE CONEXIONES'!BE1579,3)</f>
        <v/>
      </c>
      <c r="G1579" s="7" t="str">
        <f>RIGHT('DETALLE DE CONEXIONES'!AK1579,2)</f>
        <v/>
      </c>
      <c r="H1579" s="7" t="str">
        <f>LEFT('DETALLE DE CONEXIONES'!M1579,3)</f>
        <v/>
      </c>
      <c r="I1579" s="7" t="str">
        <f>RIGHT('DETALLE DE CONEXIONES'!M1579,5)</f>
        <v/>
      </c>
      <c r="J1579" s="7">
        <f>IF(C1579="Saliente Local",(IFERROR((LIMPIA(H1579,1)),0)),0)</f>
        <v>0</v>
      </c>
      <c r="K1579" s="7">
        <f>IF(C1579="Saliente Nacional",(IFERROR((LIMPIA(H1579,1)),0)),0)</f>
        <v>0</v>
      </c>
      <c r="L1579" s="7">
        <f>IF(C1579="Saliente Internacional",(IFERROR((LIMPIA(H1579,1)),0)),0)</f>
        <v>0</v>
      </c>
    </row>
    <row r="1580" spans="1:12" x14ac:dyDescent="0.25">
      <c r="A1580" s="11">
        <f>'DETALLE DE CONEXIONES'!P1580</f>
        <v>0</v>
      </c>
      <c r="B1580" s="7">
        <f>'DETALLE DE CONEXIONES'!I1580</f>
        <v>0</v>
      </c>
      <c r="C1580" s="7">
        <f>'DETALLE DE CONEXIONES'!BB1580</f>
        <v>0</v>
      </c>
      <c r="D1580" s="7">
        <f>'DETALLE DE CONEXIONES'!E1580</f>
        <v>0</v>
      </c>
      <c r="E1580" s="7">
        <f>IFERROR(LIMPIA('DETALLE DE CONEXIONES'!N1580,1),0)</f>
        <v>0</v>
      </c>
      <c r="F1580" s="7" t="str">
        <f>LEFT('DETALLE DE CONEXIONES'!BE1580,3)</f>
        <v/>
      </c>
      <c r="G1580" s="7" t="str">
        <f>RIGHT('DETALLE DE CONEXIONES'!AK1580,2)</f>
        <v/>
      </c>
      <c r="H1580" s="7" t="str">
        <f>LEFT('DETALLE DE CONEXIONES'!M1580,3)</f>
        <v/>
      </c>
      <c r="I1580" s="7" t="str">
        <f>RIGHT('DETALLE DE CONEXIONES'!M1580,5)</f>
        <v/>
      </c>
      <c r="J1580" s="7">
        <f>IF(C1580="Saliente Local",(IFERROR((LIMPIA(H1580,1)),0)),0)</f>
        <v>0</v>
      </c>
      <c r="K1580" s="7">
        <f>IF(C1580="Saliente Nacional",(IFERROR((LIMPIA(H1580,1)),0)),0)</f>
        <v>0</v>
      </c>
      <c r="L1580" s="7">
        <f>IF(C1580="Saliente Internacional",(IFERROR((LIMPIA(H1580,1)),0)),0)</f>
        <v>0</v>
      </c>
    </row>
    <row r="1581" spans="1:12" x14ac:dyDescent="0.25">
      <c r="A1581" s="11">
        <f>'DETALLE DE CONEXIONES'!P1581</f>
        <v>0</v>
      </c>
      <c r="B1581" s="7">
        <f>'DETALLE DE CONEXIONES'!I1581</f>
        <v>0</v>
      </c>
      <c r="C1581" s="7">
        <f>'DETALLE DE CONEXIONES'!BB1581</f>
        <v>0</v>
      </c>
      <c r="D1581" s="7">
        <f>'DETALLE DE CONEXIONES'!E1581</f>
        <v>0</v>
      </c>
      <c r="E1581" s="7">
        <f>IFERROR(LIMPIA('DETALLE DE CONEXIONES'!N1581,1),0)</f>
        <v>0</v>
      </c>
      <c r="F1581" s="7" t="str">
        <f>LEFT('DETALLE DE CONEXIONES'!BE1581,3)</f>
        <v/>
      </c>
      <c r="G1581" s="7" t="str">
        <f>RIGHT('DETALLE DE CONEXIONES'!AK1581,2)</f>
        <v/>
      </c>
      <c r="H1581" s="7" t="str">
        <f>LEFT('DETALLE DE CONEXIONES'!M1581,3)</f>
        <v/>
      </c>
      <c r="I1581" s="7" t="str">
        <f>RIGHT('DETALLE DE CONEXIONES'!M1581,5)</f>
        <v/>
      </c>
      <c r="J1581" s="7">
        <f>IF(C1581="Saliente Local",(IFERROR((LIMPIA(H1581,1)),0)),0)</f>
        <v>0</v>
      </c>
      <c r="K1581" s="7">
        <f>IF(C1581="Saliente Nacional",(IFERROR((LIMPIA(H1581,1)),0)),0)</f>
        <v>0</v>
      </c>
      <c r="L1581" s="7">
        <f>IF(C1581="Saliente Internacional",(IFERROR((LIMPIA(H1581,1)),0)),0)</f>
        <v>0</v>
      </c>
    </row>
    <row r="1582" spans="1:12" x14ac:dyDescent="0.25">
      <c r="A1582" s="11">
        <f>'DETALLE DE CONEXIONES'!P1582</f>
        <v>0</v>
      </c>
      <c r="B1582" s="7">
        <f>'DETALLE DE CONEXIONES'!I1582</f>
        <v>0</v>
      </c>
      <c r="C1582" s="7">
        <f>'DETALLE DE CONEXIONES'!BB1582</f>
        <v>0</v>
      </c>
      <c r="D1582" s="7">
        <f>'DETALLE DE CONEXIONES'!E1582</f>
        <v>0</v>
      </c>
      <c r="E1582" s="7">
        <f>IFERROR(LIMPIA('DETALLE DE CONEXIONES'!N1582,1),0)</f>
        <v>0</v>
      </c>
      <c r="F1582" s="7" t="str">
        <f>LEFT('DETALLE DE CONEXIONES'!BE1582,3)</f>
        <v/>
      </c>
      <c r="G1582" s="7" t="str">
        <f>RIGHT('DETALLE DE CONEXIONES'!AK1582,2)</f>
        <v/>
      </c>
      <c r="H1582" s="7" t="str">
        <f>LEFT('DETALLE DE CONEXIONES'!M1582,3)</f>
        <v/>
      </c>
      <c r="I1582" s="7" t="str">
        <f>RIGHT('DETALLE DE CONEXIONES'!M1582,5)</f>
        <v/>
      </c>
      <c r="J1582" s="7">
        <f>IF(C1582="Saliente Local",(IFERROR((LIMPIA(H1582,1)),0)),0)</f>
        <v>0</v>
      </c>
      <c r="K1582" s="7">
        <f>IF(C1582="Saliente Nacional",(IFERROR((LIMPIA(H1582,1)),0)),0)</f>
        <v>0</v>
      </c>
      <c r="L1582" s="7">
        <f>IF(C1582="Saliente Internacional",(IFERROR((LIMPIA(H1582,1)),0)),0)</f>
        <v>0</v>
      </c>
    </row>
    <row r="1583" spans="1:12" x14ac:dyDescent="0.25">
      <c r="A1583" s="11">
        <f>'DETALLE DE CONEXIONES'!P1583</f>
        <v>0</v>
      </c>
      <c r="B1583" s="7">
        <f>'DETALLE DE CONEXIONES'!I1583</f>
        <v>0</v>
      </c>
      <c r="C1583" s="7">
        <f>'DETALLE DE CONEXIONES'!BB1583</f>
        <v>0</v>
      </c>
      <c r="D1583" s="7">
        <f>'DETALLE DE CONEXIONES'!E1583</f>
        <v>0</v>
      </c>
      <c r="E1583" s="7">
        <f>IFERROR(LIMPIA('DETALLE DE CONEXIONES'!N1583,1),0)</f>
        <v>0</v>
      </c>
      <c r="F1583" s="7" t="str">
        <f>LEFT('DETALLE DE CONEXIONES'!BE1583,3)</f>
        <v/>
      </c>
      <c r="G1583" s="7" t="str">
        <f>RIGHT('DETALLE DE CONEXIONES'!AK1583,2)</f>
        <v/>
      </c>
      <c r="H1583" s="7" t="str">
        <f>LEFT('DETALLE DE CONEXIONES'!M1583,3)</f>
        <v/>
      </c>
      <c r="I1583" s="7" t="str">
        <f>RIGHT('DETALLE DE CONEXIONES'!M1583,5)</f>
        <v/>
      </c>
      <c r="J1583" s="7">
        <f>IF(C1583="Saliente Local",(IFERROR((LIMPIA(H1583,1)),0)),0)</f>
        <v>0</v>
      </c>
      <c r="K1583" s="7">
        <f>IF(C1583="Saliente Nacional",(IFERROR((LIMPIA(H1583,1)),0)),0)</f>
        <v>0</v>
      </c>
      <c r="L1583" s="7">
        <f>IF(C1583="Saliente Internacional",(IFERROR((LIMPIA(H1583,1)),0)),0)</f>
        <v>0</v>
      </c>
    </row>
    <row r="1584" spans="1:12" x14ac:dyDescent="0.25">
      <c r="A1584" s="11">
        <f>'DETALLE DE CONEXIONES'!P1584</f>
        <v>0</v>
      </c>
      <c r="B1584" s="7">
        <f>'DETALLE DE CONEXIONES'!I1584</f>
        <v>0</v>
      </c>
      <c r="C1584" s="7">
        <f>'DETALLE DE CONEXIONES'!BB1584</f>
        <v>0</v>
      </c>
      <c r="D1584" s="7">
        <f>'DETALLE DE CONEXIONES'!E1584</f>
        <v>0</v>
      </c>
      <c r="E1584" s="7">
        <f>IFERROR(LIMPIA('DETALLE DE CONEXIONES'!N1584,1),0)</f>
        <v>0</v>
      </c>
      <c r="F1584" s="7" t="str">
        <f>LEFT('DETALLE DE CONEXIONES'!BE1584,3)</f>
        <v/>
      </c>
      <c r="G1584" s="7" t="str">
        <f>RIGHT('DETALLE DE CONEXIONES'!AK1584,2)</f>
        <v/>
      </c>
      <c r="H1584" s="7" t="str">
        <f>LEFT('DETALLE DE CONEXIONES'!M1584,3)</f>
        <v/>
      </c>
      <c r="I1584" s="7" t="str">
        <f>RIGHT('DETALLE DE CONEXIONES'!M1584,5)</f>
        <v/>
      </c>
      <c r="J1584" s="7">
        <f>IF(C1584="Saliente Local",(IFERROR((LIMPIA(H1584,1)),0)),0)</f>
        <v>0</v>
      </c>
      <c r="K1584" s="7">
        <f>IF(C1584="Saliente Nacional",(IFERROR((LIMPIA(H1584,1)),0)),0)</f>
        <v>0</v>
      </c>
      <c r="L1584" s="7">
        <f>IF(C1584="Saliente Internacional",(IFERROR((LIMPIA(H1584,1)),0)),0)</f>
        <v>0</v>
      </c>
    </row>
    <row r="1585" spans="1:12" x14ac:dyDescent="0.25">
      <c r="A1585" s="11">
        <f>'DETALLE DE CONEXIONES'!P1585</f>
        <v>0</v>
      </c>
      <c r="B1585" s="7">
        <f>'DETALLE DE CONEXIONES'!I1585</f>
        <v>0</v>
      </c>
      <c r="C1585" s="7">
        <f>'DETALLE DE CONEXIONES'!BB1585</f>
        <v>0</v>
      </c>
      <c r="D1585" s="7">
        <f>'DETALLE DE CONEXIONES'!E1585</f>
        <v>0</v>
      </c>
      <c r="E1585" s="7">
        <f>IFERROR(LIMPIA('DETALLE DE CONEXIONES'!N1585,1),0)</f>
        <v>0</v>
      </c>
      <c r="F1585" s="7" t="str">
        <f>LEFT('DETALLE DE CONEXIONES'!BE1585,3)</f>
        <v/>
      </c>
      <c r="G1585" s="7" t="str">
        <f>RIGHT('DETALLE DE CONEXIONES'!AK1585,2)</f>
        <v/>
      </c>
      <c r="H1585" s="7" t="str">
        <f>LEFT('DETALLE DE CONEXIONES'!M1585,3)</f>
        <v/>
      </c>
      <c r="I1585" s="7" t="str">
        <f>RIGHT('DETALLE DE CONEXIONES'!M1585,5)</f>
        <v/>
      </c>
      <c r="J1585" s="7">
        <f>IF(C1585="Saliente Local",(IFERROR((LIMPIA(H1585,1)),0)),0)</f>
        <v>0</v>
      </c>
      <c r="K1585" s="7">
        <f>IF(C1585="Saliente Nacional",(IFERROR((LIMPIA(H1585,1)),0)),0)</f>
        <v>0</v>
      </c>
      <c r="L1585" s="7">
        <f>IF(C1585="Saliente Internacional",(IFERROR((LIMPIA(H1585,1)),0)),0)</f>
        <v>0</v>
      </c>
    </row>
    <row r="1586" spans="1:12" x14ac:dyDescent="0.25">
      <c r="A1586" s="11">
        <f>'DETALLE DE CONEXIONES'!P1586</f>
        <v>0</v>
      </c>
      <c r="B1586" s="7">
        <f>'DETALLE DE CONEXIONES'!I1586</f>
        <v>0</v>
      </c>
      <c r="C1586" s="7">
        <f>'DETALLE DE CONEXIONES'!BB1586</f>
        <v>0</v>
      </c>
      <c r="D1586" s="7">
        <f>'DETALLE DE CONEXIONES'!E1586</f>
        <v>0</v>
      </c>
      <c r="E1586" s="7">
        <f>IFERROR(LIMPIA('DETALLE DE CONEXIONES'!N1586,1),0)</f>
        <v>0</v>
      </c>
      <c r="F1586" s="7" t="str">
        <f>LEFT('DETALLE DE CONEXIONES'!BE1586,3)</f>
        <v/>
      </c>
      <c r="G1586" s="7" t="str">
        <f>RIGHT('DETALLE DE CONEXIONES'!AK1586,2)</f>
        <v/>
      </c>
      <c r="H1586" s="7" t="str">
        <f>LEFT('DETALLE DE CONEXIONES'!M1586,3)</f>
        <v/>
      </c>
      <c r="I1586" s="7" t="str">
        <f>RIGHT('DETALLE DE CONEXIONES'!M1586,5)</f>
        <v/>
      </c>
      <c r="J1586" s="7">
        <f>IF(C1586="Saliente Local",(IFERROR((LIMPIA(H1586,1)),0)),0)</f>
        <v>0</v>
      </c>
      <c r="K1586" s="7">
        <f>IF(C1586="Saliente Nacional",(IFERROR((LIMPIA(H1586,1)),0)),0)</f>
        <v>0</v>
      </c>
      <c r="L1586" s="7">
        <f>IF(C1586="Saliente Internacional",(IFERROR((LIMPIA(H1586,1)),0)),0)</f>
        <v>0</v>
      </c>
    </row>
    <row r="1587" spans="1:12" x14ac:dyDescent="0.25">
      <c r="A1587" s="11">
        <f>'DETALLE DE CONEXIONES'!P1587</f>
        <v>0</v>
      </c>
      <c r="B1587" s="7">
        <f>'DETALLE DE CONEXIONES'!I1587</f>
        <v>0</v>
      </c>
      <c r="C1587" s="7">
        <f>'DETALLE DE CONEXIONES'!BB1587</f>
        <v>0</v>
      </c>
      <c r="D1587" s="7">
        <f>'DETALLE DE CONEXIONES'!E1587</f>
        <v>0</v>
      </c>
      <c r="E1587" s="7">
        <f>IFERROR(LIMPIA('DETALLE DE CONEXIONES'!N1587,1),0)</f>
        <v>0</v>
      </c>
      <c r="F1587" s="7" t="str">
        <f>LEFT('DETALLE DE CONEXIONES'!BE1587,3)</f>
        <v/>
      </c>
      <c r="G1587" s="7" t="str">
        <f>RIGHT('DETALLE DE CONEXIONES'!AK1587,2)</f>
        <v/>
      </c>
      <c r="H1587" s="7" t="str">
        <f>LEFT('DETALLE DE CONEXIONES'!M1587,3)</f>
        <v/>
      </c>
      <c r="I1587" s="7" t="str">
        <f>RIGHT('DETALLE DE CONEXIONES'!M1587,5)</f>
        <v/>
      </c>
      <c r="J1587" s="7">
        <f>IF(C1587="Saliente Local",(IFERROR((LIMPIA(H1587,1)),0)),0)</f>
        <v>0</v>
      </c>
      <c r="K1587" s="7">
        <f>IF(C1587="Saliente Nacional",(IFERROR((LIMPIA(H1587,1)),0)),0)</f>
        <v>0</v>
      </c>
      <c r="L1587" s="7">
        <f>IF(C1587="Saliente Internacional",(IFERROR((LIMPIA(H1587,1)),0)),0)</f>
        <v>0</v>
      </c>
    </row>
    <row r="1588" spans="1:12" x14ac:dyDescent="0.25">
      <c r="A1588" s="11">
        <f>'DETALLE DE CONEXIONES'!P1588</f>
        <v>0</v>
      </c>
      <c r="B1588" s="7">
        <f>'DETALLE DE CONEXIONES'!I1588</f>
        <v>0</v>
      </c>
      <c r="C1588" s="7">
        <f>'DETALLE DE CONEXIONES'!BB1588</f>
        <v>0</v>
      </c>
      <c r="D1588" s="7">
        <f>'DETALLE DE CONEXIONES'!E1588</f>
        <v>0</v>
      </c>
      <c r="E1588" s="7">
        <f>IFERROR(LIMPIA('DETALLE DE CONEXIONES'!N1588,1),0)</f>
        <v>0</v>
      </c>
      <c r="F1588" s="7" t="str">
        <f>LEFT('DETALLE DE CONEXIONES'!BE1588,3)</f>
        <v/>
      </c>
      <c r="G1588" s="7" t="str">
        <f>RIGHT('DETALLE DE CONEXIONES'!AK1588,2)</f>
        <v/>
      </c>
      <c r="H1588" s="7" t="str">
        <f>LEFT('DETALLE DE CONEXIONES'!M1588,3)</f>
        <v/>
      </c>
      <c r="I1588" s="7" t="str">
        <f>RIGHT('DETALLE DE CONEXIONES'!M1588,5)</f>
        <v/>
      </c>
      <c r="J1588" s="7">
        <f>IF(C1588="Saliente Local",(IFERROR((LIMPIA(H1588,1)),0)),0)</f>
        <v>0</v>
      </c>
      <c r="K1588" s="7">
        <f>IF(C1588="Saliente Nacional",(IFERROR((LIMPIA(H1588,1)),0)),0)</f>
        <v>0</v>
      </c>
      <c r="L1588" s="7">
        <f>IF(C1588="Saliente Internacional",(IFERROR((LIMPIA(H1588,1)),0)),0)</f>
        <v>0</v>
      </c>
    </row>
    <row r="1589" spans="1:12" x14ac:dyDescent="0.25">
      <c r="A1589" s="11">
        <f>'DETALLE DE CONEXIONES'!P1589</f>
        <v>0</v>
      </c>
      <c r="B1589" s="7">
        <f>'DETALLE DE CONEXIONES'!I1589</f>
        <v>0</v>
      </c>
      <c r="C1589" s="7">
        <f>'DETALLE DE CONEXIONES'!BB1589</f>
        <v>0</v>
      </c>
      <c r="D1589" s="7">
        <f>'DETALLE DE CONEXIONES'!E1589</f>
        <v>0</v>
      </c>
      <c r="E1589" s="7">
        <f>IFERROR(LIMPIA('DETALLE DE CONEXIONES'!N1589,1),0)</f>
        <v>0</v>
      </c>
      <c r="F1589" s="7" t="str">
        <f>LEFT('DETALLE DE CONEXIONES'!BE1589,3)</f>
        <v/>
      </c>
      <c r="G1589" s="7" t="str">
        <f>RIGHT('DETALLE DE CONEXIONES'!AK1589,2)</f>
        <v/>
      </c>
      <c r="H1589" s="7" t="str">
        <f>LEFT('DETALLE DE CONEXIONES'!M1589,3)</f>
        <v/>
      </c>
      <c r="I1589" s="7" t="str">
        <f>RIGHT('DETALLE DE CONEXIONES'!M1589,5)</f>
        <v/>
      </c>
      <c r="J1589" s="7">
        <f>IF(C1589="Saliente Local",(IFERROR((LIMPIA(H1589,1)),0)),0)</f>
        <v>0</v>
      </c>
      <c r="K1589" s="7">
        <f>IF(C1589="Saliente Nacional",(IFERROR((LIMPIA(H1589,1)),0)),0)</f>
        <v>0</v>
      </c>
      <c r="L1589" s="7">
        <f>IF(C1589="Saliente Internacional",(IFERROR((LIMPIA(H1589,1)),0)),0)</f>
        <v>0</v>
      </c>
    </row>
    <row r="1590" spans="1:12" x14ac:dyDescent="0.25">
      <c r="A1590" s="11">
        <f>'DETALLE DE CONEXIONES'!P1590</f>
        <v>0</v>
      </c>
      <c r="B1590" s="7">
        <f>'DETALLE DE CONEXIONES'!I1590</f>
        <v>0</v>
      </c>
      <c r="C1590" s="7">
        <f>'DETALLE DE CONEXIONES'!BB1590</f>
        <v>0</v>
      </c>
      <c r="D1590" s="7">
        <f>'DETALLE DE CONEXIONES'!E1590</f>
        <v>0</v>
      </c>
      <c r="E1590" s="7">
        <f>IFERROR(LIMPIA('DETALLE DE CONEXIONES'!N1590,1),0)</f>
        <v>0</v>
      </c>
      <c r="F1590" s="7" t="str">
        <f>LEFT('DETALLE DE CONEXIONES'!BE1590,3)</f>
        <v/>
      </c>
      <c r="G1590" s="7" t="str">
        <f>RIGHT('DETALLE DE CONEXIONES'!AK1590,2)</f>
        <v/>
      </c>
      <c r="H1590" s="7" t="str">
        <f>LEFT('DETALLE DE CONEXIONES'!M1590,3)</f>
        <v/>
      </c>
      <c r="I1590" s="7" t="str">
        <f>RIGHT('DETALLE DE CONEXIONES'!M1590,5)</f>
        <v/>
      </c>
      <c r="J1590" s="7">
        <f>IF(C1590="Saliente Local",(IFERROR((LIMPIA(H1590,1)),0)),0)</f>
        <v>0</v>
      </c>
      <c r="K1590" s="7">
        <f>IF(C1590="Saliente Nacional",(IFERROR((LIMPIA(H1590,1)),0)),0)</f>
        <v>0</v>
      </c>
      <c r="L1590" s="7">
        <f>IF(C1590="Saliente Internacional",(IFERROR((LIMPIA(H1590,1)),0)),0)</f>
        <v>0</v>
      </c>
    </row>
    <row r="1591" spans="1:12" x14ac:dyDescent="0.25">
      <c r="A1591" s="11">
        <f>'DETALLE DE CONEXIONES'!P1591</f>
        <v>0</v>
      </c>
      <c r="B1591" s="7">
        <f>'DETALLE DE CONEXIONES'!I1591</f>
        <v>0</v>
      </c>
      <c r="C1591" s="7">
        <f>'DETALLE DE CONEXIONES'!BB1591</f>
        <v>0</v>
      </c>
      <c r="D1591" s="7">
        <f>'DETALLE DE CONEXIONES'!E1591</f>
        <v>0</v>
      </c>
      <c r="E1591" s="7">
        <f>IFERROR(LIMPIA('DETALLE DE CONEXIONES'!N1591,1),0)</f>
        <v>0</v>
      </c>
      <c r="F1591" s="7" t="str">
        <f>LEFT('DETALLE DE CONEXIONES'!BE1591,3)</f>
        <v/>
      </c>
      <c r="G1591" s="7" t="str">
        <f>RIGHT('DETALLE DE CONEXIONES'!AK1591,2)</f>
        <v/>
      </c>
      <c r="H1591" s="7" t="str">
        <f>LEFT('DETALLE DE CONEXIONES'!M1591,3)</f>
        <v/>
      </c>
      <c r="I1591" s="7" t="str">
        <f>RIGHT('DETALLE DE CONEXIONES'!M1591,5)</f>
        <v/>
      </c>
      <c r="J1591" s="7">
        <f>IF(C1591="Saliente Local",(IFERROR((LIMPIA(H1591,1)),0)),0)</f>
        <v>0</v>
      </c>
      <c r="K1591" s="7">
        <f>IF(C1591="Saliente Nacional",(IFERROR((LIMPIA(H1591,1)),0)),0)</f>
        <v>0</v>
      </c>
      <c r="L1591" s="7">
        <f>IF(C1591="Saliente Internacional",(IFERROR((LIMPIA(H1591,1)),0)),0)</f>
        <v>0</v>
      </c>
    </row>
    <row r="1592" spans="1:12" x14ac:dyDescent="0.25">
      <c r="A1592" s="11">
        <f>'DETALLE DE CONEXIONES'!P1592</f>
        <v>0</v>
      </c>
      <c r="B1592" s="7">
        <f>'DETALLE DE CONEXIONES'!I1592</f>
        <v>0</v>
      </c>
      <c r="C1592" s="7">
        <f>'DETALLE DE CONEXIONES'!BB1592</f>
        <v>0</v>
      </c>
      <c r="D1592" s="7">
        <f>'DETALLE DE CONEXIONES'!E1592</f>
        <v>0</v>
      </c>
      <c r="E1592" s="7">
        <f>IFERROR(LIMPIA('DETALLE DE CONEXIONES'!N1592,1),0)</f>
        <v>0</v>
      </c>
      <c r="F1592" s="7" t="str">
        <f>LEFT('DETALLE DE CONEXIONES'!BE1592,3)</f>
        <v/>
      </c>
      <c r="G1592" s="7" t="str">
        <f>RIGHT('DETALLE DE CONEXIONES'!AK1592,2)</f>
        <v/>
      </c>
      <c r="H1592" s="7" t="str">
        <f>LEFT('DETALLE DE CONEXIONES'!M1592,3)</f>
        <v/>
      </c>
      <c r="I1592" s="7" t="str">
        <f>RIGHT('DETALLE DE CONEXIONES'!M1592,5)</f>
        <v/>
      </c>
      <c r="J1592" s="7">
        <f>IF(C1592="Saliente Local",(IFERROR((LIMPIA(H1592,1)),0)),0)</f>
        <v>0</v>
      </c>
      <c r="K1592" s="7">
        <f>IF(C1592="Saliente Nacional",(IFERROR((LIMPIA(H1592,1)),0)),0)</f>
        <v>0</v>
      </c>
      <c r="L1592" s="7">
        <f>IF(C1592="Saliente Internacional",(IFERROR((LIMPIA(H1592,1)),0)),0)</f>
        <v>0</v>
      </c>
    </row>
    <row r="1593" spans="1:12" x14ac:dyDescent="0.25">
      <c r="A1593" s="11">
        <f>'DETALLE DE CONEXIONES'!P1593</f>
        <v>0</v>
      </c>
      <c r="B1593" s="7">
        <f>'DETALLE DE CONEXIONES'!I1593</f>
        <v>0</v>
      </c>
      <c r="C1593" s="7">
        <f>'DETALLE DE CONEXIONES'!BB1593</f>
        <v>0</v>
      </c>
      <c r="D1593" s="7">
        <f>'DETALLE DE CONEXIONES'!E1593</f>
        <v>0</v>
      </c>
      <c r="E1593" s="7">
        <f>IFERROR(LIMPIA('DETALLE DE CONEXIONES'!N1593,1),0)</f>
        <v>0</v>
      </c>
      <c r="F1593" s="7" t="str">
        <f>LEFT('DETALLE DE CONEXIONES'!BE1593,3)</f>
        <v/>
      </c>
      <c r="G1593" s="7" t="str">
        <f>RIGHT('DETALLE DE CONEXIONES'!AK1593,2)</f>
        <v/>
      </c>
      <c r="H1593" s="7" t="str">
        <f>LEFT('DETALLE DE CONEXIONES'!M1593,3)</f>
        <v/>
      </c>
      <c r="I1593" s="7" t="str">
        <f>RIGHT('DETALLE DE CONEXIONES'!M1593,5)</f>
        <v/>
      </c>
      <c r="J1593" s="7">
        <f>IF(C1593="Saliente Local",(IFERROR((LIMPIA(H1593,1)),0)),0)</f>
        <v>0</v>
      </c>
      <c r="K1593" s="7">
        <f>IF(C1593="Saliente Nacional",(IFERROR((LIMPIA(H1593,1)),0)),0)</f>
        <v>0</v>
      </c>
      <c r="L1593" s="7">
        <f>IF(C1593="Saliente Internacional",(IFERROR((LIMPIA(H1593,1)),0)),0)</f>
        <v>0</v>
      </c>
    </row>
    <row r="1594" spans="1:12" x14ac:dyDescent="0.25">
      <c r="A1594" s="11">
        <f>'DETALLE DE CONEXIONES'!P1594</f>
        <v>0</v>
      </c>
      <c r="B1594" s="7">
        <f>'DETALLE DE CONEXIONES'!I1594</f>
        <v>0</v>
      </c>
      <c r="C1594" s="7">
        <f>'DETALLE DE CONEXIONES'!BB1594</f>
        <v>0</v>
      </c>
      <c r="D1594" s="7">
        <f>'DETALLE DE CONEXIONES'!E1594</f>
        <v>0</v>
      </c>
      <c r="E1594" s="7">
        <f>IFERROR(LIMPIA('DETALLE DE CONEXIONES'!N1594,1),0)</f>
        <v>0</v>
      </c>
      <c r="F1594" s="7" t="str">
        <f>LEFT('DETALLE DE CONEXIONES'!BE1594,3)</f>
        <v/>
      </c>
      <c r="G1594" s="7" t="str">
        <f>RIGHT('DETALLE DE CONEXIONES'!AK1594,2)</f>
        <v/>
      </c>
      <c r="H1594" s="7" t="str">
        <f>LEFT('DETALLE DE CONEXIONES'!M1594,3)</f>
        <v/>
      </c>
      <c r="I1594" s="7" t="str">
        <f>RIGHT('DETALLE DE CONEXIONES'!M1594,5)</f>
        <v/>
      </c>
      <c r="J1594" s="7">
        <f>IF(C1594="Saliente Local",(IFERROR((LIMPIA(H1594,1)),0)),0)</f>
        <v>0</v>
      </c>
      <c r="K1594" s="7">
        <f>IF(C1594="Saliente Nacional",(IFERROR((LIMPIA(H1594,1)),0)),0)</f>
        <v>0</v>
      </c>
      <c r="L1594" s="7">
        <f>IF(C1594="Saliente Internacional",(IFERROR((LIMPIA(H1594,1)),0)),0)</f>
        <v>0</v>
      </c>
    </row>
    <row r="1595" spans="1:12" x14ac:dyDescent="0.25">
      <c r="A1595" s="11">
        <f>'DETALLE DE CONEXIONES'!P1595</f>
        <v>0</v>
      </c>
      <c r="B1595" s="7">
        <f>'DETALLE DE CONEXIONES'!I1595</f>
        <v>0</v>
      </c>
      <c r="C1595" s="7">
        <f>'DETALLE DE CONEXIONES'!BB1595</f>
        <v>0</v>
      </c>
      <c r="D1595" s="7">
        <f>'DETALLE DE CONEXIONES'!E1595</f>
        <v>0</v>
      </c>
      <c r="E1595" s="7">
        <f>IFERROR(LIMPIA('DETALLE DE CONEXIONES'!N1595,1),0)</f>
        <v>0</v>
      </c>
      <c r="F1595" s="7" t="str">
        <f>LEFT('DETALLE DE CONEXIONES'!BE1595,3)</f>
        <v/>
      </c>
      <c r="G1595" s="7" t="str">
        <f>RIGHT('DETALLE DE CONEXIONES'!AK1595,2)</f>
        <v/>
      </c>
      <c r="H1595" s="7" t="str">
        <f>LEFT('DETALLE DE CONEXIONES'!M1595,3)</f>
        <v/>
      </c>
      <c r="I1595" s="7" t="str">
        <f>RIGHT('DETALLE DE CONEXIONES'!M1595,5)</f>
        <v/>
      </c>
      <c r="J1595" s="7">
        <f>IF(C1595="Saliente Local",(IFERROR((LIMPIA(H1595,1)),0)),0)</f>
        <v>0</v>
      </c>
      <c r="K1595" s="7">
        <f>IF(C1595="Saliente Nacional",(IFERROR((LIMPIA(H1595,1)),0)),0)</f>
        <v>0</v>
      </c>
      <c r="L1595" s="7">
        <f>IF(C1595="Saliente Internacional",(IFERROR((LIMPIA(H1595,1)),0)),0)</f>
        <v>0</v>
      </c>
    </row>
    <row r="1596" spans="1:12" x14ac:dyDescent="0.25">
      <c r="A1596" s="11">
        <f>'DETALLE DE CONEXIONES'!P1596</f>
        <v>0</v>
      </c>
      <c r="B1596" s="7">
        <f>'DETALLE DE CONEXIONES'!I1596</f>
        <v>0</v>
      </c>
      <c r="C1596" s="7">
        <f>'DETALLE DE CONEXIONES'!BB1596</f>
        <v>0</v>
      </c>
      <c r="D1596" s="7">
        <f>'DETALLE DE CONEXIONES'!E1596</f>
        <v>0</v>
      </c>
      <c r="E1596" s="7">
        <f>IFERROR(LIMPIA('DETALLE DE CONEXIONES'!N1596,1),0)</f>
        <v>0</v>
      </c>
      <c r="F1596" s="7" t="str">
        <f>LEFT('DETALLE DE CONEXIONES'!BE1596,3)</f>
        <v/>
      </c>
      <c r="G1596" s="7" t="str">
        <f>RIGHT('DETALLE DE CONEXIONES'!AK1596,2)</f>
        <v/>
      </c>
      <c r="H1596" s="7" t="str">
        <f>LEFT('DETALLE DE CONEXIONES'!M1596,3)</f>
        <v/>
      </c>
      <c r="I1596" s="7" t="str">
        <f>RIGHT('DETALLE DE CONEXIONES'!M1596,5)</f>
        <v/>
      </c>
      <c r="J1596" s="7">
        <f>IF(C1596="Saliente Local",(IFERROR((LIMPIA(H1596,1)),0)),0)</f>
        <v>0</v>
      </c>
      <c r="K1596" s="7">
        <f>IF(C1596="Saliente Nacional",(IFERROR((LIMPIA(H1596,1)),0)),0)</f>
        <v>0</v>
      </c>
      <c r="L1596" s="7">
        <f>IF(C1596="Saliente Internacional",(IFERROR((LIMPIA(H1596,1)),0)),0)</f>
        <v>0</v>
      </c>
    </row>
    <row r="1597" spans="1:12" x14ac:dyDescent="0.25">
      <c r="A1597" s="11">
        <f>'DETALLE DE CONEXIONES'!P1597</f>
        <v>0</v>
      </c>
      <c r="B1597" s="7">
        <f>'DETALLE DE CONEXIONES'!I1597</f>
        <v>0</v>
      </c>
      <c r="C1597" s="7">
        <f>'DETALLE DE CONEXIONES'!BB1597</f>
        <v>0</v>
      </c>
      <c r="D1597" s="7">
        <f>'DETALLE DE CONEXIONES'!E1597</f>
        <v>0</v>
      </c>
      <c r="E1597" s="7">
        <f>IFERROR(LIMPIA('DETALLE DE CONEXIONES'!N1597,1),0)</f>
        <v>0</v>
      </c>
      <c r="F1597" s="7" t="str">
        <f>LEFT('DETALLE DE CONEXIONES'!BE1597,3)</f>
        <v/>
      </c>
      <c r="G1597" s="7" t="str">
        <f>RIGHT('DETALLE DE CONEXIONES'!AK1597,2)</f>
        <v/>
      </c>
      <c r="H1597" s="7" t="str">
        <f>LEFT('DETALLE DE CONEXIONES'!M1597,3)</f>
        <v/>
      </c>
      <c r="I1597" s="7" t="str">
        <f>RIGHT('DETALLE DE CONEXIONES'!M1597,5)</f>
        <v/>
      </c>
      <c r="J1597" s="7">
        <f>IF(C1597="Saliente Local",(IFERROR((LIMPIA(H1597,1)),0)),0)</f>
        <v>0</v>
      </c>
      <c r="K1597" s="7">
        <f>IF(C1597="Saliente Nacional",(IFERROR((LIMPIA(H1597,1)),0)),0)</f>
        <v>0</v>
      </c>
      <c r="L1597" s="7">
        <f>IF(C1597="Saliente Internacional",(IFERROR((LIMPIA(H1597,1)),0)),0)</f>
        <v>0</v>
      </c>
    </row>
    <row r="1598" spans="1:12" x14ac:dyDescent="0.25">
      <c r="A1598" s="11">
        <f>'DETALLE DE CONEXIONES'!P1598</f>
        <v>0</v>
      </c>
      <c r="B1598" s="7">
        <f>'DETALLE DE CONEXIONES'!I1598</f>
        <v>0</v>
      </c>
      <c r="C1598" s="7">
        <f>'DETALLE DE CONEXIONES'!BB1598</f>
        <v>0</v>
      </c>
      <c r="D1598" s="7">
        <f>'DETALLE DE CONEXIONES'!E1598</f>
        <v>0</v>
      </c>
      <c r="E1598" s="7">
        <f>IFERROR(LIMPIA('DETALLE DE CONEXIONES'!N1598,1),0)</f>
        <v>0</v>
      </c>
      <c r="F1598" s="7" t="str">
        <f>LEFT('DETALLE DE CONEXIONES'!BE1598,3)</f>
        <v/>
      </c>
      <c r="G1598" s="7" t="str">
        <f>RIGHT('DETALLE DE CONEXIONES'!AK1598,2)</f>
        <v/>
      </c>
      <c r="H1598" s="7" t="str">
        <f>LEFT('DETALLE DE CONEXIONES'!M1598,3)</f>
        <v/>
      </c>
      <c r="I1598" s="7" t="str">
        <f>RIGHT('DETALLE DE CONEXIONES'!M1598,5)</f>
        <v/>
      </c>
      <c r="J1598" s="7">
        <f>IF(C1598="Saliente Local",(IFERROR((LIMPIA(H1598,1)),0)),0)</f>
        <v>0</v>
      </c>
      <c r="K1598" s="7">
        <f>IF(C1598="Saliente Nacional",(IFERROR((LIMPIA(H1598,1)),0)),0)</f>
        <v>0</v>
      </c>
      <c r="L1598" s="7">
        <f>IF(C1598="Saliente Internacional",(IFERROR((LIMPIA(H1598,1)),0)),0)</f>
        <v>0</v>
      </c>
    </row>
    <row r="1599" spans="1:12" x14ac:dyDescent="0.25">
      <c r="A1599" s="11">
        <f>'DETALLE DE CONEXIONES'!P1599</f>
        <v>0</v>
      </c>
      <c r="B1599" s="7">
        <f>'DETALLE DE CONEXIONES'!I1599</f>
        <v>0</v>
      </c>
      <c r="C1599" s="7">
        <f>'DETALLE DE CONEXIONES'!BB1599</f>
        <v>0</v>
      </c>
      <c r="D1599" s="7">
        <f>'DETALLE DE CONEXIONES'!E1599</f>
        <v>0</v>
      </c>
      <c r="E1599" s="7">
        <f>IFERROR(LIMPIA('DETALLE DE CONEXIONES'!N1599,1),0)</f>
        <v>0</v>
      </c>
      <c r="F1599" s="7" t="str">
        <f>LEFT('DETALLE DE CONEXIONES'!BE1599,3)</f>
        <v/>
      </c>
      <c r="G1599" s="7" t="str">
        <f>RIGHT('DETALLE DE CONEXIONES'!AK1599,2)</f>
        <v/>
      </c>
      <c r="H1599" s="7" t="str">
        <f>LEFT('DETALLE DE CONEXIONES'!M1599,3)</f>
        <v/>
      </c>
      <c r="I1599" s="7" t="str">
        <f>RIGHT('DETALLE DE CONEXIONES'!M1599,5)</f>
        <v/>
      </c>
      <c r="J1599" s="7">
        <f>IF(C1599="Saliente Local",(IFERROR((LIMPIA(H1599,1)),0)),0)</f>
        <v>0</v>
      </c>
      <c r="K1599" s="7">
        <f>IF(C1599="Saliente Nacional",(IFERROR((LIMPIA(H1599,1)),0)),0)</f>
        <v>0</v>
      </c>
      <c r="L1599" s="7">
        <f>IF(C1599="Saliente Internacional",(IFERROR((LIMPIA(H1599,1)),0)),0)</f>
        <v>0</v>
      </c>
    </row>
    <row r="1600" spans="1:12" x14ac:dyDescent="0.25">
      <c r="A1600" s="11">
        <f>'DETALLE DE CONEXIONES'!P1600</f>
        <v>0</v>
      </c>
      <c r="B1600" s="7">
        <f>'DETALLE DE CONEXIONES'!I1600</f>
        <v>0</v>
      </c>
      <c r="C1600" s="7">
        <f>'DETALLE DE CONEXIONES'!BB1600</f>
        <v>0</v>
      </c>
      <c r="D1600" s="7">
        <f>'DETALLE DE CONEXIONES'!E1600</f>
        <v>0</v>
      </c>
      <c r="E1600" s="7">
        <f>IFERROR(LIMPIA('DETALLE DE CONEXIONES'!N1600,1),0)</f>
        <v>0</v>
      </c>
      <c r="F1600" s="7" t="str">
        <f>LEFT('DETALLE DE CONEXIONES'!BE1600,3)</f>
        <v/>
      </c>
      <c r="G1600" s="7" t="str">
        <f>RIGHT('DETALLE DE CONEXIONES'!AK1600,2)</f>
        <v/>
      </c>
      <c r="H1600" s="7" t="str">
        <f>LEFT('DETALLE DE CONEXIONES'!M1600,3)</f>
        <v/>
      </c>
      <c r="I1600" s="7" t="str">
        <f>RIGHT('DETALLE DE CONEXIONES'!M1600,5)</f>
        <v/>
      </c>
      <c r="J1600" s="7">
        <f>IF(C1600="Saliente Local",(IFERROR((LIMPIA(H1600,1)),0)),0)</f>
        <v>0</v>
      </c>
      <c r="K1600" s="7">
        <f>IF(C1600="Saliente Nacional",(IFERROR((LIMPIA(H1600,1)),0)),0)</f>
        <v>0</v>
      </c>
      <c r="L1600" s="7">
        <f>IF(C1600="Saliente Internacional",(IFERROR((LIMPIA(H1600,1)),0)),0)</f>
        <v>0</v>
      </c>
    </row>
    <row r="1601" spans="1:12" x14ac:dyDescent="0.25">
      <c r="A1601" s="11">
        <f>'DETALLE DE CONEXIONES'!P1601</f>
        <v>0</v>
      </c>
      <c r="B1601" s="7">
        <f>'DETALLE DE CONEXIONES'!I1601</f>
        <v>0</v>
      </c>
      <c r="C1601" s="7">
        <f>'DETALLE DE CONEXIONES'!BB1601</f>
        <v>0</v>
      </c>
      <c r="D1601" s="7">
        <f>'DETALLE DE CONEXIONES'!E1601</f>
        <v>0</v>
      </c>
      <c r="E1601" s="7">
        <f>IFERROR(LIMPIA('DETALLE DE CONEXIONES'!N1601,1),0)</f>
        <v>0</v>
      </c>
      <c r="F1601" s="7" t="str">
        <f>LEFT('DETALLE DE CONEXIONES'!BE1601,3)</f>
        <v/>
      </c>
      <c r="G1601" s="7" t="str">
        <f>RIGHT('DETALLE DE CONEXIONES'!AK1601,2)</f>
        <v/>
      </c>
      <c r="H1601" s="7" t="str">
        <f>LEFT('DETALLE DE CONEXIONES'!M1601,3)</f>
        <v/>
      </c>
      <c r="I1601" s="7" t="str">
        <f>RIGHT('DETALLE DE CONEXIONES'!M1601,5)</f>
        <v/>
      </c>
      <c r="J1601" s="7">
        <f>IF(C1601="Saliente Local",(IFERROR((LIMPIA(H1601,1)),0)),0)</f>
        <v>0</v>
      </c>
      <c r="K1601" s="7">
        <f>IF(C1601="Saliente Nacional",(IFERROR((LIMPIA(H1601,1)),0)),0)</f>
        <v>0</v>
      </c>
      <c r="L1601" s="7">
        <f>IF(C1601="Saliente Internacional",(IFERROR((LIMPIA(H1601,1)),0)),0)</f>
        <v>0</v>
      </c>
    </row>
    <row r="1602" spans="1:12" x14ac:dyDescent="0.25">
      <c r="A1602" s="11">
        <f>'DETALLE DE CONEXIONES'!P1602</f>
        <v>0</v>
      </c>
      <c r="B1602" s="7">
        <f>'DETALLE DE CONEXIONES'!I1602</f>
        <v>0</v>
      </c>
      <c r="C1602" s="7">
        <f>'DETALLE DE CONEXIONES'!BB1602</f>
        <v>0</v>
      </c>
      <c r="D1602" s="7">
        <f>'DETALLE DE CONEXIONES'!E1602</f>
        <v>0</v>
      </c>
      <c r="E1602" s="7">
        <f>IFERROR(LIMPIA('DETALLE DE CONEXIONES'!N1602,1),0)</f>
        <v>0</v>
      </c>
      <c r="F1602" s="7" t="str">
        <f>LEFT('DETALLE DE CONEXIONES'!BE1602,3)</f>
        <v/>
      </c>
      <c r="G1602" s="7" t="str">
        <f>RIGHT('DETALLE DE CONEXIONES'!AK1602,2)</f>
        <v/>
      </c>
      <c r="H1602" s="7" t="str">
        <f>LEFT('DETALLE DE CONEXIONES'!M1602,3)</f>
        <v/>
      </c>
      <c r="I1602" s="7" t="str">
        <f>RIGHT('DETALLE DE CONEXIONES'!M1602,5)</f>
        <v/>
      </c>
      <c r="J1602" s="7">
        <f>IF(C1602="Saliente Local",(IFERROR((LIMPIA(H1602,1)),0)),0)</f>
        <v>0</v>
      </c>
      <c r="K1602" s="7">
        <f>IF(C1602="Saliente Nacional",(IFERROR((LIMPIA(H1602,1)),0)),0)</f>
        <v>0</v>
      </c>
      <c r="L1602" s="7">
        <f>IF(C1602="Saliente Internacional",(IFERROR((LIMPIA(H1602,1)),0)),0)</f>
        <v>0</v>
      </c>
    </row>
    <row r="1603" spans="1:12" x14ac:dyDescent="0.25">
      <c r="A1603" s="11">
        <f>'DETALLE DE CONEXIONES'!P1603</f>
        <v>0</v>
      </c>
      <c r="B1603" s="7">
        <f>'DETALLE DE CONEXIONES'!I1603</f>
        <v>0</v>
      </c>
      <c r="C1603" s="7">
        <f>'DETALLE DE CONEXIONES'!BB1603</f>
        <v>0</v>
      </c>
      <c r="D1603" s="7">
        <f>'DETALLE DE CONEXIONES'!E1603</f>
        <v>0</v>
      </c>
      <c r="E1603" s="7">
        <f>IFERROR(LIMPIA('DETALLE DE CONEXIONES'!N1603,1),0)</f>
        <v>0</v>
      </c>
      <c r="F1603" s="7" t="str">
        <f>LEFT('DETALLE DE CONEXIONES'!BE1603,3)</f>
        <v/>
      </c>
      <c r="G1603" s="7" t="str">
        <f>RIGHT('DETALLE DE CONEXIONES'!AK1603,2)</f>
        <v/>
      </c>
      <c r="H1603" s="7" t="str">
        <f>LEFT('DETALLE DE CONEXIONES'!M1603,3)</f>
        <v/>
      </c>
      <c r="I1603" s="7" t="str">
        <f>RIGHT('DETALLE DE CONEXIONES'!M1603,5)</f>
        <v/>
      </c>
      <c r="J1603" s="7">
        <f>IF(C1603="Saliente Local",(IFERROR((LIMPIA(H1603,1)),0)),0)</f>
        <v>0</v>
      </c>
      <c r="K1603" s="7">
        <f>IF(C1603="Saliente Nacional",(IFERROR((LIMPIA(H1603,1)),0)),0)</f>
        <v>0</v>
      </c>
      <c r="L1603" s="7">
        <f>IF(C1603="Saliente Internacional",(IFERROR((LIMPIA(H1603,1)),0)),0)</f>
        <v>0</v>
      </c>
    </row>
    <row r="1604" spans="1:12" x14ac:dyDescent="0.25">
      <c r="A1604" s="11">
        <f>'DETALLE DE CONEXIONES'!P1604</f>
        <v>0</v>
      </c>
      <c r="B1604" s="7">
        <f>'DETALLE DE CONEXIONES'!I1604</f>
        <v>0</v>
      </c>
      <c r="C1604" s="7">
        <f>'DETALLE DE CONEXIONES'!BB1604</f>
        <v>0</v>
      </c>
      <c r="D1604" s="7">
        <f>'DETALLE DE CONEXIONES'!E1604</f>
        <v>0</v>
      </c>
      <c r="E1604" s="7">
        <f>IFERROR(LIMPIA('DETALLE DE CONEXIONES'!N1604,1),0)</f>
        <v>0</v>
      </c>
      <c r="F1604" s="7" t="str">
        <f>LEFT('DETALLE DE CONEXIONES'!BE1604,3)</f>
        <v/>
      </c>
      <c r="G1604" s="7" t="str">
        <f>RIGHT('DETALLE DE CONEXIONES'!AK1604,2)</f>
        <v/>
      </c>
      <c r="H1604" s="7" t="str">
        <f>LEFT('DETALLE DE CONEXIONES'!M1604,3)</f>
        <v/>
      </c>
      <c r="I1604" s="7" t="str">
        <f>RIGHT('DETALLE DE CONEXIONES'!M1604,5)</f>
        <v/>
      </c>
      <c r="J1604" s="7">
        <f>IF(C1604="Saliente Local",(IFERROR((LIMPIA(H1604,1)),0)),0)</f>
        <v>0</v>
      </c>
      <c r="K1604" s="7">
        <f>IF(C1604="Saliente Nacional",(IFERROR((LIMPIA(H1604,1)),0)),0)</f>
        <v>0</v>
      </c>
      <c r="L1604" s="7">
        <f>IF(C1604="Saliente Internacional",(IFERROR((LIMPIA(H1604,1)),0)),0)</f>
        <v>0</v>
      </c>
    </row>
    <row r="1605" spans="1:12" x14ac:dyDescent="0.25">
      <c r="A1605" s="11">
        <f>'DETALLE DE CONEXIONES'!P1605</f>
        <v>0</v>
      </c>
      <c r="B1605" s="7">
        <f>'DETALLE DE CONEXIONES'!I1605</f>
        <v>0</v>
      </c>
      <c r="C1605" s="7">
        <f>'DETALLE DE CONEXIONES'!BB1605</f>
        <v>0</v>
      </c>
      <c r="D1605" s="7">
        <f>'DETALLE DE CONEXIONES'!E1605</f>
        <v>0</v>
      </c>
      <c r="E1605" s="7">
        <f>IFERROR(LIMPIA('DETALLE DE CONEXIONES'!N1605,1),0)</f>
        <v>0</v>
      </c>
      <c r="F1605" s="7" t="str">
        <f>LEFT('DETALLE DE CONEXIONES'!BE1605,3)</f>
        <v/>
      </c>
      <c r="G1605" s="7" t="str">
        <f>RIGHT('DETALLE DE CONEXIONES'!AK1605,2)</f>
        <v/>
      </c>
      <c r="H1605" s="7" t="str">
        <f>LEFT('DETALLE DE CONEXIONES'!M1605,3)</f>
        <v/>
      </c>
      <c r="I1605" s="7" t="str">
        <f>RIGHT('DETALLE DE CONEXIONES'!M1605,5)</f>
        <v/>
      </c>
      <c r="J1605" s="7">
        <f>IF(C1605="Saliente Local",(IFERROR((LIMPIA(H1605,1)),0)),0)</f>
        <v>0</v>
      </c>
      <c r="K1605" s="7">
        <f>IF(C1605="Saliente Nacional",(IFERROR((LIMPIA(H1605,1)),0)),0)</f>
        <v>0</v>
      </c>
      <c r="L1605" s="7">
        <f>IF(C1605="Saliente Internacional",(IFERROR((LIMPIA(H1605,1)),0)),0)</f>
        <v>0</v>
      </c>
    </row>
    <row r="1606" spans="1:12" x14ac:dyDescent="0.25">
      <c r="A1606" s="11">
        <f>'DETALLE DE CONEXIONES'!P1606</f>
        <v>0</v>
      </c>
      <c r="B1606" s="7">
        <f>'DETALLE DE CONEXIONES'!I1606</f>
        <v>0</v>
      </c>
      <c r="C1606" s="7">
        <f>'DETALLE DE CONEXIONES'!BB1606</f>
        <v>0</v>
      </c>
      <c r="D1606" s="7">
        <f>'DETALLE DE CONEXIONES'!E1606</f>
        <v>0</v>
      </c>
      <c r="E1606" s="7">
        <f>IFERROR(LIMPIA('DETALLE DE CONEXIONES'!N1606,1),0)</f>
        <v>0</v>
      </c>
      <c r="F1606" s="7" t="str">
        <f>LEFT('DETALLE DE CONEXIONES'!BE1606,3)</f>
        <v/>
      </c>
      <c r="G1606" s="7" t="str">
        <f>RIGHT('DETALLE DE CONEXIONES'!AK1606,2)</f>
        <v/>
      </c>
      <c r="H1606" s="7" t="str">
        <f>LEFT('DETALLE DE CONEXIONES'!M1606,3)</f>
        <v/>
      </c>
      <c r="I1606" s="7" t="str">
        <f>RIGHT('DETALLE DE CONEXIONES'!M1606,5)</f>
        <v/>
      </c>
      <c r="J1606" s="7">
        <f>IF(C1606="Saliente Local",(IFERROR((LIMPIA(H1606,1)),0)),0)</f>
        <v>0</v>
      </c>
      <c r="K1606" s="7">
        <f>IF(C1606="Saliente Nacional",(IFERROR((LIMPIA(H1606,1)),0)),0)</f>
        <v>0</v>
      </c>
      <c r="L1606" s="7">
        <f>IF(C1606="Saliente Internacional",(IFERROR((LIMPIA(H1606,1)),0)),0)</f>
        <v>0</v>
      </c>
    </row>
    <row r="1607" spans="1:12" x14ac:dyDescent="0.25">
      <c r="A1607" s="11">
        <f>'DETALLE DE CONEXIONES'!P1607</f>
        <v>0</v>
      </c>
      <c r="B1607" s="7">
        <f>'DETALLE DE CONEXIONES'!I1607</f>
        <v>0</v>
      </c>
      <c r="C1607" s="7">
        <f>'DETALLE DE CONEXIONES'!BB1607</f>
        <v>0</v>
      </c>
      <c r="D1607" s="7">
        <f>'DETALLE DE CONEXIONES'!E1607</f>
        <v>0</v>
      </c>
      <c r="E1607" s="7">
        <f>IFERROR(LIMPIA('DETALLE DE CONEXIONES'!N1607,1),0)</f>
        <v>0</v>
      </c>
      <c r="F1607" s="7" t="str">
        <f>LEFT('DETALLE DE CONEXIONES'!BE1607,3)</f>
        <v/>
      </c>
      <c r="G1607" s="7" t="str">
        <f>RIGHT('DETALLE DE CONEXIONES'!AK1607,2)</f>
        <v/>
      </c>
      <c r="H1607" s="7" t="str">
        <f>LEFT('DETALLE DE CONEXIONES'!M1607,3)</f>
        <v/>
      </c>
      <c r="I1607" s="7" t="str">
        <f>RIGHT('DETALLE DE CONEXIONES'!M1607,5)</f>
        <v/>
      </c>
      <c r="J1607" s="7">
        <f>IF(C1607="Saliente Local",(IFERROR((LIMPIA(H1607,1)),0)),0)</f>
        <v>0</v>
      </c>
      <c r="K1607" s="7">
        <f>IF(C1607="Saliente Nacional",(IFERROR((LIMPIA(H1607,1)),0)),0)</f>
        <v>0</v>
      </c>
      <c r="L1607" s="7">
        <f>IF(C1607="Saliente Internacional",(IFERROR((LIMPIA(H1607,1)),0)),0)</f>
        <v>0</v>
      </c>
    </row>
    <row r="1608" spans="1:12" x14ac:dyDescent="0.25">
      <c r="A1608" s="11">
        <f>'DETALLE DE CONEXIONES'!P1608</f>
        <v>0</v>
      </c>
      <c r="B1608" s="7">
        <f>'DETALLE DE CONEXIONES'!I1608</f>
        <v>0</v>
      </c>
      <c r="C1608" s="7">
        <f>'DETALLE DE CONEXIONES'!BB1608</f>
        <v>0</v>
      </c>
      <c r="D1608" s="7">
        <f>'DETALLE DE CONEXIONES'!E1608</f>
        <v>0</v>
      </c>
      <c r="E1608" s="7">
        <f>IFERROR(LIMPIA('DETALLE DE CONEXIONES'!N1608,1),0)</f>
        <v>0</v>
      </c>
      <c r="F1608" s="7" t="str">
        <f>LEFT('DETALLE DE CONEXIONES'!BE1608,3)</f>
        <v/>
      </c>
      <c r="G1608" s="7" t="str">
        <f>RIGHT('DETALLE DE CONEXIONES'!AK1608,2)</f>
        <v/>
      </c>
      <c r="H1608" s="7" t="str">
        <f>LEFT('DETALLE DE CONEXIONES'!M1608,3)</f>
        <v/>
      </c>
      <c r="I1608" s="7" t="str">
        <f>RIGHT('DETALLE DE CONEXIONES'!M1608,5)</f>
        <v/>
      </c>
      <c r="J1608" s="7">
        <f>IF(C1608="Saliente Local",(IFERROR((LIMPIA(H1608,1)),0)),0)</f>
        <v>0</v>
      </c>
      <c r="K1608" s="7">
        <f>IF(C1608="Saliente Nacional",(IFERROR((LIMPIA(H1608,1)),0)),0)</f>
        <v>0</v>
      </c>
      <c r="L1608" s="7">
        <f>IF(C1608="Saliente Internacional",(IFERROR((LIMPIA(H1608,1)),0)),0)</f>
        <v>0</v>
      </c>
    </row>
    <row r="1609" spans="1:12" x14ac:dyDescent="0.25">
      <c r="A1609" s="11">
        <f>'DETALLE DE CONEXIONES'!P1609</f>
        <v>0</v>
      </c>
      <c r="B1609" s="7">
        <f>'DETALLE DE CONEXIONES'!I1609</f>
        <v>0</v>
      </c>
      <c r="C1609" s="7">
        <f>'DETALLE DE CONEXIONES'!BB1609</f>
        <v>0</v>
      </c>
      <c r="D1609" s="7">
        <f>'DETALLE DE CONEXIONES'!E1609</f>
        <v>0</v>
      </c>
      <c r="E1609" s="7">
        <f>IFERROR(LIMPIA('DETALLE DE CONEXIONES'!N1609,1),0)</f>
        <v>0</v>
      </c>
      <c r="F1609" s="7" t="str">
        <f>LEFT('DETALLE DE CONEXIONES'!BE1609,3)</f>
        <v/>
      </c>
      <c r="G1609" s="7" t="str">
        <f>RIGHT('DETALLE DE CONEXIONES'!AK1609,2)</f>
        <v/>
      </c>
      <c r="H1609" s="7" t="str">
        <f>LEFT('DETALLE DE CONEXIONES'!M1609,3)</f>
        <v/>
      </c>
      <c r="I1609" s="7" t="str">
        <f>RIGHT('DETALLE DE CONEXIONES'!M1609,5)</f>
        <v/>
      </c>
      <c r="J1609" s="7">
        <f>IF(C1609="Saliente Local",(IFERROR((LIMPIA(H1609,1)),0)),0)</f>
        <v>0</v>
      </c>
      <c r="K1609" s="7">
        <f>IF(C1609="Saliente Nacional",(IFERROR((LIMPIA(H1609,1)),0)),0)</f>
        <v>0</v>
      </c>
      <c r="L1609" s="7">
        <f>IF(C1609="Saliente Internacional",(IFERROR((LIMPIA(H1609,1)),0)),0)</f>
        <v>0</v>
      </c>
    </row>
    <row r="1610" spans="1:12" x14ac:dyDescent="0.25">
      <c r="A1610" s="11">
        <f>'DETALLE DE CONEXIONES'!P1610</f>
        <v>0</v>
      </c>
      <c r="B1610" s="7">
        <f>'DETALLE DE CONEXIONES'!I1610</f>
        <v>0</v>
      </c>
      <c r="C1610" s="7">
        <f>'DETALLE DE CONEXIONES'!BB1610</f>
        <v>0</v>
      </c>
      <c r="D1610" s="7">
        <f>'DETALLE DE CONEXIONES'!E1610</f>
        <v>0</v>
      </c>
      <c r="E1610" s="7">
        <f>IFERROR(LIMPIA('DETALLE DE CONEXIONES'!N1610,1),0)</f>
        <v>0</v>
      </c>
      <c r="F1610" s="7" t="str">
        <f>LEFT('DETALLE DE CONEXIONES'!BE1610,3)</f>
        <v/>
      </c>
      <c r="G1610" s="7" t="str">
        <f>RIGHT('DETALLE DE CONEXIONES'!AK1610,2)</f>
        <v/>
      </c>
      <c r="H1610" s="7" t="str">
        <f>LEFT('DETALLE DE CONEXIONES'!M1610,3)</f>
        <v/>
      </c>
      <c r="I1610" s="7" t="str">
        <f>RIGHT('DETALLE DE CONEXIONES'!M1610,5)</f>
        <v/>
      </c>
      <c r="J1610" s="7">
        <f>IF(C1610="Saliente Local",(IFERROR((LIMPIA(H1610,1)),0)),0)</f>
        <v>0</v>
      </c>
      <c r="K1610" s="7">
        <f>IF(C1610="Saliente Nacional",(IFERROR((LIMPIA(H1610,1)),0)),0)</f>
        <v>0</v>
      </c>
      <c r="L1610" s="7">
        <f>IF(C1610="Saliente Internacional",(IFERROR((LIMPIA(H1610,1)),0)),0)</f>
        <v>0</v>
      </c>
    </row>
    <row r="1611" spans="1:12" x14ac:dyDescent="0.25">
      <c r="A1611" s="11">
        <f>'DETALLE DE CONEXIONES'!P1611</f>
        <v>0</v>
      </c>
      <c r="B1611" s="7">
        <f>'DETALLE DE CONEXIONES'!I1611</f>
        <v>0</v>
      </c>
      <c r="C1611" s="7">
        <f>'DETALLE DE CONEXIONES'!BB1611</f>
        <v>0</v>
      </c>
      <c r="D1611" s="7">
        <f>'DETALLE DE CONEXIONES'!E1611</f>
        <v>0</v>
      </c>
      <c r="E1611" s="7">
        <f>IFERROR(LIMPIA('DETALLE DE CONEXIONES'!N1611,1),0)</f>
        <v>0</v>
      </c>
      <c r="F1611" s="7" t="str">
        <f>LEFT('DETALLE DE CONEXIONES'!BE1611,3)</f>
        <v/>
      </c>
      <c r="G1611" s="7" t="str">
        <f>RIGHT('DETALLE DE CONEXIONES'!AK1611,2)</f>
        <v/>
      </c>
      <c r="H1611" s="7" t="str">
        <f>LEFT('DETALLE DE CONEXIONES'!M1611,3)</f>
        <v/>
      </c>
      <c r="I1611" s="7" t="str">
        <f>RIGHT('DETALLE DE CONEXIONES'!M1611,5)</f>
        <v/>
      </c>
      <c r="J1611" s="7">
        <f>IF(C1611="Saliente Local",(IFERROR((LIMPIA(H1611,1)),0)),0)</f>
        <v>0</v>
      </c>
      <c r="K1611" s="7">
        <f>IF(C1611="Saliente Nacional",(IFERROR((LIMPIA(H1611,1)),0)),0)</f>
        <v>0</v>
      </c>
      <c r="L1611" s="7">
        <f>IF(C1611="Saliente Internacional",(IFERROR((LIMPIA(H1611,1)),0)),0)</f>
        <v>0</v>
      </c>
    </row>
    <row r="1612" spans="1:12" x14ac:dyDescent="0.25">
      <c r="A1612" s="11">
        <f>'DETALLE DE CONEXIONES'!P1612</f>
        <v>0</v>
      </c>
      <c r="B1612" s="7">
        <f>'DETALLE DE CONEXIONES'!I1612</f>
        <v>0</v>
      </c>
      <c r="C1612" s="7">
        <f>'DETALLE DE CONEXIONES'!BB1612</f>
        <v>0</v>
      </c>
      <c r="D1612" s="7">
        <f>'DETALLE DE CONEXIONES'!E1612</f>
        <v>0</v>
      </c>
      <c r="E1612" s="7">
        <f>IFERROR(LIMPIA('DETALLE DE CONEXIONES'!N1612,1),0)</f>
        <v>0</v>
      </c>
      <c r="F1612" s="7" t="str">
        <f>LEFT('DETALLE DE CONEXIONES'!BE1612,3)</f>
        <v/>
      </c>
      <c r="G1612" s="7" t="str">
        <f>RIGHT('DETALLE DE CONEXIONES'!AK1612,2)</f>
        <v/>
      </c>
      <c r="H1612" s="7" t="str">
        <f>LEFT('DETALLE DE CONEXIONES'!M1612,3)</f>
        <v/>
      </c>
      <c r="I1612" s="7" t="str">
        <f>RIGHT('DETALLE DE CONEXIONES'!M1612,5)</f>
        <v/>
      </c>
      <c r="J1612" s="7">
        <f>IF(C1612="Saliente Local",(IFERROR((LIMPIA(H1612,1)),0)),0)</f>
        <v>0</v>
      </c>
      <c r="K1612" s="7">
        <f>IF(C1612="Saliente Nacional",(IFERROR((LIMPIA(H1612,1)),0)),0)</f>
        <v>0</v>
      </c>
      <c r="L1612" s="7">
        <f>IF(C1612="Saliente Internacional",(IFERROR((LIMPIA(H1612,1)),0)),0)</f>
        <v>0</v>
      </c>
    </row>
    <row r="1613" spans="1:12" x14ac:dyDescent="0.25">
      <c r="A1613" s="11">
        <f>'DETALLE DE CONEXIONES'!P1613</f>
        <v>0</v>
      </c>
      <c r="B1613" s="7">
        <f>'DETALLE DE CONEXIONES'!I1613</f>
        <v>0</v>
      </c>
      <c r="C1613" s="7">
        <f>'DETALLE DE CONEXIONES'!BB1613</f>
        <v>0</v>
      </c>
      <c r="D1613" s="7">
        <f>'DETALLE DE CONEXIONES'!E1613</f>
        <v>0</v>
      </c>
      <c r="E1613" s="7">
        <f>IFERROR(LIMPIA('DETALLE DE CONEXIONES'!N1613,1),0)</f>
        <v>0</v>
      </c>
      <c r="F1613" s="7" t="str">
        <f>LEFT('DETALLE DE CONEXIONES'!BE1613,3)</f>
        <v/>
      </c>
      <c r="G1613" s="7" t="str">
        <f>RIGHT('DETALLE DE CONEXIONES'!AK1613,2)</f>
        <v/>
      </c>
      <c r="H1613" s="7" t="str">
        <f>LEFT('DETALLE DE CONEXIONES'!M1613,3)</f>
        <v/>
      </c>
      <c r="I1613" s="7" t="str">
        <f>RIGHT('DETALLE DE CONEXIONES'!M1613,5)</f>
        <v/>
      </c>
      <c r="J1613" s="7">
        <f>IF(C1613="Saliente Local",(IFERROR((LIMPIA(H1613,1)),0)),0)</f>
        <v>0</v>
      </c>
      <c r="K1613" s="7">
        <f>IF(C1613="Saliente Nacional",(IFERROR((LIMPIA(H1613,1)),0)),0)</f>
        <v>0</v>
      </c>
      <c r="L1613" s="7">
        <f>IF(C1613="Saliente Internacional",(IFERROR((LIMPIA(H1613,1)),0)),0)</f>
        <v>0</v>
      </c>
    </row>
    <row r="1614" spans="1:12" x14ac:dyDescent="0.25">
      <c r="A1614" s="11">
        <f>'DETALLE DE CONEXIONES'!P1614</f>
        <v>0</v>
      </c>
      <c r="B1614" s="7">
        <f>'DETALLE DE CONEXIONES'!I1614</f>
        <v>0</v>
      </c>
      <c r="C1614" s="7">
        <f>'DETALLE DE CONEXIONES'!BB1614</f>
        <v>0</v>
      </c>
      <c r="D1614" s="7">
        <f>'DETALLE DE CONEXIONES'!E1614</f>
        <v>0</v>
      </c>
      <c r="E1614" s="7">
        <f>IFERROR(LIMPIA('DETALLE DE CONEXIONES'!N1614,1),0)</f>
        <v>0</v>
      </c>
      <c r="F1614" s="7" t="str">
        <f>LEFT('DETALLE DE CONEXIONES'!BE1614,3)</f>
        <v/>
      </c>
      <c r="G1614" s="7" t="str">
        <f>RIGHT('DETALLE DE CONEXIONES'!AK1614,2)</f>
        <v/>
      </c>
      <c r="H1614" s="7" t="str">
        <f>LEFT('DETALLE DE CONEXIONES'!M1614,3)</f>
        <v/>
      </c>
      <c r="I1614" s="7" t="str">
        <f>RIGHT('DETALLE DE CONEXIONES'!M1614,5)</f>
        <v/>
      </c>
      <c r="J1614" s="7">
        <f>IF(C1614="Saliente Local",(IFERROR((LIMPIA(H1614,1)),0)),0)</f>
        <v>0</v>
      </c>
      <c r="K1614" s="7">
        <f>IF(C1614="Saliente Nacional",(IFERROR((LIMPIA(H1614,1)),0)),0)</f>
        <v>0</v>
      </c>
      <c r="L1614" s="7">
        <f>IF(C1614="Saliente Internacional",(IFERROR((LIMPIA(H1614,1)),0)),0)</f>
        <v>0</v>
      </c>
    </row>
    <row r="1615" spans="1:12" x14ac:dyDescent="0.25">
      <c r="A1615" s="11">
        <f>'DETALLE DE CONEXIONES'!P1615</f>
        <v>0</v>
      </c>
      <c r="B1615" s="7">
        <f>'DETALLE DE CONEXIONES'!I1615</f>
        <v>0</v>
      </c>
      <c r="C1615" s="7">
        <f>'DETALLE DE CONEXIONES'!BB1615</f>
        <v>0</v>
      </c>
      <c r="D1615" s="7">
        <f>'DETALLE DE CONEXIONES'!E1615</f>
        <v>0</v>
      </c>
      <c r="E1615" s="7">
        <f>IFERROR(LIMPIA('DETALLE DE CONEXIONES'!N1615,1),0)</f>
        <v>0</v>
      </c>
      <c r="F1615" s="7" t="str">
        <f>LEFT('DETALLE DE CONEXIONES'!BE1615,3)</f>
        <v/>
      </c>
      <c r="G1615" s="7" t="str">
        <f>RIGHT('DETALLE DE CONEXIONES'!AK1615,2)</f>
        <v/>
      </c>
      <c r="H1615" s="7" t="str">
        <f>LEFT('DETALLE DE CONEXIONES'!M1615,3)</f>
        <v/>
      </c>
      <c r="I1615" s="7" t="str">
        <f>RIGHT('DETALLE DE CONEXIONES'!M1615,5)</f>
        <v/>
      </c>
      <c r="J1615" s="7">
        <f>IF(C1615="Saliente Local",(IFERROR((LIMPIA(H1615,1)),0)),0)</f>
        <v>0</v>
      </c>
      <c r="K1615" s="7">
        <f>IF(C1615="Saliente Nacional",(IFERROR((LIMPIA(H1615,1)),0)),0)</f>
        <v>0</v>
      </c>
      <c r="L1615" s="7">
        <f>IF(C1615="Saliente Internacional",(IFERROR((LIMPIA(H1615,1)),0)),0)</f>
        <v>0</v>
      </c>
    </row>
    <row r="1616" spans="1:12" x14ac:dyDescent="0.25">
      <c r="A1616" s="11">
        <f>'DETALLE DE CONEXIONES'!P1616</f>
        <v>0</v>
      </c>
      <c r="B1616" s="7">
        <f>'DETALLE DE CONEXIONES'!I1616</f>
        <v>0</v>
      </c>
      <c r="C1616" s="7">
        <f>'DETALLE DE CONEXIONES'!BB1616</f>
        <v>0</v>
      </c>
      <c r="D1616" s="7">
        <f>'DETALLE DE CONEXIONES'!E1616</f>
        <v>0</v>
      </c>
      <c r="E1616" s="7">
        <f>IFERROR(LIMPIA('DETALLE DE CONEXIONES'!N1616,1),0)</f>
        <v>0</v>
      </c>
      <c r="F1616" s="7" t="str">
        <f>LEFT('DETALLE DE CONEXIONES'!BE1616,3)</f>
        <v/>
      </c>
      <c r="G1616" s="7" t="str">
        <f>RIGHT('DETALLE DE CONEXIONES'!AK1616,2)</f>
        <v/>
      </c>
      <c r="H1616" s="7" t="str">
        <f>LEFT('DETALLE DE CONEXIONES'!M1616,3)</f>
        <v/>
      </c>
      <c r="I1616" s="7" t="str">
        <f>RIGHT('DETALLE DE CONEXIONES'!M1616,5)</f>
        <v/>
      </c>
      <c r="J1616" s="7">
        <f>IF(C1616="Saliente Local",(IFERROR((LIMPIA(H1616,1)),0)),0)</f>
        <v>0</v>
      </c>
      <c r="K1616" s="7">
        <f>IF(C1616="Saliente Nacional",(IFERROR((LIMPIA(H1616,1)),0)),0)</f>
        <v>0</v>
      </c>
      <c r="L1616" s="7">
        <f>IF(C1616="Saliente Internacional",(IFERROR((LIMPIA(H1616,1)),0)),0)</f>
        <v>0</v>
      </c>
    </row>
    <row r="1617" spans="1:12" x14ac:dyDescent="0.25">
      <c r="A1617" s="11">
        <f>'DETALLE DE CONEXIONES'!P1617</f>
        <v>0</v>
      </c>
      <c r="B1617" s="7">
        <f>'DETALLE DE CONEXIONES'!I1617</f>
        <v>0</v>
      </c>
      <c r="C1617" s="7">
        <f>'DETALLE DE CONEXIONES'!BB1617</f>
        <v>0</v>
      </c>
      <c r="D1617" s="7">
        <f>'DETALLE DE CONEXIONES'!E1617</f>
        <v>0</v>
      </c>
      <c r="E1617" s="7">
        <f>IFERROR(LIMPIA('DETALLE DE CONEXIONES'!N1617,1),0)</f>
        <v>0</v>
      </c>
      <c r="F1617" s="7" t="str">
        <f>LEFT('DETALLE DE CONEXIONES'!BE1617,3)</f>
        <v/>
      </c>
      <c r="G1617" s="7" t="str">
        <f>RIGHT('DETALLE DE CONEXIONES'!AK1617,2)</f>
        <v/>
      </c>
      <c r="H1617" s="7" t="str">
        <f>LEFT('DETALLE DE CONEXIONES'!M1617,3)</f>
        <v/>
      </c>
      <c r="I1617" s="7" t="str">
        <f>RIGHT('DETALLE DE CONEXIONES'!M1617,5)</f>
        <v/>
      </c>
      <c r="J1617" s="7">
        <f>IF(C1617="Saliente Local",(IFERROR((LIMPIA(H1617,1)),0)),0)</f>
        <v>0</v>
      </c>
      <c r="K1617" s="7">
        <f>IF(C1617="Saliente Nacional",(IFERROR((LIMPIA(H1617,1)),0)),0)</f>
        <v>0</v>
      </c>
      <c r="L1617" s="7">
        <f>IF(C1617="Saliente Internacional",(IFERROR((LIMPIA(H1617,1)),0)),0)</f>
        <v>0</v>
      </c>
    </row>
    <row r="1618" spans="1:12" x14ac:dyDescent="0.25">
      <c r="A1618" s="11">
        <f>'DETALLE DE CONEXIONES'!P1618</f>
        <v>0</v>
      </c>
      <c r="B1618" s="7">
        <f>'DETALLE DE CONEXIONES'!I1618</f>
        <v>0</v>
      </c>
      <c r="C1618" s="7">
        <f>'DETALLE DE CONEXIONES'!BB1618</f>
        <v>0</v>
      </c>
      <c r="D1618" s="7">
        <f>'DETALLE DE CONEXIONES'!E1618</f>
        <v>0</v>
      </c>
      <c r="E1618" s="7">
        <f>IFERROR(LIMPIA('DETALLE DE CONEXIONES'!N1618,1),0)</f>
        <v>0</v>
      </c>
      <c r="F1618" s="7" t="str">
        <f>LEFT('DETALLE DE CONEXIONES'!BE1618,3)</f>
        <v/>
      </c>
      <c r="G1618" s="7" t="str">
        <f>RIGHT('DETALLE DE CONEXIONES'!AK1618,2)</f>
        <v/>
      </c>
      <c r="H1618" s="7" t="str">
        <f>LEFT('DETALLE DE CONEXIONES'!M1618,3)</f>
        <v/>
      </c>
      <c r="I1618" s="7" t="str">
        <f>RIGHT('DETALLE DE CONEXIONES'!M1618,5)</f>
        <v/>
      </c>
      <c r="J1618" s="7">
        <f>IF(C1618="Saliente Local",(IFERROR((LIMPIA(H1618,1)),0)),0)</f>
        <v>0</v>
      </c>
      <c r="K1618" s="7">
        <f>IF(C1618="Saliente Nacional",(IFERROR((LIMPIA(H1618,1)),0)),0)</f>
        <v>0</v>
      </c>
      <c r="L1618" s="7">
        <f>IF(C1618="Saliente Internacional",(IFERROR((LIMPIA(H1618,1)),0)),0)</f>
        <v>0</v>
      </c>
    </row>
    <row r="1619" spans="1:12" x14ac:dyDescent="0.25">
      <c r="A1619" s="11">
        <f>'DETALLE DE CONEXIONES'!P1619</f>
        <v>0</v>
      </c>
      <c r="B1619" s="7">
        <f>'DETALLE DE CONEXIONES'!I1619</f>
        <v>0</v>
      </c>
      <c r="C1619" s="7">
        <f>'DETALLE DE CONEXIONES'!BB1619</f>
        <v>0</v>
      </c>
      <c r="D1619" s="7">
        <f>'DETALLE DE CONEXIONES'!E1619</f>
        <v>0</v>
      </c>
      <c r="E1619" s="7">
        <f>IFERROR(LIMPIA('DETALLE DE CONEXIONES'!N1619,1),0)</f>
        <v>0</v>
      </c>
      <c r="F1619" s="7" t="str">
        <f>LEFT('DETALLE DE CONEXIONES'!BE1619,3)</f>
        <v/>
      </c>
      <c r="G1619" s="7" t="str">
        <f>RIGHT('DETALLE DE CONEXIONES'!AK1619,2)</f>
        <v/>
      </c>
      <c r="H1619" s="7" t="str">
        <f>LEFT('DETALLE DE CONEXIONES'!M1619,3)</f>
        <v/>
      </c>
      <c r="I1619" s="7" t="str">
        <f>RIGHT('DETALLE DE CONEXIONES'!M1619,5)</f>
        <v/>
      </c>
      <c r="J1619" s="7">
        <f>IF(C1619="Saliente Local",(IFERROR((LIMPIA(H1619,1)),0)),0)</f>
        <v>0</v>
      </c>
      <c r="K1619" s="7">
        <f>IF(C1619="Saliente Nacional",(IFERROR((LIMPIA(H1619,1)),0)),0)</f>
        <v>0</v>
      </c>
      <c r="L1619" s="7">
        <f>IF(C1619="Saliente Internacional",(IFERROR((LIMPIA(H1619,1)),0)),0)</f>
        <v>0</v>
      </c>
    </row>
    <row r="1620" spans="1:12" x14ac:dyDescent="0.25">
      <c r="A1620" s="11">
        <f>'DETALLE DE CONEXIONES'!P1620</f>
        <v>0</v>
      </c>
      <c r="B1620" s="7">
        <f>'DETALLE DE CONEXIONES'!I1620</f>
        <v>0</v>
      </c>
      <c r="C1620" s="7">
        <f>'DETALLE DE CONEXIONES'!BB1620</f>
        <v>0</v>
      </c>
      <c r="D1620" s="7">
        <f>'DETALLE DE CONEXIONES'!E1620</f>
        <v>0</v>
      </c>
      <c r="E1620" s="7">
        <f>IFERROR(LIMPIA('DETALLE DE CONEXIONES'!N1620,1),0)</f>
        <v>0</v>
      </c>
      <c r="F1620" s="7" t="str">
        <f>LEFT('DETALLE DE CONEXIONES'!BE1620,3)</f>
        <v/>
      </c>
      <c r="G1620" s="7" t="str">
        <f>RIGHT('DETALLE DE CONEXIONES'!AK1620,2)</f>
        <v/>
      </c>
      <c r="H1620" s="7" t="str">
        <f>LEFT('DETALLE DE CONEXIONES'!M1620,3)</f>
        <v/>
      </c>
      <c r="I1620" s="7" t="str">
        <f>RIGHT('DETALLE DE CONEXIONES'!M1620,5)</f>
        <v/>
      </c>
      <c r="J1620" s="7">
        <f>IF(C1620="Saliente Local",(IFERROR((LIMPIA(H1620,1)),0)),0)</f>
        <v>0</v>
      </c>
      <c r="K1620" s="7">
        <f>IF(C1620="Saliente Nacional",(IFERROR((LIMPIA(H1620,1)),0)),0)</f>
        <v>0</v>
      </c>
      <c r="L1620" s="7">
        <f>IF(C1620="Saliente Internacional",(IFERROR((LIMPIA(H1620,1)),0)),0)</f>
        <v>0</v>
      </c>
    </row>
    <row r="1621" spans="1:12" x14ac:dyDescent="0.25">
      <c r="A1621" s="11">
        <f>'DETALLE DE CONEXIONES'!P1621</f>
        <v>0</v>
      </c>
      <c r="B1621" s="7">
        <f>'DETALLE DE CONEXIONES'!I1621</f>
        <v>0</v>
      </c>
      <c r="C1621" s="7">
        <f>'DETALLE DE CONEXIONES'!BB1621</f>
        <v>0</v>
      </c>
      <c r="D1621" s="7">
        <f>'DETALLE DE CONEXIONES'!E1621</f>
        <v>0</v>
      </c>
      <c r="E1621" s="7">
        <f>IFERROR(LIMPIA('DETALLE DE CONEXIONES'!N1621,1),0)</f>
        <v>0</v>
      </c>
      <c r="F1621" s="7" t="str">
        <f>LEFT('DETALLE DE CONEXIONES'!BE1621,3)</f>
        <v/>
      </c>
      <c r="G1621" s="7" t="str">
        <f>RIGHT('DETALLE DE CONEXIONES'!AK1621,2)</f>
        <v/>
      </c>
      <c r="H1621" s="7" t="str">
        <f>LEFT('DETALLE DE CONEXIONES'!M1621,3)</f>
        <v/>
      </c>
      <c r="I1621" s="7" t="str">
        <f>RIGHT('DETALLE DE CONEXIONES'!M1621,5)</f>
        <v/>
      </c>
      <c r="J1621" s="7">
        <f>IF(C1621="Saliente Local",(IFERROR((LIMPIA(H1621,1)),0)),0)</f>
        <v>0</v>
      </c>
      <c r="K1621" s="7">
        <f>IF(C1621="Saliente Nacional",(IFERROR((LIMPIA(H1621,1)),0)),0)</f>
        <v>0</v>
      </c>
      <c r="L1621" s="7">
        <f>IF(C1621="Saliente Internacional",(IFERROR((LIMPIA(H1621,1)),0)),0)</f>
        <v>0</v>
      </c>
    </row>
    <row r="1622" spans="1:12" x14ac:dyDescent="0.25">
      <c r="A1622" s="11">
        <f>'DETALLE DE CONEXIONES'!P1622</f>
        <v>0</v>
      </c>
      <c r="B1622" s="7">
        <f>'DETALLE DE CONEXIONES'!I1622</f>
        <v>0</v>
      </c>
      <c r="C1622" s="7">
        <f>'DETALLE DE CONEXIONES'!BB1622</f>
        <v>0</v>
      </c>
      <c r="D1622" s="7">
        <f>'DETALLE DE CONEXIONES'!E1622</f>
        <v>0</v>
      </c>
      <c r="E1622" s="7">
        <f>IFERROR(LIMPIA('DETALLE DE CONEXIONES'!N1622,1),0)</f>
        <v>0</v>
      </c>
      <c r="F1622" s="7" t="str">
        <f>LEFT('DETALLE DE CONEXIONES'!BE1622,3)</f>
        <v/>
      </c>
      <c r="G1622" s="7" t="str">
        <f>RIGHT('DETALLE DE CONEXIONES'!AK1622,2)</f>
        <v/>
      </c>
      <c r="H1622" s="7" t="str">
        <f>LEFT('DETALLE DE CONEXIONES'!M1622,3)</f>
        <v/>
      </c>
      <c r="I1622" s="7" t="str">
        <f>RIGHT('DETALLE DE CONEXIONES'!M1622,5)</f>
        <v/>
      </c>
      <c r="J1622" s="7">
        <f>IF(C1622="Saliente Local",(IFERROR((LIMPIA(H1622,1)),0)),0)</f>
        <v>0</v>
      </c>
      <c r="K1622" s="7">
        <f>IF(C1622="Saliente Nacional",(IFERROR((LIMPIA(H1622,1)),0)),0)</f>
        <v>0</v>
      </c>
      <c r="L1622" s="7">
        <f>IF(C1622="Saliente Internacional",(IFERROR((LIMPIA(H1622,1)),0)),0)</f>
        <v>0</v>
      </c>
    </row>
    <row r="1623" spans="1:12" x14ac:dyDescent="0.25">
      <c r="A1623" s="11">
        <f>'DETALLE DE CONEXIONES'!P1623</f>
        <v>0</v>
      </c>
      <c r="B1623" s="7">
        <f>'DETALLE DE CONEXIONES'!I1623</f>
        <v>0</v>
      </c>
      <c r="C1623" s="7">
        <f>'DETALLE DE CONEXIONES'!BB1623</f>
        <v>0</v>
      </c>
      <c r="D1623" s="7">
        <f>'DETALLE DE CONEXIONES'!E1623</f>
        <v>0</v>
      </c>
      <c r="E1623" s="7">
        <f>IFERROR(LIMPIA('DETALLE DE CONEXIONES'!N1623,1),0)</f>
        <v>0</v>
      </c>
      <c r="F1623" s="7" t="str">
        <f>LEFT('DETALLE DE CONEXIONES'!BE1623,3)</f>
        <v/>
      </c>
      <c r="G1623" s="7" t="str">
        <f>RIGHT('DETALLE DE CONEXIONES'!AK1623,2)</f>
        <v/>
      </c>
      <c r="H1623" s="7" t="str">
        <f>LEFT('DETALLE DE CONEXIONES'!M1623,3)</f>
        <v/>
      </c>
      <c r="I1623" s="7" t="str">
        <f>RIGHT('DETALLE DE CONEXIONES'!M1623,5)</f>
        <v/>
      </c>
      <c r="J1623" s="7">
        <f>IF(C1623="Saliente Local",(IFERROR((LIMPIA(H1623,1)),0)),0)</f>
        <v>0</v>
      </c>
      <c r="K1623" s="7">
        <f>IF(C1623="Saliente Nacional",(IFERROR((LIMPIA(H1623,1)),0)),0)</f>
        <v>0</v>
      </c>
      <c r="L1623" s="7">
        <f>IF(C1623="Saliente Internacional",(IFERROR((LIMPIA(H1623,1)),0)),0)</f>
        <v>0</v>
      </c>
    </row>
    <row r="1624" spans="1:12" x14ac:dyDescent="0.25">
      <c r="A1624" s="11">
        <f>'DETALLE DE CONEXIONES'!P1624</f>
        <v>0</v>
      </c>
      <c r="B1624" s="7">
        <f>'DETALLE DE CONEXIONES'!I1624</f>
        <v>0</v>
      </c>
      <c r="C1624" s="7">
        <f>'DETALLE DE CONEXIONES'!BB1624</f>
        <v>0</v>
      </c>
      <c r="D1624" s="7">
        <f>'DETALLE DE CONEXIONES'!E1624</f>
        <v>0</v>
      </c>
      <c r="E1624" s="7">
        <f>IFERROR(LIMPIA('DETALLE DE CONEXIONES'!N1624,1),0)</f>
        <v>0</v>
      </c>
      <c r="F1624" s="7" t="str">
        <f>LEFT('DETALLE DE CONEXIONES'!BE1624,3)</f>
        <v/>
      </c>
      <c r="G1624" s="7" t="str">
        <f>RIGHT('DETALLE DE CONEXIONES'!AK1624,2)</f>
        <v/>
      </c>
      <c r="H1624" s="7" t="str">
        <f>LEFT('DETALLE DE CONEXIONES'!M1624,3)</f>
        <v/>
      </c>
      <c r="I1624" s="7" t="str">
        <f>RIGHT('DETALLE DE CONEXIONES'!M1624,5)</f>
        <v/>
      </c>
      <c r="J1624" s="7">
        <f>IF(C1624="Saliente Local",(IFERROR((LIMPIA(H1624,1)),0)),0)</f>
        <v>0</v>
      </c>
      <c r="K1624" s="7">
        <f>IF(C1624="Saliente Nacional",(IFERROR((LIMPIA(H1624,1)),0)),0)</f>
        <v>0</v>
      </c>
      <c r="L1624" s="7">
        <f>IF(C1624="Saliente Internacional",(IFERROR((LIMPIA(H1624,1)),0)),0)</f>
        <v>0</v>
      </c>
    </row>
    <row r="1625" spans="1:12" x14ac:dyDescent="0.25">
      <c r="A1625" s="11">
        <f>'DETALLE DE CONEXIONES'!P1625</f>
        <v>0</v>
      </c>
      <c r="B1625" s="7">
        <f>'DETALLE DE CONEXIONES'!I1625</f>
        <v>0</v>
      </c>
      <c r="C1625" s="7">
        <f>'DETALLE DE CONEXIONES'!BB1625</f>
        <v>0</v>
      </c>
      <c r="D1625" s="7">
        <f>'DETALLE DE CONEXIONES'!E1625</f>
        <v>0</v>
      </c>
      <c r="E1625" s="7">
        <f>IFERROR(LIMPIA('DETALLE DE CONEXIONES'!N1625,1),0)</f>
        <v>0</v>
      </c>
      <c r="F1625" s="7" t="str">
        <f>LEFT('DETALLE DE CONEXIONES'!BE1625,3)</f>
        <v/>
      </c>
      <c r="G1625" s="7" t="str">
        <f>RIGHT('DETALLE DE CONEXIONES'!AK1625,2)</f>
        <v/>
      </c>
      <c r="H1625" s="7" t="str">
        <f>LEFT('DETALLE DE CONEXIONES'!M1625,3)</f>
        <v/>
      </c>
      <c r="I1625" s="7" t="str">
        <f>RIGHT('DETALLE DE CONEXIONES'!M1625,5)</f>
        <v/>
      </c>
      <c r="J1625" s="7">
        <f>IF(C1625="Saliente Local",(IFERROR((LIMPIA(H1625,1)),0)),0)</f>
        <v>0</v>
      </c>
      <c r="K1625" s="7">
        <f>IF(C1625="Saliente Nacional",(IFERROR((LIMPIA(H1625,1)),0)),0)</f>
        <v>0</v>
      </c>
      <c r="L1625" s="7">
        <f>IF(C1625="Saliente Internacional",(IFERROR((LIMPIA(H1625,1)),0)),0)</f>
        <v>0</v>
      </c>
    </row>
    <row r="1626" spans="1:12" x14ac:dyDescent="0.25">
      <c r="A1626" s="11">
        <f>'DETALLE DE CONEXIONES'!P1626</f>
        <v>0</v>
      </c>
      <c r="B1626" s="7">
        <f>'DETALLE DE CONEXIONES'!I1626</f>
        <v>0</v>
      </c>
      <c r="C1626" s="7">
        <f>'DETALLE DE CONEXIONES'!BB1626</f>
        <v>0</v>
      </c>
      <c r="D1626" s="7">
        <f>'DETALLE DE CONEXIONES'!E1626</f>
        <v>0</v>
      </c>
      <c r="E1626" s="7">
        <f>IFERROR(LIMPIA('DETALLE DE CONEXIONES'!N1626,1),0)</f>
        <v>0</v>
      </c>
      <c r="F1626" s="7" t="str">
        <f>LEFT('DETALLE DE CONEXIONES'!BE1626,3)</f>
        <v/>
      </c>
      <c r="G1626" s="7" t="str">
        <f>RIGHT('DETALLE DE CONEXIONES'!AK1626,2)</f>
        <v/>
      </c>
      <c r="H1626" s="7" t="str">
        <f>LEFT('DETALLE DE CONEXIONES'!M1626,3)</f>
        <v/>
      </c>
      <c r="I1626" s="7" t="str">
        <f>RIGHT('DETALLE DE CONEXIONES'!M1626,5)</f>
        <v/>
      </c>
      <c r="J1626" s="7">
        <f>IF(C1626="Saliente Local",(IFERROR((LIMPIA(H1626,1)),0)),0)</f>
        <v>0</v>
      </c>
      <c r="K1626" s="7">
        <f>IF(C1626="Saliente Nacional",(IFERROR((LIMPIA(H1626,1)),0)),0)</f>
        <v>0</v>
      </c>
      <c r="L1626" s="7">
        <f>IF(C1626="Saliente Internacional",(IFERROR((LIMPIA(H1626,1)),0)),0)</f>
        <v>0</v>
      </c>
    </row>
    <row r="1627" spans="1:12" x14ac:dyDescent="0.25">
      <c r="A1627" s="11">
        <f>'DETALLE DE CONEXIONES'!P1627</f>
        <v>0</v>
      </c>
      <c r="B1627" s="7">
        <f>'DETALLE DE CONEXIONES'!I1627</f>
        <v>0</v>
      </c>
      <c r="C1627" s="7">
        <f>'DETALLE DE CONEXIONES'!BB1627</f>
        <v>0</v>
      </c>
      <c r="D1627" s="7">
        <f>'DETALLE DE CONEXIONES'!E1627</f>
        <v>0</v>
      </c>
      <c r="E1627" s="7">
        <f>IFERROR(LIMPIA('DETALLE DE CONEXIONES'!N1627,1),0)</f>
        <v>0</v>
      </c>
      <c r="F1627" s="7" t="str">
        <f>LEFT('DETALLE DE CONEXIONES'!BE1627,3)</f>
        <v/>
      </c>
      <c r="G1627" s="7" t="str">
        <f>RIGHT('DETALLE DE CONEXIONES'!AK1627,2)</f>
        <v/>
      </c>
      <c r="H1627" s="7" t="str">
        <f>LEFT('DETALLE DE CONEXIONES'!M1627,3)</f>
        <v/>
      </c>
      <c r="I1627" s="7" t="str">
        <f>RIGHT('DETALLE DE CONEXIONES'!M1627,5)</f>
        <v/>
      </c>
      <c r="J1627" s="7">
        <f>IF(C1627="Saliente Local",(IFERROR((LIMPIA(H1627,1)),0)),0)</f>
        <v>0</v>
      </c>
      <c r="K1627" s="7">
        <f>IF(C1627="Saliente Nacional",(IFERROR((LIMPIA(H1627,1)),0)),0)</f>
        <v>0</v>
      </c>
      <c r="L1627" s="7">
        <f>IF(C1627="Saliente Internacional",(IFERROR((LIMPIA(H1627,1)),0)),0)</f>
        <v>0</v>
      </c>
    </row>
    <row r="1628" spans="1:12" x14ac:dyDescent="0.25">
      <c r="A1628" s="11">
        <f>'DETALLE DE CONEXIONES'!P1628</f>
        <v>0</v>
      </c>
      <c r="B1628" s="7">
        <f>'DETALLE DE CONEXIONES'!I1628</f>
        <v>0</v>
      </c>
      <c r="C1628" s="7">
        <f>'DETALLE DE CONEXIONES'!BB1628</f>
        <v>0</v>
      </c>
      <c r="D1628" s="7">
        <f>'DETALLE DE CONEXIONES'!E1628</f>
        <v>0</v>
      </c>
      <c r="E1628" s="7">
        <f>IFERROR(LIMPIA('DETALLE DE CONEXIONES'!N1628,1),0)</f>
        <v>0</v>
      </c>
      <c r="F1628" s="7" t="str">
        <f>LEFT('DETALLE DE CONEXIONES'!BE1628,3)</f>
        <v/>
      </c>
      <c r="G1628" s="7" t="str">
        <f>RIGHT('DETALLE DE CONEXIONES'!AK1628,2)</f>
        <v/>
      </c>
      <c r="H1628" s="7" t="str">
        <f>LEFT('DETALLE DE CONEXIONES'!M1628,3)</f>
        <v/>
      </c>
      <c r="I1628" s="7" t="str">
        <f>RIGHT('DETALLE DE CONEXIONES'!M1628,5)</f>
        <v/>
      </c>
      <c r="J1628" s="7">
        <f>IF(C1628="Saliente Local",(IFERROR((LIMPIA(H1628,1)),0)),0)</f>
        <v>0</v>
      </c>
      <c r="K1628" s="7">
        <f>IF(C1628="Saliente Nacional",(IFERROR((LIMPIA(H1628,1)),0)),0)</f>
        <v>0</v>
      </c>
      <c r="L1628" s="7">
        <f>IF(C1628="Saliente Internacional",(IFERROR((LIMPIA(H1628,1)),0)),0)</f>
        <v>0</v>
      </c>
    </row>
    <row r="1629" spans="1:12" x14ac:dyDescent="0.25">
      <c r="A1629" s="11">
        <f>'DETALLE DE CONEXIONES'!P1629</f>
        <v>0</v>
      </c>
      <c r="B1629" s="7">
        <f>'DETALLE DE CONEXIONES'!I1629</f>
        <v>0</v>
      </c>
      <c r="C1629" s="7">
        <f>'DETALLE DE CONEXIONES'!BB1629</f>
        <v>0</v>
      </c>
      <c r="D1629" s="7">
        <f>'DETALLE DE CONEXIONES'!E1629</f>
        <v>0</v>
      </c>
      <c r="E1629" s="7">
        <f>IFERROR(LIMPIA('DETALLE DE CONEXIONES'!N1629,1),0)</f>
        <v>0</v>
      </c>
      <c r="F1629" s="7" t="str">
        <f>LEFT('DETALLE DE CONEXIONES'!BE1629,3)</f>
        <v/>
      </c>
      <c r="G1629" s="7" t="str">
        <f>RIGHT('DETALLE DE CONEXIONES'!AK1629,2)</f>
        <v/>
      </c>
      <c r="H1629" s="7" t="str">
        <f>LEFT('DETALLE DE CONEXIONES'!M1629,3)</f>
        <v/>
      </c>
      <c r="I1629" s="7" t="str">
        <f>RIGHT('DETALLE DE CONEXIONES'!M1629,5)</f>
        <v/>
      </c>
      <c r="J1629" s="7">
        <f>IF(C1629="Saliente Local",(IFERROR((LIMPIA(H1629,1)),0)),0)</f>
        <v>0</v>
      </c>
      <c r="K1629" s="7">
        <f>IF(C1629="Saliente Nacional",(IFERROR((LIMPIA(H1629,1)),0)),0)</f>
        <v>0</v>
      </c>
      <c r="L1629" s="7">
        <f>IF(C1629="Saliente Internacional",(IFERROR((LIMPIA(H1629,1)),0)),0)</f>
        <v>0</v>
      </c>
    </row>
    <row r="1630" spans="1:12" x14ac:dyDescent="0.25">
      <c r="A1630" s="11">
        <f>'DETALLE DE CONEXIONES'!P1630</f>
        <v>0</v>
      </c>
      <c r="B1630" s="7">
        <f>'DETALLE DE CONEXIONES'!I1630</f>
        <v>0</v>
      </c>
      <c r="C1630" s="7">
        <f>'DETALLE DE CONEXIONES'!BB1630</f>
        <v>0</v>
      </c>
      <c r="D1630" s="7">
        <f>'DETALLE DE CONEXIONES'!E1630</f>
        <v>0</v>
      </c>
      <c r="E1630" s="7">
        <f>IFERROR(LIMPIA('DETALLE DE CONEXIONES'!N1630,1),0)</f>
        <v>0</v>
      </c>
      <c r="F1630" s="7" t="str">
        <f>LEFT('DETALLE DE CONEXIONES'!BE1630,3)</f>
        <v/>
      </c>
      <c r="G1630" s="7" t="str">
        <f>RIGHT('DETALLE DE CONEXIONES'!AK1630,2)</f>
        <v/>
      </c>
      <c r="H1630" s="7" t="str">
        <f>LEFT('DETALLE DE CONEXIONES'!M1630,3)</f>
        <v/>
      </c>
      <c r="I1630" s="7" t="str">
        <f>RIGHT('DETALLE DE CONEXIONES'!M1630,5)</f>
        <v/>
      </c>
      <c r="J1630" s="7">
        <f>IF(C1630="Saliente Local",(IFERROR((LIMPIA(H1630,1)),0)),0)</f>
        <v>0</v>
      </c>
      <c r="K1630" s="7">
        <f>IF(C1630="Saliente Nacional",(IFERROR((LIMPIA(H1630,1)),0)),0)</f>
        <v>0</v>
      </c>
      <c r="L1630" s="7">
        <f>IF(C1630="Saliente Internacional",(IFERROR((LIMPIA(H1630,1)),0)),0)</f>
        <v>0</v>
      </c>
    </row>
    <row r="1631" spans="1:12" x14ac:dyDescent="0.25">
      <c r="A1631" s="11">
        <f>'DETALLE DE CONEXIONES'!P1631</f>
        <v>0</v>
      </c>
      <c r="B1631" s="7">
        <f>'DETALLE DE CONEXIONES'!I1631</f>
        <v>0</v>
      </c>
      <c r="C1631" s="7">
        <f>'DETALLE DE CONEXIONES'!BB1631</f>
        <v>0</v>
      </c>
      <c r="D1631" s="7">
        <f>'DETALLE DE CONEXIONES'!E1631</f>
        <v>0</v>
      </c>
      <c r="E1631" s="7">
        <f>IFERROR(LIMPIA('DETALLE DE CONEXIONES'!N1631,1),0)</f>
        <v>0</v>
      </c>
      <c r="F1631" s="7" t="str">
        <f>LEFT('DETALLE DE CONEXIONES'!BE1631,3)</f>
        <v/>
      </c>
      <c r="G1631" s="7" t="str">
        <f>RIGHT('DETALLE DE CONEXIONES'!AK1631,2)</f>
        <v/>
      </c>
      <c r="H1631" s="7" t="str">
        <f>LEFT('DETALLE DE CONEXIONES'!M1631,3)</f>
        <v/>
      </c>
      <c r="I1631" s="7" t="str">
        <f>RIGHT('DETALLE DE CONEXIONES'!M1631,5)</f>
        <v/>
      </c>
      <c r="J1631" s="7">
        <f>IF(C1631="Saliente Local",(IFERROR((LIMPIA(H1631,1)),0)),0)</f>
        <v>0</v>
      </c>
      <c r="K1631" s="7">
        <f>IF(C1631="Saliente Nacional",(IFERROR((LIMPIA(H1631,1)),0)),0)</f>
        <v>0</v>
      </c>
      <c r="L1631" s="7">
        <f>IF(C1631="Saliente Internacional",(IFERROR((LIMPIA(H1631,1)),0)),0)</f>
        <v>0</v>
      </c>
    </row>
    <row r="1632" spans="1:12" x14ac:dyDescent="0.25">
      <c r="A1632" s="11">
        <f>'DETALLE DE CONEXIONES'!P1632</f>
        <v>0</v>
      </c>
      <c r="B1632" s="7">
        <f>'DETALLE DE CONEXIONES'!I1632</f>
        <v>0</v>
      </c>
      <c r="C1632" s="7">
        <f>'DETALLE DE CONEXIONES'!BB1632</f>
        <v>0</v>
      </c>
      <c r="D1632" s="7">
        <f>'DETALLE DE CONEXIONES'!E1632</f>
        <v>0</v>
      </c>
      <c r="E1632" s="7">
        <f>IFERROR(LIMPIA('DETALLE DE CONEXIONES'!N1632,1),0)</f>
        <v>0</v>
      </c>
      <c r="F1632" s="7" t="str">
        <f>LEFT('DETALLE DE CONEXIONES'!BE1632,3)</f>
        <v/>
      </c>
      <c r="G1632" s="7" t="str">
        <f>RIGHT('DETALLE DE CONEXIONES'!AK1632,2)</f>
        <v/>
      </c>
      <c r="H1632" s="7" t="str">
        <f>LEFT('DETALLE DE CONEXIONES'!M1632,3)</f>
        <v/>
      </c>
      <c r="I1632" s="7" t="str">
        <f>RIGHT('DETALLE DE CONEXIONES'!M1632,5)</f>
        <v/>
      </c>
      <c r="J1632" s="7">
        <f>IF(C1632="Saliente Local",(IFERROR((LIMPIA(H1632,1)),0)),0)</f>
        <v>0</v>
      </c>
      <c r="K1632" s="7">
        <f>IF(C1632="Saliente Nacional",(IFERROR((LIMPIA(H1632,1)),0)),0)</f>
        <v>0</v>
      </c>
      <c r="L1632" s="7">
        <f>IF(C1632="Saliente Internacional",(IFERROR((LIMPIA(H1632,1)),0)),0)</f>
        <v>0</v>
      </c>
    </row>
    <row r="1633" spans="1:12" x14ac:dyDescent="0.25">
      <c r="A1633" s="11">
        <f>'DETALLE DE CONEXIONES'!P1633</f>
        <v>0</v>
      </c>
      <c r="B1633" s="7">
        <f>'DETALLE DE CONEXIONES'!I1633</f>
        <v>0</v>
      </c>
      <c r="C1633" s="7">
        <f>'DETALLE DE CONEXIONES'!BB1633</f>
        <v>0</v>
      </c>
      <c r="D1633" s="7">
        <f>'DETALLE DE CONEXIONES'!E1633</f>
        <v>0</v>
      </c>
      <c r="E1633" s="7">
        <f>IFERROR(LIMPIA('DETALLE DE CONEXIONES'!N1633,1),0)</f>
        <v>0</v>
      </c>
      <c r="F1633" s="7" t="str">
        <f>LEFT('DETALLE DE CONEXIONES'!BE1633,3)</f>
        <v/>
      </c>
      <c r="G1633" s="7" t="str">
        <f>RIGHT('DETALLE DE CONEXIONES'!AK1633,2)</f>
        <v/>
      </c>
      <c r="H1633" s="7" t="str">
        <f>LEFT('DETALLE DE CONEXIONES'!M1633,3)</f>
        <v/>
      </c>
      <c r="I1633" s="7" t="str">
        <f>RIGHT('DETALLE DE CONEXIONES'!M1633,5)</f>
        <v/>
      </c>
      <c r="J1633" s="7">
        <f>IF(C1633="Saliente Local",(IFERROR((LIMPIA(H1633,1)),0)),0)</f>
        <v>0</v>
      </c>
      <c r="K1633" s="7">
        <f>IF(C1633="Saliente Nacional",(IFERROR((LIMPIA(H1633,1)),0)),0)</f>
        <v>0</v>
      </c>
      <c r="L1633" s="7">
        <f>IF(C1633="Saliente Internacional",(IFERROR((LIMPIA(H1633,1)),0)),0)</f>
        <v>0</v>
      </c>
    </row>
    <row r="1634" spans="1:12" x14ac:dyDescent="0.25">
      <c r="A1634" s="11">
        <f>'DETALLE DE CONEXIONES'!P1634</f>
        <v>0</v>
      </c>
      <c r="B1634" s="7">
        <f>'DETALLE DE CONEXIONES'!I1634</f>
        <v>0</v>
      </c>
      <c r="C1634" s="7">
        <f>'DETALLE DE CONEXIONES'!BB1634</f>
        <v>0</v>
      </c>
      <c r="D1634" s="7">
        <f>'DETALLE DE CONEXIONES'!E1634</f>
        <v>0</v>
      </c>
      <c r="E1634" s="7">
        <f>IFERROR(LIMPIA('DETALLE DE CONEXIONES'!N1634,1),0)</f>
        <v>0</v>
      </c>
      <c r="F1634" s="7" t="str">
        <f>LEFT('DETALLE DE CONEXIONES'!BE1634,3)</f>
        <v/>
      </c>
      <c r="G1634" s="7" t="str">
        <f>RIGHT('DETALLE DE CONEXIONES'!AK1634,2)</f>
        <v/>
      </c>
      <c r="H1634" s="7" t="str">
        <f>LEFT('DETALLE DE CONEXIONES'!M1634,3)</f>
        <v/>
      </c>
      <c r="I1634" s="7" t="str">
        <f>RIGHT('DETALLE DE CONEXIONES'!M1634,5)</f>
        <v/>
      </c>
      <c r="J1634" s="7">
        <f>IF(C1634="Saliente Local",(IFERROR((LIMPIA(H1634,1)),0)),0)</f>
        <v>0</v>
      </c>
      <c r="K1634" s="7">
        <f>IF(C1634="Saliente Nacional",(IFERROR((LIMPIA(H1634,1)),0)),0)</f>
        <v>0</v>
      </c>
      <c r="L1634" s="7">
        <f>IF(C1634="Saliente Internacional",(IFERROR((LIMPIA(H1634,1)),0)),0)</f>
        <v>0</v>
      </c>
    </row>
    <row r="1635" spans="1:12" x14ac:dyDescent="0.25">
      <c r="A1635" s="11">
        <f>'DETALLE DE CONEXIONES'!P1635</f>
        <v>0</v>
      </c>
      <c r="B1635" s="7">
        <f>'DETALLE DE CONEXIONES'!I1635</f>
        <v>0</v>
      </c>
      <c r="C1635" s="7">
        <f>'DETALLE DE CONEXIONES'!BB1635</f>
        <v>0</v>
      </c>
      <c r="D1635" s="7">
        <f>'DETALLE DE CONEXIONES'!E1635</f>
        <v>0</v>
      </c>
      <c r="E1635" s="7">
        <f>IFERROR(LIMPIA('DETALLE DE CONEXIONES'!N1635,1),0)</f>
        <v>0</v>
      </c>
      <c r="F1635" s="7" t="str">
        <f>LEFT('DETALLE DE CONEXIONES'!BE1635,3)</f>
        <v/>
      </c>
      <c r="G1635" s="7" t="str">
        <f>RIGHT('DETALLE DE CONEXIONES'!AK1635,2)</f>
        <v/>
      </c>
      <c r="H1635" s="7" t="str">
        <f>LEFT('DETALLE DE CONEXIONES'!M1635,3)</f>
        <v/>
      </c>
      <c r="I1635" s="7" t="str">
        <f>RIGHT('DETALLE DE CONEXIONES'!M1635,5)</f>
        <v/>
      </c>
      <c r="J1635" s="7">
        <f>IF(C1635="Saliente Local",(IFERROR((LIMPIA(H1635,1)),0)),0)</f>
        <v>0</v>
      </c>
      <c r="K1635" s="7">
        <f>IF(C1635="Saliente Nacional",(IFERROR((LIMPIA(H1635,1)),0)),0)</f>
        <v>0</v>
      </c>
      <c r="L1635" s="7">
        <f>IF(C1635="Saliente Internacional",(IFERROR((LIMPIA(H1635,1)),0)),0)</f>
        <v>0</v>
      </c>
    </row>
    <row r="1636" spans="1:12" x14ac:dyDescent="0.25">
      <c r="A1636" s="11">
        <f>'DETALLE DE CONEXIONES'!P1636</f>
        <v>0</v>
      </c>
      <c r="B1636" s="7">
        <f>'DETALLE DE CONEXIONES'!I1636</f>
        <v>0</v>
      </c>
      <c r="C1636" s="7">
        <f>'DETALLE DE CONEXIONES'!BB1636</f>
        <v>0</v>
      </c>
      <c r="D1636" s="7">
        <f>'DETALLE DE CONEXIONES'!E1636</f>
        <v>0</v>
      </c>
      <c r="E1636" s="7">
        <f>IFERROR(LIMPIA('DETALLE DE CONEXIONES'!N1636,1),0)</f>
        <v>0</v>
      </c>
      <c r="F1636" s="7" t="str">
        <f>LEFT('DETALLE DE CONEXIONES'!BE1636,3)</f>
        <v/>
      </c>
      <c r="G1636" s="7" t="str">
        <f>RIGHT('DETALLE DE CONEXIONES'!AK1636,2)</f>
        <v/>
      </c>
      <c r="H1636" s="7" t="str">
        <f>LEFT('DETALLE DE CONEXIONES'!M1636,3)</f>
        <v/>
      </c>
      <c r="I1636" s="7" t="str">
        <f>RIGHT('DETALLE DE CONEXIONES'!M1636,5)</f>
        <v/>
      </c>
      <c r="J1636" s="7">
        <f>IF(C1636="Saliente Local",(IFERROR((LIMPIA(H1636,1)),0)),0)</f>
        <v>0</v>
      </c>
      <c r="K1636" s="7">
        <f>IF(C1636="Saliente Nacional",(IFERROR((LIMPIA(H1636,1)),0)),0)</f>
        <v>0</v>
      </c>
      <c r="L1636" s="7">
        <f>IF(C1636="Saliente Internacional",(IFERROR((LIMPIA(H1636,1)),0)),0)</f>
        <v>0</v>
      </c>
    </row>
    <row r="1637" spans="1:12" x14ac:dyDescent="0.25">
      <c r="A1637" s="11">
        <f>'DETALLE DE CONEXIONES'!P1637</f>
        <v>0</v>
      </c>
      <c r="B1637" s="7">
        <f>'DETALLE DE CONEXIONES'!I1637</f>
        <v>0</v>
      </c>
      <c r="C1637" s="7">
        <f>'DETALLE DE CONEXIONES'!BB1637</f>
        <v>0</v>
      </c>
      <c r="D1637" s="7">
        <f>'DETALLE DE CONEXIONES'!E1637</f>
        <v>0</v>
      </c>
      <c r="E1637" s="7">
        <f>IFERROR(LIMPIA('DETALLE DE CONEXIONES'!N1637,1),0)</f>
        <v>0</v>
      </c>
      <c r="F1637" s="7" t="str">
        <f>LEFT('DETALLE DE CONEXIONES'!BE1637,3)</f>
        <v/>
      </c>
      <c r="G1637" s="7" t="str">
        <f>RIGHT('DETALLE DE CONEXIONES'!AK1637,2)</f>
        <v/>
      </c>
      <c r="H1637" s="7" t="str">
        <f>LEFT('DETALLE DE CONEXIONES'!M1637,3)</f>
        <v/>
      </c>
      <c r="I1637" s="7" t="str">
        <f>RIGHT('DETALLE DE CONEXIONES'!M1637,5)</f>
        <v/>
      </c>
      <c r="J1637" s="7">
        <f>IF(C1637="Saliente Local",(IFERROR((LIMPIA(H1637,1)),0)),0)</f>
        <v>0</v>
      </c>
      <c r="K1637" s="7">
        <f>IF(C1637="Saliente Nacional",(IFERROR((LIMPIA(H1637,1)),0)),0)</f>
        <v>0</v>
      </c>
      <c r="L1637" s="7">
        <f>IF(C1637="Saliente Internacional",(IFERROR((LIMPIA(H1637,1)),0)),0)</f>
        <v>0</v>
      </c>
    </row>
    <row r="1638" spans="1:12" x14ac:dyDescent="0.25">
      <c r="A1638" s="11">
        <f>'DETALLE DE CONEXIONES'!P1638</f>
        <v>0</v>
      </c>
      <c r="B1638" s="7">
        <f>'DETALLE DE CONEXIONES'!I1638</f>
        <v>0</v>
      </c>
      <c r="C1638" s="7">
        <f>'DETALLE DE CONEXIONES'!BB1638</f>
        <v>0</v>
      </c>
      <c r="D1638" s="7">
        <f>'DETALLE DE CONEXIONES'!E1638</f>
        <v>0</v>
      </c>
      <c r="E1638" s="7">
        <f>IFERROR(LIMPIA('DETALLE DE CONEXIONES'!N1638,1),0)</f>
        <v>0</v>
      </c>
      <c r="F1638" s="7" t="str">
        <f>LEFT('DETALLE DE CONEXIONES'!BE1638,3)</f>
        <v/>
      </c>
      <c r="G1638" s="7" t="str">
        <f>RIGHT('DETALLE DE CONEXIONES'!AK1638,2)</f>
        <v/>
      </c>
      <c r="H1638" s="7" t="str">
        <f>LEFT('DETALLE DE CONEXIONES'!M1638,3)</f>
        <v/>
      </c>
      <c r="I1638" s="7" t="str">
        <f>RIGHT('DETALLE DE CONEXIONES'!M1638,5)</f>
        <v/>
      </c>
      <c r="J1638" s="7">
        <f>IF(C1638="Saliente Local",(IFERROR((LIMPIA(H1638,1)),0)),0)</f>
        <v>0</v>
      </c>
      <c r="K1638" s="7">
        <f>IF(C1638="Saliente Nacional",(IFERROR((LIMPIA(H1638,1)),0)),0)</f>
        <v>0</v>
      </c>
      <c r="L1638" s="7">
        <f>IF(C1638="Saliente Internacional",(IFERROR((LIMPIA(H1638,1)),0)),0)</f>
        <v>0</v>
      </c>
    </row>
    <row r="1639" spans="1:12" x14ac:dyDescent="0.25">
      <c r="A1639" s="11">
        <f>'DETALLE DE CONEXIONES'!P1639</f>
        <v>0</v>
      </c>
      <c r="B1639" s="7">
        <f>'DETALLE DE CONEXIONES'!I1639</f>
        <v>0</v>
      </c>
      <c r="C1639" s="7">
        <f>'DETALLE DE CONEXIONES'!BB1639</f>
        <v>0</v>
      </c>
      <c r="D1639" s="7">
        <f>'DETALLE DE CONEXIONES'!E1639</f>
        <v>0</v>
      </c>
      <c r="E1639" s="7">
        <f>IFERROR(LIMPIA('DETALLE DE CONEXIONES'!N1639,1),0)</f>
        <v>0</v>
      </c>
      <c r="F1639" s="7" t="str">
        <f>LEFT('DETALLE DE CONEXIONES'!BE1639,3)</f>
        <v/>
      </c>
      <c r="G1639" s="7" t="str">
        <f>RIGHT('DETALLE DE CONEXIONES'!AK1639,2)</f>
        <v/>
      </c>
      <c r="H1639" s="7" t="str">
        <f>LEFT('DETALLE DE CONEXIONES'!M1639,3)</f>
        <v/>
      </c>
      <c r="I1639" s="7" t="str">
        <f>RIGHT('DETALLE DE CONEXIONES'!M1639,5)</f>
        <v/>
      </c>
      <c r="J1639" s="7">
        <f>IF(C1639="Saliente Local",(IFERROR((LIMPIA(H1639,1)),0)),0)</f>
        <v>0</v>
      </c>
      <c r="K1639" s="7">
        <f>IF(C1639="Saliente Nacional",(IFERROR((LIMPIA(H1639,1)),0)),0)</f>
        <v>0</v>
      </c>
      <c r="L1639" s="7">
        <f>IF(C1639="Saliente Internacional",(IFERROR((LIMPIA(H1639,1)),0)),0)</f>
        <v>0</v>
      </c>
    </row>
    <row r="1640" spans="1:12" x14ac:dyDescent="0.25">
      <c r="A1640" s="11">
        <f>'DETALLE DE CONEXIONES'!P1640</f>
        <v>0</v>
      </c>
      <c r="B1640" s="7">
        <f>'DETALLE DE CONEXIONES'!I1640</f>
        <v>0</v>
      </c>
      <c r="C1640" s="7">
        <f>'DETALLE DE CONEXIONES'!BB1640</f>
        <v>0</v>
      </c>
      <c r="D1640" s="7">
        <f>'DETALLE DE CONEXIONES'!E1640</f>
        <v>0</v>
      </c>
      <c r="E1640" s="7">
        <f>IFERROR(LIMPIA('DETALLE DE CONEXIONES'!N1640,1),0)</f>
        <v>0</v>
      </c>
      <c r="F1640" s="7" t="str">
        <f>LEFT('DETALLE DE CONEXIONES'!BE1640,3)</f>
        <v/>
      </c>
      <c r="G1640" s="7" t="str">
        <f>RIGHT('DETALLE DE CONEXIONES'!AK1640,2)</f>
        <v/>
      </c>
      <c r="H1640" s="7" t="str">
        <f>LEFT('DETALLE DE CONEXIONES'!M1640,3)</f>
        <v/>
      </c>
      <c r="I1640" s="7" t="str">
        <f>RIGHT('DETALLE DE CONEXIONES'!M1640,5)</f>
        <v/>
      </c>
      <c r="J1640" s="7">
        <f>IF(C1640="Saliente Local",(IFERROR((LIMPIA(H1640,1)),0)),0)</f>
        <v>0</v>
      </c>
      <c r="K1640" s="7">
        <f>IF(C1640="Saliente Nacional",(IFERROR((LIMPIA(H1640,1)),0)),0)</f>
        <v>0</v>
      </c>
      <c r="L1640" s="7">
        <f>IF(C1640="Saliente Internacional",(IFERROR((LIMPIA(H1640,1)),0)),0)</f>
        <v>0</v>
      </c>
    </row>
    <row r="1641" spans="1:12" x14ac:dyDescent="0.25">
      <c r="A1641" s="11">
        <f>'DETALLE DE CONEXIONES'!P1641</f>
        <v>0</v>
      </c>
      <c r="B1641" s="7">
        <f>'DETALLE DE CONEXIONES'!I1641</f>
        <v>0</v>
      </c>
      <c r="C1641" s="7">
        <f>'DETALLE DE CONEXIONES'!BB1641</f>
        <v>0</v>
      </c>
      <c r="D1641" s="7">
        <f>'DETALLE DE CONEXIONES'!E1641</f>
        <v>0</v>
      </c>
      <c r="E1641" s="7">
        <f>IFERROR(LIMPIA('DETALLE DE CONEXIONES'!N1641,1),0)</f>
        <v>0</v>
      </c>
      <c r="F1641" s="7" t="str">
        <f>LEFT('DETALLE DE CONEXIONES'!BE1641,3)</f>
        <v/>
      </c>
      <c r="G1641" s="7" t="str">
        <f>RIGHT('DETALLE DE CONEXIONES'!AK1641,2)</f>
        <v/>
      </c>
      <c r="H1641" s="7" t="str">
        <f>LEFT('DETALLE DE CONEXIONES'!M1641,3)</f>
        <v/>
      </c>
      <c r="I1641" s="7" t="str">
        <f>RIGHT('DETALLE DE CONEXIONES'!M1641,5)</f>
        <v/>
      </c>
      <c r="J1641" s="7">
        <f>IF(C1641="Saliente Local",(IFERROR((LIMPIA(H1641,1)),0)),0)</f>
        <v>0</v>
      </c>
      <c r="K1641" s="7">
        <f>IF(C1641="Saliente Nacional",(IFERROR((LIMPIA(H1641,1)),0)),0)</f>
        <v>0</v>
      </c>
      <c r="L1641" s="7">
        <f>IF(C1641="Saliente Internacional",(IFERROR((LIMPIA(H1641,1)),0)),0)</f>
        <v>0</v>
      </c>
    </row>
    <row r="1642" spans="1:12" x14ac:dyDescent="0.25">
      <c r="A1642" s="11">
        <f>'DETALLE DE CONEXIONES'!P1642</f>
        <v>0</v>
      </c>
      <c r="B1642" s="7">
        <f>'DETALLE DE CONEXIONES'!I1642</f>
        <v>0</v>
      </c>
      <c r="C1642" s="7">
        <f>'DETALLE DE CONEXIONES'!BB1642</f>
        <v>0</v>
      </c>
      <c r="D1642" s="7">
        <f>'DETALLE DE CONEXIONES'!E1642</f>
        <v>0</v>
      </c>
      <c r="E1642" s="7">
        <f>IFERROR(LIMPIA('DETALLE DE CONEXIONES'!N1642,1),0)</f>
        <v>0</v>
      </c>
      <c r="F1642" s="7" t="str">
        <f>LEFT('DETALLE DE CONEXIONES'!BE1642,3)</f>
        <v/>
      </c>
      <c r="G1642" s="7" t="str">
        <f>RIGHT('DETALLE DE CONEXIONES'!AK1642,2)</f>
        <v/>
      </c>
      <c r="H1642" s="7" t="str">
        <f>LEFT('DETALLE DE CONEXIONES'!M1642,3)</f>
        <v/>
      </c>
      <c r="I1642" s="7" t="str">
        <f>RIGHT('DETALLE DE CONEXIONES'!M1642,5)</f>
        <v/>
      </c>
      <c r="J1642" s="7">
        <f>IF(C1642="Saliente Local",(IFERROR((LIMPIA(H1642,1)),0)),0)</f>
        <v>0</v>
      </c>
      <c r="K1642" s="7">
        <f>IF(C1642="Saliente Nacional",(IFERROR((LIMPIA(H1642,1)),0)),0)</f>
        <v>0</v>
      </c>
      <c r="L1642" s="7">
        <f>IF(C1642="Saliente Internacional",(IFERROR((LIMPIA(H1642,1)),0)),0)</f>
        <v>0</v>
      </c>
    </row>
    <row r="1643" spans="1:12" x14ac:dyDescent="0.25">
      <c r="A1643" s="11">
        <f>'DETALLE DE CONEXIONES'!P1643</f>
        <v>0</v>
      </c>
      <c r="B1643" s="7">
        <f>'DETALLE DE CONEXIONES'!I1643</f>
        <v>0</v>
      </c>
      <c r="C1643" s="7">
        <f>'DETALLE DE CONEXIONES'!BB1643</f>
        <v>0</v>
      </c>
      <c r="D1643" s="7">
        <f>'DETALLE DE CONEXIONES'!E1643</f>
        <v>0</v>
      </c>
      <c r="E1643" s="7">
        <f>IFERROR(LIMPIA('DETALLE DE CONEXIONES'!N1643,1),0)</f>
        <v>0</v>
      </c>
      <c r="F1643" s="7" t="str">
        <f>LEFT('DETALLE DE CONEXIONES'!BE1643,3)</f>
        <v/>
      </c>
      <c r="G1643" s="7" t="str">
        <f>RIGHT('DETALLE DE CONEXIONES'!AK1643,2)</f>
        <v/>
      </c>
      <c r="H1643" s="7" t="str">
        <f>LEFT('DETALLE DE CONEXIONES'!M1643,3)</f>
        <v/>
      </c>
      <c r="I1643" s="7" t="str">
        <f>RIGHT('DETALLE DE CONEXIONES'!M1643,5)</f>
        <v/>
      </c>
      <c r="J1643" s="7">
        <f>IF(C1643="Saliente Local",(IFERROR((LIMPIA(H1643,1)),0)),0)</f>
        <v>0</v>
      </c>
      <c r="K1643" s="7">
        <f>IF(C1643="Saliente Nacional",(IFERROR((LIMPIA(H1643,1)),0)),0)</f>
        <v>0</v>
      </c>
      <c r="L1643" s="7">
        <f>IF(C1643="Saliente Internacional",(IFERROR((LIMPIA(H1643,1)),0)),0)</f>
        <v>0</v>
      </c>
    </row>
    <row r="1644" spans="1:12" x14ac:dyDescent="0.25">
      <c r="A1644" s="11">
        <f>'DETALLE DE CONEXIONES'!P1644</f>
        <v>0</v>
      </c>
      <c r="B1644" s="7">
        <f>'DETALLE DE CONEXIONES'!I1644</f>
        <v>0</v>
      </c>
      <c r="C1644" s="7">
        <f>'DETALLE DE CONEXIONES'!BB1644</f>
        <v>0</v>
      </c>
      <c r="D1644" s="7">
        <f>'DETALLE DE CONEXIONES'!E1644</f>
        <v>0</v>
      </c>
      <c r="E1644" s="7">
        <f>IFERROR(LIMPIA('DETALLE DE CONEXIONES'!N1644,1),0)</f>
        <v>0</v>
      </c>
      <c r="F1644" s="7" t="str">
        <f>LEFT('DETALLE DE CONEXIONES'!BE1644,3)</f>
        <v/>
      </c>
      <c r="G1644" s="7" t="str">
        <f>RIGHT('DETALLE DE CONEXIONES'!AK1644,2)</f>
        <v/>
      </c>
      <c r="H1644" s="7" t="str">
        <f>LEFT('DETALLE DE CONEXIONES'!M1644,3)</f>
        <v/>
      </c>
      <c r="I1644" s="7" t="str">
        <f>RIGHT('DETALLE DE CONEXIONES'!M1644,5)</f>
        <v/>
      </c>
      <c r="J1644" s="7">
        <f>IF(C1644="Saliente Local",(IFERROR((LIMPIA(H1644,1)),0)),0)</f>
        <v>0</v>
      </c>
      <c r="K1644" s="7">
        <f>IF(C1644="Saliente Nacional",(IFERROR((LIMPIA(H1644,1)),0)),0)</f>
        <v>0</v>
      </c>
      <c r="L1644" s="7">
        <f>IF(C1644="Saliente Internacional",(IFERROR((LIMPIA(H1644,1)),0)),0)</f>
        <v>0</v>
      </c>
    </row>
    <row r="1645" spans="1:12" x14ac:dyDescent="0.25">
      <c r="A1645" s="11">
        <f>'DETALLE DE CONEXIONES'!P1645</f>
        <v>0</v>
      </c>
      <c r="B1645" s="7">
        <f>'DETALLE DE CONEXIONES'!I1645</f>
        <v>0</v>
      </c>
      <c r="C1645" s="7">
        <f>'DETALLE DE CONEXIONES'!BB1645</f>
        <v>0</v>
      </c>
      <c r="D1645" s="7">
        <f>'DETALLE DE CONEXIONES'!E1645</f>
        <v>0</v>
      </c>
      <c r="E1645" s="7">
        <f>IFERROR(LIMPIA('DETALLE DE CONEXIONES'!N1645,1),0)</f>
        <v>0</v>
      </c>
      <c r="F1645" s="7" t="str">
        <f>LEFT('DETALLE DE CONEXIONES'!BE1645,3)</f>
        <v/>
      </c>
      <c r="G1645" s="7" t="str">
        <f>RIGHT('DETALLE DE CONEXIONES'!AK1645,2)</f>
        <v/>
      </c>
      <c r="H1645" s="7" t="str">
        <f>LEFT('DETALLE DE CONEXIONES'!M1645,3)</f>
        <v/>
      </c>
      <c r="I1645" s="7" t="str">
        <f>RIGHT('DETALLE DE CONEXIONES'!M1645,5)</f>
        <v/>
      </c>
      <c r="J1645" s="7">
        <f>IF(C1645="Saliente Local",(IFERROR((LIMPIA(H1645,1)),0)),0)</f>
        <v>0</v>
      </c>
      <c r="K1645" s="7">
        <f>IF(C1645="Saliente Nacional",(IFERROR((LIMPIA(H1645,1)),0)),0)</f>
        <v>0</v>
      </c>
      <c r="L1645" s="7">
        <f>IF(C1645="Saliente Internacional",(IFERROR((LIMPIA(H1645,1)),0)),0)</f>
        <v>0</v>
      </c>
    </row>
    <row r="1646" spans="1:12" x14ac:dyDescent="0.25">
      <c r="A1646" s="11">
        <f>'DETALLE DE CONEXIONES'!P1646</f>
        <v>0</v>
      </c>
      <c r="B1646" s="7">
        <f>'DETALLE DE CONEXIONES'!I1646</f>
        <v>0</v>
      </c>
      <c r="C1646" s="7">
        <f>'DETALLE DE CONEXIONES'!BB1646</f>
        <v>0</v>
      </c>
      <c r="D1646" s="7">
        <f>'DETALLE DE CONEXIONES'!E1646</f>
        <v>0</v>
      </c>
      <c r="E1646" s="7">
        <f>IFERROR(LIMPIA('DETALLE DE CONEXIONES'!N1646,1),0)</f>
        <v>0</v>
      </c>
      <c r="F1646" s="7" t="str">
        <f>LEFT('DETALLE DE CONEXIONES'!BE1646,3)</f>
        <v/>
      </c>
      <c r="G1646" s="7" t="str">
        <f>RIGHT('DETALLE DE CONEXIONES'!AK1646,2)</f>
        <v/>
      </c>
      <c r="H1646" s="7" t="str">
        <f>LEFT('DETALLE DE CONEXIONES'!M1646,3)</f>
        <v/>
      </c>
      <c r="I1646" s="7" t="str">
        <f>RIGHT('DETALLE DE CONEXIONES'!M1646,5)</f>
        <v/>
      </c>
      <c r="J1646" s="7">
        <f>IF(C1646="Saliente Local",(IFERROR((LIMPIA(H1646,1)),0)),0)</f>
        <v>0</v>
      </c>
      <c r="K1646" s="7">
        <f>IF(C1646="Saliente Nacional",(IFERROR((LIMPIA(H1646,1)),0)),0)</f>
        <v>0</v>
      </c>
      <c r="L1646" s="7">
        <f>IF(C1646="Saliente Internacional",(IFERROR((LIMPIA(H1646,1)),0)),0)</f>
        <v>0</v>
      </c>
    </row>
    <row r="1647" spans="1:12" x14ac:dyDescent="0.25">
      <c r="A1647" s="11">
        <f>'DETALLE DE CONEXIONES'!P1647</f>
        <v>0</v>
      </c>
      <c r="B1647" s="7">
        <f>'DETALLE DE CONEXIONES'!I1647</f>
        <v>0</v>
      </c>
      <c r="C1647" s="7">
        <f>'DETALLE DE CONEXIONES'!BB1647</f>
        <v>0</v>
      </c>
      <c r="D1647" s="7">
        <f>'DETALLE DE CONEXIONES'!E1647</f>
        <v>0</v>
      </c>
      <c r="E1647" s="7">
        <f>IFERROR(LIMPIA('DETALLE DE CONEXIONES'!N1647,1),0)</f>
        <v>0</v>
      </c>
      <c r="F1647" s="7" t="str">
        <f>LEFT('DETALLE DE CONEXIONES'!BE1647,3)</f>
        <v/>
      </c>
      <c r="G1647" s="7" t="str">
        <f>RIGHT('DETALLE DE CONEXIONES'!AK1647,2)</f>
        <v/>
      </c>
      <c r="H1647" s="7" t="str">
        <f>LEFT('DETALLE DE CONEXIONES'!M1647,3)</f>
        <v/>
      </c>
      <c r="I1647" s="7" t="str">
        <f>RIGHT('DETALLE DE CONEXIONES'!M1647,5)</f>
        <v/>
      </c>
      <c r="J1647" s="7">
        <f>IF(C1647="Saliente Local",(IFERROR((LIMPIA(H1647,1)),0)),0)</f>
        <v>0</v>
      </c>
      <c r="K1647" s="7">
        <f>IF(C1647="Saliente Nacional",(IFERROR((LIMPIA(H1647,1)),0)),0)</f>
        <v>0</v>
      </c>
      <c r="L1647" s="7">
        <f>IF(C1647="Saliente Internacional",(IFERROR((LIMPIA(H1647,1)),0)),0)</f>
        <v>0</v>
      </c>
    </row>
    <row r="1648" spans="1:12" x14ac:dyDescent="0.25">
      <c r="A1648" s="11">
        <f>'DETALLE DE CONEXIONES'!P1648</f>
        <v>0</v>
      </c>
      <c r="B1648" s="7">
        <f>'DETALLE DE CONEXIONES'!I1648</f>
        <v>0</v>
      </c>
      <c r="C1648" s="7">
        <f>'DETALLE DE CONEXIONES'!BB1648</f>
        <v>0</v>
      </c>
      <c r="D1648" s="7">
        <f>'DETALLE DE CONEXIONES'!E1648</f>
        <v>0</v>
      </c>
      <c r="E1648" s="7">
        <f>IFERROR(LIMPIA('DETALLE DE CONEXIONES'!N1648,1),0)</f>
        <v>0</v>
      </c>
      <c r="F1648" s="7" t="str">
        <f>LEFT('DETALLE DE CONEXIONES'!BE1648,3)</f>
        <v/>
      </c>
      <c r="G1648" s="7" t="str">
        <f>RIGHT('DETALLE DE CONEXIONES'!AK1648,2)</f>
        <v/>
      </c>
      <c r="H1648" s="7" t="str">
        <f>LEFT('DETALLE DE CONEXIONES'!M1648,3)</f>
        <v/>
      </c>
      <c r="I1648" s="7" t="str">
        <f>RIGHT('DETALLE DE CONEXIONES'!M1648,5)</f>
        <v/>
      </c>
      <c r="J1648" s="7">
        <f>IF(C1648="Saliente Local",(IFERROR((LIMPIA(H1648,1)),0)),0)</f>
        <v>0</v>
      </c>
      <c r="K1648" s="7">
        <f>IF(C1648="Saliente Nacional",(IFERROR((LIMPIA(H1648,1)),0)),0)</f>
        <v>0</v>
      </c>
      <c r="L1648" s="7">
        <f>IF(C1648="Saliente Internacional",(IFERROR((LIMPIA(H1648,1)),0)),0)</f>
        <v>0</v>
      </c>
    </row>
    <row r="1649" spans="1:12" x14ac:dyDescent="0.25">
      <c r="A1649" s="11">
        <f>'DETALLE DE CONEXIONES'!P1649</f>
        <v>0</v>
      </c>
      <c r="B1649" s="7">
        <f>'DETALLE DE CONEXIONES'!I1649</f>
        <v>0</v>
      </c>
      <c r="C1649" s="7">
        <f>'DETALLE DE CONEXIONES'!BB1649</f>
        <v>0</v>
      </c>
      <c r="D1649" s="7">
        <f>'DETALLE DE CONEXIONES'!E1649</f>
        <v>0</v>
      </c>
      <c r="E1649" s="7">
        <f>IFERROR(LIMPIA('DETALLE DE CONEXIONES'!N1649,1),0)</f>
        <v>0</v>
      </c>
      <c r="F1649" s="7" t="str">
        <f>LEFT('DETALLE DE CONEXIONES'!BE1649,3)</f>
        <v/>
      </c>
      <c r="G1649" s="7" t="str">
        <f>RIGHT('DETALLE DE CONEXIONES'!AK1649,2)</f>
        <v/>
      </c>
      <c r="H1649" s="7" t="str">
        <f>LEFT('DETALLE DE CONEXIONES'!M1649,3)</f>
        <v/>
      </c>
      <c r="I1649" s="7" t="str">
        <f>RIGHT('DETALLE DE CONEXIONES'!M1649,5)</f>
        <v/>
      </c>
      <c r="J1649" s="7">
        <f>IF(C1649="Saliente Local",(IFERROR((LIMPIA(H1649,1)),0)),0)</f>
        <v>0</v>
      </c>
      <c r="K1649" s="7">
        <f>IF(C1649="Saliente Nacional",(IFERROR((LIMPIA(H1649,1)),0)),0)</f>
        <v>0</v>
      </c>
      <c r="L1649" s="7">
        <f>IF(C1649="Saliente Internacional",(IFERROR((LIMPIA(H1649,1)),0)),0)</f>
        <v>0</v>
      </c>
    </row>
    <row r="1650" spans="1:12" x14ac:dyDescent="0.25">
      <c r="A1650" s="11">
        <f>'DETALLE DE CONEXIONES'!P1650</f>
        <v>0</v>
      </c>
      <c r="B1650" s="7">
        <f>'DETALLE DE CONEXIONES'!I1650</f>
        <v>0</v>
      </c>
      <c r="C1650" s="7">
        <f>'DETALLE DE CONEXIONES'!BB1650</f>
        <v>0</v>
      </c>
      <c r="D1650" s="7">
        <f>'DETALLE DE CONEXIONES'!E1650</f>
        <v>0</v>
      </c>
      <c r="E1650" s="7">
        <f>IFERROR(LIMPIA('DETALLE DE CONEXIONES'!N1650,1),0)</f>
        <v>0</v>
      </c>
      <c r="F1650" s="7" t="str">
        <f>LEFT('DETALLE DE CONEXIONES'!BE1650,3)</f>
        <v/>
      </c>
      <c r="G1650" s="7" t="str">
        <f>RIGHT('DETALLE DE CONEXIONES'!AK1650,2)</f>
        <v/>
      </c>
      <c r="H1650" s="7" t="str">
        <f>LEFT('DETALLE DE CONEXIONES'!M1650,3)</f>
        <v/>
      </c>
      <c r="I1650" s="7" t="str">
        <f>RIGHT('DETALLE DE CONEXIONES'!M1650,5)</f>
        <v/>
      </c>
      <c r="J1650" s="7">
        <f>IF(C1650="Saliente Local",(IFERROR((LIMPIA(H1650,1)),0)),0)</f>
        <v>0</v>
      </c>
      <c r="K1650" s="7">
        <f>IF(C1650="Saliente Nacional",(IFERROR((LIMPIA(H1650,1)),0)),0)</f>
        <v>0</v>
      </c>
      <c r="L1650" s="7">
        <f>IF(C1650="Saliente Internacional",(IFERROR((LIMPIA(H1650,1)),0)),0)</f>
        <v>0</v>
      </c>
    </row>
    <row r="1651" spans="1:12" x14ac:dyDescent="0.25">
      <c r="A1651" s="11">
        <f>'DETALLE DE CONEXIONES'!P1651</f>
        <v>0</v>
      </c>
      <c r="B1651" s="7">
        <f>'DETALLE DE CONEXIONES'!I1651</f>
        <v>0</v>
      </c>
      <c r="C1651" s="7">
        <f>'DETALLE DE CONEXIONES'!BB1651</f>
        <v>0</v>
      </c>
      <c r="D1651" s="7">
        <f>'DETALLE DE CONEXIONES'!E1651</f>
        <v>0</v>
      </c>
      <c r="E1651" s="7">
        <f>IFERROR(LIMPIA('DETALLE DE CONEXIONES'!N1651,1),0)</f>
        <v>0</v>
      </c>
      <c r="F1651" s="7" t="str">
        <f>LEFT('DETALLE DE CONEXIONES'!BE1651,3)</f>
        <v/>
      </c>
      <c r="G1651" s="7" t="str">
        <f>RIGHT('DETALLE DE CONEXIONES'!AK1651,2)</f>
        <v/>
      </c>
      <c r="H1651" s="7" t="str">
        <f>LEFT('DETALLE DE CONEXIONES'!M1651,3)</f>
        <v/>
      </c>
      <c r="I1651" s="7" t="str">
        <f>RIGHT('DETALLE DE CONEXIONES'!M1651,5)</f>
        <v/>
      </c>
      <c r="J1651" s="7">
        <f>IF(C1651="Saliente Local",(IFERROR((LIMPIA(H1651,1)),0)),0)</f>
        <v>0</v>
      </c>
      <c r="K1651" s="7">
        <f>IF(C1651="Saliente Nacional",(IFERROR((LIMPIA(H1651,1)),0)),0)</f>
        <v>0</v>
      </c>
      <c r="L1651" s="7">
        <f>IF(C1651="Saliente Internacional",(IFERROR((LIMPIA(H1651,1)),0)),0)</f>
        <v>0</v>
      </c>
    </row>
    <row r="1652" spans="1:12" x14ac:dyDescent="0.25">
      <c r="A1652" s="11">
        <f>'DETALLE DE CONEXIONES'!P1652</f>
        <v>0</v>
      </c>
      <c r="B1652" s="7">
        <f>'DETALLE DE CONEXIONES'!I1652</f>
        <v>0</v>
      </c>
      <c r="C1652" s="7">
        <f>'DETALLE DE CONEXIONES'!BB1652</f>
        <v>0</v>
      </c>
      <c r="D1652" s="7">
        <f>'DETALLE DE CONEXIONES'!E1652</f>
        <v>0</v>
      </c>
      <c r="E1652" s="7">
        <f>IFERROR(LIMPIA('DETALLE DE CONEXIONES'!N1652,1),0)</f>
        <v>0</v>
      </c>
      <c r="F1652" s="7" t="str">
        <f>LEFT('DETALLE DE CONEXIONES'!BE1652,3)</f>
        <v/>
      </c>
      <c r="G1652" s="7" t="str">
        <f>RIGHT('DETALLE DE CONEXIONES'!AK1652,2)</f>
        <v/>
      </c>
      <c r="H1652" s="7" t="str">
        <f>LEFT('DETALLE DE CONEXIONES'!M1652,3)</f>
        <v/>
      </c>
      <c r="I1652" s="7" t="str">
        <f>RIGHT('DETALLE DE CONEXIONES'!M1652,5)</f>
        <v/>
      </c>
      <c r="J1652" s="7">
        <f>IF(C1652="Saliente Local",(IFERROR((LIMPIA(H1652,1)),0)),0)</f>
        <v>0</v>
      </c>
      <c r="K1652" s="7">
        <f>IF(C1652="Saliente Nacional",(IFERROR((LIMPIA(H1652,1)),0)),0)</f>
        <v>0</v>
      </c>
      <c r="L1652" s="7">
        <f>IF(C1652="Saliente Internacional",(IFERROR((LIMPIA(H1652,1)),0)),0)</f>
        <v>0</v>
      </c>
    </row>
    <row r="1653" spans="1:12" x14ac:dyDescent="0.25">
      <c r="A1653" s="11">
        <f>'DETALLE DE CONEXIONES'!P1653</f>
        <v>0</v>
      </c>
      <c r="B1653" s="7">
        <f>'DETALLE DE CONEXIONES'!I1653</f>
        <v>0</v>
      </c>
      <c r="C1653" s="7">
        <f>'DETALLE DE CONEXIONES'!BB1653</f>
        <v>0</v>
      </c>
      <c r="D1653" s="7">
        <f>'DETALLE DE CONEXIONES'!E1653</f>
        <v>0</v>
      </c>
      <c r="E1653" s="7">
        <f>IFERROR(LIMPIA('DETALLE DE CONEXIONES'!N1653,1),0)</f>
        <v>0</v>
      </c>
      <c r="F1653" s="7" t="str">
        <f>LEFT('DETALLE DE CONEXIONES'!BE1653,3)</f>
        <v/>
      </c>
      <c r="G1653" s="7" t="str">
        <f>RIGHT('DETALLE DE CONEXIONES'!AK1653,2)</f>
        <v/>
      </c>
      <c r="H1653" s="7" t="str">
        <f>LEFT('DETALLE DE CONEXIONES'!M1653,3)</f>
        <v/>
      </c>
      <c r="I1653" s="7" t="str">
        <f>RIGHT('DETALLE DE CONEXIONES'!M1653,5)</f>
        <v/>
      </c>
      <c r="J1653" s="7">
        <f>IF(C1653="Saliente Local",(IFERROR((LIMPIA(H1653,1)),0)),0)</f>
        <v>0</v>
      </c>
      <c r="K1653" s="7">
        <f>IF(C1653="Saliente Nacional",(IFERROR((LIMPIA(H1653,1)),0)),0)</f>
        <v>0</v>
      </c>
      <c r="L1653" s="7">
        <f>IF(C1653="Saliente Internacional",(IFERROR((LIMPIA(H1653,1)),0)),0)</f>
        <v>0</v>
      </c>
    </row>
    <row r="1654" spans="1:12" x14ac:dyDescent="0.25">
      <c r="A1654" s="11">
        <f>'DETALLE DE CONEXIONES'!P1654</f>
        <v>0</v>
      </c>
      <c r="B1654" s="7">
        <f>'DETALLE DE CONEXIONES'!I1654</f>
        <v>0</v>
      </c>
      <c r="C1654" s="7">
        <f>'DETALLE DE CONEXIONES'!BB1654</f>
        <v>0</v>
      </c>
      <c r="D1654" s="7">
        <f>'DETALLE DE CONEXIONES'!E1654</f>
        <v>0</v>
      </c>
      <c r="E1654" s="7">
        <f>IFERROR(LIMPIA('DETALLE DE CONEXIONES'!N1654,1),0)</f>
        <v>0</v>
      </c>
      <c r="F1654" s="7" t="str">
        <f>LEFT('DETALLE DE CONEXIONES'!BE1654,3)</f>
        <v/>
      </c>
      <c r="G1654" s="7" t="str">
        <f>RIGHT('DETALLE DE CONEXIONES'!AK1654,2)</f>
        <v/>
      </c>
      <c r="H1654" s="7" t="str">
        <f>LEFT('DETALLE DE CONEXIONES'!M1654,3)</f>
        <v/>
      </c>
      <c r="I1654" s="7" t="str">
        <f>RIGHT('DETALLE DE CONEXIONES'!M1654,5)</f>
        <v/>
      </c>
      <c r="J1654" s="7">
        <f>IF(C1654="Saliente Local",(IFERROR((LIMPIA(H1654,1)),0)),0)</f>
        <v>0</v>
      </c>
      <c r="K1654" s="7">
        <f>IF(C1654="Saliente Nacional",(IFERROR((LIMPIA(H1654,1)),0)),0)</f>
        <v>0</v>
      </c>
      <c r="L1654" s="7">
        <f>IF(C1654="Saliente Internacional",(IFERROR((LIMPIA(H1654,1)),0)),0)</f>
        <v>0</v>
      </c>
    </row>
    <row r="1655" spans="1:12" x14ac:dyDescent="0.25">
      <c r="A1655" s="11">
        <f>'DETALLE DE CONEXIONES'!P1655</f>
        <v>0</v>
      </c>
      <c r="B1655" s="7">
        <f>'DETALLE DE CONEXIONES'!I1655</f>
        <v>0</v>
      </c>
      <c r="C1655" s="7">
        <f>'DETALLE DE CONEXIONES'!BB1655</f>
        <v>0</v>
      </c>
      <c r="D1655" s="7">
        <f>'DETALLE DE CONEXIONES'!E1655</f>
        <v>0</v>
      </c>
      <c r="E1655" s="7">
        <f>IFERROR(LIMPIA('DETALLE DE CONEXIONES'!N1655,1),0)</f>
        <v>0</v>
      </c>
      <c r="F1655" s="7" t="str">
        <f>LEFT('DETALLE DE CONEXIONES'!BE1655,3)</f>
        <v/>
      </c>
      <c r="G1655" s="7" t="str">
        <f>RIGHT('DETALLE DE CONEXIONES'!AK1655,2)</f>
        <v/>
      </c>
      <c r="H1655" s="7" t="str">
        <f>LEFT('DETALLE DE CONEXIONES'!M1655,3)</f>
        <v/>
      </c>
      <c r="I1655" s="7" t="str">
        <f>RIGHT('DETALLE DE CONEXIONES'!M1655,5)</f>
        <v/>
      </c>
      <c r="J1655" s="7">
        <f>IF(C1655="Saliente Local",(IFERROR((LIMPIA(H1655,1)),0)),0)</f>
        <v>0</v>
      </c>
      <c r="K1655" s="7">
        <f>IF(C1655="Saliente Nacional",(IFERROR((LIMPIA(H1655,1)),0)),0)</f>
        <v>0</v>
      </c>
      <c r="L1655" s="7">
        <f>IF(C1655="Saliente Internacional",(IFERROR((LIMPIA(H1655,1)),0)),0)</f>
        <v>0</v>
      </c>
    </row>
    <row r="1656" spans="1:12" x14ac:dyDescent="0.25">
      <c r="A1656" s="11">
        <f>'DETALLE DE CONEXIONES'!P1656</f>
        <v>0</v>
      </c>
      <c r="B1656" s="7">
        <f>'DETALLE DE CONEXIONES'!I1656</f>
        <v>0</v>
      </c>
      <c r="C1656" s="7">
        <f>'DETALLE DE CONEXIONES'!BB1656</f>
        <v>0</v>
      </c>
      <c r="D1656" s="7">
        <f>'DETALLE DE CONEXIONES'!E1656</f>
        <v>0</v>
      </c>
      <c r="E1656" s="7">
        <f>IFERROR(LIMPIA('DETALLE DE CONEXIONES'!N1656,1),0)</f>
        <v>0</v>
      </c>
      <c r="F1656" s="7" t="str">
        <f>LEFT('DETALLE DE CONEXIONES'!BE1656,3)</f>
        <v/>
      </c>
      <c r="G1656" s="7" t="str">
        <f>RIGHT('DETALLE DE CONEXIONES'!AK1656,2)</f>
        <v/>
      </c>
      <c r="H1656" s="7" t="str">
        <f>LEFT('DETALLE DE CONEXIONES'!M1656,3)</f>
        <v/>
      </c>
      <c r="I1656" s="7" t="str">
        <f>RIGHT('DETALLE DE CONEXIONES'!M1656,5)</f>
        <v/>
      </c>
      <c r="J1656" s="7">
        <f>IF(C1656="Saliente Local",(IFERROR((LIMPIA(H1656,1)),0)),0)</f>
        <v>0</v>
      </c>
      <c r="K1656" s="7">
        <f>IF(C1656="Saliente Nacional",(IFERROR((LIMPIA(H1656,1)),0)),0)</f>
        <v>0</v>
      </c>
      <c r="L1656" s="7">
        <f>IF(C1656="Saliente Internacional",(IFERROR((LIMPIA(H1656,1)),0)),0)</f>
        <v>0</v>
      </c>
    </row>
    <row r="1657" spans="1:12" x14ac:dyDescent="0.25">
      <c r="A1657" s="11">
        <f>'DETALLE DE CONEXIONES'!P1657</f>
        <v>0</v>
      </c>
      <c r="B1657" s="7">
        <f>'DETALLE DE CONEXIONES'!I1657</f>
        <v>0</v>
      </c>
      <c r="C1657" s="7">
        <f>'DETALLE DE CONEXIONES'!BB1657</f>
        <v>0</v>
      </c>
      <c r="D1657" s="7">
        <f>'DETALLE DE CONEXIONES'!E1657</f>
        <v>0</v>
      </c>
      <c r="E1657" s="7">
        <f>IFERROR(LIMPIA('DETALLE DE CONEXIONES'!N1657,1),0)</f>
        <v>0</v>
      </c>
      <c r="F1657" s="7" t="str">
        <f>LEFT('DETALLE DE CONEXIONES'!BE1657,3)</f>
        <v/>
      </c>
      <c r="G1657" s="7" t="str">
        <f>RIGHT('DETALLE DE CONEXIONES'!AK1657,2)</f>
        <v/>
      </c>
      <c r="H1657" s="7" t="str">
        <f>LEFT('DETALLE DE CONEXIONES'!M1657,3)</f>
        <v/>
      </c>
      <c r="I1657" s="7" t="str">
        <f>RIGHT('DETALLE DE CONEXIONES'!M1657,5)</f>
        <v/>
      </c>
      <c r="J1657" s="7">
        <f>IF(C1657="Saliente Local",(IFERROR((LIMPIA(H1657,1)),0)),0)</f>
        <v>0</v>
      </c>
      <c r="K1657" s="7">
        <f>IF(C1657="Saliente Nacional",(IFERROR((LIMPIA(H1657,1)),0)),0)</f>
        <v>0</v>
      </c>
      <c r="L1657" s="7">
        <f>IF(C1657="Saliente Internacional",(IFERROR((LIMPIA(H1657,1)),0)),0)</f>
        <v>0</v>
      </c>
    </row>
    <row r="1658" spans="1:12" x14ac:dyDescent="0.25">
      <c r="A1658" s="11">
        <f>'DETALLE DE CONEXIONES'!P1658</f>
        <v>0</v>
      </c>
      <c r="B1658" s="7">
        <f>'DETALLE DE CONEXIONES'!I1658</f>
        <v>0</v>
      </c>
      <c r="C1658" s="7">
        <f>'DETALLE DE CONEXIONES'!BB1658</f>
        <v>0</v>
      </c>
      <c r="D1658" s="7">
        <f>'DETALLE DE CONEXIONES'!E1658</f>
        <v>0</v>
      </c>
      <c r="E1658" s="7">
        <f>IFERROR(LIMPIA('DETALLE DE CONEXIONES'!N1658,1),0)</f>
        <v>0</v>
      </c>
      <c r="F1658" s="7" t="str">
        <f>LEFT('DETALLE DE CONEXIONES'!BE1658,3)</f>
        <v/>
      </c>
      <c r="G1658" s="7" t="str">
        <f>RIGHT('DETALLE DE CONEXIONES'!AK1658,2)</f>
        <v/>
      </c>
      <c r="H1658" s="7" t="str">
        <f>LEFT('DETALLE DE CONEXIONES'!M1658,3)</f>
        <v/>
      </c>
      <c r="I1658" s="7" t="str">
        <f>RIGHT('DETALLE DE CONEXIONES'!M1658,5)</f>
        <v/>
      </c>
      <c r="J1658" s="7">
        <f>IF(C1658="Saliente Local",(IFERROR((LIMPIA(H1658,1)),0)),0)</f>
        <v>0</v>
      </c>
      <c r="K1658" s="7">
        <f>IF(C1658="Saliente Nacional",(IFERROR((LIMPIA(H1658,1)),0)),0)</f>
        <v>0</v>
      </c>
      <c r="L1658" s="7">
        <f>IF(C1658="Saliente Internacional",(IFERROR((LIMPIA(H1658,1)),0)),0)</f>
        <v>0</v>
      </c>
    </row>
    <row r="1659" spans="1:12" x14ac:dyDescent="0.25">
      <c r="A1659" s="11">
        <f>'DETALLE DE CONEXIONES'!P1659</f>
        <v>0</v>
      </c>
      <c r="B1659" s="7">
        <f>'DETALLE DE CONEXIONES'!I1659</f>
        <v>0</v>
      </c>
      <c r="C1659" s="7">
        <f>'DETALLE DE CONEXIONES'!BB1659</f>
        <v>0</v>
      </c>
      <c r="D1659" s="7">
        <f>'DETALLE DE CONEXIONES'!E1659</f>
        <v>0</v>
      </c>
      <c r="E1659" s="7">
        <f>IFERROR(LIMPIA('DETALLE DE CONEXIONES'!N1659,1),0)</f>
        <v>0</v>
      </c>
      <c r="F1659" s="7" t="str">
        <f>LEFT('DETALLE DE CONEXIONES'!BE1659,3)</f>
        <v/>
      </c>
      <c r="G1659" s="7" t="str">
        <f>RIGHT('DETALLE DE CONEXIONES'!AK1659,2)</f>
        <v/>
      </c>
      <c r="H1659" s="7" t="str">
        <f>LEFT('DETALLE DE CONEXIONES'!M1659,3)</f>
        <v/>
      </c>
      <c r="I1659" s="7" t="str">
        <f>RIGHT('DETALLE DE CONEXIONES'!M1659,5)</f>
        <v/>
      </c>
      <c r="J1659" s="7">
        <f>IF(C1659="Saliente Local",(IFERROR((LIMPIA(H1659,1)),0)),0)</f>
        <v>0</v>
      </c>
      <c r="K1659" s="7">
        <f>IF(C1659="Saliente Nacional",(IFERROR((LIMPIA(H1659,1)),0)),0)</f>
        <v>0</v>
      </c>
      <c r="L1659" s="7">
        <f>IF(C1659="Saliente Internacional",(IFERROR((LIMPIA(H1659,1)),0)),0)</f>
        <v>0</v>
      </c>
    </row>
    <row r="1660" spans="1:12" x14ac:dyDescent="0.25">
      <c r="A1660" s="11">
        <f>'DETALLE DE CONEXIONES'!P1660</f>
        <v>0</v>
      </c>
      <c r="B1660" s="7">
        <f>'DETALLE DE CONEXIONES'!I1660</f>
        <v>0</v>
      </c>
      <c r="C1660" s="7">
        <f>'DETALLE DE CONEXIONES'!BB1660</f>
        <v>0</v>
      </c>
      <c r="D1660" s="7">
        <f>'DETALLE DE CONEXIONES'!E1660</f>
        <v>0</v>
      </c>
      <c r="E1660" s="7">
        <f>IFERROR(LIMPIA('DETALLE DE CONEXIONES'!N1660,1),0)</f>
        <v>0</v>
      </c>
      <c r="F1660" s="7" t="str">
        <f>LEFT('DETALLE DE CONEXIONES'!BE1660,3)</f>
        <v/>
      </c>
      <c r="G1660" s="7" t="str">
        <f>RIGHT('DETALLE DE CONEXIONES'!AK1660,2)</f>
        <v/>
      </c>
      <c r="H1660" s="7" t="str">
        <f>LEFT('DETALLE DE CONEXIONES'!M1660,3)</f>
        <v/>
      </c>
      <c r="I1660" s="7" t="str">
        <f>RIGHT('DETALLE DE CONEXIONES'!M1660,5)</f>
        <v/>
      </c>
      <c r="J1660" s="7">
        <f>IF(C1660="Saliente Local",(IFERROR((LIMPIA(H1660,1)),0)),0)</f>
        <v>0</v>
      </c>
      <c r="K1660" s="7">
        <f>IF(C1660="Saliente Nacional",(IFERROR((LIMPIA(H1660,1)),0)),0)</f>
        <v>0</v>
      </c>
      <c r="L1660" s="7">
        <f>IF(C1660="Saliente Internacional",(IFERROR((LIMPIA(H1660,1)),0)),0)</f>
        <v>0</v>
      </c>
    </row>
    <row r="1661" spans="1:12" x14ac:dyDescent="0.25">
      <c r="A1661" s="11">
        <f>'DETALLE DE CONEXIONES'!P1661</f>
        <v>0</v>
      </c>
      <c r="B1661" s="7">
        <f>'DETALLE DE CONEXIONES'!I1661</f>
        <v>0</v>
      </c>
      <c r="C1661" s="7">
        <f>'DETALLE DE CONEXIONES'!BB1661</f>
        <v>0</v>
      </c>
      <c r="D1661" s="7">
        <f>'DETALLE DE CONEXIONES'!E1661</f>
        <v>0</v>
      </c>
      <c r="E1661" s="7">
        <f>IFERROR(LIMPIA('DETALLE DE CONEXIONES'!N1661,1),0)</f>
        <v>0</v>
      </c>
      <c r="F1661" s="7" t="str">
        <f>LEFT('DETALLE DE CONEXIONES'!BE1661,3)</f>
        <v/>
      </c>
      <c r="G1661" s="7" t="str">
        <f>RIGHT('DETALLE DE CONEXIONES'!AK1661,2)</f>
        <v/>
      </c>
      <c r="H1661" s="7" t="str">
        <f>LEFT('DETALLE DE CONEXIONES'!M1661,3)</f>
        <v/>
      </c>
      <c r="I1661" s="7" t="str">
        <f>RIGHT('DETALLE DE CONEXIONES'!M1661,5)</f>
        <v/>
      </c>
      <c r="J1661" s="7">
        <f>IF(C1661="Saliente Local",(IFERROR((LIMPIA(H1661,1)),0)),0)</f>
        <v>0</v>
      </c>
      <c r="K1661" s="7">
        <f>IF(C1661="Saliente Nacional",(IFERROR((LIMPIA(H1661,1)),0)),0)</f>
        <v>0</v>
      </c>
      <c r="L1661" s="7">
        <f>IF(C1661="Saliente Internacional",(IFERROR((LIMPIA(H1661,1)),0)),0)</f>
        <v>0</v>
      </c>
    </row>
    <row r="1662" spans="1:12" x14ac:dyDescent="0.25">
      <c r="A1662" s="11">
        <f>'DETALLE DE CONEXIONES'!P1662</f>
        <v>0</v>
      </c>
      <c r="B1662" s="7">
        <f>'DETALLE DE CONEXIONES'!I1662</f>
        <v>0</v>
      </c>
      <c r="C1662" s="7">
        <f>'DETALLE DE CONEXIONES'!BB1662</f>
        <v>0</v>
      </c>
      <c r="D1662" s="7">
        <f>'DETALLE DE CONEXIONES'!E1662</f>
        <v>0</v>
      </c>
      <c r="E1662" s="7">
        <f>IFERROR(LIMPIA('DETALLE DE CONEXIONES'!N1662,1),0)</f>
        <v>0</v>
      </c>
      <c r="F1662" s="7" t="str">
        <f>LEFT('DETALLE DE CONEXIONES'!BE1662,3)</f>
        <v/>
      </c>
      <c r="G1662" s="7" t="str">
        <f>RIGHT('DETALLE DE CONEXIONES'!AK1662,2)</f>
        <v/>
      </c>
      <c r="H1662" s="7" t="str">
        <f>LEFT('DETALLE DE CONEXIONES'!M1662,3)</f>
        <v/>
      </c>
      <c r="I1662" s="7" t="str">
        <f>RIGHT('DETALLE DE CONEXIONES'!M1662,5)</f>
        <v/>
      </c>
      <c r="J1662" s="7">
        <f>IF(C1662="Saliente Local",(IFERROR((LIMPIA(H1662,1)),0)),0)</f>
        <v>0</v>
      </c>
      <c r="K1662" s="7">
        <f>IF(C1662="Saliente Nacional",(IFERROR((LIMPIA(H1662,1)),0)),0)</f>
        <v>0</v>
      </c>
      <c r="L1662" s="7">
        <f>IF(C1662="Saliente Internacional",(IFERROR((LIMPIA(H1662,1)),0)),0)</f>
        <v>0</v>
      </c>
    </row>
    <row r="1663" spans="1:12" x14ac:dyDescent="0.25">
      <c r="A1663" s="11">
        <f>'DETALLE DE CONEXIONES'!P1663</f>
        <v>0</v>
      </c>
      <c r="B1663" s="7">
        <f>'DETALLE DE CONEXIONES'!I1663</f>
        <v>0</v>
      </c>
      <c r="C1663" s="7">
        <f>'DETALLE DE CONEXIONES'!BB1663</f>
        <v>0</v>
      </c>
      <c r="D1663" s="7">
        <f>'DETALLE DE CONEXIONES'!E1663</f>
        <v>0</v>
      </c>
      <c r="E1663" s="7">
        <f>IFERROR(LIMPIA('DETALLE DE CONEXIONES'!N1663,1),0)</f>
        <v>0</v>
      </c>
      <c r="F1663" s="7" t="str">
        <f>LEFT('DETALLE DE CONEXIONES'!BE1663,3)</f>
        <v/>
      </c>
      <c r="G1663" s="7" t="str">
        <f>RIGHT('DETALLE DE CONEXIONES'!AK1663,2)</f>
        <v/>
      </c>
      <c r="H1663" s="7" t="str">
        <f>LEFT('DETALLE DE CONEXIONES'!M1663,3)</f>
        <v/>
      </c>
      <c r="I1663" s="7" t="str">
        <f>RIGHT('DETALLE DE CONEXIONES'!M1663,5)</f>
        <v/>
      </c>
      <c r="J1663" s="7">
        <f>IF(C1663="Saliente Local",(IFERROR((LIMPIA(H1663,1)),0)),0)</f>
        <v>0</v>
      </c>
      <c r="K1663" s="7">
        <f>IF(C1663="Saliente Nacional",(IFERROR((LIMPIA(H1663,1)),0)),0)</f>
        <v>0</v>
      </c>
      <c r="L1663" s="7">
        <f>IF(C1663="Saliente Internacional",(IFERROR((LIMPIA(H1663,1)),0)),0)</f>
        <v>0</v>
      </c>
    </row>
    <row r="1664" spans="1:12" x14ac:dyDescent="0.25">
      <c r="A1664" s="11">
        <f>'DETALLE DE CONEXIONES'!P1664</f>
        <v>0</v>
      </c>
      <c r="B1664" s="7">
        <f>'DETALLE DE CONEXIONES'!I1664</f>
        <v>0</v>
      </c>
      <c r="C1664" s="7">
        <f>'DETALLE DE CONEXIONES'!BB1664</f>
        <v>0</v>
      </c>
      <c r="D1664" s="7">
        <f>'DETALLE DE CONEXIONES'!E1664</f>
        <v>0</v>
      </c>
      <c r="E1664" s="7">
        <f>IFERROR(LIMPIA('DETALLE DE CONEXIONES'!N1664,1),0)</f>
        <v>0</v>
      </c>
      <c r="F1664" s="7" t="str">
        <f>LEFT('DETALLE DE CONEXIONES'!BE1664,3)</f>
        <v/>
      </c>
      <c r="G1664" s="7" t="str">
        <f>RIGHT('DETALLE DE CONEXIONES'!AK1664,2)</f>
        <v/>
      </c>
      <c r="H1664" s="7" t="str">
        <f>LEFT('DETALLE DE CONEXIONES'!M1664,3)</f>
        <v/>
      </c>
      <c r="I1664" s="7" t="str">
        <f>RIGHT('DETALLE DE CONEXIONES'!M1664,5)</f>
        <v/>
      </c>
      <c r="J1664" s="7">
        <f>IF(C1664="Saliente Local",(IFERROR((LIMPIA(H1664,1)),0)),0)</f>
        <v>0</v>
      </c>
      <c r="K1664" s="7">
        <f>IF(C1664="Saliente Nacional",(IFERROR((LIMPIA(H1664,1)),0)),0)</f>
        <v>0</v>
      </c>
      <c r="L1664" s="7">
        <f>IF(C1664="Saliente Internacional",(IFERROR((LIMPIA(H1664,1)),0)),0)</f>
        <v>0</v>
      </c>
    </row>
    <row r="1665" spans="1:12" x14ac:dyDescent="0.25">
      <c r="A1665" s="11">
        <f>'DETALLE DE CONEXIONES'!P1665</f>
        <v>0</v>
      </c>
      <c r="B1665" s="7">
        <f>'DETALLE DE CONEXIONES'!I1665</f>
        <v>0</v>
      </c>
      <c r="C1665" s="7">
        <f>'DETALLE DE CONEXIONES'!BB1665</f>
        <v>0</v>
      </c>
      <c r="D1665" s="7">
        <f>'DETALLE DE CONEXIONES'!E1665</f>
        <v>0</v>
      </c>
      <c r="E1665" s="7">
        <f>IFERROR(LIMPIA('DETALLE DE CONEXIONES'!N1665,1),0)</f>
        <v>0</v>
      </c>
      <c r="F1665" s="7" t="str">
        <f>LEFT('DETALLE DE CONEXIONES'!BE1665,3)</f>
        <v/>
      </c>
      <c r="G1665" s="7" t="str">
        <f>RIGHT('DETALLE DE CONEXIONES'!AK1665,2)</f>
        <v/>
      </c>
      <c r="H1665" s="7" t="str">
        <f>LEFT('DETALLE DE CONEXIONES'!M1665,3)</f>
        <v/>
      </c>
      <c r="I1665" s="7" t="str">
        <f>RIGHT('DETALLE DE CONEXIONES'!M1665,5)</f>
        <v/>
      </c>
      <c r="J1665" s="7">
        <f>IF(C1665="Saliente Local",(IFERROR((LIMPIA(H1665,1)),0)),0)</f>
        <v>0</v>
      </c>
      <c r="K1665" s="7">
        <f>IF(C1665="Saliente Nacional",(IFERROR((LIMPIA(H1665,1)),0)),0)</f>
        <v>0</v>
      </c>
      <c r="L1665" s="7">
        <f>IF(C1665="Saliente Internacional",(IFERROR((LIMPIA(H1665,1)),0)),0)</f>
        <v>0</v>
      </c>
    </row>
    <row r="1666" spans="1:12" x14ac:dyDescent="0.25">
      <c r="A1666" s="11">
        <f>'DETALLE DE CONEXIONES'!P1666</f>
        <v>0</v>
      </c>
      <c r="B1666" s="7">
        <f>'DETALLE DE CONEXIONES'!I1666</f>
        <v>0</v>
      </c>
      <c r="C1666" s="7">
        <f>'DETALLE DE CONEXIONES'!BB1666</f>
        <v>0</v>
      </c>
      <c r="D1666" s="7">
        <f>'DETALLE DE CONEXIONES'!E1666</f>
        <v>0</v>
      </c>
      <c r="E1666" s="7">
        <f>IFERROR(LIMPIA('DETALLE DE CONEXIONES'!N1666,1),0)</f>
        <v>0</v>
      </c>
      <c r="F1666" s="7" t="str">
        <f>LEFT('DETALLE DE CONEXIONES'!BE1666,3)</f>
        <v/>
      </c>
      <c r="G1666" s="7" t="str">
        <f>RIGHT('DETALLE DE CONEXIONES'!AK1666,2)</f>
        <v/>
      </c>
      <c r="H1666" s="7" t="str">
        <f>LEFT('DETALLE DE CONEXIONES'!M1666,3)</f>
        <v/>
      </c>
      <c r="I1666" s="7" t="str">
        <f>RIGHT('DETALLE DE CONEXIONES'!M1666,5)</f>
        <v/>
      </c>
      <c r="J1666" s="7">
        <f>IF(C1666="Saliente Local",(IFERROR((LIMPIA(H1666,1)),0)),0)</f>
        <v>0</v>
      </c>
      <c r="K1666" s="7">
        <f>IF(C1666="Saliente Nacional",(IFERROR((LIMPIA(H1666,1)),0)),0)</f>
        <v>0</v>
      </c>
      <c r="L1666" s="7">
        <f>IF(C1666="Saliente Internacional",(IFERROR((LIMPIA(H1666,1)),0)),0)</f>
        <v>0</v>
      </c>
    </row>
    <row r="1667" spans="1:12" x14ac:dyDescent="0.25">
      <c r="A1667" s="11">
        <f>'DETALLE DE CONEXIONES'!P1667</f>
        <v>0</v>
      </c>
      <c r="B1667" s="7">
        <f>'DETALLE DE CONEXIONES'!I1667</f>
        <v>0</v>
      </c>
      <c r="C1667" s="7">
        <f>'DETALLE DE CONEXIONES'!BB1667</f>
        <v>0</v>
      </c>
      <c r="D1667" s="7">
        <f>'DETALLE DE CONEXIONES'!E1667</f>
        <v>0</v>
      </c>
      <c r="E1667" s="7">
        <f>IFERROR(LIMPIA('DETALLE DE CONEXIONES'!N1667,1),0)</f>
        <v>0</v>
      </c>
      <c r="F1667" s="7" t="str">
        <f>LEFT('DETALLE DE CONEXIONES'!BE1667,3)</f>
        <v/>
      </c>
      <c r="G1667" s="7" t="str">
        <f>RIGHT('DETALLE DE CONEXIONES'!AK1667,2)</f>
        <v/>
      </c>
      <c r="H1667" s="7" t="str">
        <f>LEFT('DETALLE DE CONEXIONES'!M1667,3)</f>
        <v/>
      </c>
      <c r="I1667" s="7" t="str">
        <f>RIGHT('DETALLE DE CONEXIONES'!M1667,5)</f>
        <v/>
      </c>
      <c r="J1667" s="7">
        <f>IF(C1667="Saliente Local",(IFERROR((LIMPIA(H1667,1)),0)),0)</f>
        <v>0</v>
      </c>
      <c r="K1667" s="7">
        <f>IF(C1667="Saliente Nacional",(IFERROR((LIMPIA(H1667,1)),0)),0)</f>
        <v>0</v>
      </c>
      <c r="L1667" s="7">
        <f>IF(C1667="Saliente Internacional",(IFERROR((LIMPIA(H1667,1)),0)),0)</f>
        <v>0</v>
      </c>
    </row>
    <row r="1668" spans="1:12" x14ac:dyDescent="0.25">
      <c r="A1668" s="11">
        <f>'DETALLE DE CONEXIONES'!P1668</f>
        <v>0</v>
      </c>
      <c r="B1668" s="7">
        <f>'DETALLE DE CONEXIONES'!I1668</f>
        <v>0</v>
      </c>
      <c r="C1668" s="7">
        <f>'DETALLE DE CONEXIONES'!BB1668</f>
        <v>0</v>
      </c>
      <c r="D1668" s="7">
        <f>'DETALLE DE CONEXIONES'!E1668</f>
        <v>0</v>
      </c>
      <c r="E1668" s="7">
        <f>IFERROR(LIMPIA('DETALLE DE CONEXIONES'!N1668,1),0)</f>
        <v>0</v>
      </c>
      <c r="F1668" s="7" t="str">
        <f>LEFT('DETALLE DE CONEXIONES'!BE1668,3)</f>
        <v/>
      </c>
      <c r="G1668" s="7" t="str">
        <f>RIGHT('DETALLE DE CONEXIONES'!AK1668,2)</f>
        <v/>
      </c>
      <c r="H1668" s="7" t="str">
        <f>LEFT('DETALLE DE CONEXIONES'!M1668,3)</f>
        <v/>
      </c>
      <c r="I1668" s="7" t="str">
        <f>RIGHT('DETALLE DE CONEXIONES'!M1668,5)</f>
        <v/>
      </c>
      <c r="J1668" s="7">
        <f>IF(C1668="Saliente Local",(IFERROR((LIMPIA(H1668,1)),0)),0)</f>
        <v>0</v>
      </c>
      <c r="K1668" s="7">
        <f>IF(C1668="Saliente Nacional",(IFERROR((LIMPIA(H1668,1)),0)),0)</f>
        <v>0</v>
      </c>
      <c r="L1668" s="7">
        <f>IF(C1668="Saliente Internacional",(IFERROR((LIMPIA(H1668,1)),0)),0)</f>
        <v>0</v>
      </c>
    </row>
    <row r="1669" spans="1:12" x14ac:dyDescent="0.25">
      <c r="A1669" s="11">
        <f>'DETALLE DE CONEXIONES'!P1669</f>
        <v>0</v>
      </c>
      <c r="B1669" s="7">
        <f>'DETALLE DE CONEXIONES'!I1669</f>
        <v>0</v>
      </c>
      <c r="C1669" s="7">
        <f>'DETALLE DE CONEXIONES'!BB1669</f>
        <v>0</v>
      </c>
      <c r="D1669" s="7">
        <f>'DETALLE DE CONEXIONES'!E1669</f>
        <v>0</v>
      </c>
      <c r="E1669" s="7">
        <f>IFERROR(LIMPIA('DETALLE DE CONEXIONES'!N1669,1),0)</f>
        <v>0</v>
      </c>
      <c r="F1669" s="7" t="str">
        <f>LEFT('DETALLE DE CONEXIONES'!BE1669,3)</f>
        <v/>
      </c>
      <c r="G1669" s="7" t="str">
        <f>RIGHT('DETALLE DE CONEXIONES'!AK1669,2)</f>
        <v/>
      </c>
      <c r="H1669" s="7" t="str">
        <f>LEFT('DETALLE DE CONEXIONES'!M1669,3)</f>
        <v/>
      </c>
      <c r="I1669" s="7" t="str">
        <f>RIGHT('DETALLE DE CONEXIONES'!M1669,5)</f>
        <v/>
      </c>
      <c r="J1669" s="7">
        <f>IF(C1669="Saliente Local",(IFERROR((LIMPIA(H1669,1)),0)),0)</f>
        <v>0</v>
      </c>
      <c r="K1669" s="7">
        <f>IF(C1669="Saliente Nacional",(IFERROR((LIMPIA(H1669,1)),0)),0)</f>
        <v>0</v>
      </c>
      <c r="L1669" s="7">
        <f>IF(C1669="Saliente Internacional",(IFERROR((LIMPIA(H1669,1)),0)),0)</f>
        <v>0</v>
      </c>
    </row>
    <row r="1670" spans="1:12" x14ac:dyDescent="0.25">
      <c r="A1670" s="11">
        <f>'DETALLE DE CONEXIONES'!P1670</f>
        <v>0</v>
      </c>
      <c r="B1670" s="7">
        <f>'DETALLE DE CONEXIONES'!I1670</f>
        <v>0</v>
      </c>
      <c r="C1670" s="7">
        <f>'DETALLE DE CONEXIONES'!BB1670</f>
        <v>0</v>
      </c>
      <c r="D1670" s="7">
        <f>'DETALLE DE CONEXIONES'!E1670</f>
        <v>0</v>
      </c>
      <c r="E1670" s="7">
        <f>IFERROR(LIMPIA('DETALLE DE CONEXIONES'!N1670,1),0)</f>
        <v>0</v>
      </c>
      <c r="F1670" s="7" t="str">
        <f>LEFT('DETALLE DE CONEXIONES'!BE1670,3)</f>
        <v/>
      </c>
      <c r="G1670" s="7" t="str">
        <f>RIGHT('DETALLE DE CONEXIONES'!AK1670,2)</f>
        <v/>
      </c>
      <c r="H1670" s="7" t="str">
        <f>LEFT('DETALLE DE CONEXIONES'!M1670,3)</f>
        <v/>
      </c>
      <c r="I1670" s="7" t="str">
        <f>RIGHT('DETALLE DE CONEXIONES'!M1670,5)</f>
        <v/>
      </c>
      <c r="J1670" s="7">
        <f>IF(C1670="Saliente Local",(IFERROR((LIMPIA(H1670,1)),0)),0)</f>
        <v>0</v>
      </c>
      <c r="K1670" s="7">
        <f>IF(C1670="Saliente Nacional",(IFERROR((LIMPIA(H1670,1)),0)),0)</f>
        <v>0</v>
      </c>
      <c r="L1670" s="7">
        <f>IF(C1670="Saliente Internacional",(IFERROR((LIMPIA(H1670,1)),0)),0)</f>
        <v>0</v>
      </c>
    </row>
    <row r="1671" spans="1:12" x14ac:dyDescent="0.25">
      <c r="A1671" s="11">
        <f>'DETALLE DE CONEXIONES'!P1671</f>
        <v>0</v>
      </c>
      <c r="B1671" s="7">
        <f>'DETALLE DE CONEXIONES'!I1671</f>
        <v>0</v>
      </c>
      <c r="C1671" s="7">
        <f>'DETALLE DE CONEXIONES'!BB1671</f>
        <v>0</v>
      </c>
      <c r="D1671" s="7">
        <f>'DETALLE DE CONEXIONES'!E1671</f>
        <v>0</v>
      </c>
      <c r="E1671" s="7">
        <f>IFERROR(LIMPIA('DETALLE DE CONEXIONES'!N1671,1),0)</f>
        <v>0</v>
      </c>
      <c r="F1671" s="7" t="str">
        <f>LEFT('DETALLE DE CONEXIONES'!BE1671,3)</f>
        <v/>
      </c>
      <c r="G1671" s="7" t="str">
        <f>RIGHT('DETALLE DE CONEXIONES'!AK1671,2)</f>
        <v/>
      </c>
      <c r="H1671" s="7" t="str">
        <f>LEFT('DETALLE DE CONEXIONES'!M1671,3)</f>
        <v/>
      </c>
      <c r="I1671" s="7" t="str">
        <f>RIGHT('DETALLE DE CONEXIONES'!M1671,5)</f>
        <v/>
      </c>
      <c r="J1671" s="7">
        <f>IF(C1671="Saliente Local",(IFERROR((LIMPIA(H1671,1)),0)),0)</f>
        <v>0</v>
      </c>
      <c r="K1671" s="7">
        <f>IF(C1671="Saliente Nacional",(IFERROR((LIMPIA(H1671,1)),0)),0)</f>
        <v>0</v>
      </c>
      <c r="L1671" s="7">
        <f>IF(C1671="Saliente Internacional",(IFERROR((LIMPIA(H1671,1)),0)),0)</f>
        <v>0</v>
      </c>
    </row>
    <row r="1672" spans="1:12" x14ac:dyDescent="0.25">
      <c r="A1672" s="11">
        <f>'DETALLE DE CONEXIONES'!P1672</f>
        <v>0</v>
      </c>
      <c r="B1672" s="7">
        <f>'DETALLE DE CONEXIONES'!I1672</f>
        <v>0</v>
      </c>
      <c r="C1672" s="7">
        <f>'DETALLE DE CONEXIONES'!BB1672</f>
        <v>0</v>
      </c>
      <c r="D1672" s="7">
        <f>'DETALLE DE CONEXIONES'!E1672</f>
        <v>0</v>
      </c>
      <c r="E1672" s="7">
        <f>IFERROR(LIMPIA('DETALLE DE CONEXIONES'!N1672,1),0)</f>
        <v>0</v>
      </c>
      <c r="F1672" s="7" t="str">
        <f>LEFT('DETALLE DE CONEXIONES'!BE1672,3)</f>
        <v/>
      </c>
      <c r="G1672" s="7" t="str">
        <f>RIGHT('DETALLE DE CONEXIONES'!AK1672,2)</f>
        <v/>
      </c>
      <c r="H1672" s="7" t="str">
        <f>LEFT('DETALLE DE CONEXIONES'!M1672,3)</f>
        <v/>
      </c>
      <c r="I1672" s="7" t="str">
        <f>RIGHT('DETALLE DE CONEXIONES'!M1672,5)</f>
        <v/>
      </c>
      <c r="J1672" s="7">
        <f>IF(C1672="Saliente Local",(IFERROR((LIMPIA(H1672,1)),0)),0)</f>
        <v>0</v>
      </c>
      <c r="K1672" s="7">
        <f>IF(C1672="Saliente Nacional",(IFERROR((LIMPIA(H1672,1)),0)),0)</f>
        <v>0</v>
      </c>
      <c r="L1672" s="7">
        <f>IF(C1672="Saliente Internacional",(IFERROR((LIMPIA(H1672,1)),0)),0)</f>
        <v>0</v>
      </c>
    </row>
    <row r="1673" spans="1:12" x14ac:dyDescent="0.25">
      <c r="A1673" s="11">
        <f>'DETALLE DE CONEXIONES'!P1673</f>
        <v>0</v>
      </c>
      <c r="B1673" s="7">
        <f>'DETALLE DE CONEXIONES'!I1673</f>
        <v>0</v>
      </c>
      <c r="C1673" s="7">
        <f>'DETALLE DE CONEXIONES'!BB1673</f>
        <v>0</v>
      </c>
      <c r="D1673" s="7">
        <f>'DETALLE DE CONEXIONES'!E1673</f>
        <v>0</v>
      </c>
      <c r="E1673" s="7">
        <f>IFERROR(LIMPIA('DETALLE DE CONEXIONES'!N1673,1),0)</f>
        <v>0</v>
      </c>
      <c r="F1673" s="7" t="str">
        <f>LEFT('DETALLE DE CONEXIONES'!BE1673,3)</f>
        <v/>
      </c>
      <c r="G1673" s="7" t="str">
        <f>RIGHT('DETALLE DE CONEXIONES'!AK1673,2)</f>
        <v/>
      </c>
      <c r="H1673" s="7" t="str">
        <f>LEFT('DETALLE DE CONEXIONES'!M1673,3)</f>
        <v/>
      </c>
      <c r="I1673" s="7" t="str">
        <f>RIGHT('DETALLE DE CONEXIONES'!M1673,5)</f>
        <v/>
      </c>
      <c r="J1673" s="7">
        <f>IF(C1673="Saliente Local",(IFERROR((LIMPIA(H1673,1)),0)),0)</f>
        <v>0</v>
      </c>
      <c r="K1673" s="7">
        <f>IF(C1673="Saliente Nacional",(IFERROR((LIMPIA(H1673,1)),0)),0)</f>
        <v>0</v>
      </c>
      <c r="L1673" s="7">
        <f>IF(C1673="Saliente Internacional",(IFERROR((LIMPIA(H1673,1)),0)),0)</f>
        <v>0</v>
      </c>
    </row>
    <row r="1674" spans="1:12" x14ac:dyDescent="0.25">
      <c r="A1674" s="11">
        <f>'DETALLE DE CONEXIONES'!P1674</f>
        <v>0</v>
      </c>
      <c r="B1674" s="7">
        <f>'DETALLE DE CONEXIONES'!I1674</f>
        <v>0</v>
      </c>
      <c r="C1674" s="7">
        <f>'DETALLE DE CONEXIONES'!BB1674</f>
        <v>0</v>
      </c>
      <c r="D1674" s="7">
        <f>'DETALLE DE CONEXIONES'!E1674</f>
        <v>0</v>
      </c>
      <c r="E1674" s="7">
        <f>IFERROR(LIMPIA('DETALLE DE CONEXIONES'!N1674,1),0)</f>
        <v>0</v>
      </c>
      <c r="F1674" s="7" t="str">
        <f>LEFT('DETALLE DE CONEXIONES'!BE1674,3)</f>
        <v/>
      </c>
      <c r="G1674" s="7" t="str">
        <f>RIGHT('DETALLE DE CONEXIONES'!AK1674,2)</f>
        <v/>
      </c>
      <c r="H1674" s="7" t="str">
        <f>LEFT('DETALLE DE CONEXIONES'!M1674,3)</f>
        <v/>
      </c>
      <c r="I1674" s="7" t="str">
        <f>RIGHT('DETALLE DE CONEXIONES'!M1674,5)</f>
        <v/>
      </c>
      <c r="J1674" s="7">
        <f>IF(C1674="Saliente Local",(IFERROR((LIMPIA(H1674,1)),0)),0)</f>
        <v>0</v>
      </c>
      <c r="K1674" s="7">
        <f>IF(C1674="Saliente Nacional",(IFERROR((LIMPIA(H1674,1)),0)),0)</f>
        <v>0</v>
      </c>
      <c r="L1674" s="7">
        <f>IF(C1674="Saliente Internacional",(IFERROR((LIMPIA(H1674,1)),0)),0)</f>
        <v>0</v>
      </c>
    </row>
    <row r="1675" spans="1:12" x14ac:dyDescent="0.25">
      <c r="A1675" s="11">
        <f>'DETALLE DE CONEXIONES'!P1675</f>
        <v>0</v>
      </c>
      <c r="B1675" s="7">
        <f>'DETALLE DE CONEXIONES'!I1675</f>
        <v>0</v>
      </c>
      <c r="C1675" s="7">
        <f>'DETALLE DE CONEXIONES'!BB1675</f>
        <v>0</v>
      </c>
      <c r="D1675" s="7">
        <f>'DETALLE DE CONEXIONES'!E1675</f>
        <v>0</v>
      </c>
      <c r="E1675" s="7">
        <f>IFERROR(LIMPIA('DETALLE DE CONEXIONES'!N1675,1),0)</f>
        <v>0</v>
      </c>
      <c r="F1675" s="7" t="str">
        <f>LEFT('DETALLE DE CONEXIONES'!BE1675,3)</f>
        <v/>
      </c>
      <c r="G1675" s="7" t="str">
        <f>RIGHT('DETALLE DE CONEXIONES'!AK1675,2)</f>
        <v/>
      </c>
      <c r="H1675" s="7" t="str">
        <f>LEFT('DETALLE DE CONEXIONES'!M1675,3)</f>
        <v/>
      </c>
      <c r="I1675" s="7" t="str">
        <f>RIGHT('DETALLE DE CONEXIONES'!M1675,5)</f>
        <v/>
      </c>
      <c r="J1675" s="7">
        <f>IF(C1675="Saliente Local",(IFERROR((LIMPIA(H1675,1)),0)),0)</f>
        <v>0</v>
      </c>
      <c r="K1675" s="7">
        <f>IF(C1675="Saliente Nacional",(IFERROR((LIMPIA(H1675,1)),0)),0)</f>
        <v>0</v>
      </c>
      <c r="L1675" s="7">
        <f>IF(C1675="Saliente Internacional",(IFERROR((LIMPIA(H1675,1)),0)),0)</f>
        <v>0</v>
      </c>
    </row>
    <row r="1676" spans="1:12" x14ac:dyDescent="0.25">
      <c r="A1676" s="11">
        <f>'DETALLE DE CONEXIONES'!P1676</f>
        <v>0</v>
      </c>
      <c r="B1676" s="7">
        <f>'DETALLE DE CONEXIONES'!I1676</f>
        <v>0</v>
      </c>
      <c r="C1676" s="7">
        <f>'DETALLE DE CONEXIONES'!BB1676</f>
        <v>0</v>
      </c>
      <c r="D1676" s="7">
        <f>'DETALLE DE CONEXIONES'!E1676</f>
        <v>0</v>
      </c>
      <c r="E1676" s="7">
        <f>IFERROR(LIMPIA('DETALLE DE CONEXIONES'!N1676,1),0)</f>
        <v>0</v>
      </c>
      <c r="F1676" s="7" t="str">
        <f>LEFT('DETALLE DE CONEXIONES'!BE1676,3)</f>
        <v/>
      </c>
      <c r="G1676" s="7" t="str">
        <f>RIGHT('DETALLE DE CONEXIONES'!AK1676,2)</f>
        <v/>
      </c>
      <c r="H1676" s="7" t="str">
        <f>LEFT('DETALLE DE CONEXIONES'!M1676,3)</f>
        <v/>
      </c>
      <c r="I1676" s="7" t="str">
        <f>RIGHT('DETALLE DE CONEXIONES'!M1676,5)</f>
        <v/>
      </c>
      <c r="J1676" s="7">
        <f>IF(C1676="Saliente Local",(IFERROR((LIMPIA(H1676,1)),0)),0)</f>
        <v>0</v>
      </c>
      <c r="K1676" s="7">
        <f>IF(C1676="Saliente Nacional",(IFERROR((LIMPIA(H1676,1)),0)),0)</f>
        <v>0</v>
      </c>
      <c r="L1676" s="7">
        <f>IF(C1676="Saliente Internacional",(IFERROR((LIMPIA(H1676,1)),0)),0)</f>
        <v>0</v>
      </c>
    </row>
    <row r="1677" spans="1:12" x14ac:dyDescent="0.25">
      <c r="A1677" s="11">
        <f>'DETALLE DE CONEXIONES'!P1677</f>
        <v>0</v>
      </c>
      <c r="B1677" s="7">
        <f>'DETALLE DE CONEXIONES'!I1677</f>
        <v>0</v>
      </c>
      <c r="C1677" s="7">
        <f>'DETALLE DE CONEXIONES'!BB1677</f>
        <v>0</v>
      </c>
      <c r="D1677" s="7">
        <f>'DETALLE DE CONEXIONES'!E1677</f>
        <v>0</v>
      </c>
      <c r="E1677" s="7">
        <f>IFERROR(LIMPIA('DETALLE DE CONEXIONES'!N1677,1),0)</f>
        <v>0</v>
      </c>
      <c r="F1677" s="7" t="str">
        <f>LEFT('DETALLE DE CONEXIONES'!BE1677,3)</f>
        <v/>
      </c>
      <c r="G1677" s="7" t="str">
        <f>RIGHT('DETALLE DE CONEXIONES'!AK1677,2)</f>
        <v/>
      </c>
      <c r="H1677" s="7" t="str">
        <f>LEFT('DETALLE DE CONEXIONES'!M1677,3)</f>
        <v/>
      </c>
      <c r="I1677" s="7" t="str">
        <f>RIGHT('DETALLE DE CONEXIONES'!M1677,5)</f>
        <v/>
      </c>
      <c r="J1677" s="7">
        <f>IF(C1677="Saliente Local",(IFERROR((LIMPIA(H1677,1)),0)),0)</f>
        <v>0</v>
      </c>
      <c r="K1677" s="7">
        <f>IF(C1677="Saliente Nacional",(IFERROR((LIMPIA(H1677,1)),0)),0)</f>
        <v>0</v>
      </c>
      <c r="L1677" s="7">
        <f>IF(C1677="Saliente Internacional",(IFERROR((LIMPIA(H1677,1)),0)),0)</f>
        <v>0</v>
      </c>
    </row>
    <row r="1678" spans="1:12" x14ac:dyDescent="0.25">
      <c r="A1678" s="11">
        <f>'DETALLE DE CONEXIONES'!P1678</f>
        <v>0</v>
      </c>
      <c r="B1678" s="7">
        <f>'DETALLE DE CONEXIONES'!I1678</f>
        <v>0</v>
      </c>
      <c r="C1678" s="7">
        <f>'DETALLE DE CONEXIONES'!BB1678</f>
        <v>0</v>
      </c>
      <c r="D1678" s="7">
        <f>'DETALLE DE CONEXIONES'!E1678</f>
        <v>0</v>
      </c>
      <c r="E1678" s="7">
        <f>IFERROR(LIMPIA('DETALLE DE CONEXIONES'!N1678,1),0)</f>
        <v>0</v>
      </c>
      <c r="F1678" s="7" t="str">
        <f>LEFT('DETALLE DE CONEXIONES'!BE1678,3)</f>
        <v/>
      </c>
      <c r="G1678" s="7" t="str">
        <f>RIGHT('DETALLE DE CONEXIONES'!AK1678,2)</f>
        <v/>
      </c>
      <c r="H1678" s="7" t="str">
        <f>LEFT('DETALLE DE CONEXIONES'!M1678,3)</f>
        <v/>
      </c>
      <c r="I1678" s="7" t="str">
        <f>RIGHT('DETALLE DE CONEXIONES'!M1678,5)</f>
        <v/>
      </c>
      <c r="J1678" s="7">
        <f>IF(C1678="Saliente Local",(IFERROR((LIMPIA(H1678,1)),0)),0)</f>
        <v>0</v>
      </c>
      <c r="K1678" s="7">
        <f>IF(C1678="Saliente Nacional",(IFERROR((LIMPIA(H1678,1)),0)),0)</f>
        <v>0</v>
      </c>
      <c r="L1678" s="7">
        <f>IF(C1678="Saliente Internacional",(IFERROR((LIMPIA(H1678,1)),0)),0)</f>
        <v>0</v>
      </c>
    </row>
    <row r="1679" spans="1:12" x14ac:dyDescent="0.25">
      <c r="A1679" s="11">
        <f>'DETALLE DE CONEXIONES'!P1679</f>
        <v>0</v>
      </c>
      <c r="B1679" s="7">
        <f>'DETALLE DE CONEXIONES'!I1679</f>
        <v>0</v>
      </c>
      <c r="C1679" s="7">
        <f>'DETALLE DE CONEXIONES'!BB1679</f>
        <v>0</v>
      </c>
      <c r="D1679" s="7">
        <f>'DETALLE DE CONEXIONES'!E1679</f>
        <v>0</v>
      </c>
      <c r="E1679" s="7">
        <f>IFERROR(LIMPIA('DETALLE DE CONEXIONES'!N1679,1),0)</f>
        <v>0</v>
      </c>
      <c r="F1679" s="7" t="str">
        <f>LEFT('DETALLE DE CONEXIONES'!BE1679,3)</f>
        <v/>
      </c>
      <c r="G1679" s="7" t="str">
        <f>RIGHT('DETALLE DE CONEXIONES'!AK1679,2)</f>
        <v/>
      </c>
      <c r="H1679" s="7" t="str">
        <f>LEFT('DETALLE DE CONEXIONES'!M1679,3)</f>
        <v/>
      </c>
      <c r="I1679" s="7" t="str">
        <f>RIGHT('DETALLE DE CONEXIONES'!M1679,5)</f>
        <v/>
      </c>
      <c r="J1679" s="7">
        <f>IF(C1679="Saliente Local",(IFERROR((LIMPIA(H1679,1)),0)),0)</f>
        <v>0</v>
      </c>
      <c r="K1679" s="7">
        <f>IF(C1679="Saliente Nacional",(IFERROR((LIMPIA(H1679,1)),0)),0)</f>
        <v>0</v>
      </c>
      <c r="L1679" s="7">
        <f>IF(C1679="Saliente Internacional",(IFERROR((LIMPIA(H1679,1)),0)),0)</f>
        <v>0</v>
      </c>
    </row>
    <row r="1680" spans="1:12" x14ac:dyDescent="0.25">
      <c r="A1680" s="11">
        <f>'DETALLE DE CONEXIONES'!P1680</f>
        <v>0</v>
      </c>
      <c r="B1680" s="7">
        <f>'DETALLE DE CONEXIONES'!I1680</f>
        <v>0</v>
      </c>
      <c r="C1680" s="7">
        <f>'DETALLE DE CONEXIONES'!BB1680</f>
        <v>0</v>
      </c>
      <c r="D1680" s="7">
        <f>'DETALLE DE CONEXIONES'!E1680</f>
        <v>0</v>
      </c>
      <c r="E1680" s="7">
        <f>IFERROR(LIMPIA('DETALLE DE CONEXIONES'!N1680,1),0)</f>
        <v>0</v>
      </c>
      <c r="F1680" s="7" t="str">
        <f>LEFT('DETALLE DE CONEXIONES'!BE1680,3)</f>
        <v/>
      </c>
      <c r="G1680" s="7" t="str">
        <f>RIGHT('DETALLE DE CONEXIONES'!AK1680,2)</f>
        <v/>
      </c>
      <c r="H1680" s="7" t="str">
        <f>LEFT('DETALLE DE CONEXIONES'!M1680,3)</f>
        <v/>
      </c>
      <c r="I1680" s="7" t="str">
        <f>RIGHT('DETALLE DE CONEXIONES'!M1680,5)</f>
        <v/>
      </c>
      <c r="J1680" s="7">
        <f>IF(C1680="Saliente Local",(IFERROR((LIMPIA(H1680,1)),0)),0)</f>
        <v>0</v>
      </c>
      <c r="K1680" s="7">
        <f>IF(C1680="Saliente Nacional",(IFERROR((LIMPIA(H1680,1)),0)),0)</f>
        <v>0</v>
      </c>
      <c r="L1680" s="7">
        <f>IF(C1680="Saliente Internacional",(IFERROR((LIMPIA(H1680,1)),0)),0)</f>
        <v>0</v>
      </c>
    </row>
    <row r="1681" spans="1:12" x14ac:dyDescent="0.25">
      <c r="A1681" s="11">
        <f>'DETALLE DE CONEXIONES'!P1681</f>
        <v>0</v>
      </c>
      <c r="B1681" s="7">
        <f>'DETALLE DE CONEXIONES'!I1681</f>
        <v>0</v>
      </c>
      <c r="C1681" s="7">
        <f>'DETALLE DE CONEXIONES'!BB1681</f>
        <v>0</v>
      </c>
      <c r="D1681" s="7">
        <f>'DETALLE DE CONEXIONES'!E1681</f>
        <v>0</v>
      </c>
      <c r="E1681" s="7">
        <f>IFERROR(LIMPIA('DETALLE DE CONEXIONES'!N1681,1),0)</f>
        <v>0</v>
      </c>
      <c r="F1681" s="7" t="str">
        <f>LEFT('DETALLE DE CONEXIONES'!BE1681,3)</f>
        <v/>
      </c>
      <c r="G1681" s="7" t="str">
        <f>RIGHT('DETALLE DE CONEXIONES'!AK1681,2)</f>
        <v/>
      </c>
      <c r="H1681" s="7" t="str">
        <f>LEFT('DETALLE DE CONEXIONES'!M1681,3)</f>
        <v/>
      </c>
      <c r="I1681" s="7" t="str">
        <f>RIGHT('DETALLE DE CONEXIONES'!M1681,5)</f>
        <v/>
      </c>
      <c r="J1681" s="7">
        <f>IF(C1681="Saliente Local",(IFERROR((LIMPIA(H1681,1)),0)),0)</f>
        <v>0</v>
      </c>
      <c r="K1681" s="7">
        <f>IF(C1681="Saliente Nacional",(IFERROR((LIMPIA(H1681,1)),0)),0)</f>
        <v>0</v>
      </c>
      <c r="L1681" s="7">
        <f>IF(C1681="Saliente Internacional",(IFERROR((LIMPIA(H1681,1)),0)),0)</f>
        <v>0</v>
      </c>
    </row>
    <row r="1682" spans="1:12" x14ac:dyDescent="0.25">
      <c r="A1682" s="11">
        <f>'DETALLE DE CONEXIONES'!P1682</f>
        <v>0</v>
      </c>
      <c r="B1682" s="7">
        <f>'DETALLE DE CONEXIONES'!I1682</f>
        <v>0</v>
      </c>
      <c r="C1682" s="7">
        <f>'DETALLE DE CONEXIONES'!BB1682</f>
        <v>0</v>
      </c>
      <c r="D1682" s="7">
        <f>'DETALLE DE CONEXIONES'!E1682</f>
        <v>0</v>
      </c>
      <c r="E1682" s="7">
        <f>IFERROR(LIMPIA('DETALLE DE CONEXIONES'!N1682,1),0)</f>
        <v>0</v>
      </c>
      <c r="F1682" s="7" t="str">
        <f>LEFT('DETALLE DE CONEXIONES'!BE1682,3)</f>
        <v/>
      </c>
      <c r="G1682" s="7" t="str">
        <f>RIGHT('DETALLE DE CONEXIONES'!AK1682,2)</f>
        <v/>
      </c>
      <c r="H1682" s="7" t="str">
        <f>LEFT('DETALLE DE CONEXIONES'!M1682,3)</f>
        <v/>
      </c>
      <c r="I1682" s="7" t="str">
        <f>RIGHT('DETALLE DE CONEXIONES'!M1682,5)</f>
        <v/>
      </c>
      <c r="J1682" s="7">
        <f>IF(C1682="Saliente Local",(IFERROR((LIMPIA(H1682,1)),0)),0)</f>
        <v>0</v>
      </c>
      <c r="K1682" s="7">
        <f>IF(C1682="Saliente Nacional",(IFERROR((LIMPIA(H1682,1)),0)),0)</f>
        <v>0</v>
      </c>
      <c r="L1682" s="7">
        <f>IF(C1682="Saliente Internacional",(IFERROR((LIMPIA(H1682,1)),0)),0)</f>
        <v>0</v>
      </c>
    </row>
    <row r="1683" spans="1:12" x14ac:dyDescent="0.25">
      <c r="A1683" s="11">
        <f>'DETALLE DE CONEXIONES'!P1683</f>
        <v>0</v>
      </c>
      <c r="B1683" s="7">
        <f>'DETALLE DE CONEXIONES'!I1683</f>
        <v>0</v>
      </c>
      <c r="C1683" s="7">
        <f>'DETALLE DE CONEXIONES'!BB1683</f>
        <v>0</v>
      </c>
      <c r="D1683" s="7">
        <f>'DETALLE DE CONEXIONES'!E1683</f>
        <v>0</v>
      </c>
      <c r="E1683" s="7">
        <f>IFERROR(LIMPIA('DETALLE DE CONEXIONES'!N1683,1),0)</f>
        <v>0</v>
      </c>
      <c r="F1683" s="7" t="str">
        <f>LEFT('DETALLE DE CONEXIONES'!BE1683,3)</f>
        <v/>
      </c>
      <c r="G1683" s="7" t="str">
        <f>RIGHT('DETALLE DE CONEXIONES'!AK1683,2)</f>
        <v/>
      </c>
      <c r="H1683" s="7" t="str">
        <f>LEFT('DETALLE DE CONEXIONES'!M1683,3)</f>
        <v/>
      </c>
      <c r="I1683" s="7" t="str">
        <f>RIGHT('DETALLE DE CONEXIONES'!M1683,5)</f>
        <v/>
      </c>
      <c r="J1683" s="7">
        <f>IF(C1683="Saliente Local",(IFERROR((LIMPIA(H1683,1)),0)),0)</f>
        <v>0</v>
      </c>
      <c r="K1683" s="7">
        <f>IF(C1683="Saliente Nacional",(IFERROR((LIMPIA(H1683,1)),0)),0)</f>
        <v>0</v>
      </c>
      <c r="L1683" s="7">
        <f>IF(C1683="Saliente Internacional",(IFERROR((LIMPIA(H1683,1)),0)),0)</f>
        <v>0</v>
      </c>
    </row>
    <row r="1684" spans="1:12" x14ac:dyDescent="0.25">
      <c r="A1684" s="11">
        <f>'DETALLE DE CONEXIONES'!P1684</f>
        <v>0</v>
      </c>
      <c r="B1684" s="7">
        <f>'DETALLE DE CONEXIONES'!I1684</f>
        <v>0</v>
      </c>
      <c r="C1684" s="7">
        <f>'DETALLE DE CONEXIONES'!BB1684</f>
        <v>0</v>
      </c>
      <c r="D1684" s="7">
        <f>'DETALLE DE CONEXIONES'!E1684</f>
        <v>0</v>
      </c>
      <c r="E1684" s="7">
        <f>IFERROR(LIMPIA('DETALLE DE CONEXIONES'!N1684,1),0)</f>
        <v>0</v>
      </c>
      <c r="F1684" s="7" t="str">
        <f>LEFT('DETALLE DE CONEXIONES'!BE1684,3)</f>
        <v/>
      </c>
      <c r="G1684" s="7" t="str">
        <f>RIGHT('DETALLE DE CONEXIONES'!AK1684,2)</f>
        <v/>
      </c>
      <c r="H1684" s="7" t="str">
        <f>LEFT('DETALLE DE CONEXIONES'!M1684,3)</f>
        <v/>
      </c>
      <c r="I1684" s="7" t="str">
        <f>RIGHT('DETALLE DE CONEXIONES'!M1684,5)</f>
        <v/>
      </c>
      <c r="J1684" s="7">
        <f>IF(C1684="Saliente Local",(IFERROR((LIMPIA(H1684,1)),0)),0)</f>
        <v>0</v>
      </c>
      <c r="K1684" s="7">
        <f>IF(C1684="Saliente Nacional",(IFERROR((LIMPIA(H1684,1)),0)),0)</f>
        <v>0</v>
      </c>
      <c r="L1684" s="7">
        <f>IF(C1684="Saliente Internacional",(IFERROR((LIMPIA(H1684,1)),0)),0)</f>
        <v>0</v>
      </c>
    </row>
    <row r="1685" spans="1:12" x14ac:dyDescent="0.25">
      <c r="A1685" s="11">
        <f>'DETALLE DE CONEXIONES'!P1685</f>
        <v>0</v>
      </c>
      <c r="B1685" s="7">
        <f>'DETALLE DE CONEXIONES'!I1685</f>
        <v>0</v>
      </c>
      <c r="C1685" s="7">
        <f>'DETALLE DE CONEXIONES'!BB1685</f>
        <v>0</v>
      </c>
      <c r="D1685" s="7">
        <f>'DETALLE DE CONEXIONES'!E1685</f>
        <v>0</v>
      </c>
      <c r="E1685" s="7">
        <f>IFERROR(LIMPIA('DETALLE DE CONEXIONES'!N1685,1),0)</f>
        <v>0</v>
      </c>
      <c r="F1685" s="7" t="str">
        <f>LEFT('DETALLE DE CONEXIONES'!BE1685,3)</f>
        <v/>
      </c>
      <c r="G1685" s="7" t="str">
        <f>RIGHT('DETALLE DE CONEXIONES'!AK1685,2)</f>
        <v/>
      </c>
      <c r="H1685" s="7" t="str">
        <f>LEFT('DETALLE DE CONEXIONES'!M1685,3)</f>
        <v/>
      </c>
      <c r="I1685" s="7" t="str">
        <f>RIGHT('DETALLE DE CONEXIONES'!M1685,5)</f>
        <v/>
      </c>
      <c r="J1685" s="7">
        <f>IF(C1685="Saliente Local",(IFERROR((LIMPIA(H1685,1)),0)),0)</f>
        <v>0</v>
      </c>
      <c r="K1685" s="7">
        <f>IF(C1685="Saliente Nacional",(IFERROR((LIMPIA(H1685,1)),0)),0)</f>
        <v>0</v>
      </c>
      <c r="L1685" s="7">
        <f>IF(C1685="Saliente Internacional",(IFERROR((LIMPIA(H1685,1)),0)),0)</f>
        <v>0</v>
      </c>
    </row>
    <row r="1686" spans="1:12" x14ac:dyDescent="0.25">
      <c r="A1686" s="11">
        <f>'DETALLE DE CONEXIONES'!P1686</f>
        <v>0</v>
      </c>
      <c r="B1686" s="7">
        <f>'DETALLE DE CONEXIONES'!I1686</f>
        <v>0</v>
      </c>
      <c r="C1686" s="7">
        <f>'DETALLE DE CONEXIONES'!BB1686</f>
        <v>0</v>
      </c>
      <c r="D1686" s="7">
        <f>'DETALLE DE CONEXIONES'!E1686</f>
        <v>0</v>
      </c>
      <c r="E1686" s="7">
        <f>IFERROR(LIMPIA('DETALLE DE CONEXIONES'!N1686,1),0)</f>
        <v>0</v>
      </c>
      <c r="F1686" s="7" t="str">
        <f>LEFT('DETALLE DE CONEXIONES'!BE1686,3)</f>
        <v/>
      </c>
      <c r="G1686" s="7" t="str">
        <f>RIGHT('DETALLE DE CONEXIONES'!AK1686,2)</f>
        <v/>
      </c>
      <c r="H1686" s="7" t="str">
        <f>LEFT('DETALLE DE CONEXIONES'!M1686,3)</f>
        <v/>
      </c>
      <c r="I1686" s="7" t="str">
        <f>RIGHT('DETALLE DE CONEXIONES'!M1686,5)</f>
        <v/>
      </c>
      <c r="J1686" s="7">
        <f>IF(C1686="Saliente Local",(IFERROR((LIMPIA(H1686,1)),0)),0)</f>
        <v>0</v>
      </c>
      <c r="K1686" s="7">
        <f>IF(C1686="Saliente Nacional",(IFERROR((LIMPIA(H1686,1)),0)),0)</f>
        <v>0</v>
      </c>
      <c r="L1686" s="7">
        <f>IF(C1686="Saliente Internacional",(IFERROR((LIMPIA(H1686,1)),0)),0)</f>
        <v>0</v>
      </c>
    </row>
    <row r="1687" spans="1:12" x14ac:dyDescent="0.25">
      <c r="A1687" s="11">
        <f>'DETALLE DE CONEXIONES'!P1687</f>
        <v>0</v>
      </c>
      <c r="B1687" s="7">
        <f>'DETALLE DE CONEXIONES'!I1687</f>
        <v>0</v>
      </c>
      <c r="C1687" s="7">
        <f>'DETALLE DE CONEXIONES'!BB1687</f>
        <v>0</v>
      </c>
      <c r="D1687" s="7">
        <f>'DETALLE DE CONEXIONES'!E1687</f>
        <v>0</v>
      </c>
      <c r="E1687" s="7">
        <f>IFERROR(LIMPIA('DETALLE DE CONEXIONES'!N1687,1),0)</f>
        <v>0</v>
      </c>
      <c r="F1687" s="7" t="str">
        <f>LEFT('DETALLE DE CONEXIONES'!BE1687,3)</f>
        <v/>
      </c>
      <c r="G1687" s="7" t="str">
        <f>RIGHT('DETALLE DE CONEXIONES'!AK1687,2)</f>
        <v/>
      </c>
      <c r="H1687" s="7" t="str">
        <f>LEFT('DETALLE DE CONEXIONES'!M1687,3)</f>
        <v/>
      </c>
      <c r="I1687" s="7" t="str">
        <f>RIGHT('DETALLE DE CONEXIONES'!M1687,5)</f>
        <v/>
      </c>
      <c r="J1687" s="7">
        <f>IF(C1687="Saliente Local",(IFERROR((LIMPIA(H1687,1)),0)),0)</f>
        <v>0</v>
      </c>
      <c r="K1687" s="7">
        <f>IF(C1687="Saliente Nacional",(IFERROR((LIMPIA(H1687,1)),0)),0)</f>
        <v>0</v>
      </c>
      <c r="L1687" s="7">
        <f>IF(C1687="Saliente Internacional",(IFERROR((LIMPIA(H1687,1)),0)),0)</f>
        <v>0</v>
      </c>
    </row>
    <row r="1688" spans="1:12" x14ac:dyDescent="0.25">
      <c r="A1688" s="11">
        <f>'DETALLE DE CONEXIONES'!P1688</f>
        <v>0</v>
      </c>
      <c r="B1688" s="7">
        <f>'DETALLE DE CONEXIONES'!I1688</f>
        <v>0</v>
      </c>
      <c r="C1688" s="7">
        <f>'DETALLE DE CONEXIONES'!BB1688</f>
        <v>0</v>
      </c>
      <c r="D1688" s="7">
        <f>'DETALLE DE CONEXIONES'!E1688</f>
        <v>0</v>
      </c>
      <c r="E1688" s="7">
        <f>IFERROR(LIMPIA('DETALLE DE CONEXIONES'!N1688,1),0)</f>
        <v>0</v>
      </c>
      <c r="F1688" s="7" t="str">
        <f>LEFT('DETALLE DE CONEXIONES'!BE1688,3)</f>
        <v/>
      </c>
      <c r="G1688" s="7" t="str">
        <f>RIGHT('DETALLE DE CONEXIONES'!AK1688,2)</f>
        <v/>
      </c>
      <c r="H1688" s="7" t="str">
        <f>LEFT('DETALLE DE CONEXIONES'!M1688,3)</f>
        <v/>
      </c>
      <c r="I1688" s="7" t="str">
        <f>RIGHT('DETALLE DE CONEXIONES'!M1688,5)</f>
        <v/>
      </c>
      <c r="J1688" s="7">
        <f>IF(C1688="Saliente Local",(IFERROR((LIMPIA(H1688,1)),0)),0)</f>
        <v>0</v>
      </c>
      <c r="K1688" s="7">
        <f>IF(C1688="Saliente Nacional",(IFERROR((LIMPIA(H1688,1)),0)),0)</f>
        <v>0</v>
      </c>
      <c r="L1688" s="7">
        <f>IF(C1688="Saliente Internacional",(IFERROR((LIMPIA(H1688,1)),0)),0)</f>
        <v>0</v>
      </c>
    </row>
    <row r="1689" spans="1:12" x14ac:dyDescent="0.25">
      <c r="A1689" s="11">
        <f>'DETALLE DE CONEXIONES'!P1689</f>
        <v>0</v>
      </c>
      <c r="B1689" s="7">
        <f>'DETALLE DE CONEXIONES'!I1689</f>
        <v>0</v>
      </c>
      <c r="C1689" s="7">
        <f>'DETALLE DE CONEXIONES'!BB1689</f>
        <v>0</v>
      </c>
      <c r="D1689" s="7">
        <f>'DETALLE DE CONEXIONES'!E1689</f>
        <v>0</v>
      </c>
      <c r="E1689" s="7">
        <f>IFERROR(LIMPIA('DETALLE DE CONEXIONES'!N1689,1),0)</f>
        <v>0</v>
      </c>
      <c r="F1689" s="7" t="str">
        <f>LEFT('DETALLE DE CONEXIONES'!BE1689,3)</f>
        <v/>
      </c>
      <c r="G1689" s="7" t="str">
        <f>RIGHT('DETALLE DE CONEXIONES'!AK1689,2)</f>
        <v/>
      </c>
      <c r="H1689" s="7" t="str">
        <f>LEFT('DETALLE DE CONEXIONES'!M1689,3)</f>
        <v/>
      </c>
      <c r="I1689" s="7" t="str">
        <f>RIGHT('DETALLE DE CONEXIONES'!M1689,5)</f>
        <v/>
      </c>
      <c r="J1689" s="7">
        <f>IF(C1689="Saliente Local",(IFERROR((LIMPIA(H1689,1)),0)),0)</f>
        <v>0</v>
      </c>
      <c r="K1689" s="7">
        <f>IF(C1689="Saliente Nacional",(IFERROR((LIMPIA(H1689,1)),0)),0)</f>
        <v>0</v>
      </c>
      <c r="L1689" s="7">
        <f>IF(C1689="Saliente Internacional",(IFERROR((LIMPIA(H1689,1)),0)),0)</f>
        <v>0</v>
      </c>
    </row>
    <row r="1690" spans="1:12" x14ac:dyDescent="0.25">
      <c r="A1690" s="11">
        <f>'DETALLE DE CONEXIONES'!P1690</f>
        <v>0</v>
      </c>
      <c r="B1690" s="7">
        <f>'DETALLE DE CONEXIONES'!I1690</f>
        <v>0</v>
      </c>
      <c r="C1690" s="7">
        <f>'DETALLE DE CONEXIONES'!BB1690</f>
        <v>0</v>
      </c>
      <c r="D1690" s="7">
        <f>'DETALLE DE CONEXIONES'!E1690</f>
        <v>0</v>
      </c>
      <c r="E1690" s="7">
        <f>IFERROR(LIMPIA('DETALLE DE CONEXIONES'!N1690,1),0)</f>
        <v>0</v>
      </c>
      <c r="F1690" s="7" t="str">
        <f>LEFT('DETALLE DE CONEXIONES'!BE1690,3)</f>
        <v/>
      </c>
      <c r="G1690" s="7" t="str">
        <f>RIGHT('DETALLE DE CONEXIONES'!AK1690,2)</f>
        <v/>
      </c>
      <c r="H1690" s="7" t="str">
        <f>LEFT('DETALLE DE CONEXIONES'!M1690,3)</f>
        <v/>
      </c>
      <c r="I1690" s="7" t="str">
        <f>RIGHT('DETALLE DE CONEXIONES'!M1690,5)</f>
        <v/>
      </c>
      <c r="J1690" s="7">
        <f>IF(C1690="Saliente Local",(IFERROR((LIMPIA(H1690,1)),0)),0)</f>
        <v>0</v>
      </c>
      <c r="K1690" s="7">
        <f>IF(C1690="Saliente Nacional",(IFERROR((LIMPIA(H1690,1)),0)),0)</f>
        <v>0</v>
      </c>
      <c r="L1690" s="7">
        <f>IF(C1690="Saliente Internacional",(IFERROR((LIMPIA(H1690,1)),0)),0)</f>
        <v>0</v>
      </c>
    </row>
    <row r="1691" spans="1:12" x14ac:dyDescent="0.25">
      <c r="A1691" s="11">
        <f>'DETALLE DE CONEXIONES'!P1691</f>
        <v>0</v>
      </c>
      <c r="B1691" s="7">
        <f>'DETALLE DE CONEXIONES'!I1691</f>
        <v>0</v>
      </c>
      <c r="C1691" s="7">
        <f>'DETALLE DE CONEXIONES'!BB1691</f>
        <v>0</v>
      </c>
      <c r="D1691" s="7">
        <f>'DETALLE DE CONEXIONES'!E1691</f>
        <v>0</v>
      </c>
      <c r="E1691" s="7">
        <f>IFERROR(LIMPIA('DETALLE DE CONEXIONES'!N1691,1),0)</f>
        <v>0</v>
      </c>
      <c r="F1691" s="7" t="str">
        <f>LEFT('DETALLE DE CONEXIONES'!BE1691,3)</f>
        <v/>
      </c>
      <c r="G1691" s="7" t="str">
        <f>RIGHT('DETALLE DE CONEXIONES'!AK1691,2)</f>
        <v/>
      </c>
      <c r="H1691" s="7" t="str">
        <f>LEFT('DETALLE DE CONEXIONES'!M1691,3)</f>
        <v/>
      </c>
      <c r="I1691" s="7" t="str">
        <f>RIGHT('DETALLE DE CONEXIONES'!M1691,5)</f>
        <v/>
      </c>
      <c r="J1691" s="7">
        <f>IF(C1691="Saliente Local",(IFERROR((LIMPIA(H1691,1)),0)),0)</f>
        <v>0</v>
      </c>
      <c r="K1691" s="7">
        <f>IF(C1691="Saliente Nacional",(IFERROR((LIMPIA(H1691,1)),0)),0)</f>
        <v>0</v>
      </c>
      <c r="L1691" s="7">
        <f>IF(C1691="Saliente Internacional",(IFERROR((LIMPIA(H1691,1)),0)),0)</f>
        <v>0</v>
      </c>
    </row>
    <row r="1692" spans="1:12" x14ac:dyDescent="0.25">
      <c r="A1692" s="11">
        <f>'DETALLE DE CONEXIONES'!P1692</f>
        <v>0</v>
      </c>
      <c r="B1692" s="7">
        <f>'DETALLE DE CONEXIONES'!I1692</f>
        <v>0</v>
      </c>
      <c r="C1692" s="7">
        <f>'DETALLE DE CONEXIONES'!BB1692</f>
        <v>0</v>
      </c>
      <c r="D1692" s="7">
        <f>'DETALLE DE CONEXIONES'!E1692</f>
        <v>0</v>
      </c>
      <c r="E1692" s="7">
        <f>IFERROR(LIMPIA('DETALLE DE CONEXIONES'!N1692,1),0)</f>
        <v>0</v>
      </c>
      <c r="F1692" s="7" t="str">
        <f>LEFT('DETALLE DE CONEXIONES'!BE1692,3)</f>
        <v/>
      </c>
      <c r="G1692" s="7" t="str">
        <f>RIGHT('DETALLE DE CONEXIONES'!AK1692,2)</f>
        <v/>
      </c>
      <c r="H1692" s="7" t="str">
        <f>LEFT('DETALLE DE CONEXIONES'!M1692,3)</f>
        <v/>
      </c>
      <c r="I1692" s="7" t="str">
        <f>RIGHT('DETALLE DE CONEXIONES'!M1692,5)</f>
        <v/>
      </c>
      <c r="J1692" s="7">
        <f>IF(C1692="Saliente Local",(IFERROR((LIMPIA(H1692,1)),0)),0)</f>
        <v>0</v>
      </c>
      <c r="K1692" s="7">
        <f>IF(C1692="Saliente Nacional",(IFERROR((LIMPIA(H1692,1)),0)),0)</f>
        <v>0</v>
      </c>
      <c r="L1692" s="7">
        <f>IF(C1692="Saliente Internacional",(IFERROR((LIMPIA(H1692,1)),0)),0)</f>
        <v>0</v>
      </c>
    </row>
    <row r="1693" spans="1:12" x14ac:dyDescent="0.25">
      <c r="A1693" s="11">
        <f>'DETALLE DE CONEXIONES'!P1693</f>
        <v>0</v>
      </c>
      <c r="B1693" s="7">
        <f>'DETALLE DE CONEXIONES'!I1693</f>
        <v>0</v>
      </c>
      <c r="C1693" s="7">
        <f>'DETALLE DE CONEXIONES'!BB1693</f>
        <v>0</v>
      </c>
      <c r="D1693" s="7">
        <f>'DETALLE DE CONEXIONES'!E1693</f>
        <v>0</v>
      </c>
      <c r="E1693" s="7">
        <f>IFERROR(LIMPIA('DETALLE DE CONEXIONES'!N1693,1),0)</f>
        <v>0</v>
      </c>
      <c r="F1693" s="7" t="str">
        <f>LEFT('DETALLE DE CONEXIONES'!BE1693,3)</f>
        <v/>
      </c>
      <c r="G1693" s="7" t="str">
        <f>RIGHT('DETALLE DE CONEXIONES'!AK1693,2)</f>
        <v/>
      </c>
      <c r="H1693" s="7" t="str">
        <f>LEFT('DETALLE DE CONEXIONES'!M1693,3)</f>
        <v/>
      </c>
      <c r="I1693" s="7" t="str">
        <f>RIGHT('DETALLE DE CONEXIONES'!M1693,5)</f>
        <v/>
      </c>
      <c r="J1693" s="7">
        <f>IF(C1693="Saliente Local",(IFERROR((LIMPIA(H1693,1)),0)),0)</f>
        <v>0</v>
      </c>
      <c r="K1693" s="7">
        <f>IF(C1693="Saliente Nacional",(IFERROR((LIMPIA(H1693,1)),0)),0)</f>
        <v>0</v>
      </c>
      <c r="L1693" s="7">
        <f>IF(C1693="Saliente Internacional",(IFERROR((LIMPIA(H1693,1)),0)),0)</f>
        <v>0</v>
      </c>
    </row>
    <row r="1694" spans="1:12" x14ac:dyDescent="0.25">
      <c r="A1694" s="11">
        <f>'DETALLE DE CONEXIONES'!P1694</f>
        <v>0</v>
      </c>
      <c r="B1694" s="7">
        <f>'DETALLE DE CONEXIONES'!I1694</f>
        <v>0</v>
      </c>
      <c r="C1694" s="7">
        <f>'DETALLE DE CONEXIONES'!BB1694</f>
        <v>0</v>
      </c>
      <c r="D1694" s="7">
        <f>'DETALLE DE CONEXIONES'!E1694</f>
        <v>0</v>
      </c>
      <c r="E1694" s="7">
        <f>IFERROR(LIMPIA('DETALLE DE CONEXIONES'!N1694,1),0)</f>
        <v>0</v>
      </c>
      <c r="F1694" s="7" t="str">
        <f>LEFT('DETALLE DE CONEXIONES'!BE1694,3)</f>
        <v/>
      </c>
      <c r="G1694" s="7" t="str">
        <f>RIGHT('DETALLE DE CONEXIONES'!AK1694,2)</f>
        <v/>
      </c>
      <c r="H1694" s="7" t="str">
        <f>LEFT('DETALLE DE CONEXIONES'!M1694,3)</f>
        <v/>
      </c>
      <c r="I1694" s="7" t="str">
        <f>RIGHT('DETALLE DE CONEXIONES'!M1694,5)</f>
        <v/>
      </c>
      <c r="J1694" s="7">
        <f>IF(C1694="Saliente Local",(IFERROR((LIMPIA(H1694,1)),0)),0)</f>
        <v>0</v>
      </c>
      <c r="K1694" s="7">
        <f>IF(C1694="Saliente Nacional",(IFERROR((LIMPIA(H1694,1)),0)),0)</f>
        <v>0</v>
      </c>
      <c r="L1694" s="7">
        <f>IF(C1694="Saliente Internacional",(IFERROR((LIMPIA(H1694,1)),0)),0)</f>
        <v>0</v>
      </c>
    </row>
    <row r="1695" spans="1:12" x14ac:dyDescent="0.25">
      <c r="A1695" s="11">
        <f>'DETALLE DE CONEXIONES'!P1695</f>
        <v>0</v>
      </c>
      <c r="B1695" s="7">
        <f>'DETALLE DE CONEXIONES'!I1695</f>
        <v>0</v>
      </c>
      <c r="C1695" s="7">
        <f>'DETALLE DE CONEXIONES'!BB1695</f>
        <v>0</v>
      </c>
      <c r="D1695" s="7">
        <f>'DETALLE DE CONEXIONES'!E1695</f>
        <v>0</v>
      </c>
      <c r="E1695" s="7">
        <f>IFERROR(LIMPIA('DETALLE DE CONEXIONES'!N1695,1),0)</f>
        <v>0</v>
      </c>
      <c r="F1695" s="7" t="str">
        <f>LEFT('DETALLE DE CONEXIONES'!BE1695,3)</f>
        <v/>
      </c>
      <c r="G1695" s="7" t="str">
        <f>RIGHT('DETALLE DE CONEXIONES'!AK1695,2)</f>
        <v/>
      </c>
      <c r="H1695" s="7" t="str">
        <f>LEFT('DETALLE DE CONEXIONES'!M1695,3)</f>
        <v/>
      </c>
      <c r="I1695" s="7" t="str">
        <f>RIGHT('DETALLE DE CONEXIONES'!M1695,5)</f>
        <v/>
      </c>
      <c r="J1695" s="7">
        <f>IF(C1695="Saliente Local",(IFERROR((LIMPIA(H1695,1)),0)),0)</f>
        <v>0</v>
      </c>
      <c r="K1695" s="7">
        <f>IF(C1695="Saliente Nacional",(IFERROR((LIMPIA(H1695,1)),0)),0)</f>
        <v>0</v>
      </c>
      <c r="L1695" s="7">
        <f>IF(C1695="Saliente Internacional",(IFERROR((LIMPIA(H1695,1)),0)),0)</f>
        <v>0</v>
      </c>
    </row>
    <row r="1696" spans="1:12" x14ac:dyDescent="0.25">
      <c r="A1696" s="11">
        <f>'DETALLE DE CONEXIONES'!P1696</f>
        <v>0</v>
      </c>
      <c r="B1696" s="7">
        <f>'DETALLE DE CONEXIONES'!I1696</f>
        <v>0</v>
      </c>
      <c r="C1696" s="7">
        <f>'DETALLE DE CONEXIONES'!BB1696</f>
        <v>0</v>
      </c>
      <c r="D1696" s="7">
        <f>'DETALLE DE CONEXIONES'!E1696</f>
        <v>0</v>
      </c>
      <c r="E1696" s="7">
        <f>IFERROR(LIMPIA('DETALLE DE CONEXIONES'!N1696,1),0)</f>
        <v>0</v>
      </c>
      <c r="F1696" s="7" t="str">
        <f>LEFT('DETALLE DE CONEXIONES'!BE1696,3)</f>
        <v/>
      </c>
      <c r="G1696" s="7" t="str">
        <f>RIGHT('DETALLE DE CONEXIONES'!AK1696,2)</f>
        <v/>
      </c>
      <c r="H1696" s="7" t="str">
        <f>LEFT('DETALLE DE CONEXIONES'!M1696,3)</f>
        <v/>
      </c>
      <c r="I1696" s="7" t="str">
        <f>RIGHT('DETALLE DE CONEXIONES'!M1696,5)</f>
        <v/>
      </c>
      <c r="J1696" s="7">
        <f>IF(C1696="Saliente Local",(IFERROR((LIMPIA(H1696,1)),0)),0)</f>
        <v>0</v>
      </c>
      <c r="K1696" s="7">
        <f>IF(C1696="Saliente Nacional",(IFERROR((LIMPIA(H1696,1)),0)),0)</f>
        <v>0</v>
      </c>
      <c r="L1696" s="7">
        <f>IF(C1696="Saliente Internacional",(IFERROR((LIMPIA(H1696,1)),0)),0)</f>
        <v>0</v>
      </c>
    </row>
    <row r="1697" spans="1:12" x14ac:dyDescent="0.25">
      <c r="A1697" s="11">
        <f>'DETALLE DE CONEXIONES'!P1697</f>
        <v>0</v>
      </c>
      <c r="B1697" s="7">
        <f>'DETALLE DE CONEXIONES'!I1697</f>
        <v>0</v>
      </c>
      <c r="C1697" s="7">
        <f>'DETALLE DE CONEXIONES'!BB1697</f>
        <v>0</v>
      </c>
      <c r="D1697" s="7">
        <f>'DETALLE DE CONEXIONES'!E1697</f>
        <v>0</v>
      </c>
      <c r="E1697" s="7">
        <f>IFERROR(LIMPIA('DETALLE DE CONEXIONES'!N1697,1),0)</f>
        <v>0</v>
      </c>
      <c r="F1697" s="7" t="str">
        <f>LEFT('DETALLE DE CONEXIONES'!BE1697,3)</f>
        <v/>
      </c>
      <c r="G1697" s="7" t="str">
        <f>RIGHT('DETALLE DE CONEXIONES'!AK1697,2)</f>
        <v/>
      </c>
      <c r="H1697" s="7" t="str">
        <f>LEFT('DETALLE DE CONEXIONES'!M1697,3)</f>
        <v/>
      </c>
      <c r="I1697" s="7" t="str">
        <f>RIGHT('DETALLE DE CONEXIONES'!M1697,5)</f>
        <v/>
      </c>
      <c r="J1697" s="7">
        <f>IF(C1697="Saliente Local",(IFERROR((LIMPIA(H1697,1)),0)),0)</f>
        <v>0</v>
      </c>
      <c r="K1697" s="7">
        <f>IF(C1697="Saliente Nacional",(IFERROR((LIMPIA(H1697,1)),0)),0)</f>
        <v>0</v>
      </c>
      <c r="L1697" s="7">
        <f>IF(C1697="Saliente Internacional",(IFERROR((LIMPIA(H1697,1)),0)),0)</f>
        <v>0</v>
      </c>
    </row>
    <row r="1698" spans="1:12" x14ac:dyDescent="0.25">
      <c r="A1698" s="11">
        <f>'DETALLE DE CONEXIONES'!P1698</f>
        <v>0</v>
      </c>
      <c r="B1698" s="7">
        <f>'DETALLE DE CONEXIONES'!I1698</f>
        <v>0</v>
      </c>
      <c r="C1698" s="7">
        <f>'DETALLE DE CONEXIONES'!BB1698</f>
        <v>0</v>
      </c>
      <c r="D1698" s="7">
        <f>'DETALLE DE CONEXIONES'!E1698</f>
        <v>0</v>
      </c>
      <c r="E1698" s="7">
        <f>IFERROR(LIMPIA('DETALLE DE CONEXIONES'!N1698,1),0)</f>
        <v>0</v>
      </c>
      <c r="F1698" s="7" t="str">
        <f>LEFT('DETALLE DE CONEXIONES'!BE1698,3)</f>
        <v/>
      </c>
      <c r="G1698" s="7" t="str">
        <f>RIGHT('DETALLE DE CONEXIONES'!AK1698,2)</f>
        <v/>
      </c>
      <c r="H1698" s="7" t="str">
        <f>LEFT('DETALLE DE CONEXIONES'!M1698,3)</f>
        <v/>
      </c>
      <c r="I1698" s="7" t="str">
        <f>RIGHT('DETALLE DE CONEXIONES'!M1698,5)</f>
        <v/>
      </c>
      <c r="J1698" s="7">
        <f>IF(C1698="Saliente Local",(IFERROR((LIMPIA(H1698,1)),0)),0)</f>
        <v>0</v>
      </c>
      <c r="K1698" s="7">
        <f>IF(C1698="Saliente Nacional",(IFERROR((LIMPIA(H1698,1)),0)),0)</f>
        <v>0</v>
      </c>
      <c r="L1698" s="7">
        <f>IF(C1698="Saliente Internacional",(IFERROR((LIMPIA(H1698,1)),0)),0)</f>
        <v>0</v>
      </c>
    </row>
    <row r="1699" spans="1:12" x14ac:dyDescent="0.25">
      <c r="A1699" s="11">
        <f>'DETALLE DE CONEXIONES'!P1699</f>
        <v>0</v>
      </c>
      <c r="B1699" s="7">
        <f>'DETALLE DE CONEXIONES'!I1699</f>
        <v>0</v>
      </c>
      <c r="C1699" s="7">
        <f>'DETALLE DE CONEXIONES'!BB1699</f>
        <v>0</v>
      </c>
      <c r="D1699" s="7">
        <f>'DETALLE DE CONEXIONES'!E1699</f>
        <v>0</v>
      </c>
      <c r="E1699" s="7">
        <f>IFERROR(LIMPIA('DETALLE DE CONEXIONES'!N1699,1),0)</f>
        <v>0</v>
      </c>
      <c r="F1699" s="7" t="str">
        <f>LEFT('DETALLE DE CONEXIONES'!BE1699,3)</f>
        <v/>
      </c>
      <c r="G1699" s="7" t="str">
        <f>RIGHT('DETALLE DE CONEXIONES'!AK1699,2)</f>
        <v/>
      </c>
      <c r="H1699" s="7" t="str">
        <f>LEFT('DETALLE DE CONEXIONES'!M1699,3)</f>
        <v/>
      </c>
      <c r="I1699" s="7" t="str">
        <f>RIGHT('DETALLE DE CONEXIONES'!M1699,5)</f>
        <v/>
      </c>
      <c r="J1699" s="7">
        <f>IF(C1699="Saliente Local",(IFERROR((LIMPIA(H1699,1)),0)),0)</f>
        <v>0</v>
      </c>
      <c r="K1699" s="7">
        <f>IF(C1699="Saliente Nacional",(IFERROR((LIMPIA(H1699,1)),0)),0)</f>
        <v>0</v>
      </c>
      <c r="L1699" s="7">
        <f>IF(C1699="Saliente Internacional",(IFERROR((LIMPIA(H1699,1)),0)),0)</f>
        <v>0</v>
      </c>
    </row>
    <row r="1700" spans="1:12" x14ac:dyDescent="0.25">
      <c r="A1700" s="11">
        <f>'DETALLE DE CONEXIONES'!P1700</f>
        <v>0</v>
      </c>
      <c r="B1700" s="7">
        <f>'DETALLE DE CONEXIONES'!I1700</f>
        <v>0</v>
      </c>
      <c r="C1700" s="7">
        <f>'DETALLE DE CONEXIONES'!BB1700</f>
        <v>0</v>
      </c>
      <c r="D1700" s="7">
        <f>'DETALLE DE CONEXIONES'!E1700</f>
        <v>0</v>
      </c>
      <c r="E1700" s="7">
        <f>IFERROR(LIMPIA('DETALLE DE CONEXIONES'!N1700,1),0)</f>
        <v>0</v>
      </c>
      <c r="F1700" s="7" t="str">
        <f>LEFT('DETALLE DE CONEXIONES'!BE1700,3)</f>
        <v/>
      </c>
      <c r="G1700" s="7" t="str">
        <f>RIGHT('DETALLE DE CONEXIONES'!AK1700,2)</f>
        <v/>
      </c>
      <c r="H1700" s="7" t="str">
        <f>LEFT('DETALLE DE CONEXIONES'!M1700,3)</f>
        <v/>
      </c>
      <c r="I1700" s="7" t="str">
        <f>RIGHT('DETALLE DE CONEXIONES'!M1700,5)</f>
        <v/>
      </c>
      <c r="J1700" s="7">
        <f>IF(C1700="Saliente Local",(IFERROR((LIMPIA(H1700,1)),0)),0)</f>
        <v>0</v>
      </c>
      <c r="K1700" s="7">
        <f>IF(C1700="Saliente Nacional",(IFERROR((LIMPIA(H1700,1)),0)),0)</f>
        <v>0</v>
      </c>
      <c r="L1700" s="7">
        <f>IF(C1700="Saliente Internacional",(IFERROR((LIMPIA(H1700,1)),0)),0)</f>
        <v>0</v>
      </c>
    </row>
    <row r="1701" spans="1:12" x14ac:dyDescent="0.25">
      <c r="A1701" s="11">
        <f>'DETALLE DE CONEXIONES'!P1701</f>
        <v>0</v>
      </c>
      <c r="B1701" s="7">
        <f>'DETALLE DE CONEXIONES'!I1701</f>
        <v>0</v>
      </c>
      <c r="C1701" s="7">
        <f>'DETALLE DE CONEXIONES'!BB1701</f>
        <v>0</v>
      </c>
      <c r="D1701" s="7">
        <f>'DETALLE DE CONEXIONES'!E1701</f>
        <v>0</v>
      </c>
      <c r="E1701" s="7">
        <f>IFERROR(LIMPIA('DETALLE DE CONEXIONES'!N1701,1),0)</f>
        <v>0</v>
      </c>
      <c r="F1701" s="7" t="str">
        <f>LEFT('DETALLE DE CONEXIONES'!BE1701,3)</f>
        <v/>
      </c>
      <c r="G1701" s="7" t="str">
        <f>RIGHT('DETALLE DE CONEXIONES'!AK1701,2)</f>
        <v/>
      </c>
      <c r="H1701" s="7" t="str">
        <f>LEFT('DETALLE DE CONEXIONES'!M1701,3)</f>
        <v/>
      </c>
      <c r="I1701" s="7" t="str">
        <f>RIGHT('DETALLE DE CONEXIONES'!M1701,5)</f>
        <v/>
      </c>
      <c r="J1701" s="7">
        <f>IF(C1701="Saliente Local",(IFERROR((LIMPIA(H1701,1)),0)),0)</f>
        <v>0</v>
      </c>
      <c r="K1701" s="7">
        <f>IF(C1701="Saliente Nacional",(IFERROR((LIMPIA(H1701,1)),0)),0)</f>
        <v>0</v>
      </c>
      <c r="L1701" s="7">
        <f>IF(C1701="Saliente Internacional",(IFERROR((LIMPIA(H1701,1)),0)),0)</f>
        <v>0</v>
      </c>
    </row>
    <row r="1702" spans="1:12" x14ac:dyDescent="0.25">
      <c r="A1702" s="11">
        <f>'DETALLE DE CONEXIONES'!P1702</f>
        <v>0</v>
      </c>
      <c r="B1702" s="7">
        <f>'DETALLE DE CONEXIONES'!I1702</f>
        <v>0</v>
      </c>
      <c r="C1702" s="7">
        <f>'DETALLE DE CONEXIONES'!BB1702</f>
        <v>0</v>
      </c>
      <c r="D1702" s="7">
        <f>'DETALLE DE CONEXIONES'!E1702</f>
        <v>0</v>
      </c>
      <c r="E1702" s="7">
        <f>IFERROR(LIMPIA('DETALLE DE CONEXIONES'!N1702,1),0)</f>
        <v>0</v>
      </c>
      <c r="F1702" s="7" t="str">
        <f>LEFT('DETALLE DE CONEXIONES'!BE1702,3)</f>
        <v/>
      </c>
      <c r="G1702" s="7" t="str">
        <f>RIGHT('DETALLE DE CONEXIONES'!AK1702,2)</f>
        <v/>
      </c>
      <c r="H1702" s="7" t="str">
        <f>LEFT('DETALLE DE CONEXIONES'!M1702,3)</f>
        <v/>
      </c>
      <c r="I1702" s="7" t="str">
        <f>RIGHT('DETALLE DE CONEXIONES'!M1702,5)</f>
        <v/>
      </c>
      <c r="J1702" s="7">
        <f>IF(C1702="Saliente Local",(IFERROR((LIMPIA(H1702,1)),0)),0)</f>
        <v>0</v>
      </c>
      <c r="K1702" s="7">
        <f>IF(C1702="Saliente Nacional",(IFERROR((LIMPIA(H1702,1)),0)),0)</f>
        <v>0</v>
      </c>
      <c r="L1702" s="7">
        <f>IF(C1702="Saliente Internacional",(IFERROR((LIMPIA(H1702,1)),0)),0)</f>
        <v>0</v>
      </c>
    </row>
    <row r="1703" spans="1:12" x14ac:dyDescent="0.25">
      <c r="A1703" s="11">
        <f>'DETALLE DE CONEXIONES'!P1703</f>
        <v>0</v>
      </c>
      <c r="B1703" s="7">
        <f>'DETALLE DE CONEXIONES'!I1703</f>
        <v>0</v>
      </c>
      <c r="C1703" s="7">
        <f>'DETALLE DE CONEXIONES'!BB1703</f>
        <v>0</v>
      </c>
      <c r="D1703" s="7">
        <f>'DETALLE DE CONEXIONES'!E1703</f>
        <v>0</v>
      </c>
      <c r="E1703" s="7">
        <f>IFERROR(LIMPIA('DETALLE DE CONEXIONES'!N1703,1),0)</f>
        <v>0</v>
      </c>
      <c r="F1703" s="7" t="str">
        <f>LEFT('DETALLE DE CONEXIONES'!BE1703,3)</f>
        <v/>
      </c>
      <c r="G1703" s="7" t="str">
        <f>RIGHT('DETALLE DE CONEXIONES'!AK1703,2)</f>
        <v/>
      </c>
      <c r="H1703" s="7" t="str">
        <f>LEFT('DETALLE DE CONEXIONES'!M1703,3)</f>
        <v/>
      </c>
      <c r="I1703" s="7" t="str">
        <f>RIGHT('DETALLE DE CONEXIONES'!M1703,5)</f>
        <v/>
      </c>
      <c r="J1703" s="7">
        <f>IF(C1703="Saliente Local",(IFERROR((LIMPIA(H1703,1)),0)),0)</f>
        <v>0</v>
      </c>
      <c r="K1703" s="7">
        <f>IF(C1703="Saliente Nacional",(IFERROR((LIMPIA(H1703,1)),0)),0)</f>
        <v>0</v>
      </c>
      <c r="L1703" s="7">
        <f>IF(C1703="Saliente Internacional",(IFERROR((LIMPIA(H1703,1)),0)),0)</f>
        <v>0</v>
      </c>
    </row>
    <row r="1704" spans="1:12" x14ac:dyDescent="0.25">
      <c r="A1704" s="11">
        <f>'DETALLE DE CONEXIONES'!P1704</f>
        <v>0</v>
      </c>
      <c r="B1704" s="7">
        <f>'DETALLE DE CONEXIONES'!I1704</f>
        <v>0</v>
      </c>
      <c r="C1704" s="7">
        <f>'DETALLE DE CONEXIONES'!BB1704</f>
        <v>0</v>
      </c>
      <c r="D1704" s="7">
        <f>'DETALLE DE CONEXIONES'!E1704</f>
        <v>0</v>
      </c>
      <c r="E1704" s="7">
        <f>IFERROR(LIMPIA('DETALLE DE CONEXIONES'!N1704,1),0)</f>
        <v>0</v>
      </c>
      <c r="F1704" s="7" t="str">
        <f>LEFT('DETALLE DE CONEXIONES'!BE1704,3)</f>
        <v/>
      </c>
      <c r="G1704" s="7" t="str">
        <f>RIGHT('DETALLE DE CONEXIONES'!AK1704,2)</f>
        <v/>
      </c>
      <c r="H1704" s="7" t="str">
        <f>LEFT('DETALLE DE CONEXIONES'!M1704,3)</f>
        <v/>
      </c>
      <c r="I1704" s="7" t="str">
        <f>RIGHT('DETALLE DE CONEXIONES'!M1704,5)</f>
        <v/>
      </c>
      <c r="J1704" s="7">
        <f>IF(C1704="Saliente Local",(IFERROR((LIMPIA(H1704,1)),0)),0)</f>
        <v>0</v>
      </c>
      <c r="K1704" s="7">
        <f>IF(C1704="Saliente Nacional",(IFERROR((LIMPIA(H1704,1)),0)),0)</f>
        <v>0</v>
      </c>
      <c r="L1704" s="7">
        <f>IF(C1704="Saliente Internacional",(IFERROR((LIMPIA(H1704,1)),0)),0)</f>
        <v>0</v>
      </c>
    </row>
    <row r="1705" spans="1:12" x14ac:dyDescent="0.25">
      <c r="A1705" s="11">
        <f>'DETALLE DE CONEXIONES'!P1705</f>
        <v>0</v>
      </c>
      <c r="B1705" s="7">
        <f>'DETALLE DE CONEXIONES'!I1705</f>
        <v>0</v>
      </c>
      <c r="C1705" s="7">
        <f>'DETALLE DE CONEXIONES'!BB1705</f>
        <v>0</v>
      </c>
      <c r="D1705" s="7">
        <f>'DETALLE DE CONEXIONES'!E1705</f>
        <v>0</v>
      </c>
      <c r="E1705" s="7">
        <f>IFERROR(LIMPIA('DETALLE DE CONEXIONES'!N1705,1),0)</f>
        <v>0</v>
      </c>
      <c r="F1705" s="7" t="str">
        <f>LEFT('DETALLE DE CONEXIONES'!BE1705,3)</f>
        <v/>
      </c>
      <c r="G1705" s="7" t="str">
        <f>RIGHT('DETALLE DE CONEXIONES'!AK1705,2)</f>
        <v/>
      </c>
      <c r="H1705" s="7" t="str">
        <f>LEFT('DETALLE DE CONEXIONES'!M1705,3)</f>
        <v/>
      </c>
      <c r="I1705" s="7" t="str">
        <f>RIGHT('DETALLE DE CONEXIONES'!M1705,5)</f>
        <v/>
      </c>
      <c r="J1705" s="7">
        <f>IF(C1705="Saliente Local",(IFERROR((LIMPIA(H1705,1)),0)),0)</f>
        <v>0</v>
      </c>
      <c r="K1705" s="7">
        <f>IF(C1705="Saliente Nacional",(IFERROR((LIMPIA(H1705,1)),0)),0)</f>
        <v>0</v>
      </c>
      <c r="L1705" s="7">
        <f>IF(C1705="Saliente Internacional",(IFERROR((LIMPIA(H1705,1)),0)),0)</f>
        <v>0</v>
      </c>
    </row>
    <row r="1706" spans="1:12" x14ac:dyDescent="0.25">
      <c r="A1706" s="11">
        <f>'DETALLE DE CONEXIONES'!P1706</f>
        <v>0</v>
      </c>
      <c r="B1706" s="7">
        <f>'DETALLE DE CONEXIONES'!I1706</f>
        <v>0</v>
      </c>
      <c r="C1706" s="7">
        <f>'DETALLE DE CONEXIONES'!BB1706</f>
        <v>0</v>
      </c>
      <c r="D1706" s="7">
        <f>'DETALLE DE CONEXIONES'!E1706</f>
        <v>0</v>
      </c>
      <c r="E1706" s="7">
        <f>IFERROR(LIMPIA('DETALLE DE CONEXIONES'!N1706,1),0)</f>
        <v>0</v>
      </c>
      <c r="F1706" s="7" t="str">
        <f>LEFT('DETALLE DE CONEXIONES'!BE1706,3)</f>
        <v/>
      </c>
      <c r="G1706" s="7" t="str">
        <f>RIGHT('DETALLE DE CONEXIONES'!AK1706,2)</f>
        <v/>
      </c>
      <c r="H1706" s="7" t="str">
        <f>LEFT('DETALLE DE CONEXIONES'!M1706,3)</f>
        <v/>
      </c>
      <c r="I1706" s="7" t="str">
        <f>RIGHT('DETALLE DE CONEXIONES'!M1706,5)</f>
        <v/>
      </c>
      <c r="J1706" s="7">
        <f>IF(C1706="Saliente Local",(IFERROR((LIMPIA(H1706,1)),0)),0)</f>
        <v>0</v>
      </c>
      <c r="K1706" s="7">
        <f>IF(C1706="Saliente Nacional",(IFERROR((LIMPIA(H1706,1)),0)),0)</f>
        <v>0</v>
      </c>
      <c r="L1706" s="7">
        <f>IF(C1706="Saliente Internacional",(IFERROR((LIMPIA(H1706,1)),0)),0)</f>
        <v>0</v>
      </c>
    </row>
    <row r="1707" spans="1:12" x14ac:dyDescent="0.25">
      <c r="A1707" s="11">
        <f>'DETALLE DE CONEXIONES'!P1707</f>
        <v>0</v>
      </c>
      <c r="B1707" s="7">
        <f>'DETALLE DE CONEXIONES'!I1707</f>
        <v>0</v>
      </c>
      <c r="C1707" s="7">
        <f>'DETALLE DE CONEXIONES'!BB1707</f>
        <v>0</v>
      </c>
      <c r="D1707" s="7">
        <f>'DETALLE DE CONEXIONES'!E1707</f>
        <v>0</v>
      </c>
      <c r="E1707" s="7">
        <f>IFERROR(LIMPIA('DETALLE DE CONEXIONES'!N1707,1),0)</f>
        <v>0</v>
      </c>
      <c r="F1707" s="7" t="str">
        <f>LEFT('DETALLE DE CONEXIONES'!BE1707,3)</f>
        <v/>
      </c>
      <c r="G1707" s="7" t="str">
        <f>RIGHT('DETALLE DE CONEXIONES'!AK1707,2)</f>
        <v/>
      </c>
      <c r="H1707" s="7" t="str">
        <f>LEFT('DETALLE DE CONEXIONES'!M1707,3)</f>
        <v/>
      </c>
      <c r="I1707" s="7" t="str">
        <f>RIGHT('DETALLE DE CONEXIONES'!M1707,5)</f>
        <v/>
      </c>
      <c r="J1707" s="7">
        <f>IF(C1707="Saliente Local",(IFERROR((LIMPIA(H1707,1)),0)),0)</f>
        <v>0</v>
      </c>
      <c r="K1707" s="7">
        <f>IF(C1707="Saliente Nacional",(IFERROR((LIMPIA(H1707,1)),0)),0)</f>
        <v>0</v>
      </c>
      <c r="L1707" s="7">
        <f>IF(C1707="Saliente Internacional",(IFERROR((LIMPIA(H1707,1)),0)),0)</f>
        <v>0</v>
      </c>
    </row>
    <row r="1708" spans="1:12" x14ac:dyDescent="0.25">
      <c r="A1708" s="11">
        <f>'DETALLE DE CONEXIONES'!P1708</f>
        <v>0</v>
      </c>
      <c r="B1708" s="7">
        <f>'DETALLE DE CONEXIONES'!I1708</f>
        <v>0</v>
      </c>
      <c r="C1708" s="7">
        <f>'DETALLE DE CONEXIONES'!BB1708</f>
        <v>0</v>
      </c>
      <c r="D1708" s="7">
        <f>'DETALLE DE CONEXIONES'!E1708</f>
        <v>0</v>
      </c>
      <c r="E1708" s="7">
        <f>IFERROR(LIMPIA('DETALLE DE CONEXIONES'!N1708,1),0)</f>
        <v>0</v>
      </c>
      <c r="F1708" s="7" t="str">
        <f>LEFT('DETALLE DE CONEXIONES'!BE1708,3)</f>
        <v/>
      </c>
      <c r="G1708" s="7" t="str">
        <f>RIGHT('DETALLE DE CONEXIONES'!AK1708,2)</f>
        <v/>
      </c>
      <c r="H1708" s="7" t="str">
        <f>LEFT('DETALLE DE CONEXIONES'!M1708,3)</f>
        <v/>
      </c>
      <c r="I1708" s="7" t="str">
        <f>RIGHT('DETALLE DE CONEXIONES'!M1708,5)</f>
        <v/>
      </c>
      <c r="J1708" s="7">
        <f>IF(C1708="Saliente Local",(IFERROR((LIMPIA(H1708,1)),0)),0)</f>
        <v>0</v>
      </c>
      <c r="K1708" s="7">
        <f>IF(C1708="Saliente Nacional",(IFERROR((LIMPIA(H1708,1)),0)),0)</f>
        <v>0</v>
      </c>
      <c r="L1708" s="7">
        <f>IF(C1708="Saliente Internacional",(IFERROR((LIMPIA(H1708,1)),0)),0)</f>
        <v>0</v>
      </c>
    </row>
    <row r="1709" spans="1:12" x14ac:dyDescent="0.25">
      <c r="A1709" s="11">
        <f>'DETALLE DE CONEXIONES'!P1709</f>
        <v>0</v>
      </c>
      <c r="B1709" s="7">
        <f>'DETALLE DE CONEXIONES'!I1709</f>
        <v>0</v>
      </c>
      <c r="C1709" s="7">
        <f>'DETALLE DE CONEXIONES'!BB1709</f>
        <v>0</v>
      </c>
      <c r="D1709" s="7">
        <f>'DETALLE DE CONEXIONES'!E1709</f>
        <v>0</v>
      </c>
      <c r="E1709" s="7">
        <f>IFERROR(LIMPIA('DETALLE DE CONEXIONES'!N1709,1),0)</f>
        <v>0</v>
      </c>
      <c r="F1709" s="7" t="str">
        <f>LEFT('DETALLE DE CONEXIONES'!BE1709,3)</f>
        <v/>
      </c>
      <c r="G1709" s="7" t="str">
        <f>RIGHT('DETALLE DE CONEXIONES'!AK1709,2)</f>
        <v/>
      </c>
      <c r="H1709" s="7" t="str">
        <f>LEFT('DETALLE DE CONEXIONES'!M1709,3)</f>
        <v/>
      </c>
      <c r="I1709" s="7" t="str">
        <f>RIGHT('DETALLE DE CONEXIONES'!M1709,5)</f>
        <v/>
      </c>
      <c r="J1709" s="7">
        <f>IF(C1709="Saliente Local",(IFERROR((LIMPIA(H1709,1)),0)),0)</f>
        <v>0</v>
      </c>
      <c r="K1709" s="7">
        <f>IF(C1709="Saliente Nacional",(IFERROR((LIMPIA(H1709,1)),0)),0)</f>
        <v>0</v>
      </c>
      <c r="L1709" s="7">
        <f>IF(C1709="Saliente Internacional",(IFERROR((LIMPIA(H1709,1)),0)),0)</f>
        <v>0</v>
      </c>
    </row>
    <row r="1710" spans="1:12" x14ac:dyDescent="0.25">
      <c r="A1710" s="11">
        <f>'DETALLE DE CONEXIONES'!P1710</f>
        <v>0</v>
      </c>
      <c r="B1710" s="7">
        <f>'DETALLE DE CONEXIONES'!I1710</f>
        <v>0</v>
      </c>
      <c r="C1710" s="7">
        <f>'DETALLE DE CONEXIONES'!BB1710</f>
        <v>0</v>
      </c>
      <c r="D1710" s="7">
        <f>'DETALLE DE CONEXIONES'!E1710</f>
        <v>0</v>
      </c>
      <c r="E1710" s="7">
        <f>IFERROR(LIMPIA('DETALLE DE CONEXIONES'!N1710,1),0)</f>
        <v>0</v>
      </c>
      <c r="F1710" s="7" t="str">
        <f>LEFT('DETALLE DE CONEXIONES'!BE1710,3)</f>
        <v/>
      </c>
      <c r="G1710" s="7" t="str">
        <f>RIGHT('DETALLE DE CONEXIONES'!AK1710,2)</f>
        <v/>
      </c>
      <c r="H1710" s="7" t="str">
        <f>LEFT('DETALLE DE CONEXIONES'!M1710,3)</f>
        <v/>
      </c>
      <c r="I1710" s="7" t="str">
        <f>RIGHT('DETALLE DE CONEXIONES'!M1710,5)</f>
        <v/>
      </c>
      <c r="J1710" s="7">
        <f>IF(C1710="Saliente Local",(IFERROR((LIMPIA(H1710,1)),0)),0)</f>
        <v>0</v>
      </c>
      <c r="K1710" s="7">
        <f>IF(C1710="Saliente Nacional",(IFERROR((LIMPIA(H1710,1)),0)),0)</f>
        <v>0</v>
      </c>
      <c r="L1710" s="7">
        <f>IF(C1710="Saliente Internacional",(IFERROR((LIMPIA(H1710,1)),0)),0)</f>
        <v>0</v>
      </c>
    </row>
    <row r="1711" spans="1:12" x14ac:dyDescent="0.25">
      <c r="A1711" s="11">
        <f>'DETALLE DE CONEXIONES'!P1711</f>
        <v>0</v>
      </c>
      <c r="B1711" s="7">
        <f>'DETALLE DE CONEXIONES'!I1711</f>
        <v>0</v>
      </c>
      <c r="C1711" s="7">
        <f>'DETALLE DE CONEXIONES'!BB1711</f>
        <v>0</v>
      </c>
      <c r="D1711" s="7">
        <f>'DETALLE DE CONEXIONES'!E1711</f>
        <v>0</v>
      </c>
      <c r="E1711" s="7">
        <f>IFERROR(LIMPIA('DETALLE DE CONEXIONES'!N1711,1),0)</f>
        <v>0</v>
      </c>
      <c r="F1711" s="7" t="str">
        <f>LEFT('DETALLE DE CONEXIONES'!BE1711,3)</f>
        <v/>
      </c>
      <c r="G1711" s="7" t="str">
        <f>RIGHT('DETALLE DE CONEXIONES'!AK1711,2)</f>
        <v/>
      </c>
      <c r="H1711" s="7" t="str">
        <f>LEFT('DETALLE DE CONEXIONES'!M1711,3)</f>
        <v/>
      </c>
      <c r="I1711" s="7" t="str">
        <f>RIGHT('DETALLE DE CONEXIONES'!M1711,5)</f>
        <v/>
      </c>
      <c r="J1711" s="7">
        <f>IF(C1711="Saliente Local",(IFERROR((LIMPIA(H1711,1)),0)),0)</f>
        <v>0</v>
      </c>
      <c r="K1711" s="7">
        <f>IF(C1711="Saliente Nacional",(IFERROR((LIMPIA(H1711,1)),0)),0)</f>
        <v>0</v>
      </c>
      <c r="L1711" s="7">
        <f>IF(C1711="Saliente Internacional",(IFERROR((LIMPIA(H1711,1)),0)),0)</f>
        <v>0</v>
      </c>
    </row>
    <row r="1712" spans="1:12" x14ac:dyDescent="0.25">
      <c r="A1712" s="11">
        <f>'DETALLE DE CONEXIONES'!P1712</f>
        <v>0</v>
      </c>
      <c r="B1712" s="7">
        <f>'DETALLE DE CONEXIONES'!I1712</f>
        <v>0</v>
      </c>
      <c r="C1712" s="7">
        <f>'DETALLE DE CONEXIONES'!BB1712</f>
        <v>0</v>
      </c>
      <c r="D1712" s="7">
        <f>'DETALLE DE CONEXIONES'!E1712</f>
        <v>0</v>
      </c>
      <c r="E1712" s="7">
        <f>IFERROR(LIMPIA('DETALLE DE CONEXIONES'!N1712,1),0)</f>
        <v>0</v>
      </c>
      <c r="F1712" s="7" t="str">
        <f>LEFT('DETALLE DE CONEXIONES'!BE1712,3)</f>
        <v/>
      </c>
      <c r="G1712" s="7" t="str">
        <f>RIGHT('DETALLE DE CONEXIONES'!AK1712,2)</f>
        <v/>
      </c>
      <c r="H1712" s="7" t="str">
        <f>LEFT('DETALLE DE CONEXIONES'!M1712,3)</f>
        <v/>
      </c>
      <c r="I1712" s="7" t="str">
        <f>RIGHT('DETALLE DE CONEXIONES'!M1712,5)</f>
        <v/>
      </c>
      <c r="J1712" s="7">
        <f>IF(C1712="Saliente Local",(IFERROR((LIMPIA(H1712,1)),0)),0)</f>
        <v>0</v>
      </c>
      <c r="K1712" s="7">
        <f>IF(C1712="Saliente Nacional",(IFERROR((LIMPIA(H1712,1)),0)),0)</f>
        <v>0</v>
      </c>
      <c r="L1712" s="7">
        <f>IF(C1712="Saliente Internacional",(IFERROR((LIMPIA(H1712,1)),0)),0)</f>
        <v>0</v>
      </c>
    </row>
    <row r="1713" spans="1:12" x14ac:dyDescent="0.25">
      <c r="A1713" s="11">
        <f>'DETALLE DE CONEXIONES'!P1713</f>
        <v>0</v>
      </c>
      <c r="B1713" s="7">
        <f>'DETALLE DE CONEXIONES'!I1713</f>
        <v>0</v>
      </c>
      <c r="C1713" s="7">
        <f>'DETALLE DE CONEXIONES'!BB1713</f>
        <v>0</v>
      </c>
      <c r="D1713" s="7">
        <f>'DETALLE DE CONEXIONES'!E1713</f>
        <v>0</v>
      </c>
      <c r="E1713" s="7">
        <f>IFERROR(LIMPIA('DETALLE DE CONEXIONES'!N1713,1),0)</f>
        <v>0</v>
      </c>
      <c r="F1713" s="7" t="str">
        <f>LEFT('DETALLE DE CONEXIONES'!BE1713,3)</f>
        <v/>
      </c>
      <c r="G1713" s="7" t="str">
        <f>RIGHT('DETALLE DE CONEXIONES'!AK1713,2)</f>
        <v/>
      </c>
      <c r="H1713" s="7" t="str">
        <f>LEFT('DETALLE DE CONEXIONES'!M1713,3)</f>
        <v/>
      </c>
      <c r="I1713" s="7" t="str">
        <f>RIGHT('DETALLE DE CONEXIONES'!M1713,5)</f>
        <v/>
      </c>
      <c r="J1713" s="7">
        <f>IF(C1713="Saliente Local",(IFERROR((LIMPIA(H1713,1)),0)),0)</f>
        <v>0</v>
      </c>
      <c r="K1713" s="7">
        <f>IF(C1713="Saliente Nacional",(IFERROR((LIMPIA(H1713,1)),0)),0)</f>
        <v>0</v>
      </c>
      <c r="L1713" s="7">
        <f>IF(C1713="Saliente Internacional",(IFERROR((LIMPIA(H1713,1)),0)),0)</f>
        <v>0</v>
      </c>
    </row>
    <row r="1714" spans="1:12" x14ac:dyDescent="0.25">
      <c r="A1714" s="11">
        <f>'DETALLE DE CONEXIONES'!P1714</f>
        <v>0</v>
      </c>
      <c r="B1714" s="7">
        <f>'DETALLE DE CONEXIONES'!I1714</f>
        <v>0</v>
      </c>
      <c r="C1714" s="7">
        <f>'DETALLE DE CONEXIONES'!BB1714</f>
        <v>0</v>
      </c>
      <c r="D1714" s="7">
        <f>'DETALLE DE CONEXIONES'!E1714</f>
        <v>0</v>
      </c>
      <c r="E1714" s="7">
        <f>IFERROR(LIMPIA('DETALLE DE CONEXIONES'!N1714,1),0)</f>
        <v>0</v>
      </c>
      <c r="F1714" s="7" t="str">
        <f>LEFT('DETALLE DE CONEXIONES'!BE1714,3)</f>
        <v/>
      </c>
      <c r="G1714" s="7" t="str">
        <f>RIGHT('DETALLE DE CONEXIONES'!AK1714,2)</f>
        <v/>
      </c>
      <c r="H1714" s="7" t="str">
        <f>LEFT('DETALLE DE CONEXIONES'!M1714,3)</f>
        <v/>
      </c>
      <c r="I1714" s="7" t="str">
        <f>RIGHT('DETALLE DE CONEXIONES'!M1714,5)</f>
        <v/>
      </c>
      <c r="J1714" s="7">
        <f>IF(C1714="Saliente Local",(IFERROR((LIMPIA(H1714,1)),0)),0)</f>
        <v>0</v>
      </c>
      <c r="K1714" s="7">
        <f>IF(C1714="Saliente Nacional",(IFERROR((LIMPIA(H1714,1)),0)),0)</f>
        <v>0</v>
      </c>
      <c r="L1714" s="7">
        <f>IF(C1714="Saliente Internacional",(IFERROR((LIMPIA(H1714,1)),0)),0)</f>
        <v>0</v>
      </c>
    </row>
    <row r="1715" spans="1:12" x14ac:dyDescent="0.25">
      <c r="A1715" s="11">
        <f>'DETALLE DE CONEXIONES'!P1715</f>
        <v>0</v>
      </c>
      <c r="B1715" s="7">
        <f>'DETALLE DE CONEXIONES'!I1715</f>
        <v>0</v>
      </c>
      <c r="C1715" s="7">
        <f>'DETALLE DE CONEXIONES'!BB1715</f>
        <v>0</v>
      </c>
      <c r="D1715" s="7">
        <f>'DETALLE DE CONEXIONES'!E1715</f>
        <v>0</v>
      </c>
      <c r="E1715" s="7">
        <f>IFERROR(LIMPIA('DETALLE DE CONEXIONES'!N1715,1),0)</f>
        <v>0</v>
      </c>
      <c r="F1715" s="7" t="str">
        <f>LEFT('DETALLE DE CONEXIONES'!BE1715,3)</f>
        <v/>
      </c>
      <c r="G1715" s="7" t="str">
        <f>RIGHT('DETALLE DE CONEXIONES'!AK1715,2)</f>
        <v/>
      </c>
      <c r="H1715" s="7" t="str">
        <f>LEFT('DETALLE DE CONEXIONES'!M1715,3)</f>
        <v/>
      </c>
      <c r="I1715" s="7" t="str">
        <f>RIGHT('DETALLE DE CONEXIONES'!M1715,5)</f>
        <v/>
      </c>
      <c r="J1715" s="7">
        <f>IF(C1715="Saliente Local",(IFERROR((LIMPIA(H1715,1)),0)),0)</f>
        <v>0</v>
      </c>
      <c r="K1715" s="7">
        <f>IF(C1715="Saliente Nacional",(IFERROR((LIMPIA(H1715,1)),0)),0)</f>
        <v>0</v>
      </c>
      <c r="L1715" s="7">
        <f>IF(C1715="Saliente Internacional",(IFERROR((LIMPIA(H1715,1)),0)),0)</f>
        <v>0</v>
      </c>
    </row>
    <row r="1716" spans="1:12" x14ac:dyDescent="0.25">
      <c r="A1716" s="11">
        <f>'DETALLE DE CONEXIONES'!P1716</f>
        <v>0</v>
      </c>
      <c r="B1716" s="7">
        <f>'DETALLE DE CONEXIONES'!I1716</f>
        <v>0</v>
      </c>
      <c r="C1716" s="7">
        <f>'DETALLE DE CONEXIONES'!BB1716</f>
        <v>0</v>
      </c>
      <c r="D1716" s="7">
        <f>'DETALLE DE CONEXIONES'!E1716</f>
        <v>0</v>
      </c>
      <c r="E1716" s="7">
        <f>IFERROR(LIMPIA('DETALLE DE CONEXIONES'!N1716,1),0)</f>
        <v>0</v>
      </c>
      <c r="F1716" s="7" t="str">
        <f>LEFT('DETALLE DE CONEXIONES'!BE1716,3)</f>
        <v/>
      </c>
      <c r="G1716" s="7" t="str">
        <f>RIGHT('DETALLE DE CONEXIONES'!AK1716,2)</f>
        <v/>
      </c>
      <c r="H1716" s="7" t="str">
        <f>LEFT('DETALLE DE CONEXIONES'!M1716,3)</f>
        <v/>
      </c>
      <c r="I1716" s="7" t="str">
        <f>RIGHT('DETALLE DE CONEXIONES'!M1716,5)</f>
        <v/>
      </c>
      <c r="J1716" s="7">
        <f>IF(C1716="Saliente Local",(IFERROR((LIMPIA(H1716,1)),0)),0)</f>
        <v>0</v>
      </c>
      <c r="K1716" s="7">
        <f>IF(C1716="Saliente Nacional",(IFERROR((LIMPIA(H1716,1)),0)),0)</f>
        <v>0</v>
      </c>
      <c r="L1716" s="7">
        <f>IF(C1716="Saliente Internacional",(IFERROR((LIMPIA(H1716,1)),0)),0)</f>
        <v>0</v>
      </c>
    </row>
    <row r="1717" spans="1:12" x14ac:dyDescent="0.25">
      <c r="A1717" s="11">
        <f>'DETALLE DE CONEXIONES'!P1717</f>
        <v>0</v>
      </c>
      <c r="B1717" s="7">
        <f>'DETALLE DE CONEXIONES'!I1717</f>
        <v>0</v>
      </c>
      <c r="C1717" s="7">
        <f>'DETALLE DE CONEXIONES'!BB1717</f>
        <v>0</v>
      </c>
      <c r="D1717" s="7">
        <f>'DETALLE DE CONEXIONES'!E1717</f>
        <v>0</v>
      </c>
      <c r="E1717" s="7">
        <f>IFERROR(LIMPIA('DETALLE DE CONEXIONES'!N1717,1),0)</f>
        <v>0</v>
      </c>
      <c r="F1717" s="7" t="str">
        <f>LEFT('DETALLE DE CONEXIONES'!BE1717,3)</f>
        <v/>
      </c>
      <c r="G1717" s="7" t="str">
        <f>RIGHT('DETALLE DE CONEXIONES'!AK1717,2)</f>
        <v/>
      </c>
      <c r="H1717" s="7" t="str">
        <f>LEFT('DETALLE DE CONEXIONES'!M1717,3)</f>
        <v/>
      </c>
      <c r="I1717" s="7" t="str">
        <f>RIGHT('DETALLE DE CONEXIONES'!M1717,5)</f>
        <v/>
      </c>
      <c r="J1717" s="7">
        <f>IF(C1717="Saliente Local",(IFERROR((LIMPIA(H1717,1)),0)),0)</f>
        <v>0</v>
      </c>
      <c r="K1717" s="7">
        <f>IF(C1717="Saliente Nacional",(IFERROR((LIMPIA(H1717,1)),0)),0)</f>
        <v>0</v>
      </c>
      <c r="L1717" s="7">
        <f>IF(C1717="Saliente Internacional",(IFERROR((LIMPIA(H1717,1)),0)),0)</f>
        <v>0</v>
      </c>
    </row>
    <row r="1718" spans="1:12" x14ac:dyDescent="0.25">
      <c r="A1718" s="11">
        <f>'DETALLE DE CONEXIONES'!P1718</f>
        <v>0</v>
      </c>
      <c r="B1718" s="7">
        <f>'DETALLE DE CONEXIONES'!I1718</f>
        <v>0</v>
      </c>
      <c r="C1718" s="7">
        <f>'DETALLE DE CONEXIONES'!BB1718</f>
        <v>0</v>
      </c>
      <c r="D1718" s="7">
        <f>'DETALLE DE CONEXIONES'!E1718</f>
        <v>0</v>
      </c>
      <c r="E1718" s="7">
        <f>IFERROR(LIMPIA('DETALLE DE CONEXIONES'!N1718,1),0)</f>
        <v>0</v>
      </c>
      <c r="F1718" s="7" t="str">
        <f>LEFT('DETALLE DE CONEXIONES'!BE1718,3)</f>
        <v/>
      </c>
      <c r="G1718" s="7" t="str">
        <f>RIGHT('DETALLE DE CONEXIONES'!AK1718,2)</f>
        <v/>
      </c>
      <c r="H1718" s="7" t="str">
        <f>LEFT('DETALLE DE CONEXIONES'!M1718,3)</f>
        <v/>
      </c>
      <c r="I1718" s="7" t="str">
        <f>RIGHT('DETALLE DE CONEXIONES'!M1718,5)</f>
        <v/>
      </c>
      <c r="J1718" s="7">
        <f>IF(C1718="Saliente Local",(IFERROR((LIMPIA(H1718,1)),0)),0)</f>
        <v>0</v>
      </c>
      <c r="K1718" s="7">
        <f>IF(C1718="Saliente Nacional",(IFERROR((LIMPIA(H1718,1)),0)),0)</f>
        <v>0</v>
      </c>
      <c r="L1718" s="7">
        <f>IF(C1718="Saliente Internacional",(IFERROR((LIMPIA(H1718,1)),0)),0)</f>
        <v>0</v>
      </c>
    </row>
    <row r="1719" spans="1:12" x14ac:dyDescent="0.25">
      <c r="A1719" s="11">
        <f>'DETALLE DE CONEXIONES'!P1719</f>
        <v>0</v>
      </c>
      <c r="B1719" s="7">
        <f>'DETALLE DE CONEXIONES'!I1719</f>
        <v>0</v>
      </c>
      <c r="C1719" s="7">
        <f>'DETALLE DE CONEXIONES'!BB1719</f>
        <v>0</v>
      </c>
      <c r="D1719" s="7">
        <f>'DETALLE DE CONEXIONES'!E1719</f>
        <v>0</v>
      </c>
      <c r="E1719" s="7">
        <f>IFERROR(LIMPIA('DETALLE DE CONEXIONES'!N1719,1),0)</f>
        <v>0</v>
      </c>
      <c r="F1719" s="7" t="str">
        <f>LEFT('DETALLE DE CONEXIONES'!BE1719,3)</f>
        <v/>
      </c>
      <c r="G1719" s="7" t="str">
        <f>RIGHT('DETALLE DE CONEXIONES'!AK1719,2)</f>
        <v/>
      </c>
      <c r="H1719" s="7" t="str">
        <f>LEFT('DETALLE DE CONEXIONES'!M1719,3)</f>
        <v/>
      </c>
      <c r="I1719" s="7" t="str">
        <f>RIGHT('DETALLE DE CONEXIONES'!M1719,5)</f>
        <v/>
      </c>
      <c r="J1719" s="7">
        <f>IF(C1719="Saliente Local",(IFERROR((LIMPIA(H1719,1)),0)),0)</f>
        <v>0</v>
      </c>
      <c r="K1719" s="7">
        <f>IF(C1719="Saliente Nacional",(IFERROR((LIMPIA(H1719,1)),0)),0)</f>
        <v>0</v>
      </c>
      <c r="L1719" s="7">
        <f>IF(C1719="Saliente Internacional",(IFERROR((LIMPIA(H1719,1)),0)),0)</f>
        <v>0</v>
      </c>
    </row>
    <row r="1720" spans="1:12" x14ac:dyDescent="0.25">
      <c r="A1720" s="11">
        <f>'DETALLE DE CONEXIONES'!P1720</f>
        <v>0</v>
      </c>
      <c r="B1720" s="7">
        <f>'DETALLE DE CONEXIONES'!I1720</f>
        <v>0</v>
      </c>
      <c r="C1720" s="7">
        <f>'DETALLE DE CONEXIONES'!BB1720</f>
        <v>0</v>
      </c>
      <c r="D1720" s="7">
        <f>'DETALLE DE CONEXIONES'!E1720</f>
        <v>0</v>
      </c>
      <c r="E1720" s="7">
        <f>IFERROR(LIMPIA('DETALLE DE CONEXIONES'!N1720,1),0)</f>
        <v>0</v>
      </c>
      <c r="F1720" s="7" t="str">
        <f>LEFT('DETALLE DE CONEXIONES'!BE1720,3)</f>
        <v/>
      </c>
      <c r="G1720" s="7" t="str">
        <f>RIGHT('DETALLE DE CONEXIONES'!AK1720,2)</f>
        <v/>
      </c>
      <c r="H1720" s="7" t="str">
        <f>LEFT('DETALLE DE CONEXIONES'!M1720,3)</f>
        <v/>
      </c>
      <c r="I1720" s="7" t="str">
        <f>RIGHT('DETALLE DE CONEXIONES'!M1720,5)</f>
        <v/>
      </c>
      <c r="J1720" s="7">
        <f>IF(C1720="Saliente Local",(IFERROR((LIMPIA(H1720,1)),0)),0)</f>
        <v>0</v>
      </c>
      <c r="K1720" s="7">
        <f>IF(C1720="Saliente Nacional",(IFERROR((LIMPIA(H1720,1)),0)),0)</f>
        <v>0</v>
      </c>
      <c r="L1720" s="7">
        <f>IF(C1720="Saliente Internacional",(IFERROR((LIMPIA(H1720,1)),0)),0)</f>
        <v>0</v>
      </c>
    </row>
    <row r="1721" spans="1:12" x14ac:dyDescent="0.25">
      <c r="A1721" s="11">
        <f>'DETALLE DE CONEXIONES'!P1721</f>
        <v>0</v>
      </c>
      <c r="B1721" s="7">
        <f>'DETALLE DE CONEXIONES'!I1721</f>
        <v>0</v>
      </c>
      <c r="C1721" s="7">
        <f>'DETALLE DE CONEXIONES'!BB1721</f>
        <v>0</v>
      </c>
      <c r="D1721" s="7">
        <f>'DETALLE DE CONEXIONES'!E1721</f>
        <v>0</v>
      </c>
      <c r="E1721" s="7">
        <f>IFERROR(LIMPIA('DETALLE DE CONEXIONES'!N1721,1),0)</f>
        <v>0</v>
      </c>
      <c r="F1721" s="7" t="str">
        <f>LEFT('DETALLE DE CONEXIONES'!BE1721,3)</f>
        <v/>
      </c>
      <c r="G1721" s="7" t="str">
        <f>RIGHT('DETALLE DE CONEXIONES'!AK1721,2)</f>
        <v/>
      </c>
      <c r="H1721" s="7" t="str">
        <f>LEFT('DETALLE DE CONEXIONES'!M1721,3)</f>
        <v/>
      </c>
      <c r="I1721" s="7" t="str">
        <f>RIGHT('DETALLE DE CONEXIONES'!M1721,5)</f>
        <v/>
      </c>
      <c r="J1721" s="7">
        <f>IF(C1721="Saliente Local",(IFERROR((LIMPIA(H1721,1)),0)),0)</f>
        <v>0</v>
      </c>
      <c r="K1721" s="7">
        <f>IF(C1721="Saliente Nacional",(IFERROR((LIMPIA(H1721,1)),0)),0)</f>
        <v>0</v>
      </c>
      <c r="L1721" s="7">
        <f>IF(C1721="Saliente Internacional",(IFERROR((LIMPIA(H1721,1)),0)),0)</f>
        <v>0</v>
      </c>
    </row>
    <row r="1722" spans="1:12" x14ac:dyDescent="0.25">
      <c r="A1722" s="11">
        <f>'DETALLE DE CONEXIONES'!P1722</f>
        <v>0</v>
      </c>
      <c r="B1722" s="7">
        <f>'DETALLE DE CONEXIONES'!I1722</f>
        <v>0</v>
      </c>
      <c r="C1722" s="7">
        <f>'DETALLE DE CONEXIONES'!BB1722</f>
        <v>0</v>
      </c>
      <c r="D1722" s="7">
        <f>'DETALLE DE CONEXIONES'!E1722</f>
        <v>0</v>
      </c>
      <c r="E1722" s="7">
        <f>IFERROR(LIMPIA('DETALLE DE CONEXIONES'!N1722,1),0)</f>
        <v>0</v>
      </c>
      <c r="F1722" s="7" t="str">
        <f>LEFT('DETALLE DE CONEXIONES'!BE1722,3)</f>
        <v/>
      </c>
      <c r="G1722" s="7" t="str">
        <f>RIGHT('DETALLE DE CONEXIONES'!AK1722,2)</f>
        <v/>
      </c>
      <c r="H1722" s="7" t="str">
        <f>LEFT('DETALLE DE CONEXIONES'!M1722,3)</f>
        <v/>
      </c>
      <c r="I1722" s="7" t="str">
        <f>RIGHT('DETALLE DE CONEXIONES'!M1722,5)</f>
        <v/>
      </c>
      <c r="J1722" s="7">
        <f>IF(C1722="Saliente Local",(IFERROR((LIMPIA(H1722,1)),0)),0)</f>
        <v>0</v>
      </c>
      <c r="K1722" s="7">
        <f>IF(C1722="Saliente Nacional",(IFERROR((LIMPIA(H1722,1)),0)),0)</f>
        <v>0</v>
      </c>
      <c r="L1722" s="7">
        <f>IF(C1722="Saliente Internacional",(IFERROR((LIMPIA(H1722,1)),0)),0)</f>
        <v>0</v>
      </c>
    </row>
    <row r="1723" spans="1:12" x14ac:dyDescent="0.25">
      <c r="A1723" s="11">
        <f>'DETALLE DE CONEXIONES'!P1723</f>
        <v>0</v>
      </c>
      <c r="B1723" s="7">
        <f>'DETALLE DE CONEXIONES'!I1723</f>
        <v>0</v>
      </c>
      <c r="C1723" s="7">
        <f>'DETALLE DE CONEXIONES'!BB1723</f>
        <v>0</v>
      </c>
      <c r="D1723" s="7">
        <f>'DETALLE DE CONEXIONES'!E1723</f>
        <v>0</v>
      </c>
      <c r="E1723" s="7">
        <f>IFERROR(LIMPIA('DETALLE DE CONEXIONES'!N1723,1),0)</f>
        <v>0</v>
      </c>
      <c r="F1723" s="7" t="str">
        <f>LEFT('DETALLE DE CONEXIONES'!BE1723,3)</f>
        <v/>
      </c>
      <c r="G1723" s="7" t="str">
        <f>RIGHT('DETALLE DE CONEXIONES'!AK1723,2)</f>
        <v/>
      </c>
      <c r="H1723" s="7" t="str">
        <f>LEFT('DETALLE DE CONEXIONES'!M1723,3)</f>
        <v/>
      </c>
      <c r="I1723" s="7" t="str">
        <f>RIGHT('DETALLE DE CONEXIONES'!M1723,5)</f>
        <v/>
      </c>
      <c r="J1723" s="7">
        <f>IF(C1723="Saliente Local",(IFERROR((LIMPIA(H1723,1)),0)),0)</f>
        <v>0</v>
      </c>
      <c r="K1723" s="7">
        <f>IF(C1723="Saliente Nacional",(IFERROR((LIMPIA(H1723,1)),0)),0)</f>
        <v>0</v>
      </c>
      <c r="L1723" s="7">
        <f>IF(C1723="Saliente Internacional",(IFERROR((LIMPIA(H1723,1)),0)),0)</f>
        <v>0</v>
      </c>
    </row>
    <row r="1724" spans="1:12" x14ac:dyDescent="0.25">
      <c r="A1724" s="11">
        <f>'DETALLE DE CONEXIONES'!P1724</f>
        <v>0</v>
      </c>
      <c r="B1724" s="7">
        <f>'DETALLE DE CONEXIONES'!I1724</f>
        <v>0</v>
      </c>
      <c r="C1724" s="7">
        <f>'DETALLE DE CONEXIONES'!BB1724</f>
        <v>0</v>
      </c>
      <c r="D1724" s="7">
        <f>'DETALLE DE CONEXIONES'!E1724</f>
        <v>0</v>
      </c>
      <c r="E1724" s="7">
        <f>IFERROR(LIMPIA('DETALLE DE CONEXIONES'!N1724,1),0)</f>
        <v>0</v>
      </c>
      <c r="F1724" s="7" t="str">
        <f>LEFT('DETALLE DE CONEXIONES'!BE1724,3)</f>
        <v/>
      </c>
      <c r="G1724" s="7" t="str">
        <f>RIGHT('DETALLE DE CONEXIONES'!AK1724,2)</f>
        <v/>
      </c>
      <c r="H1724" s="7" t="str">
        <f>LEFT('DETALLE DE CONEXIONES'!M1724,3)</f>
        <v/>
      </c>
      <c r="I1724" s="7" t="str">
        <f>RIGHT('DETALLE DE CONEXIONES'!M1724,5)</f>
        <v/>
      </c>
      <c r="J1724" s="7">
        <f>IF(C1724="Saliente Local",(IFERROR((LIMPIA(H1724,1)),0)),0)</f>
        <v>0</v>
      </c>
      <c r="K1724" s="7">
        <f>IF(C1724="Saliente Nacional",(IFERROR((LIMPIA(H1724,1)),0)),0)</f>
        <v>0</v>
      </c>
      <c r="L1724" s="7">
        <f>IF(C1724="Saliente Internacional",(IFERROR((LIMPIA(H1724,1)),0)),0)</f>
        <v>0</v>
      </c>
    </row>
    <row r="1725" spans="1:12" x14ac:dyDescent="0.25">
      <c r="A1725" s="11">
        <f>'DETALLE DE CONEXIONES'!P1725</f>
        <v>0</v>
      </c>
      <c r="B1725" s="7">
        <f>'DETALLE DE CONEXIONES'!I1725</f>
        <v>0</v>
      </c>
      <c r="C1725" s="7">
        <f>'DETALLE DE CONEXIONES'!BB1725</f>
        <v>0</v>
      </c>
      <c r="D1725" s="7">
        <f>'DETALLE DE CONEXIONES'!E1725</f>
        <v>0</v>
      </c>
      <c r="E1725" s="7">
        <f>IFERROR(LIMPIA('DETALLE DE CONEXIONES'!N1725,1),0)</f>
        <v>0</v>
      </c>
      <c r="F1725" s="7" t="str">
        <f>LEFT('DETALLE DE CONEXIONES'!BE1725,3)</f>
        <v/>
      </c>
      <c r="G1725" s="7" t="str">
        <f>RIGHT('DETALLE DE CONEXIONES'!AK1725,2)</f>
        <v/>
      </c>
      <c r="H1725" s="7" t="str">
        <f>LEFT('DETALLE DE CONEXIONES'!M1725,3)</f>
        <v/>
      </c>
      <c r="I1725" s="7" t="str">
        <f>RIGHT('DETALLE DE CONEXIONES'!M1725,5)</f>
        <v/>
      </c>
      <c r="J1725" s="7">
        <f>IF(C1725="Saliente Local",(IFERROR((LIMPIA(H1725,1)),0)),0)</f>
        <v>0</v>
      </c>
      <c r="K1725" s="7">
        <f>IF(C1725="Saliente Nacional",(IFERROR((LIMPIA(H1725,1)),0)),0)</f>
        <v>0</v>
      </c>
      <c r="L1725" s="7">
        <f>IF(C1725="Saliente Internacional",(IFERROR((LIMPIA(H1725,1)),0)),0)</f>
        <v>0</v>
      </c>
    </row>
    <row r="1726" spans="1:12" x14ac:dyDescent="0.25">
      <c r="A1726" s="11">
        <f>'DETALLE DE CONEXIONES'!P1726</f>
        <v>0</v>
      </c>
      <c r="B1726" s="7">
        <f>'DETALLE DE CONEXIONES'!I1726</f>
        <v>0</v>
      </c>
      <c r="C1726" s="7">
        <f>'DETALLE DE CONEXIONES'!BB1726</f>
        <v>0</v>
      </c>
      <c r="D1726" s="7">
        <f>'DETALLE DE CONEXIONES'!E1726</f>
        <v>0</v>
      </c>
      <c r="E1726" s="7">
        <f>IFERROR(LIMPIA('DETALLE DE CONEXIONES'!N1726,1),0)</f>
        <v>0</v>
      </c>
      <c r="F1726" s="7" t="str">
        <f>LEFT('DETALLE DE CONEXIONES'!BE1726,3)</f>
        <v/>
      </c>
      <c r="G1726" s="7" t="str">
        <f>RIGHT('DETALLE DE CONEXIONES'!AK1726,2)</f>
        <v/>
      </c>
      <c r="H1726" s="7" t="str">
        <f>LEFT('DETALLE DE CONEXIONES'!M1726,3)</f>
        <v/>
      </c>
      <c r="I1726" s="7" t="str">
        <f>RIGHT('DETALLE DE CONEXIONES'!M1726,5)</f>
        <v/>
      </c>
      <c r="J1726" s="7">
        <f>IF(C1726="Saliente Local",(IFERROR((LIMPIA(H1726,1)),0)),0)</f>
        <v>0</v>
      </c>
      <c r="K1726" s="7">
        <f>IF(C1726="Saliente Nacional",(IFERROR((LIMPIA(H1726,1)),0)),0)</f>
        <v>0</v>
      </c>
      <c r="L1726" s="7">
        <f>IF(C1726="Saliente Internacional",(IFERROR((LIMPIA(H1726,1)),0)),0)</f>
        <v>0</v>
      </c>
    </row>
    <row r="1727" spans="1:12" x14ac:dyDescent="0.25">
      <c r="A1727" s="11">
        <f>'DETALLE DE CONEXIONES'!P1727</f>
        <v>0</v>
      </c>
      <c r="B1727" s="7">
        <f>'DETALLE DE CONEXIONES'!I1727</f>
        <v>0</v>
      </c>
      <c r="C1727" s="7">
        <f>'DETALLE DE CONEXIONES'!BB1727</f>
        <v>0</v>
      </c>
      <c r="D1727" s="7">
        <f>'DETALLE DE CONEXIONES'!E1727</f>
        <v>0</v>
      </c>
      <c r="E1727" s="7">
        <f>IFERROR(LIMPIA('DETALLE DE CONEXIONES'!N1727,1),0)</f>
        <v>0</v>
      </c>
      <c r="F1727" s="7" t="str">
        <f>LEFT('DETALLE DE CONEXIONES'!BE1727,3)</f>
        <v/>
      </c>
      <c r="G1727" s="7" t="str">
        <f>RIGHT('DETALLE DE CONEXIONES'!AK1727,2)</f>
        <v/>
      </c>
      <c r="H1727" s="7" t="str">
        <f>LEFT('DETALLE DE CONEXIONES'!M1727,3)</f>
        <v/>
      </c>
      <c r="I1727" s="7" t="str">
        <f>RIGHT('DETALLE DE CONEXIONES'!M1727,5)</f>
        <v/>
      </c>
      <c r="J1727" s="7">
        <f>IF(C1727="Saliente Local",(IFERROR((LIMPIA(H1727,1)),0)),0)</f>
        <v>0</v>
      </c>
      <c r="K1727" s="7">
        <f>IF(C1727="Saliente Nacional",(IFERROR((LIMPIA(H1727,1)),0)),0)</f>
        <v>0</v>
      </c>
      <c r="L1727" s="7">
        <f>IF(C1727="Saliente Internacional",(IFERROR((LIMPIA(H1727,1)),0)),0)</f>
        <v>0</v>
      </c>
    </row>
    <row r="1728" spans="1:12" x14ac:dyDescent="0.25">
      <c r="A1728" s="11">
        <f>'DETALLE DE CONEXIONES'!P1728</f>
        <v>0</v>
      </c>
      <c r="B1728" s="7">
        <f>'DETALLE DE CONEXIONES'!I1728</f>
        <v>0</v>
      </c>
      <c r="C1728" s="7">
        <f>'DETALLE DE CONEXIONES'!BB1728</f>
        <v>0</v>
      </c>
      <c r="D1728" s="7">
        <f>'DETALLE DE CONEXIONES'!E1728</f>
        <v>0</v>
      </c>
      <c r="E1728" s="7">
        <f>IFERROR(LIMPIA('DETALLE DE CONEXIONES'!N1728,1),0)</f>
        <v>0</v>
      </c>
      <c r="F1728" s="7" t="str">
        <f>LEFT('DETALLE DE CONEXIONES'!BE1728,3)</f>
        <v/>
      </c>
      <c r="G1728" s="7" t="str">
        <f>RIGHT('DETALLE DE CONEXIONES'!AK1728,2)</f>
        <v/>
      </c>
      <c r="H1728" s="7" t="str">
        <f>LEFT('DETALLE DE CONEXIONES'!M1728,3)</f>
        <v/>
      </c>
      <c r="I1728" s="7" t="str">
        <f>RIGHT('DETALLE DE CONEXIONES'!M1728,5)</f>
        <v/>
      </c>
      <c r="J1728" s="7">
        <f>IF(C1728="Saliente Local",(IFERROR((LIMPIA(H1728,1)),0)),0)</f>
        <v>0</v>
      </c>
      <c r="K1728" s="7">
        <f>IF(C1728="Saliente Nacional",(IFERROR((LIMPIA(H1728,1)),0)),0)</f>
        <v>0</v>
      </c>
      <c r="L1728" s="7">
        <f>IF(C1728="Saliente Internacional",(IFERROR((LIMPIA(H1728,1)),0)),0)</f>
        <v>0</v>
      </c>
    </row>
    <row r="1729" spans="1:12" x14ac:dyDescent="0.25">
      <c r="A1729" s="11">
        <f>'DETALLE DE CONEXIONES'!P1729</f>
        <v>0</v>
      </c>
      <c r="B1729" s="7">
        <f>'DETALLE DE CONEXIONES'!I1729</f>
        <v>0</v>
      </c>
      <c r="C1729" s="7">
        <f>'DETALLE DE CONEXIONES'!BB1729</f>
        <v>0</v>
      </c>
      <c r="D1729" s="7">
        <f>'DETALLE DE CONEXIONES'!E1729</f>
        <v>0</v>
      </c>
      <c r="E1729" s="7">
        <f>IFERROR(LIMPIA('DETALLE DE CONEXIONES'!N1729,1),0)</f>
        <v>0</v>
      </c>
      <c r="F1729" s="7" t="str">
        <f>LEFT('DETALLE DE CONEXIONES'!BE1729,3)</f>
        <v/>
      </c>
      <c r="G1729" s="7" t="str">
        <f>RIGHT('DETALLE DE CONEXIONES'!AK1729,2)</f>
        <v/>
      </c>
      <c r="H1729" s="7" t="str">
        <f>LEFT('DETALLE DE CONEXIONES'!M1729,3)</f>
        <v/>
      </c>
      <c r="I1729" s="7" t="str">
        <f>RIGHT('DETALLE DE CONEXIONES'!M1729,5)</f>
        <v/>
      </c>
      <c r="J1729" s="7">
        <f>IF(C1729="Saliente Local",(IFERROR((LIMPIA(H1729,1)),0)),0)</f>
        <v>0</v>
      </c>
      <c r="K1729" s="7">
        <f>IF(C1729="Saliente Nacional",(IFERROR((LIMPIA(H1729,1)),0)),0)</f>
        <v>0</v>
      </c>
      <c r="L1729" s="7">
        <f>IF(C1729="Saliente Internacional",(IFERROR((LIMPIA(H1729,1)),0)),0)</f>
        <v>0</v>
      </c>
    </row>
    <row r="1730" spans="1:12" x14ac:dyDescent="0.25">
      <c r="A1730" s="11">
        <f>'DETALLE DE CONEXIONES'!P1730</f>
        <v>0</v>
      </c>
      <c r="B1730" s="7">
        <f>'DETALLE DE CONEXIONES'!I1730</f>
        <v>0</v>
      </c>
      <c r="C1730" s="7">
        <f>'DETALLE DE CONEXIONES'!BB1730</f>
        <v>0</v>
      </c>
      <c r="D1730" s="7">
        <f>'DETALLE DE CONEXIONES'!E1730</f>
        <v>0</v>
      </c>
      <c r="E1730" s="7">
        <f>IFERROR(LIMPIA('DETALLE DE CONEXIONES'!N1730,1),0)</f>
        <v>0</v>
      </c>
      <c r="F1730" s="7" t="str">
        <f>LEFT('DETALLE DE CONEXIONES'!BE1730,3)</f>
        <v/>
      </c>
      <c r="G1730" s="7" t="str">
        <f>RIGHT('DETALLE DE CONEXIONES'!AK1730,2)</f>
        <v/>
      </c>
      <c r="H1730" s="7" t="str">
        <f>LEFT('DETALLE DE CONEXIONES'!M1730,3)</f>
        <v/>
      </c>
      <c r="I1730" s="7" t="str">
        <f>RIGHT('DETALLE DE CONEXIONES'!M1730,5)</f>
        <v/>
      </c>
      <c r="J1730" s="7">
        <f>IF(C1730="Saliente Local",(IFERROR((LIMPIA(H1730,1)),0)),0)</f>
        <v>0</v>
      </c>
      <c r="K1730" s="7">
        <f>IF(C1730="Saliente Nacional",(IFERROR((LIMPIA(H1730,1)),0)),0)</f>
        <v>0</v>
      </c>
      <c r="L1730" s="7">
        <f>IF(C1730="Saliente Internacional",(IFERROR((LIMPIA(H1730,1)),0)),0)</f>
        <v>0</v>
      </c>
    </row>
    <row r="1731" spans="1:12" x14ac:dyDescent="0.25">
      <c r="A1731" s="11">
        <f>'DETALLE DE CONEXIONES'!P1731</f>
        <v>0</v>
      </c>
      <c r="B1731" s="7">
        <f>'DETALLE DE CONEXIONES'!I1731</f>
        <v>0</v>
      </c>
      <c r="C1731" s="7">
        <f>'DETALLE DE CONEXIONES'!BB1731</f>
        <v>0</v>
      </c>
      <c r="D1731" s="7">
        <f>'DETALLE DE CONEXIONES'!E1731</f>
        <v>0</v>
      </c>
      <c r="E1731" s="7">
        <f>IFERROR(LIMPIA('DETALLE DE CONEXIONES'!N1731,1),0)</f>
        <v>0</v>
      </c>
      <c r="F1731" s="7" t="str">
        <f>LEFT('DETALLE DE CONEXIONES'!BE1731,3)</f>
        <v/>
      </c>
      <c r="G1731" s="7" t="str">
        <f>RIGHT('DETALLE DE CONEXIONES'!AK1731,2)</f>
        <v/>
      </c>
      <c r="H1731" s="7" t="str">
        <f>LEFT('DETALLE DE CONEXIONES'!M1731,3)</f>
        <v/>
      </c>
      <c r="I1731" s="7" t="str">
        <f>RIGHT('DETALLE DE CONEXIONES'!M1731,5)</f>
        <v/>
      </c>
      <c r="J1731" s="7">
        <f>IF(C1731="Saliente Local",(IFERROR((LIMPIA(H1731,1)),0)),0)</f>
        <v>0</v>
      </c>
      <c r="K1731" s="7">
        <f>IF(C1731="Saliente Nacional",(IFERROR((LIMPIA(H1731,1)),0)),0)</f>
        <v>0</v>
      </c>
      <c r="L1731" s="7">
        <f>IF(C1731="Saliente Internacional",(IFERROR((LIMPIA(H1731,1)),0)),0)</f>
        <v>0</v>
      </c>
    </row>
    <row r="1732" spans="1:12" x14ac:dyDescent="0.25">
      <c r="A1732" s="11">
        <f>'DETALLE DE CONEXIONES'!P1732</f>
        <v>0</v>
      </c>
      <c r="B1732" s="7">
        <f>'DETALLE DE CONEXIONES'!I1732</f>
        <v>0</v>
      </c>
      <c r="C1732" s="7">
        <f>'DETALLE DE CONEXIONES'!BB1732</f>
        <v>0</v>
      </c>
      <c r="D1732" s="7">
        <f>'DETALLE DE CONEXIONES'!E1732</f>
        <v>0</v>
      </c>
      <c r="E1732" s="7">
        <f>IFERROR(LIMPIA('DETALLE DE CONEXIONES'!N1732,1),0)</f>
        <v>0</v>
      </c>
      <c r="F1732" s="7" t="str">
        <f>LEFT('DETALLE DE CONEXIONES'!BE1732,3)</f>
        <v/>
      </c>
      <c r="G1732" s="7" t="str">
        <f>RIGHT('DETALLE DE CONEXIONES'!AK1732,2)</f>
        <v/>
      </c>
      <c r="H1732" s="7" t="str">
        <f>LEFT('DETALLE DE CONEXIONES'!M1732,3)</f>
        <v/>
      </c>
      <c r="I1732" s="7" t="str">
        <f>RIGHT('DETALLE DE CONEXIONES'!M1732,5)</f>
        <v/>
      </c>
      <c r="J1732" s="7">
        <f>IF(C1732="Saliente Local",(IFERROR((LIMPIA(H1732,1)),0)),0)</f>
        <v>0</v>
      </c>
      <c r="K1732" s="7">
        <f>IF(C1732="Saliente Nacional",(IFERROR((LIMPIA(H1732,1)),0)),0)</f>
        <v>0</v>
      </c>
      <c r="L1732" s="7">
        <f>IF(C1732="Saliente Internacional",(IFERROR((LIMPIA(H1732,1)),0)),0)</f>
        <v>0</v>
      </c>
    </row>
    <row r="1733" spans="1:12" x14ac:dyDescent="0.25">
      <c r="A1733" s="11">
        <f>'DETALLE DE CONEXIONES'!P1733</f>
        <v>0</v>
      </c>
      <c r="B1733" s="7">
        <f>'DETALLE DE CONEXIONES'!I1733</f>
        <v>0</v>
      </c>
      <c r="C1733" s="7">
        <f>'DETALLE DE CONEXIONES'!BB1733</f>
        <v>0</v>
      </c>
      <c r="D1733" s="7">
        <f>'DETALLE DE CONEXIONES'!E1733</f>
        <v>0</v>
      </c>
      <c r="E1733" s="7">
        <f>IFERROR(LIMPIA('DETALLE DE CONEXIONES'!N1733,1),0)</f>
        <v>0</v>
      </c>
      <c r="F1733" s="7" t="str">
        <f>LEFT('DETALLE DE CONEXIONES'!BE1733,3)</f>
        <v/>
      </c>
      <c r="G1733" s="7" t="str">
        <f>RIGHT('DETALLE DE CONEXIONES'!AK1733,2)</f>
        <v/>
      </c>
      <c r="H1733" s="7" t="str">
        <f>LEFT('DETALLE DE CONEXIONES'!M1733,3)</f>
        <v/>
      </c>
      <c r="I1733" s="7" t="str">
        <f>RIGHT('DETALLE DE CONEXIONES'!M1733,5)</f>
        <v/>
      </c>
      <c r="J1733" s="7">
        <f>IF(C1733="Saliente Local",(IFERROR((LIMPIA(H1733,1)),0)),0)</f>
        <v>0</v>
      </c>
      <c r="K1733" s="7">
        <f>IF(C1733="Saliente Nacional",(IFERROR((LIMPIA(H1733,1)),0)),0)</f>
        <v>0</v>
      </c>
      <c r="L1733" s="7">
        <f>IF(C1733="Saliente Internacional",(IFERROR((LIMPIA(H1733,1)),0)),0)</f>
        <v>0</v>
      </c>
    </row>
    <row r="1734" spans="1:12" x14ac:dyDescent="0.25">
      <c r="A1734" s="11">
        <f>'DETALLE DE CONEXIONES'!P1734</f>
        <v>0</v>
      </c>
      <c r="B1734" s="7">
        <f>'DETALLE DE CONEXIONES'!I1734</f>
        <v>0</v>
      </c>
      <c r="C1734" s="7">
        <f>'DETALLE DE CONEXIONES'!BB1734</f>
        <v>0</v>
      </c>
      <c r="D1734" s="7">
        <f>'DETALLE DE CONEXIONES'!E1734</f>
        <v>0</v>
      </c>
      <c r="E1734" s="7">
        <f>IFERROR(LIMPIA('DETALLE DE CONEXIONES'!N1734,1),0)</f>
        <v>0</v>
      </c>
      <c r="F1734" s="7" t="str">
        <f>LEFT('DETALLE DE CONEXIONES'!BE1734,3)</f>
        <v/>
      </c>
      <c r="G1734" s="7" t="str">
        <f>RIGHT('DETALLE DE CONEXIONES'!AK1734,2)</f>
        <v/>
      </c>
      <c r="H1734" s="7" t="str">
        <f>LEFT('DETALLE DE CONEXIONES'!M1734,3)</f>
        <v/>
      </c>
      <c r="I1734" s="7" t="str">
        <f>RIGHT('DETALLE DE CONEXIONES'!M1734,5)</f>
        <v/>
      </c>
      <c r="J1734" s="7">
        <f>IF(C1734="Saliente Local",(IFERROR((LIMPIA(H1734,1)),0)),0)</f>
        <v>0</v>
      </c>
      <c r="K1734" s="7">
        <f>IF(C1734="Saliente Nacional",(IFERROR((LIMPIA(H1734,1)),0)),0)</f>
        <v>0</v>
      </c>
      <c r="L1734" s="7">
        <f>IF(C1734="Saliente Internacional",(IFERROR((LIMPIA(H1734,1)),0)),0)</f>
        <v>0</v>
      </c>
    </row>
    <row r="1735" spans="1:12" x14ac:dyDescent="0.25">
      <c r="A1735" s="11">
        <f>'DETALLE DE CONEXIONES'!P1735</f>
        <v>0</v>
      </c>
      <c r="B1735" s="7">
        <f>'DETALLE DE CONEXIONES'!I1735</f>
        <v>0</v>
      </c>
      <c r="C1735" s="7">
        <f>'DETALLE DE CONEXIONES'!BB1735</f>
        <v>0</v>
      </c>
      <c r="D1735" s="7">
        <f>'DETALLE DE CONEXIONES'!E1735</f>
        <v>0</v>
      </c>
      <c r="E1735" s="7">
        <f>IFERROR(LIMPIA('DETALLE DE CONEXIONES'!N1735,1),0)</f>
        <v>0</v>
      </c>
      <c r="F1735" s="7" t="str">
        <f>LEFT('DETALLE DE CONEXIONES'!BE1735,3)</f>
        <v/>
      </c>
      <c r="G1735" s="7" t="str">
        <f>RIGHT('DETALLE DE CONEXIONES'!AK1735,2)</f>
        <v/>
      </c>
      <c r="H1735" s="7" t="str">
        <f>LEFT('DETALLE DE CONEXIONES'!M1735,3)</f>
        <v/>
      </c>
      <c r="I1735" s="7" t="str">
        <f>RIGHT('DETALLE DE CONEXIONES'!M1735,5)</f>
        <v/>
      </c>
      <c r="J1735" s="7">
        <f>IF(C1735="Saliente Local",(IFERROR((LIMPIA(H1735,1)),0)),0)</f>
        <v>0</v>
      </c>
      <c r="K1735" s="7">
        <f>IF(C1735="Saliente Nacional",(IFERROR((LIMPIA(H1735,1)),0)),0)</f>
        <v>0</v>
      </c>
      <c r="L1735" s="7">
        <f>IF(C1735="Saliente Internacional",(IFERROR((LIMPIA(H1735,1)),0)),0)</f>
        <v>0</v>
      </c>
    </row>
    <row r="1736" spans="1:12" x14ac:dyDescent="0.25">
      <c r="A1736" s="11">
        <f>'DETALLE DE CONEXIONES'!P1736</f>
        <v>0</v>
      </c>
      <c r="B1736" s="7">
        <f>'DETALLE DE CONEXIONES'!I1736</f>
        <v>0</v>
      </c>
      <c r="C1736" s="7">
        <f>'DETALLE DE CONEXIONES'!BB1736</f>
        <v>0</v>
      </c>
      <c r="D1736" s="7">
        <f>'DETALLE DE CONEXIONES'!E1736</f>
        <v>0</v>
      </c>
      <c r="E1736" s="7">
        <f>IFERROR(LIMPIA('DETALLE DE CONEXIONES'!N1736,1),0)</f>
        <v>0</v>
      </c>
      <c r="F1736" s="7" t="str">
        <f>LEFT('DETALLE DE CONEXIONES'!BE1736,3)</f>
        <v/>
      </c>
      <c r="G1736" s="7" t="str">
        <f>RIGHT('DETALLE DE CONEXIONES'!AK1736,2)</f>
        <v/>
      </c>
      <c r="H1736" s="7" t="str">
        <f>LEFT('DETALLE DE CONEXIONES'!M1736,3)</f>
        <v/>
      </c>
      <c r="I1736" s="7" t="str">
        <f>RIGHT('DETALLE DE CONEXIONES'!M1736,5)</f>
        <v/>
      </c>
      <c r="J1736" s="7">
        <f>IF(C1736="Saliente Local",(IFERROR((LIMPIA(H1736,1)),0)),0)</f>
        <v>0</v>
      </c>
      <c r="K1736" s="7">
        <f>IF(C1736="Saliente Nacional",(IFERROR((LIMPIA(H1736,1)),0)),0)</f>
        <v>0</v>
      </c>
      <c r="L1736" s="7">
        <f>IF(C1736="Saliente Internacional",(IFERROR((LIMPIA(H1736,1)),0)),0)</f>
        <v>0</v>
      </c>
    </row>
    <row r="1737" spans="1:12" x14ac:dyDescent="0.25">
      <c r="A1737" s="11">
        <f>'DETALLE DE CONEXIONES'!P1737</f>
        <v>0</v>
      </c>
      <c r="B1737" s="7">
        <f>'DETALLE DE CONEXIONES'!I1737</f>
        <v>0</v>
      </c>
      <c r="C1737" s="7">
        <f>'DETALLE DE CONEXIONES'!BB1737</f>
        <v>0</v>
      </c>
      <c r="D1737" s="7">
        <f>'DETALLE DE CONEXIONES'!E1737</f>
        <v>0</v>
      </c>
      <c r="E1737" s="7">
        <f>IFERROR(LIMPIA('DETALLE DE CONEXIONES'!N1737,1),0)</f>
        <v>0</v>
      </c>
      <c r="F1737" s="7" t="str">
        <f>LEFT('DETALLE DE CONEXIONES'!BE1737,3)</f>
        <v/>
      </c>
      <c r="G1737" s="7" t="str">
        <f>RIGHT('DETALLE DE CONEXIONES'!AK1737,2)</f>
        <v/>
      </c>
      <c r="H1737" s="7" t="str">
        <f>LEFT('DETALLE DE CONEXIONES'!M1737,3)</f>
        <v/>
      </c>
      <c r="I1737" s="7" t="str">
        <f>RIGHT('DETALLE DE CONEXIONES'!M1737,5)</f>
        <v/>
      </c>
      <c r="J1737" s="7">
        <f>IF(C1737="Saliente Local",(IFERROR((LIMPIA(H1737,1)),0)),0)</f>
        <v>0</v>
      </c>
      <c r="K1737" s="7">
        <f>IF(C1737="Saliente Nacional",(IFERROR((LIMPIA(H1737,1)),0)),0)</f>
        <v>0</v>
      </c>
      <c r="L1737" s="7">
        <f>IF(C1737="Saliente Internacional",(IFERROR((LIMPIA(H1737,1)),0)),0)</f>
        <v>0</v>
      </c>
    </row>
    <row r="1738" spans="1:12" x14ac:dyDescent="0.25">
      <c r="A1738" s="11">
        <f>'DETALLE DE CONEXIONES'!P1738</f>
        <v>0</v>
      </c>
      <c r="B1738" s="7">
        <f>'DETALLE DE CONEXIONES'!I1738</f>
        <v>0</v>
      </c>
      <c r="C1738" s="7">
        <f>'DETALLE DE CONEXIONES'!BB1738</f>
        <v>0</v>
      </c>
      <c r="D1738" s="7">
        <f>'DETALLE DE CONEXIONES'!E1738</f>
        <v>0</v>
      </c>
      <c r="E1738" s="7">
        <f>IFERROR(LIMPIA('DETALLE DE CONEXIONES'!N1738,1),0)</f>
        <v>0</v>
      </c>
      <c r="F1738" s="7" t="str">
        <f>LEFT('DETALLE DE CONEXIONES'!BE1738,3)</f>
        <v/>
      </c>
      <c r="G1738" s="7" t="str">
        <f>RIGHT('DETALLE DE CONEXIONES'!AK1738,2)</f>
        <v/>
      </c>
      <c r="H1738" s="7" t="str">
        <f>LEFT('DETALLE DE CONEXIONES'!M1738,3)</f>
        <v/>
      </c>
      <c r="I1738" s="7" t="str">
        <f>RIGHT('DETALLE DE CONEXIONES'!M1738,5)</f>
        <v/>
      </c>
      <c r="J1738" s="7">
        <f>IF(C1738="Saliente Local",(IFERROR((LIMPIA(H1738,1)),0)),0)</f>
        <v>0</v>
      </c>
      <c r="K1738" s="7">
        <f>IF(C1738="Saliente Nacional",(IFERROR((LIMPIA(H1738,1)),0)),0)</f>
        <v>0</v>
      </c>
      <c r="L1738" s="7">
        <f>IF(C1738="Saliente Internacional",(IFERROR((LIMPIA(H1738,1)),0)),0)</f>
        <v>0</v>
      </c>
    </row>
    <row r="1739" spans="1:12" x14ac:dyDescent="0.25">
      <c r="A1739" s="11">
        <f>'DETALLE DE CONEXIONES'!P1739</f>
        <v>0</v>
      </c>
      <c r="B1739" s="7">
        <f>'DETALLE DE CONEXIONES'!I1739</f>
        <v>0</v>
      </c>
      <c r="C1739" s="7">
        <f>'DETALLE DE CONEXIONES'!BB1739</f>
        <v>0</v>
      </c>
      <c r="D1739" s="7">
        <f>'DETALLE DE CONEXIONES'!E1739</f>
        <v>0</v>
      </c>
      <c r="E1739" s="7">
        <f>IFERROR(LIMPIA('DETALLE DE CONEXIONES'!N1739,1),0)</f>
        <v>0</v>
      </c>
      <c r="F1739" s="7" t="str">
        <f>LEFT('DETALLE DE CONEXIONES'!BE1739,3)</f>
        <v/>
      </c>
      <c r="G1739" s="7" t="str">
        <f>RIGHT('DETALLE DE CONEXIONES'!AK1739,2)</f>
        <v/>
      </c>
      <c r="H1739" s="7" t="str">
        <f>LEFT('DETALLE DE CONEXIONES'!M1739,3)</f>
        <v/>
      </c>
      <c r="I1739" s="7" t="str">
        <f>RIGHT('DETALLE DE CONEXIONES'!M1739,5)</f>
        <v/>
      </c>
      <c r="J1739" s="7">
        <f>IF(C1739="Saliente Local",(IFERROR((LIMPIA(H1739,1)),0)),0)</f>
        <v>0</v>
      </c>
      <c r="K1739" s="7">
        <f>IF(C1739="Saliente Nacional",(IFERROR((LIMPIA(H1739,1)),0)),0)</f>
        <v>0</v>
      </c>
      <c r="L1739" s="7">
        <f>IF(C1739="Saliente Internacional",(IFERROR((LIMPIA(H1739,1)),0)),0)</f>
        <v>0</v>
      </c>
    </row>
    <row r="1740" spans="1:12" x14ac:dyDescent="0.25">
      <c r="A1740" s="11">
        <f>'DETALLE DE CONEXIONES'!P1740</f>
        <v>0</v>
      </c>
      <c r="B1740" s="7">
        <f>'DETALLE DE CONEXIONES'!I1740</f>
        <v>0</v>
      </c>
      <c r="C1740" s="7">
        <f>'DETALLE DE CONEXIONES'!BB1740</f>
        <v>0</v>
      </c>
      <c r="D1740" s="7">
        <f>'DETALLE DE CONEXIONES'!E1740</f>
        <v>0</v>
      </c>
      <c r="E1740" s="7">
        <f>IFERROR(LIMPIA('DETALLE DE CONEXIONES'!N1740,1),0)</f>
        <v>0</v>
      </c>
      <c r="F1740" s="7" t="str">
        <f>LEFT('DETALLE DE CONEXIONES'!BE1740,3)</f>
        <v/>
      </c>
      <c r="G1740" s="7" t="str">
        <f>RIGHT('DETALLE DE CONEXIONES'!AK1740,2)</f>
        <v/>
      </c>
      <c r="H1740" s="7" t="str">
        <f>LEFT('DETALLE DE CONEXIONES'!M1740,3)</f>
        <v/>
      </c>
      <c r="I1740" s="7" t="str">
        <f>RIGHT('DETALLE DE CONEXIONES'!M1740,5)</f>
        <v/>
      </c>
      <c r="J1740" s="7">
        <f>IF(C1740="Saliente Local",(IFERROR((LIMPIA(H1740,1)),0)),0)</f>
        <v>0</v>
      </c>
      <c r="K1740" s="7">
        <f>IF(C1740="Saliente Nacional",(IFERROR((LIMPIA(H1740,1)),0)),0)</f>
        <v>0</v>
      </c>
      <c r="L1740" s="7">
        <f>IF(C1740="Saliente Internacional",(IFERROR((LIMPIA(H1740,1)),0)),0)</f>
        <v>0</v>
      </c>
    </row>
    <row r="1741" spans="1:12" x14ac:dyDescent="0.25">
      <c r="A1741" s="11">
        <f>'DETALLE DE CONEXIONES'!P1741</f>
        <v>0</v>
      </c>
      <c r="B1741" s="7">
        <f>'DETALLE DE CONEXIONES'!I1741</f>
        <v>0</v>
      </c>
      <c r="C1741" s="7">
        <f>'DETALLE DE CONEXIONES'!BB1741</f>
        <v>0</v>
      </c>
      <c r="D1741" s="7">
        <f>'DETALLE DE CONEXIONES'!E1741</f>
        <v>0</v>
      </c>
      <c r="E1741" s="7">
        <f>IFERROR(LIMPIA('DETALLE DE CONEXIONES'!N1741,1),0)</f>
        <v>0</v>
      </c>
      <c r="F1741" s="7" t="str">
        <f>LEFT('DETALLE DE CONEXIONES'!BE1741,3)</f>
        <v/>
      </c>
      <c r="G1741" s="7" t="str">
        <f>RIGHT('DETALLE DE CONEXIONES'!AK1741,2)</f>
        <v/>
      </c>
      <c r="H1741" s="7" t="str">
        <f>LEFT('DETALLE DE CONEXIONES'!M1741,3)</f>
        <v/>
      </c>
      <c r="I1741" s="7" t="str">
        <f>RIGHT('DETALLE DE CONEXIONES'!M1741,5)</f>
        <v/>
      </c>
      <c r="J1741" s="7">
        <f>IF(C1741="Saliente Local",(IFERROR((LIMPIA(H1741,1)),0)),0)</f>
        <v>0</v>
      </c>
      <c r="K1741" s="7">
        <f>IF(C1741="Saliente Nacional",(IFERROR((LIMPIA(H1741,1)),0)),0)</f>
        <v>0</v>
      </c>
      <c r="L1741" s="7">
        <f>IF(C1741="Saliente Internacional",(IFERROR((LIMPIA(H1741,1)),0)),0)</f>
        <v>0</v>
      </c>
    </row>
    <row r="1742" spans="1:12" x14ac:dyDescent="0.25">
      <c r="A1742" s="11">
        <f>'DETALLE DE CONEXIONES'!P1742</f>
        <v>0</v>
      </c>
      <c r="B1742" s="7">
        <f>'DETALLE DE CONEXIONES'!I1742</f>
        <v>0</v>
      </c>
      <c r="C1742" s="7">
        <f>'DETALLE DE CONEXIONES'!BB1742</f>
        <v>0</v>
      </c>
      <c r="D1742" s="7">
        <f>'DETALLE DE CONEXIONES'!E1742</f>
        <v>0</v>
      </c>
      <c r="E1742" s="7">
        <f>IFERROR(LIMPIA('DETALLE DE CONEXIONES'!N1742,1),0)</f>
        <v>0</v>
      </c>
      <c r="F1742" s="7" t="str">
        <f>LEFT('DETALLE DE CONEXIONES'!BE1742,3)</f>
        <v/>
      </c>
      <c r="G1742" s="7" t="str">
        <f>RIGHT('DETALLE DE CONEXIONES'!AK1742,2)</f>
        <v/>
      </c>
      <c r="H1742" s="7" t="str">
        <f>LEFT('DETALLE DE CONEXIONES'!M1742,3)</f>
        <v/>
      </c>
      <c r="I1742" s="7" t="str">
        <f>RIGHT('DETALLE DE CONEXIONES'!M1742,5)</f>
        <v/>
      </c>
      <c r="J1742" s="7">
        <f>IF(C1742="Saliente Local",(IFERROR((LIMPIA(H1742,1)),0)),0)</f>
        <v>0</v>
      </c>
      <c r="K1742" s="7">
        <f>IF(C1742="Saliente Nacional",(IFERROR((LIMPIA(H1742,1)),0)),0)</f>
        <v>0</v>
      </c>
      <c r="L1742" s="7">
        <f>IF(C1742="Saliente Internacional",(IFERROR((LIMPIA(H1742,1)),0)),0)</f>
        <v>0</v>
      </c>
    </row>
    <row r="1743" spans="1:12" x14ac:dyDescent="0.25">
      <c r="A1743" s="11">
        <f>'DETALLE DE CONEXIONES'!P1743</f>
        <v>0</v>
      </c>
      <c r="B1743" s="7">
        <f>'DETALLE DE CONEXIONES'!I1743</f>
        <v>0</v>
      </c>
      <c r="C1743" s="7">
        <f>'DETALLE DE CONEXIONES'!BB1743</f>
        <v>0</v>
      </c>
      <c r="D1743" s="7">
        <f>'DETALLE DE CONEXIONES'!E1743</f>
        <v>0</v>
      </c>
      <c r="E1743" s="7">
        <f>IFERROR(LIMPIA('DETALLE DE CONEXIONES'!N1743,1),0)</f>
        <v>0</v>
      </c>
      <c r="F1743" s="7" t="str">
        <f>LEFT('DETALLE DE CONEXIONES'!BE1743,3)</f>
        <v/>
      </c>
      <c r="G1743" s="7" t="str">
        <f>RIGHT('DETALLE DE CONEXIONES'!AK1743,2)</f>
        <v/>
      </c>
      <c r="H1743" s="7" t="str">
        <f>LEFT('DETALLE DE CONEXIONES'!M1743,3)</f>
        <v/>
      </c>
      <c r="I1743" s="7" t="str">
        <f>RIGHT('DETALLE DE CONEXIONES'!M1743,5)</f>
        <v/>
      </c>
      <c r="J1743" s="7">
        <f>IF(C1743="Saliente Local",(IFERROR((LIMPIA(H1743,1)),0)),0)</f>
        <v>0</v>
      </c>
      <c r="K1743" s="7">
        <f>IF(C1743="Saliente Nacional",(IFERROR((LIMPIA(H1743,1)),0)),0)</f>
        <v>0</v>
      </c>
      <c r="L1743" s="7">
        <f>IF(C1743="Saliente Internacional",(IFERROR((LIMPIA(H1743,1)),0)),0)</f>
        <v>0</v>
      </c>
    </row>
    <row r="1744" spans="1:12" x14ac:dyDescent="0.25">
      <c r="A1744" s="11">
        <f>'DETALLE DE CONEXIONES'!P1744</f>
        <v>0</v>
      </c>
      <c r="B1744" s="7">
        <f>'DETALLE DE CONEXIONES'!I1744</f>
        <v>0</v>
      </c>
      <c r="C1744" s="7">
        <f>'DETALLE DE CONEXIONES'!BB1744</f>
        <v>0</v>
      </c>
      <c r="D1744" s="7">
        <f>'DETALLE DE CONEXIONES'!E1744</f>
        <v>0</v>
      </c>
      <c r="E1744" s="7">
        <f>IFERROR(LIMPIA('DETALLE DE CONEXIONES'!N1744,1),0)</f>
        <v>0</v>
      </c>
      <c r="F1744" s="7" t="str">
        <f>LEFT('DETALLE DE CONEXIONES'!BE1744,3)</f>
        <v/>
      </c>
      <c r="G1744" s="7" t="str">
        <f>RIGHT('DETALLE DE CONEXIONES'!AK1744,2)</f>
        <v/>
      </c>
      <c r="H1744" s="7" t="str">
        <f>LEFT('DETALLE DE CONEXIONES'!M1744,3)</f>
        <v/>
      </c>
      <c r="I1744" s="7" t="str">
        <f>RIGHT('DETALLE DE CONEXIONES'!M1744,5)</f>
        <v/>
      </c>
      <c r="J1744" s="7">
        <f>IF(C1744="Saliente Local",(IFERROR((LIMPIA(H1744,1)),0)),0)</f>
        <v>0</v>
      </c>
      <c r="K1744" s="7">
        <f>IF(C1744="Saliente Nacional",(IFERROR((LIMPIA(H1744,1)),0)),0)</f>
        <v>0</v>
      </c>
      <c r="L1744" s="7">
        <f>IF(C1744="Saliente Internacional",(IFERROR((LIMPIA(H1744,1)),0)),0)</f>
        <v>0</v>
      </c>
    </row>
    <row r="1745" spans="1:12" x14ac:dyDescent="0.25">
      <c r="A1745" s="11">
        <f>'DETALLE DE CONEXIONES'!P1745</f>
        <v>0</v>
      </c>
      <c r="B1745" s="7">
        <f>'DETALLE DE CONEXIONES'!I1745</f>
        <v>0</v>
      </c>
      <c r="C1745" s="7">
        <f>'DETALLE DE CONEXIONES'!BB1745</f>
        <v>0</v>
      </c>
      <c r="D1745" s="7">
        <f>'DETALLE DE CONEXIONES'!E1745</f>
        <v>0</v>
      </c>
      <c r="E1745" s="7">
        <f>IFERROR(LIMPIA('DETALLE DE CONEXIONES'!N1745,1),0)</f>
        <v>0</v>
      </c>
      <c r="F1745" s="7" t="str">
        <f>LEFT('DETALLE DE CONEXIONES'!BE1745,3)</f>
        <v/>
      </c>
      <c r="G1745" s="7" t="str">
        <f>RIGHT('DETALLE DE CONEXIONES'!AK1745,2)</f>
        <v/>
      </c>
      <c r="H1745" s="7" t="str">
        <f>LEFT('DETALLE DE CONEXIONES'!M1745,3)</f>
        <v/>
      </c>
      <c r="I1745" s="7" t="str">
        <f>RIGHT('DETALLE DE CONEXIONES'!M1745,5)</f>
        <v/>
      </c>
      <c r="J1745" s="7">
        <f>IF(C1745="Saliente Local",(IFERROR((LIMPIA(H1745,1)),0)),0)</f>
        <v>0</v>
      </c>
      <c r="K1745" s="7">
        <f>IF(C1745="Saliente Nacional",(IFERROR((LIMPIA(H1745,1)),0)),0)</f>
        <v>0</v>
      </c>
      <c r="L1745" s="7">
        <f>IF(C1745="Saliente Internacional",(IFERROR((LIMPIA(H1745,1)),0)),0)</f>
        <v>0</v>
      </c>
    </row>
    <row r="1746" spans="1:12" x14ac:dyDescent="0.25">
      <c r="A1746" s="11">
        <f>'DETALLE DE CONEXIONES'!P1746</f>
        <v>0</v>
      </c>
      <c r="B1746" s="7">
        <f>'DETALLE DE CONEXIONES'!I1746</f>
        <v>0</v>
      </c>
      <c r="C1746" s="7">
        <f>'DETALLE DE CONEXIONES'!BB1746</f>
        <v>0</v>
      </c>
      <c r="D1746" s="7">
        <f>'DETALLE DE CONEXIONES'!E1746</f>
        <v>0</v>
      </c>
      <c r="E1746" s="7">
        <f>IFERROR(LIMPIA('DETALLE DE CONEXIONES'!N1746,1),0)</f>
        <v>0</v>
      </c>
      <c r="F1746" s="7" t="str">
        <f>LEFT('DETALLE DE CONEXIONES'!BE1746,3)</f>
        <v/>
      </c>
      <c r="G1746" s="7" t="str">
        <f>RIGHT('DETALLE DE CONEXIONES'!AK1746,2)</f>
        <v/>
      </c>
      <c r="H1746" s="7" t="str">
        <f>LEFT('DETALLE DE CONEXIONES'!M1746,3)</f>
        <v/>
      </c>
      <c r="I1746" s="7" t="str">
        <f>RIGHT('DETALLE DE CONEXIONES'!M1746,5)</f>
        <v/>
      </c>
      <c r="J1746" s="7">
        <f>IF(C1746="Saliente Local",(IFERROR((LIMPIA(H1746,1)),0)),0)</f>
        <v>0</v>
      </c>
      <c r="K1746" s="7">
        <f>IF(C1746="Saliente Nacional",(IFERROR((LIMPIA(H1746,1)),0)),0)</f>
        <v>0</v>
      </c>
      <c r="L1746" s="7">
        <f>IF(C1746="Saliente Internacional",(IFERROR((LIMPIA(H1746,1)),0)),0)</f>
        <v>0</v>
      </c>
    </row>
    <row r="1747" spans="1:12" x14ac:dyDescent="0.25">
      <c r="A1747" s="11">
        <f>'DETALLE DE CONEXIONES'!P1747</f>
        <v>0</v>
      </c>
      <c r="B1747" s="7">
        <f>'DETALLE DE CONEXIONES'!I1747</f>
        <v>0</v>
      </c>
      <c r="C1747" s="7">
        <f>'DETALLE DE CONEXIONES'!BB1747</f>
        <v>0</v>
      </c>
      <c r="D1747" s="7">
        <f>'DETALLE DE CONEXIONES'!E1747</f>
        <v>0</v>
      </c>
      <c r="E1747" s="7">
        <f>IFERROR(LIMPIA('DETALLE DE CONEXIONES'!N1747,1),0)</f>
        <v>0</v>
      </c>
      <c r="F1747" s="7" t="str">
        <f>LEFT('DETALLE DE CONEXIONES'!BE1747,3)</f>
        <v/>
      </c>
      <c r="G1747" s="7" t="str">
        <f>RIGHT('DETALLE DE CONEXIONES'!AK1747,2)</f>
        <v/>
      </c>
      <c r="H1747" s="7" t="str">
        <f>LEFT('DETALLE DE CONEXIONES'!M1747,3)</f>
        <v/>
      </c>
      <c r="I1747" s="7" t="str">
        <f>RIGHT('DETALLE DE CONEXIONES'!M1747,5)</f>
        <v/>
      </c>
      <c r="J1747" s="7">
        <f>IF(C1747="Saliente Local",(IFERROR((LIMPIA(H1747,1)),0)),0)</f>
        <v>0</v>
      </c>
      <c r="K1747" s="7">
        <f>IF(C1747="Saliente Nacional",(IFERROR((LIMPIA(H1747,1)),0)),0)</f>
        <v>0</v>
      </c>
      <c r="L1747" s="7">
        <f>IF(C1747="Saliente Internacional",(IFERROR((LIMPIA(H1747,1)),0)),0)</f>
        <v>0</v>
      </c>
    </row>
    <row r="1748" spans="1:12" x14ac:dyDescent="0.25">
      <c r="A1748" s="11">
        <f>'DETALLE DE CONEXIONES'!P1748</f>
        <v>0</v>
      </c>
      <c r="B1748" s="7">
        <f>'DETALLE DE CONEXIONES'!I1748</f>
        <v>0</v>
      </c>
      <c r="C1748" s="7">
        <f>'DETALLE DE CONEXIONES'!BB1748</f>
        <v>0</v>
      </c>
      <c r="D1748" s="7">
        <f>'DETALLE DE CONEXIONES'!E1748</f>
        <v>0</v>
      </c>
      <c r="E1748" s="7">
        <f>IFERROR(LIMPIA('DETALLE DE CONEXIONES'!N1748,1),0)</f>
        <v>0</v>
      </c>
      <c r="F1748" s="7" t="str">
        <f>LEFT('DETALLE DE CONEXIONES'!BE1748,3)</f>
        <v/>
      </c>
      <c r="G1748" s="7" t="str">
        <f>RIGHT('DETALLE DE CONEXIONES'!AK1748,2)</f>
        <v/>
      </c>
      <c r="H1748" s="7" t="str">
        <f>LEFT('DETALLE DE CONEXIONES'!M1748,3)</f>
        <v/>
      </c>
      <c r="I1748" s="7" t="str">
        <f>RIGHT('DETALLE DE CONEXIONES'!M1748,5)</f>
        <v/>
      </c>
      <c r="J1748" s="7">
        <f>IF(C1748="Saliente Local",(IFERROR((LIMPIA(H1748,1)),0)),0)</f>
        <v>0</v>
      </c>
      <c r="K1748" s="7">
        <f>IF(C1748="Saliente Nacional",(IFERROR((LIMPIA(H1748,1)),0)),0)</f>
        <v>0</v>
      </c>
      <c r="L1748" s="7">
        <f>IF(C1748="Saliente Internacional",(IFERROR((LIMPIA(H1748,1)),0)),0)</f>
        <v>0</v>
      </c>
    </row>
    <row r="1749" spans="1:12" x14ac:dyDescent="0.25">
      <c r="A1749" s="11">
        <f>'DETALLE DE CONEXIONES'!P1749</f>
        <v>0</v>
      </c>
      <c r="B1749" s="7">
        <f>'DETALLE DE CONEXIONES'!I1749</f>
        <v>0</v>
      </c>
      <c r="C1749" s="7">
        <f>'DETALLE DE CONEXIONES'!BB1749</f>
        <v>0</v>
      </c>
      <c r="D1749" s="7">
        <f>'DETALLE DE CONEXIONES'!E1749</f>
        <v>0</v>
      </c>
      <c r="E1749" s="7">
        <f>IFERROR(LIMPIA('DETALLE DE CONEXIONES'!N1749,1),0)</f>
        <v>0</v>
      </c>
      <c r="F1749" s="7" t="str">
        <f>LEFT('DETALLE DE CONEXIONES'!BE1749,3)</f>
        <v/>
      </c>
      <c r="G1749" s="7" t="str">
        <f>RIGHT('DETALLE DE CONEXIONES'!AK1749,2)</f>
        <v/>
      </c>
      <c r="H1749" s="7" t="str">
        <f>LEFT('DETALLE DE CONEXIONES'!M1749,3)</f>
        <v/>
      </c>
      <c r="I1749" s="7" t="str">
        <f>RIGHT('DETALLE DE CONEXIONES'!M1749,5)</f>
        <v/>
      </c>
      <c r="J1749" s="7">
        <f>IF(C1749="Saliente Local",(IFERROR((LIMPIA(H1749,1)),0)),0)</f>
        <v>0</v>
      </c>
      <c r="K1749" s="7">
        <f>IF(C1749="Saliente Nacional",(IFERROR((LIMPIA(H1749,1)),0)),0)</f>
        <v>0</v>
      </c>
      <c r="L1749" s="7">
        <f>IF(C1749="Saliente Internacional",(IFERROR((LIMPIA(H1749,1)),0)),0)</f>
        <v>0</v>
      </c>
    </row>
    <row r="1750" spans="1:12" x14ac:dyDescent="0.25">
      <c r="A1750" s="11">
        <f>'DETALLE DE CONEXIONES'!P1750</f>
        <v>0</v>
      </c>
      <c r="B1750" s="7">
        <f>'DETALLE DE CONEXIONES'!I1750</f>
        <v>0</v>
      </c>
      <c r="C1750" s="7">
        <f>'DETALLE DE CONEXIONES'!BB1750</f>
        <v>0</v>
      </c>
      <c r="D1750" s="7">
        <f>'DETALLE DE CONEXIONES'!E1750</f>
        <v>0</v>
      </c>
      <c r="E1750" s="7">
        <f>IFERROR(LIMPIA('DETALLE DE CONEXIONES'!N1750,1),0)</f>
        <v>0</v>
      </c>
      <c r="F1750" s="7" t="str">
        <f>LEFT('DETALLE DE CONEXIONES'!BE1750,3)</f>
        <v/>
      </c>
      <c r="G1750" s="7" t="str">
        <f>RIGHT('DETALLE DE CONEXIONES'!AK1750,2)</f>
        <v/>
      </c>
      <c r="H1750" s="7" t="str">
        <f>LEFT('DETALLE DE CONEXIONES'!M1750,3)</f>
        <v/>
      </c>
      <c r="I1750" s="7" t="str">
        <f>RIGHT('DETALLE DE CONEXIONES'!M1750,5)</f>
        <v/>
      </c>
      <c r="J1750" s="7">
        <f>IF(C1750="Saliente Local",(IFERROR((LIMPIA(H1750,1)),0)),0)</f>
        <v>0</v>
      </c>
      <c r="K1750" s="7">
        <f>IF(C1750="Saliente Nacional",(IFERROR((LIMPIA(H1750,1)),0)),0)</f>
        <v>0</v>
      </c>
      <c r="L1750" s="7">
        <f>IF(C1750="Saliente Internacional",(IFERROR((LIMPIA(H1750,1)),0)),0)</f>
        <v>0</v>
      </c>
    </row>
    <row r="1751" spans="1:12" x14ac:dyDescent="0.25">
      <c r="A1751" s="11">
        <f>'DETALLE DE CONEXIONES'!P1751</f>
        <v>0</v>
      </c>
      <c r="B1751" s="7">
        <f>'DETALLE DE CONEXIONES'!I1751</f>
        <v>0</v>
      </c>
      <c r="C1751" s="7">
        <f>'DETALLE DE CONEXIONES'!BB1751</f>
        <v>0</v>
      </c>
      <c r="D1751" s="7">
        <f>'DETALLE DE CONEXIONES'!E1751</f>
        <v>0</v>
      </c>
      <c r="E1751" s="7">
        <f>IFERROR(LIMPIA('DETALLE DE CONEXIONES'!N1751,1),0)</f>
        <v>0</v>
      </c>
      <c r="F1751" s="7" t="str">
        <f>LEFT('DETALLE DE CONEXIONES'!BE1751,3)</f>
        <v/>
      </c>
      <c r="G1751" s="7" t="str">
        <f>RIGHT('DETALLE DE CONEXIONES'!AK1751,2)</f>
        <v/>
      </c>
      <c r="H1751" s="7" t="str">
        <f>LEFT('DETALLE DE CONEXIONES'!M1751,3)</f>
        <v/>
      </c>
      <c r="I1751" s="7" t="str">
        <f>RIGHT('DETALLE DE CONEXIONES'!M1751,5)</f>
        <v/>
      </c>
      <c r="J1751" s="7">
        <f>IF(C1751="Saliente Local",(IFERROR((LIMPIA(H1751,1)),0)),0)</f>
        <v>0</v>
      </c>
      <c r="K1751" s="7">
        <f>IF(C1751="Saliente Nacional",(IFERROR((LIMPIA(H1751,1)),0)),0)</f>
        <v>0</v>
      </c>
      <c r="L1751" s="7">
        <f>IF(C1751="Saliente Internacional",(IFERROR((LIMPIA(H1751,1)),0)),0)</f>
        <v>0</v>
      </c>
    </row>
    <row r="1752" spans="1:12" x14ac:dyDescent="0.25">
      <c r="A1752" s="11">
        <f>'DETALLE DE CONEXIONES'!P1752</f>
        <v>0</v>
      </c>
      <c r="B1752" s="7">
        <f>'DETALLE DE CONEXIONES'!I1752</f>
        <v>0</v>
      </c>
      <c r="C1752" s="7">
        <f>'DETALLE DE CONEXIONES'!BB1752</f>
        <v>0</v>
      </c>
      <c r="D1752" s="7">
        <f>'DETALLE DE CONEXIONES'!E1752</f>
        <v>0</v>
      </c>
      <c r="E1752" s="7">
        <f>IFERROR(LIMPIA('DETALLE DE CONEXIONES'!N1752,1),0)</f>
        <v>0</v>
      </c>
      <c r="F1752" s="7" t="str">
        <f>LEFT('DETALLE DE CONEXIONES'!BE1752,3)</f>
        <v/>
      </c>
      <c r="G1752" s="7" t="str">
        <f>RIGHT('DETALLE DE CONEXIONES'!AK1752,2)</f>
        <v/>
      </c>
      <c r="H1752" s="7" t="str">
        <f>LEFT('DETALLE DE CONEXIONES'!M1752,3)</f>
        <v/>
      </c>
      <c r="I1752" s="7" t="str">
        <f>RIGHT('DETALLE DE CONEXIONES'!M1752,5)</f>
        <v/>
      </c>
      <c r="J1752" s="7">
        <f>IF(C1752="Saliente Local",(IFERROR((LIMPIA(H1752,1)),0)),0)</f>
        <v>0</v>
      </c>
      <c r="K1752" s="7">
        <f>IF(C1752="Saliente Nacional",(IFERROR((LIMPIA(H1752,1)),0)),0)</f>
        <v>0</v>
      </c>
      <c r="L1752" s="7">
        <f>IF(C1752="Saliente Internacional",(IFERROR((LIMPIA(H1752,1)),0)),0)</f>
        <v>0</v>
      </c>
    </row>
    <row r="1753" spans="1:12" x14ac:dyDescent="0.25">
      <c r="A1753" s="11">
        <f>'DETALLE DE CONEXIONES'!P1753</f>
        <v>0</v>
      </c>
      <c r="B1753" s="7">
        <f>'DETALLE DE CONEXIONES'!I1753</f>
        <v>0</v>
      </c>
      <c r="C1753" s="7">
        <f>'DETALLE DE CONEXIONES'!BB1753</f>
        <v>0</v>
      </c>
      <c r="D1753" s="7">
        <f>'DETALLE DE CONEXIONES'!E1753</f>
        <v>0</v>
      </c>
      <c r="E1753" s="7">
        <f>IFERROR(LIMPIA('DETALLE DE CONEXIONES'!N1753,1),0)</f>
        <v>0</v>
      </c>
      <c r="F1753" s="7" t="str">
        <f>LEFT('DETALLE DE CONEXIONES'!BE1753,3)</f>
        <v/>
      </c>
      <c r="G1753" s="7" t="str">
        <f>RIGHT('DETALLE DE CONEXIONES'!AK1753,2)</f>
        <v/>
      </c>
      <c r="H1753" s="7" t="str">
        <f>LEFT('DETALLE DE CONEXIONES'!M1753,3)</f>
        <v/>
      </c>
      <c r="I1753" s="7" t="str">
        <f>RIGHT('DETALLE DE CONEXIONES'!M1753,5)</f>
        <v/>
      </c>
      <c r="J1753" s="7">
        <f>IF(C1753="Saliente Local",(IFERROR((LIMPIA(H1753,1)),0)),0)</f>
        <v>0</v>
      </c>
      <c r="K1753" s="7">
        <f>IF(C1753="Saliente Nacional",(IFERROR((LIMPIA(H1753,1)),0)),0)</f>
        <v>0</v>
      </c>
      <c r="L1753" s="7">
        <f>IF(C1753="Saliente Internacional",(IFERROR((LIMPIA(H1753,1)),0)),0)</f>
        <v>0</v>
      </c>
    </row>
    <row r="1754" spans="1:12" x14ac:dyDescent="0.25">
      <c r="A1754" s="11">
        <f>'DETALLE DE CONEXIONES'!P1754</f>
        <v>0</v>
      </c>
      <c r="B1754" s="7">
        <f>'DETALLE DE CONEXIONES'!I1754</f>
        <v>0</v>
      </c>
      <c r="C1754" s="7">
        <f>'DETALLE DE CONEXIONES'!BB1754</f>
        <v>0</v>
      </c>
      <c r="D1754" s="7">
        <f>'DETALLE DE CONEXIONES'!E1754</f>
        <v>0</v>
      </c>
      <c r="E1754" s="7">
        <f>IFERROR(LIMPIA('DETALLE DE CONEXIONES'!N1754,1),0)</f>
        <v>0</v>
      </c>
      <c r="F1754" s="7" t="str">
        <f>LEFT('DETALLE DE CONEXIONES'!BE1754,3)</f>
        <v/>
      </c>
      <c r="G1754" s="7" t="str">
        <f>RIGHT('DETALLE DE CONEXIONES'!AK1754,2)</f>
        <v/>
      </c>
      <c r="H1754" s="7" t="str">
        <f>LEFT('DETALLE DE CONEXIONES'!M1754,3)</f>
        <v/>
      </c>
      <c r="I1754" s="7" t="str">
        <f>RIGHT('DETALLE DE CONEXIONES'!M1754,5)</f>
        <v/>
      </c>
      <c r="J1754" s="7">
        <f>IF(C1754="Saliente Local",(IFERROR((LIMPIA(H1754,1)),0)),0)</f>
        <v>0</v>
      </c>
      <c r="K1754" s="7">
        <f>IF(C1754="Saliente Nacional",(IFERROR((LIMPIA(H1754,1)),0)),0)</f>
        <v>0</v>
      </c>
      <c r="L1754" s="7">
        <f>IF(C1754="Saliente Internacional",(IFERROR((LIMPIA(H1754,1)),0)),0)</f>
        <v>0</v>
      </c>
    </row>
    <row r="1755" spans="1:12" x14ac:dyDescent="0.25">
      <c r="A1755" s="11">
        <f>'DETALLE DE CONEXIONES'!P1755</f>
        <v>0</v>
      </c>
      <c r="B1755" s="7">
        <f>'DETALLE DE CONEXIONES'!I1755</f>
        <v>0</v>
      </c>
      <c r="C1755" s="7">
        <f>'DETALLE DE CONEXIONES'!BB1755</f>
        <v>0</v>
      </c>
      <c r="D1755" s="7">
        <f>'DETALLE DE CONEXIONES'!E1755</f>
        <v>0</v>
      </c>
      <c r="E1755" s="7">
        <f>IFERROR(LIMPIA('DETALLE DE CONEXIONES'!N1755,1),0)</f>
        <v>0</v>
      </c>
      <c r="F1755" s="7" t="str">
        <f>LEFT('DETALLE DE CONEXIONES'!BE1755,3)</f>
        <v/>
      </c>
      <c r="G1755" s="7" t="str">
        <f>RIGHT('DETALLE DE CONEXIONES'!AK1755,2)</f>
        <v/>
      </c>
      <c r="H1755" s="7" t="str">
        <f>LEFT('DETALLE DE CONEXIONES'!M1755,3)</f>
        <v/>
      </c>
      <c r="I1755" s="7" t="str">
        <f>RIGHT('DETALLE DE CONEXIONES'!M1755,5)</f>
        <v/>
      </c>
      <c r="J1755" s="7">
        <f>IF(C1755="Saliente Local",(IFERROR((LIMPIA(H1755,1)),0)),0)</f>
        <v>0</v>
      </c>
      <c r="K1755" s="7">
        <f>IF(C1755="Saliente Nacional",(IFERROR((LIMPIA(H1755,1)),0)),0)</f>
        <v>0</v>
      </c>
      <c r="L1755" s="7">
        <f>IF(C1755="Saliente Internacional",(IFERROR((LIMPIA(H1755,1)),0)),0)</f>
        <v>0</v>
      </c>
    </row>
    <row r="1756" spans="1:12" x14ac:dyDescent="0.25">
      <c r="A1756" s="11">
        <f>'DETALLE DE CONEXIONES'!P1756</f>
        <v>0</v>
      </c>
      <c r="B1756" s="7">
        <f>'DETALLE DE CONEXIONES'!I1756</f>
        <v>0</v>
      </c>
      <c r="C1756" s="7">
        <f>'DETALLE DE CONEXIONES'!BB1756</f>
        <v>0</v>
      </c>
      <c r="D1756" s="7">
        <f>'DETALLE DE CONEXIONES'!E1756</f>
        <v>0</v>
      </c>
      <c r="E1756" s="7">
        <f>IFERROR(LIMPIA('DETALLE DE CONEXIONES'!N1756,1),0)</f>
        <v>0</v>
      </c>
      <c r="F1756" s="7" t="str">
        <f>LEFT('DETALLE DE CONEXIONES'!BE1756,3)</f>
        <v/>
      </c>
      <c r="G1756" s="7" t="str">
        <f>RIGHT('DETALLE DE CONEXIONES'!AK1756,2)</f>
        <v/>
      </c>
      <c r="H1756" s="7" t="str">
        <f>LEFT('DETALLE DE CONEXIONES'!M1756,3)</f>
        <v/>
      </c>
      <c r="I1756" s="7" t="str">
        <f>RIGHT('DETALLE DE CONEXIONES'!M1756,5)</f>
        <v/>
      </c>
      <c r="J1756" s="7">
        <f>IF(C1756="Saliente Local",(IFERROR((LIMPIA(H1756,1)),0)),0)</f>
        <v>0</v>
      </c>
      <c r="K1756" s="7">
        <f>IF(C1756="Saliente Nacional",(IFERROR((LIMPIA(H1756,1)),0)),0)</f>
        <v>0</v>
      </c>
      <c r="L1756" s="7">
        <f>IF(C1756="Saliente Internacional",(IFERROR((LIMPIA(H1756,1)),0)),0)</f>
        <v>0</v>
      </c>
    </row>
    <row r="1757" spans="1:12" x14ac:dyDescent="0.25">
      <c r="A1757" s="11">
        <f>'DETALLE DE CONEXIONES'!P1757</f>
        <v>0</v>
      </c>
      <c r="B1757" s="7">
        <f>'DETALLE DE CONEXIONES'!I1757</f>
        <v>0</v>
      </c>
      <c r="C1757" s="7">
        <f>'DETALLE DE CONEXIONES'!BB1757</f>
        <v>0</v>
      </c>
      <c r="D1757" s="7">
        <f>'DETALLE DE CONEXIONES'!E1757</f>
        <v>0</v>
      </c>
      <c r="E1757" s="7">
        <f>IFERROR(LIMPIA('DETALLE DE CONEXIONES'!N1757,1),0)</f>
        <v>0</v>
      </c>
      <c r="F1757" s="7" t="str">
        <f>LEFT('DETALLE DE CONEXIONES'!BE1757,3)</f>
        <v/>
      </c>
      <c r="G1757" s="7" t="str">
        <f>RIGHT('DETALLE DE CONEXIONES'!AK1757,2)</f>
        <v/>
      </c>
      <c r="H1757" s="7" t="str">
        <f>LEFT('DETALLE DE CONEXIONES'!M1757,3)</f>
        <v/>
      </c>
      <c r="I1757" s="7" t="str">
        <f>RIGHT('DETALLE DE CONEXIONES'!M1757,5)</f>
        <v/>
      </c>
      <c r="J1757" s="7">
        <f>IF(C1757="Saliente Local",(IFERROR((LIMPIA(H1757,1)),0)),0)</f>
        <v>0</v>
      </c>
      <c r="K1757" s="7">
        <f>IF(C1757="Saliente Nacional",(IFERROR((LIMPIA(H1757,1)),0)),0)</f>
        <v>0</v>
      </c>
      <c r="L1757" s="7">
        <f>IF(C1757="Saliente Internacional",(IFERROR((LIMPIA(H1757,1)),0)),0)</f>
        <v>0</v>
      </c>
    </row>
    <row r="1758" spans="1:12" x14ac:dyDescent="0.25">
      <c r="A1758" s="11">
        <f>'DETALLE DE CONEXIONES'!P1758</f>
        <v>0</v>
      </c>
      <c r="B1758" s="7">
        <f>'DETALLE DE CONEXIONES'!I1758</f>
        <v>0</v>
      </c>
      <c r="C1758" s="7">
        <f>'DETALLE DE CONEXIONES'!BB1758</f>
        <v>0</v>
      </c>
      <c r="D1758" s="7">
        <f>'DETALLE DE CONEXIONES'!E1758</f>
        <v>0</v>
      </c>
      <c r="E1758" s="7">
        <f>IFERROR(LIMPIA('DETALLE DE CONEXIONES'!N1758,1),0)</f>
        <v>0</v>
      </c>
      <c r="F1758" s="7" t="str">
        <f>LEFT('DETALLE DE CONEXIONES'!BE1758,3)</f>
        <v/>
      </c>
      <c r="G1758" s="7" t="str">
        <f>RIGHT('DETALLE DE CONEXIONES'!AK1758,2)</f>
        <v/>
      </c>
      <c r="H1758" s="7" t="str">
        <f>LEFT('DETALLE DE CONEXIONES'!M1758,3)</f>
        <v/>
      </c>
      <c r="I1758" s="7" t="str">
        <f>RIGHT('DETALLE DE CONEXIONES'!M1758,5)</f>
        <v/>
      </c>
      <c r="J1758" s="7">
        <f>IF(C1758="Saliente Local",(IFERROR((LIMPIA(H1758,1)),0)),0)</f>
        <v>0</v>
      </c>
      <c r="K1758" s="7">
        <f>IF(C1758="Saliente Nacional",(IFERROR((LIMPIA(H1758,1)),0)),0)</f>
        <v>0</v>
      </c>
      <c r="L1758" s="7">
        <f>IF(C1758="Saliente Internacional",(IFERROR((LIMPIA(H1758,1)),0)),0)</f>
        <v>0</v>
      </c>
    </row>
    <row r="1759" spans="1:12" x14ac:dyDescent="0.25">
      <c r="A1759" s="11">
        <f>'DETALLE DE CONEXIONES'!P1759</f>
        <v>0</v>
      </c>
      <c r="B1759" s="7">
        <f>'DETALLE DE CONEXIONES'!I1759</f>
        <v>0</v>
      </c>
      <c r="C1759" s="7">
        <f>'DETALLE DE CONEXIONES'!BB1759</f>
        <v>0</v>
      </c>
      <c r="D1759" s="7">
        <f>'DETALLE DE CONEXIONES'!E1759</f>
        <v>0</v>
      </c>
      <c r="E1759" s="7">
        <f>IFERROR(LIMPIA('DETALLE DE CONEXIONES'!N1759,1),0)</f>
        <v>0</v>
      </c>
      <c r="F1759" s="7" t="str">
        <f>LEFT('DETALLE DE CONEXIONES'!BE1759,3)</f>
        <v/>
      </c>
      <c r="G1759" s="7" t="str">
        <f>RIGHT('DETALLE DE CONEXIONES'!AK1759,2)</f>
        <v/>
      </c>
      <c r="H1759" s="7" t="str">
        <f>LEFT('DETALLE DE CONEXIONES'!M1759,3)</f>
        <v/>
      </c>
      <c r="I1759" s="7" t="str">
        <f>RIGHT('DETALLE DE CONEXIONES'!M1759,5)</f>
        <v/>
      </c>
      <c r="J1759" s="7">
        <f>IF(C1759="Saliente Local",(IFERROR((LIMPIA(H1759,1)),0)),0)</f>
        <v>0</v>
      </c>
      <c r="K1759" s="7">
        <f>IF(C1759="Saliente Nacional",(IFERROR((LIMPIA(H1759,1)),0)),0)</f>
        <v>0</v>
      </c>
      <c r="L1759" s="7">
        <f>IF(C1759="Saliente Internacional",(IFERROR((LIMPIA(H1759,1)),0)),0)</f>
        <v>0</v>
      </c>
    </row>
    <row r="1760" spans="1:12" x14ac:dyDescent="0.25">
      <c r="A1760" s="11">
        <f>'DETALLE DE CONEXIONES'!P1760</f>
        <v>0</v>
      </c>
      <c r="B1760" s="7">
        <f>'DETALLE DE CONEXIONES'!I1760</f>
        <v>0</v>
      </c>
      <c r="C1760" s="7">
        <f>'DETALLE DE CONEXIONES'!BB1760</f>
        <v>0</v>
      </c>
      <c r="D1760" s="7">
        <f>'DETALLE DE CONEXIONES'!E1760</f>
        <v>0</v>
      </c>
      <c r="E1760" s="7">
        <f>IFERROR(LIMPIA('DETALLE DE CONEXIONES'!N1760,1),0)</f>
        <v>0</v>
      </c>
      <c r="F1760" s="7" t="str">
        <f>LEFT('DETALLE DE CONEXIONES'!BE1760,3)</f>
        <v/>
      </c>
      <c r="G1760" s="7" t="str">
        <f>RIGHT('DETALLE DE CONEXIONES'!AK1760,2)</f>
        <v/>
      </c>
      <c r="H1760" s="7" t="str">
        <f>LEFT('DETALLE DE CONEXIONES'!M1760,3)</f>
        <v/>
      </c>
      <c r="I1760" s="7" t="str">
        <f>RIGHT('DETALLE DE CONEXIONES'!M1760,5)</f>
        <v/>
      </c>
      <c r="J1760" s="7">
        <f>IF(C1760="Saliente Local",(IFERROR((LIMPIA(H1760,1)),0)),0)</f>
        <v>0</v>
      </c>
      <c r="K1760" s="7">
        <f>IF(C1760="Saliente Nacional",(IFERROR((LIMPIA(H1760,1)),0)),0)</f>
        <v>0</v>
      </c>
      <c r="L1760" s="7">
        <f>IF(C1760="Saliente Internacional",(IFERROR((LIMPIA(H1760,1)),0)),0)</f>
        <v>0</v>
      </c>
    </row>
    <row r="1761" spans="1:12" x14ac:dyDescent="0.25">
      <c r="A1761" s="11">
        <f>'DETALLE DE CONEXIONES'!P1761</f>
        <v>0</v>
      </c>
      <c r="B1761" s="7">
        <f>'DETALLE DE CONEXIONES'!I1761</f>
        <v>0</v>
      </c>
      <c r="C1761" s="7">
        <f>'DETALLE DE CONEXIONES'!BB1761</f>
        <v>0</v>
      </c>
      <c r="D1761" s="7">
        <f>'DETALLE DE CONEXIONES'!E1761</f>
        <v>0</v>
      </c>
      <c r="E1761" s="7">
        <f>IFERROR(LIMPIA('DETALLE DE CONEXIONES'!N1761,1),0)</f>
        <v>0</v>
      </c>
      <c r="F1761" s="7" t="str">
        <f>LEFT('DETALLE DE CONEXIONES'!BE1761,3)</f>
        <v/>
      </c>
      <c r="G1761" s="7" t="str">
        <f>RIGHT('DETALLE DE CONEXIONES'!AK1761,2)</f>
        <v/>
      </c>
      <c r="H1761" s="7" t="str">
        <f>LEFT('DETALLE DE CONEXIONES'!M1761,3)</f>
        <v/>
      </c>
      <c r="I1761" s="7" t="str">
        <f>RIGHT('DETALLE DE CONEXIONES'!M1761,5)</f>
        <v/>
      </c>
      <c r="J1761" s="7">
        <f>IF(C1761="Saliente Local",(IFERROR((LIMPIA(H1761,1)),0)),0)</f>
        <v>0</v>
      </c>
      <c r="K1761" s="7">
        <f>IF(C1761="Saliente Nacional",(IFERROR((LIMPIA(H1761,1)),0)),0)</f>
        <v>0</v>
      </c>
      <c r="L1761" s="7">
        <f>IF(C1761="Saliente Internacional",(IFERROR((LIMPIA(H1761,1)),0)),0)</f>
        <v>0</v>
      </c>
    </row>
    <row r="1762" spans="1:12" x14ac:dyDescent="0.25">
      <c r="A1762" s="11">
        <f>'DETALLE DE CONEXIONES'!P1762</f>
        <v>0</v>
      </c>
      <c r="B1762" s="7">
        <f>'DETALLE DE CONEXIONES'!I1762</f>
        <v>0</v>
      </c>
      <c r="C1762" s="7">
        <f>'DETALLE DE CONEXIONES'!BB1762</f>
        <v>0</v>
      </c>
      <c r="D1762" s="7">
        <f>'DETALLE DE CONEXIONES'!E1762</f>
        <v>0</v>
      </c>
      <c r="E1762" s="7">
        <f>IFERROR(LIMPIA('DETALLE DE CONEXIONES'!N1762,1),0)</f>
        <v>0</v>
      </c>
      <c r="F1762" s="7" t="str">
        <f>LEFT('DETALLE DE CONEXIONES'!BE1762,3)</f>
        <v/>
      </c>
      <c r="G1762" s="7" t="str">
        <f>RIGHT('DETALLE DE CONEXIONES'!AK1762,2)</f>
        <v/>
      </c>
      <c r="H1762" s="7" t="str">
        <f>LEFT('DETALLE DE CONEXIONES'!M1762,3)</f>
        <v/>
      </c>
      <c r="I1762" s="7" t="str">
        <f>RIGHT('DETALLE DE CONEXIONES'!M1762,5)</f>
        <v/>
      </c>
      <c r="J1762" s="7">
        <f>IF(C1762="Saliente Local",(IFERROR((LIMPIA(H1762,1)),0)),0)</f>
        <v>0</v>
      </c>
      <c r="K1762" s="7">
        <f>IF(C1762="Saliente Nacional",(IFERROR((LIMPIA(H1762,1)),0)),0)</f>
        <v>0</v>
      </c>
      <c r="L1762" s="7">
        <f>IF(C1762="Saliente Internacional",(IFERROR((LIMPIA(H1762,1)),0)),0)</f>
        <v>0</v>
      </c>
    </row>
    <row r="1763" spans="1:12" x14ac:dyDescent="0.25">
      <c r="A1763" s="11">
        <f>'DETALLE DE CONEXIONES'!P1763</f>
        <v>0</v>
      </c>
      <c r="B1763" s="7">
        <f>'DETALLE DE CONEXIONES'!I1763</f>
        <v>0</v>
      </c>
      <c r="C1763" s="7">
        <f>'DETALLE DE CONEXIONES'!BB1763</f>
        <v>0</v>
      </c>
      <c r="D1763" s="7">
        <f>'DETALLE DE CONEXIONES'!E1763</f>
        <v>0</v>
      </c>
      <c r="E1763" s="7">
        <f>IFERROR(LIMPIA('DETALLE DE CONEXIONES'!N1763,1),0)</f>
        <v>0</v>
      </c>
      <c r="F1763" s="7" t="str">
        <f>LEFT('DETALLE DE CONEXIONES'!BE1763,3)</f>
        <v/>
      </c>
      <c r="G1763" s="7" t="str">
        <f>RIGHT('DETALLE DE CONEXIONES'!AK1763,2)</f>
        <v/>
      </c>
      <c r="H1763" s="7" t="str">
        <f>LEFT('DETALLE DE CONEXIONES'!M1763,3)</f>
        <v/>
      </c>
      <c r="I1763" s="7" t="str">
        <f>RIGHT('DETALLE DE CONEXIONES'!M1763,5)</f>
        <v/>
      </c>
      <c r="J1763" s="7">
        <f>IF(C1763="Saliente Local",(IFERROR((LIMPIA(H1763,1)),0)),0)</f>
        <v>0</v>
      </c>
      <c r="K1763" s="7">
        <f>IF(C1763="Saliente Nacional",(IFERROR((LIMPIA(H1763,1)),0)),0)</f>
        <v>0</v>
      </c>
      <c r="L1763" s="7">
        <f>IF(C1763="Saliente Internacional",(IFERROR((LIMPIA(H1763,1)),0)),0)</f>
        <v>0</v>
      </c>
    </row>
    <row r="1764" spans="1:12" x14ac:dyDescent="0.25">
      <c r="A1764" s="11">
        <f>'DETALLE DE CONEXIONES'!P1764</f>
        <v>0</v>
      </c>
      <c r="B1764" s="7">
        <f>'DETALLE DE CONEXIONES'!I1764</f>
        <v>0</v>
      </c>
      <c r="C1764" s="7">
        <f>'DETALLE DE CONEXIONES'!BB1764</f>
        <v>0</v>
      </c>
      <c r="D1764" s="7">
        <f>'DETALLE DE CONEXIONES'!E1764</f>
        <v>0</v>
      </c>
      <c r="E1764" s="7">
        <f>IFERROR(LIMPIA('DETALLE DE CONEXIONES'!N1764,1),0)</f>
        <v>0</v>
      </c>
      <c r="F1764" s="7" t="str">
        <f>LEFT('DETALLE DE CONEXIONES'!BE1764,3)</f>
        <v/>
      </c>
      <c r="G1764" s="7" t="str">
        <f>RIGHT('DETALLE DE CONEXIONES'!AK1764,2)</f>
        <v/>
      </c>
      <c r="H1764" s="7" t="str">
        <f>LEFT('DETALLE DE CONEXIONES'!M1764,3)</f>
        <v/>
      </c>
      <c r="I1764" s="7" t="str">
        <f>RIGHT('DETALLE DE CONEXIONES'!M1764,5)</f>
        <v/>
      </c>
      <c r="J1764" s="7">
        <f>IF(C1764="Saliente Local",(IFERROR((LIMPIA(H1764,1)),0)),0)</f>
        <v>0</v>
      </c>
      <c r="K1764" s="7">
        <f>IF(C1764="Saliente Nacional",(IFERROR((LIMPIA(H1764,1)),0)),0)</f>
        <v>0</v>
      </c>
      <c r="L1764" s="7">
        <f>IF(C1764="Saliente Internacional",(IFERROR((LIMPIA(H1764,1)),0)),0)</f>
        <v>0</v>
      </c>
    </row>
    <row r="1765" spans="1:12" x14ac:dyDescent="0.25">
      <c r="A1765" s="11">
        <f>'DETALLE DE CONEXIONES'!P1765</f>
        <v>0</v>
      </c>
      <c r="B1765" s="7">
        <f>'DETALLE DE CONEXIONES'!I1765</f>
        <v>0</v>
      </c>
      <c r="C1765" s="7">
        <f>'DETALLE DE CONEXIONES'!BB1765</f>
        <v>0</v>
      </c>
      <c r="D1765" s="7">
        <f>'DETALLE DE CONEXIONES'!E1765</f>
        <v>0</v>
      </c>
      <c r="E1765" s="7">
        <f>IFERROR(LIMPIA('DETALLE DE CONEXIONES'!N1765,1),0)</f>
        <v>0</v>
      </c>
      <c r="F1765" s="7" t="str">
        <f>LEFT('DETALLE DE CONEXIONES'!BE1765,3)</f>
        <v/>
      </c>
      <c r="G1765" s="7" t="str">
        <f>RIGHT('DETALLE DE CONEXIONES'!AK1765,2)</f>
        <v/>
      </c>
      <c r="H1765" s="7" t="str">
        <f>LEFT('DETALLE DE CONEXIONES'!M1765,3)</f>
        <v/>
      </c>
      <c r="I1765" s="7" t="str">
        <f>RIGHT('DETALLE DE CONEXIONES'!M1765,5)</f>
        <v/>
      </c>
      <c r="J1765" s="7">
        <f>IF(C1765="Saliente Local",(IFERROR((LIMPIA(H1765,1)),0)),0)</f>
        <v>0</v>
      </c>
      <c r="K1765" s="7">
        <f>IF(C1765="Saliente Nacional",(IFERROR((LIMPIA(H1765,1)),0)),0)</f>
        <v>0</v>
      </c>
      <c r="L1765" s="7">
        <f>IF(C1765="Saliente Internacional",(IFERROR((LIMPIA(H1765,1)),0)),0)</f>
        <v>0</v>
      </c>
    </row>
    <row r="1766" spans="1:12" x14ac:dyDescent="0.25">
      <c r="A1766" s="11">
        <f>'DETALLE DE CONEXIONES'!P1766</f>
        <v>0</v>
      </c>
      <c r="B1766" s="7">
        <f>'DETALLE DE CONEXIONES'!I1766</f>
        <v>0</v>
      </c>
      <c r="C1766" s="7">
        <f>'DETALLE DE CONEXIONES'!BB1766</f>
        <v>0</v>
      </c>
      <c r="D1766" s="7">
        <f>'DETALLE DE CONEXIONES'!E1766</f>
        <v>0</v>
      </c>
      <c r="E1766" s="7">
        <f>IFERROR(LIMPIA('DETALLE DE CONEXIONES'!N1766,1),0)</f>
        <v>0</v>
      </c>
      <c r="F1766" s="7" t="str">
        <f>LEFT('DETALLE DE CONEXIONES'!BE1766,3)</f>
        <v/>
      </c>
      <c r="G1766" s="7" t="str">
        <f>RIGHT('DETALLE DE CONEXIONES'!AK1766,2)</f>
        <v/>
      </c>
      <c r="H1766" s="7" t="str">
        <f>LEFT('DETALLE DE CONEXIONES'!M1766,3)</f>
        <v/>
      </c>
      <c r="I1766" s="7" t="str">
        <f>RIGHT('DETALLE DE CONEXIONES'!M1766,5)</f>
        <v/>
      </c>
      <c r="J1766" s="7">
        <f>IF(C1766="Saliente Local",(IFERROR((LIMPIA(H1766,1)),0)),0)</f>
        <v>0</v>
      </c>
      <c r="K1766" s="7">
        <f>IF(C1766="Saliente Nacional",(IFERROR((LIMPIA(H1766,1)),0)),0)</f>
        <v>0</v>
      </c>
      <c r="L1766" s="7">
        <f>IF(C1766="Saliente Internacional",(IFERROR((LIMPIA(H1766,1)),0)),0)</f>
        <v>0</v>
      </c>
    </row>
    <row r="1767" spans="1:12" x14ac:dyDescent="0.25">
      <c r="A1767" s="11">
        <f>'DETALLE DE CONEXIONES'!P1767</f>
        <v>0</v>
      </c>
      <c r="B1767" s="7">
        <f>'DETALLE DE CONEXIONES'!I1767</f>
        <v>0</v>
      </c>
      <c r="C1767" s="7">
        <f>'DETALLE DE CONEXIONES'!BB1767</f>
        <v>0</v>
      </c>
      <c r="D1767" s="7">
        <f>'DETALLE DE CONEXIONES'!E1767</f>
        <v>0</v>
      </c>
      <c r="E1767" s="7">
        <f>IFERROR(LIMPIA('DETALLE DE CONEXIONES'!N1767,1),0)</f>
        <v>0</v>
      </c>
      <c r="F1767" s="7" t="str">
        <f>LEFT('DETALLE DE CONEXIONES'!BE1767,3)</f>
        <v/>
      </c>
      <c r="G1767" s="7" t="str">
        <f>RIGHT('DETALLE DE CONEXIONES'!AK1767,2)</f>
        <v/>
      </c>
      <c r="H1767" s="7" t="str">
        <f>LEFT('DETALLE DE CONEXIONES'!M1767,3)</f>
        <v/>
      </c>
      <c r="I1767" s="7" t="str">
        <f>RIGHT('DETALLE DE CONEXIONES'!M1767,5)</f>
        <v/>
      </c>
      <c r="J1767" s="7">
        <f>IF(C1767="Saliente Local",(IFERROR((LIMPIA(H1767,1)),0)),0)</f>
        <v>0</v>
      </c>
      <c r="K1767" s="7">
        <f>IF(C1767="Saliente Nacional",(IFERROR((LIMPIA(H1767,1)),0)),0)</f>
        <v>0</v>
      </c>
      <c r="L1767" s="7">
        <f>IF(C1767="Saliente Internacional",(IFERROR((LIMPIA(H1767,1)),0)),0)</f>
        <v>0</v>
      </c>
    </row>
    <row r="1768" spans="1:12" x14ac:dyDescent="0.25">
      <c r="A1768" s="11">
        <f>'DETALLE DE CONEXIONES'!P1768</f>
        <v>0</v>
      </c>
      <c r="B1768" s="7">
        <f>'DETALLE DE CONEXIONES'!I1768</f>
        <v>0</v>
      </c>
      <c r="C1768" s="7">
        <f>'DETALLE DE CONEXIONES'!BB1768</f>
        <v>0</v>
      </c>
      <c r="D1768" s="7">
        <f>'DETALLE DE CONEXIONES'!E1768</f>
        <v>0</v>
      </c>
      <c r="E1768" s="7">
        <f>IFERROR(LIMPIA('DETALLE DE CONEXIONES'!N1768,1),0)</f>
        <v>0</v>
      </c>
      <c r="F1768" s="7" t="str">
        <f>LEFT('DETALLE DE CONEXIONES'!BE1768,3)</f>
        <v/>
      </c>
      <c r="G1768" s="7" t="str">
        <f>RIGHT('DETALLE DE CONEXIONES'!AK1768,2)</f>
        <v/>
      </c>
      <c r="H1768" s="7" t="str">
        <f>LEFT('DETALLE DE CONEXIONES'!M1768,3)</f>
        <v/>
      </c>
      <c r="I1768" s="7" t="str">
        <f>RIGHT('DETALLE DE CONEXIONES'!M1768,5)</f>
        <v/>
      </c>
      <c r="J1768" s="7">
        <f>IF(C1768="Saliente Local",(IFERROR((LIMPIA(H1768,1)),0)),0)</f>
        <v>0</v>
      </c>
      <c r="K1768" s="7">
        <f>IF(C1768="Saliente Nacional",(IFERROR((LIMPIA(H1768,1)),0)),0)</f>
        <v>0</v>
      </c>
      <c r="L1768" s="7">
        <f>IF(C1768="Saliente Internacional",(IFERROR((LIMPIA(H1768,1)),0)),0)</f>
        <v>0</v>
      </c>
    </row>
    <row r="1769" spans="1:12" x14ac:dyDescent="0.25">
      <c r="A1769" s="11">
        <f>'DETALLE DE CONEXIONES'!P1769</f>
        <v>0</v>
      </c>
      <c r="B1769" s="7">
        <f>'DETALLE DE CONEXIONES'!I1769</f>
        <v>0</v>
      </c>
      <c r="C1769" s="7">
        <f>'DETALLE DE CONEXIONES'!BB1769</f>
        <v>0</v>
      </c>
      <c r="D1769" s="7">
        <f>'DETALLE DE CONEXIONES'!E1769</f>
        <v>0</v>
      </c>
      <c r="E1769" s="7">
        <f>IFERROR(LIMPIA('DETALLE DE CONEXIONES'!N1769,1),0)</f>
        <v>0</v>
      </c>
      <c r="F1769" s="7" t="str">
        <f>LEFT('DETALLE DE CONEXIONES'!BE1769,3)</f>
        <v/>
      </c>
      <c r="G1769" s="7" t="str">
        <f>RIGHT('DETALLE DE CONEXIONES'!AK1769,2)</f>
        <v/>
      </c>
      <c r="H1769" s="7" t="str">
        <f>LEFT('DETALLE DE CONEXIONES'!M1769,3)</f>
        <v/>
      </c>
      <c r="I1769" s="7" t="str">
        <f>RIGHT('DETALLE DE CONEXIONES'!M1769,5)</f>
        <v/>
      </c>
      <c r="J1769" s="7">
        <f>IF(C1769="Saliente Local",(IFERROR((LIMPIA(H1769,1)),0)),0)</f>
        <v>0</v>
      </c>
      <c r="K1769" s="7">
        <f>IF(C1769="Saliente Nacional",(IFERROR((LIMPIA(H1769,1)),0)),0)</f>
        <v>0</v>
      </c>
      <c r="L1769" s="7">
        <f>IF(C1769="Saliente Internacional",(IFERROR((LIMPIA(H1769,1)),0)),0)</f>
        <v>0</v>
      </c>
    </row>
    <row r="1770" spans="1:12" x14ac:dyDescent="0.25">
      <c r="A1770" s="11">
        <f>'DETALLE DE CONEXIONES'!P1770</f>
        <v>0</v>
      </c>
      <c r="B1770" s="7">
        <f>'DETALLE DE CONEXIONES'!I1770</f>
        <v>0</v>
      </c>
      <c r="C1770" s="7">
        <f>'DETALLE DE CONEXIONES'!BB1770</f>
        <v>0</v>
      </c>
      <c r="D1770" s="7">
        <f>'DETALLE DE CONEXIONES'!E1770</f>
        <v>0</v>
      </c>
      <c r="E1770" s="7">
        <f>IFERROR(LIMPIA('DETALLE DE CONEXIONES'!N1770,1),0)</f>
        <v>0</v>
      </c>
      <c r="F1770" s="7" t="str">
        <f>LEFT('DETALLE DE CONEXIONES'!BE1770,3)</f>
        <v/>
      </c>
      <c r="G1770" s="7" t="str">
        <f>RIGHT('DETALLE DE CONEXIONES'!AK1770,2)</f>
        <v/>
      </c>
      <c r="H1770" s="7" t="str">
        <f>LEFT('DETALLE DE CONEXIONES'!M1770,3)</f>
        <v/>
      </c>
      <c r="I1770" s="7" t="str">
        <f>RIGHT('DETALLE DE CONEXIONES'!M1770,5)</f>
        <v/>
      </c>
      <c r="J1770" s="7">
        <f>IF(C1770="Saliente Local",(IFERROR((LIMPIA(H1770,1)),0)),0)</f>
        <v>0</v>
      </c>
      <c r="K1770" s="7">
        <f>IF(C1770="Saliente Nacional",(IFERROR((LIMPIA(H1770,1)),0)),0)</f>
        <v>0</v>
      </c>
      <c r="L1770" s="7">
        <f>IF(C1770="Saliente Internacional",(IFERROR((LIMPIA(H1770,1)),0)),0)</f>
        <v>0</v>
      </c>
    </row>
    <row r="1771" spans="1:12" x14ac:dyDescent="0.25">
      <c r="A1771" s="11">
        <f>'DETALLE DE CONEXIONES'!P1771</f>
        <v>0</v>
      </c>
      <c r="B1771" s="7">
        <f>'DETALLE DE CONEXIONES'!I1771</f>
        <v>0</v>
      </c>
      <c r="C1771" s="7">
        <f>'DETALLE DE CONEXIONES'!BB1771</f>
        <v>0</v>
      </c>
      <c r="D1771" s="7">
        <f>'DETALLE DE CONEXIONES'!E1771</f>
        <v>0</v>
      </c>
      <c r="E1771" s="7">
        <f>IFERROR(LIMPIA('DETALLE DE CONEXIONES'!N1771,1),0)</f>
        <v>0</v>
      </c>
      <c r="F1771" s="7" t="str">
        <f>LEFT('DETALLE DE CONEXIONES'!BE1771,3)</f>
        <v/>
      </c>
      <c r="G1771" s="7" t="str">
        <f>RIGHT('DETALLE DE CONEXIONES'!AK1771,2)</f>
        <v/>
      </c>
      <c r="H1771" s="7" t="str">
        <f>LEFT('DETALLE DE CONEXIONES'!M1771,3)</f>
        <v/>
      </c>
      <c r="I1771" s="7" t="str">
        <f>RIGHT('DETALLE DE CONEXIONES'!M1771,5)</f>
        <v/>
      </c>
      <c r="J1771" s="7">
        <f>IF(C1771="Saliente Local",(IFERROR((LIMPIA(H1771,1)),0)),0)</f>
        <v>0</v>
      </c>
      <c r="K1771" s="7">
        <f>IF(C1771="Saliente Nacional",(IFERROR((LIMPIA(H1771,1)),0)),0)</f>
        <v>0</v>
      </c>
      <c r="L1771" s="7">
        <f>IF(C1771="Saliente Internacional",(IFERROR((LIMPIA(H1771,1)),0)),0)</f>
        <v>0</v>
      </c>
    </row>
    <row r="1772" spans="1:12" x14ac:dyDescent="0.25">
      <c r="A1772" s="11">
        <f>'DETALLE DE CONEXIONES'!P1772</f>
        <v>0</v>
      </c>
      <c r="B1772" s="7">
        <f>'DETALLE DE CONEXIONES'!I1772</f>
        <v>0</v>
      </c>
      <c r="C1772" s="7">
        <f>'DETALLE DE CONEXIONES'!BB1772</f>
        <v>0</v>
      </c>
      <c r="D1772" s="7">
        <f>'DETALLE DE CONEXIONES'!E1772</f>
        <v>0</v>
      </c>
      <c r="E1772" s="7">
        <f>IFERROR(LIMPIA('DETALLE DE CONEXIONES'!N1772,1),0)</f>
        <v>0</v>
      </c>
      <c r="F1772" s="7" t="str">
        <f>LEFT('DETALLE DE CONEXIONES'!BE1772,3)</f>
        <v/>
      </c>
      <c r="G1772" s="7" t="str">
        <f>RIGHT('DETALLE DE CONEXIONES'!AK1772,2)</f>
        <v/>
      </c>
      <c r="H1772" s="7" t="str">
        <f>LEFT('DETALLE DE CONEXIONES'!M1772,3)</f>
        <v/>
      </c>
      <c r="I1772" s="7" t="str">
        <f>RIGHT('DETALLE DE CONEXIONES'!M1772,5)</f>
        <v/>
      </c>
      <c r="J1772" s="7">
        <f>IF(C1772="Saliente Local",(IFERROR((LIMPIA(H1772,1)),0)),0)</f>
        <v>0</v>
      </c>
      <c r="K1772" s="7">
        <f>IF(C1772="Saliente Nacional",(IFERROR((LIMPIA(H1772,1)),0)),0)</f>
        <v>0</v>
      </c>
      <c r="L1772" s="7">
        <f>IF(C1772="Saliente Internacional",(IFERROR((LIMPIA(H1772,1)),0)),0)</f>
        <v>0</v>
      </c>
    </row>
    <row r="1773" spans="1:12" x14ac:dyDescent="0.25">
      <c r="A1773" s="11">
        <f>'DETALLE DE CONEXIONES'!P1773</f>
        <v>0</v>
      </c>
      <c r="B1773" s="7">
        <f>'DETALLE DE CONEXIONES'!I1773</f>
        <v>0</v>
      </c>
      <c r="C1773" s="7">
        <f>'DETALLE DE CONEXIONES'!BB1773</f>
        <v>0</v>
      </c>
      <c r="D1773" s="7">
        <f>'DETALLE DE CONEXIONES'!E1773</f>
        <v>0</v>
      </c>
      <c r="E1773" s="7">
        <f>IFERROR(LIMPIA('DETALLE DE CONEXIONES'!N1773,1),0)</f>
        <v>0</v>
      </c>
      <c r="F1773" s="7" t="str">
        <f>LEFT('DETALLE DE CONEXIONES'!BE1773,3)</f>
        <v/>
      </c>
      <c r="G1773" s="7" t="str">
        <f>RIGHT('DETALLE DE CONEXIONES'!AK1773,2)</f>
        <v/>
      </c>
      <c r="H1773" s="7" t="str">
        <f>LEFT('DETALLE DE CONEXIONES'!M1773,3)</f>
        <v/>
      </c>
      <c r="I1773" s="7" t="str">
        <f>RIGHT('DETALLE DE CONEXIONES'!M1773,5)</f>
        <v/>
      </c>
      <c r="J1773" s="7">
        <f>IF(C1773="Saliente Local",(IFERROR((LIMPIA(H1773,1)),0)),0)</f>
        <v>0</v>
      </c>
      <c r="K1773" s="7">
        <f>IF(C1773="Saliente Nacional",(IFERROR((LIMPIA(H1773,1)),0)),0)</f>
        <v>0</v>
      </c>
      <c r="L1773" s="7">
        <f>IF(C1773="Saliente Internacional",(IFERROR((LIMPIA(H1773,1)),0)),0)</f>
        <v>0</v>
      </c>
    </row>
    <row r="1774" spans="1:12" x14ac:dyDescent="0.25">
      <c r="A1774" s="11">
        <f>'DETALLE DE CONEXIONES'!P1774</f>
        <v>0</v>
      </c>
      <c r="B1774" s="7">
        <f>'DETALLE DE CONEXIONES'!I1774</f>
        <v>0</v>
      </c>
      <c r="C1774" s="7">
        <f>'DETALLE DE CONEXIONES'!BB1774</f>
        <v>0</v>
      </c>
      <c r="D1774" s="7">
        <f>'DETALLE DE CONEXIONES'!E1774</f>
        <v>0</v>
      </c>
      <c r="E1774" s="7">
        <f>IFERROR(LIMPIA('DETALLE DE CONEXIONES'!N1774,1),0)</f>
        <v>0</v>
      </c>
      <c r="F1774" s="7" t="str">
        <f>LEFT('DETALLE DE CONEXIONES'!BE1774,3)</f>
        <v/>
      </c>
      <c r="G1774" s="7" t="str">
        <f>RIGHT('DETALLE DE CONEXIONES'!AK1774,2)</f>
        <v/>
      </c>
      <c r="H1774" s="7" t="str">
        <f>LEFT('DETALLE DE CONEXIONES'!M1774,3)</f>
        <v/>
      </c>
      <c r="I1774" s="7" t="str">
        <f>RIGHT('DETALLE DE CONEXIONES'!M1774,5)</f>
        <v/>
      </c>
      <c r="J1774" s="7">
        <f>IF(C1774="Saliente Local",(IFERROR((LIMPIA(H1774,1)),0)),0)</f>
        <v>0</v>
      </c>
      <c r="K1774" s="7">
        <f>IF(C1774="Saliente Nacional",(IFERROR((LIMPIA(H1774,1)),0)),0)</f>
        <v>0</v>
      </c>
      <c r="L1774" s="7">
        <f>IF(C1774="Saliente Internacional",(IFERROR((LIMPIA(H1774,1)),0)),0)</f>
        <v>0</v>
      </c>
    </row>
    <row r="1775" spans="1:12" x14ac:dyDescent="0.25">
      <c r="A1775" s="11">
        <f>'DETALLE DE CONEXIONES'!P1775</f>
        <v>0</v>
      </c>
      <c r="B1775" s="7">
        <f>'DETALLE DE CONEXIONES'!I1775</f>
        <v>0</v>
      </c>
      <c r="C1775" s="7">
        <f>'DETALLE DE CONEXIONES'!BB1775</f>
        <v>0</v>
      </c>
      <c r="D1775" s="7">
        <f>'DETALLE DE CONEXIONES'!E1775</f>
        <v>0</v>
      </c>
      <c r="E1775" s="7">
        <f>IFERROR(LIMPIA('DETALLE DE CONEXIONES'!N1775,1),0)</f>
        <v>0</v>
      </c>
      <c r="F1775" s="7" t="str">
        <f>LEFT('DETALLE DE CONEXIONES'!BE1775,3)</f>
        <v/>
      </c>
      <c r="G1775" s="7" t="str">
        <f>RIGHT('DETALLE DE CONEXIONES'!AK1775,2)</f>
        <v/>
      </c>
      <c r="H1775" s="7" t="str">
        <f>LEFT('DETALLE DE CONEXIONES'!M1775,3)</f>
        <v/>
      </c>
      <c r="I1775" s="7" t="str">
        <f>RIGHT('DETALLE DE CONEXIONES'!M1775,5)</f>
        <v/>
      </c>
      <c r="J1775" s="7">
        <f>IF(C1775="Saliente Local",(IFERROR((LIMPIA(H1775,1)),0)),0)</f>
        <v>0</v>
      </c>
      <c r="K1775" s="7">
        <f>IF(C1775="Saliente Nacional",(IFERROR((LIMPIA(H1775,1)),0)),0)</f>
        <v>0</v>
      </c>
      <c r="L1775" s="7">
        <f>IF(C1775="Saliente Internacional",(IFERROR((LIMPIA(H1775,1)),0)),0)</f>
        <v>0</v>
      </c>
    </row>
    <row r="1776" spans="1:12" x14ac:dyDescent="0.25">
      <c r="A1776" s="11">
        <f>'DETALLE DE CONEXIONES'!P1776</f>
        <v>0</v>
      </c>
      <c r="B1776" s="7">
        <f>'DETALLE DE CONEXIONES'!I1776</f>
        <v>0</v>
      </c>
      <c r="C1776" s="7">
        <f>'DETALLE DE CONEXIONES'!BB1776</f>
        <v>0</v>
      </c>
      <c r="D1776" s="7">
        <f>'DETALLE DE CONEXIONES'!E1776</f>
        <v>0</v>
      </c>
      <c r="E1776" s="7">
        <f>IFERROR(LIMPIA('DETALLE DE CONEXIONES'!N1776,1),0)</f>
        <v>0</v>
      </c>
      <c r="F1776" s="7" t="str">
        <f>LEFT('DETALLE DE CONEXIONES'!BE1776,3)</f>
        <v/>
      </c>
      <c r="G1776" s="7" t="str">
        <f>RIGHT('DETALLE DE CONEXIONES'!AK1776,2)</f>
        <v/>
      </c>
      <c r="H1776" s="7" t="str">
        <f>LEFT('DETALLE DE CONEXIONES'!M1776,3)</f>
        <v/>
      </c>
      <c r="I1776" s="7" t="str">
        <f>RIGHT('DETALLE DE CONEXIONES'!M1776,5)</f>
        <v/>
      </c>
      <c r="J1776" s="7">
        <f>IF(C1776="Saliente Local",(IFERROR((LIMPIA(H1776,1)),0)),0)</f>
        <v>0</v>
      </c>
      <c r="K1776" s="7">
        <f>IF(C1776="Saliente Nacional",(IFERROR((LIMPIA(H1776,1)),0)),0)</f>
        <v>0</v>
      </c>
      <c r="L1776" s="7">
        <f>IF(C1776="Saliente Internacional",(IFERROR((LIMPIA(H1776,1)),0)),0)</f>
        <v>0</v>
      </c>
    </row>
    <row r="1777" spans="1:12" x14ac:dyDescent="0.25">
      <c r="A1777" s="11">
        <f>'DETALLE DE CONEXIONES'!P1777</f>
        <v>0</v>
      </c>
      <c r="B1777" s="7">
        <f>'DETALLE DE CONEXIONES'!I1777</f>
        <v>0</v>
      </c>
      <c r="C1777" s="7">
        <f>'DETALLE DE CONEXIONES'!BB1777</f>
        <v>0</v>
      </c>
      <c r="D1777" s="7">
        <f>'DETALLE DE CONEXIONES'!E1777</f>
        <v>0</v>
      </c>
      <c r="E1777" s="7">
        <f>IFERROR(LIMPIA('DETALLE DE CONEXIONES'!N1777,1),0)</f>
        <v>0</v>
      </c>
      <c r="F1777" s="7" t="str">
        <f>LEFT('DETALLE DE CONEXIONES'!BE1777,3)</f>
        <v/>
      </c>
      <c r="G1777" s="7" t="str">
        <f>RIGHT('DETALLE DE CONEXIONES'!AK1777,2)</f>
        <v/>
      </c>
      <c r="H1777" s="7" t="str">
        <f>LEFT('DETALLE DE CONEXIONES'!M1777,3)</f>
        <v/>
      </c>
      <c r="I1777" s="7" t="str">
        <f>RIGHT('DETALLE DE CONEXIONES'!M1777,5)</f>
        <v/>
      </c>
      <c r="J1777" s="7">
        <f>IF(C1777="Saliente Local",(IFERROR((LIMPIA(H1777,1)),0)),0)</f>
        <v>0</v>
      </c>
      <c r="K1777" s="7">
        <f>IF(C1777="Saliente Nacional",(IFERROR((LIMPIA(H1777,1)),0)),0)</f>
        <v>0</v>
      </c>
      <c r="L1777" s="7">
        <f>IF(C1777="Saliente Internacional",(IFERROR((LIMPIA(H1777,1)),0)),0)</f>
        <v>0</v>
      </c>
    </row>
    <row r="1778" spans="1:12" x14ac:dyDescent="0.25">
      <c r="A1778" s="11">
        <f>'DETALLE DE CONEXIONES'!P1778</f>
        <v>0</v>
      </c>
      <c r="B1778" s="7">
        <f>'DETALLE DE CONEXIONES'!I1778</f>
        <v>0</v>
      </c>
      <c r="C1778" s="7">
        <f>'DETALLE DE CONEXIONES'!BB1778</f>
        <v>0</v>
      </c>
      <c r="D1778" s="7">
        <f>'DETALLE DE CONEXIONES'!E1778</f>
        <v>0</v>
      </c>
      <c r="E1778" s="7">
        <f>IFERROR(LIMPIA('DETALLE DE CONEXIONES'!N1778,1),0)</f>
        <v>0</v>
      </c>
      <c r="F1778" s="7" t="str">
        <f>LEFT('DETALLE DE CONEXIONES'!BE1778,3)</f>
        <v/>
      </c>
      <c r="G1778" s="7" t="str">
        <f>RIGHT('DETALLE DE CONEXIONES'!AK1778,2)</f>
        <v/>
      </c>
      <c r="H1778" s="7" t="str">
        <f>LEFT('DETALLE DE CONEXIONES'!M1778,3)</f>
        <v/>
      </c>
      <c r="I1778" s="7" t="str">
        <f>RIGHT('DETALLE DE CONEXIONES'!M1778,5)</f>
        <v/>
      </c>
      <c r="J1778" s="7">
        <f>IF(C1778="Saliente Local",(IFERROR((LIMPIA(H1778,1)),0)),0)</f>
        <v>0</v>
      </c>
      <c r="K1778" s="7">
        <f>IF(C1778="Saliente Nacional",(IFERROR((LIMPIA(H1778,1)),0)),0)</f>
        <v>0</v>
      </c>
      <c r="L1778" s="7">
        <f>IF(C1778="Saliente Internacional",(IFERROR((LIMPIA(H1778,1)),0)),0)</f>
        <v>0</v>
      </c>
    </row>
    <row r="1779" spans="1:12" x14ac:dyDescent="0.25">
      <c r="A1779" s="11">
        <f>'DETALLE DE CONEXIONES'!P1779</f>
        <v>0</v>
      </c>
      <c r="B1779" s="7">
        <f>'DETALLE DE CONEXIONES'!I1779</f>
        <v>0</v>
      </c>
      <c r="C1779" s="7">
        <f>'DETALLE DE CONEXIONES'!BB1779</f>
        <v>0</v>
      </c>
      <c r="D1779" s="7">
        <f>'DETALLE DE CONEXIONES'!E1779</f>
        <v>0</v>
      </c>
      <c r="E1779" s="7">
        <f>IFERROR(LIMPIA('DETALLE DE CONEXIONES'!N1779,1),0)</f>
        <v>0</v>
      </c>
      <c r="F1779" s="7" t="str">
        <f>LEFT('DETALLE DE CONEXIONES'!BE1779,3)</f>
        <v/>
      </c>
      <c r="G1779" s="7" t="str">
        <f>RIGHT('DETALLE DE CONEXIONES'!AK1779,2)</f>
        <v/>
      </c>
      <c r="H1779" s="7" t="str">
        <f>LEFT('DETALLE DE CONEXIONES'!M1779,3)</f>
        <v/>
      </c>
      <c r="I1779" s="7" t="str">
        <f>RIGHT('DETALLE DE CONEXIONES'!M1779,5)</f>
        <v/>
      </c>
      <c r="J1779" s="7">
        <f>IF(C1779="Saliente Local",(IFERROR((LIMPIA(H1779,1)),0)),0)</f>
        <v>0</v>
      </c>
      <c r="K1779" s="7">
        <f>IF(C1779="Saliente Nacional",(IFERROR((LIMPIA(H1779,1)),0)),0)</f>
        <v>0</v>
      </c>
      <c r="L1779" s="7">
        <f>IF(C1779="Saliente Internacional",(IFERROR((LIMPIA(H1779,1)),0)),0)</f>
        <v>0</v>
      </c>
    </row>
    <row r="1780" spans="1:12" x14ac:dyDescent="0.25">
      <c r="A1780" s="11">
        <f>'DETALLE DE CONEXIONES'!P1780</f>
        <v>0</v>
      </c>
      <c r="B1780" s="7">
        <f>'DETALLE DE CONEXIONES'!I1780</f>
        <v>0</v>
      </c>
      <c r="C1780" s="7">
        <f>'DETALLE DE CONEXIONES'!BB1780</f>
        <v>0</v>
      </c>
      <c r="D1780" s="7">
        <f>'DETALLE DE CONEXIONES'!E1780</f>
        <v>0</v>
      </c>
      <c r="E1780" s="7">
        <f>IFERROR(LIMPIA('DETALLE DE CONEXIONES'!N1780,1),0)</f>
        <v>0</v>
      </c>
      <c r="F1780" s="7" t="str">
        <f>LEFT('DETALLE DE CONEXIONES'!BE1780,3)</f>
        <v/>
      </c>
      <c r="G1780" s="7" t="str">
        <f>RIGHT('DETALLE DE CONEXIONES'!AK1780,2)</f>
        <v/>
      </c>
      <c r="H1780" s="7" t="str">
        <f>LEFT('DETALLE DE CONEXIONES'!M1780,3)</f>
        <v/>
      </c>
      <c r="I1780" s="7" t="str">
        <f>RIGHT('DETALLE DE CONEXIONES'!M1780,5)</f>
        <v/>
      </c>
      <c r="J1780" s="7">
        <f>IF(C1780="Saliente Local",(IFERROR((LIMPIA(H1780,1)),0)),0)</f>
        <v>0</v>
      </c>
      <c r="K1780" s="7">
        <f>IF(C1780="Saliente Nacional",(IFERROR((LIMPIA(H1780,1)),0)),0)</f>
        <v>0</v>
      </c>
      <c r="L1780" s="7">
        <f>IF(C1780="Saliente Internacional",(IFERROR((LIMPIA(H1780,1)),0)),0)</f>
        <v>0</v>
      </c>
    </row>
    <row r="1781" spans="1:12" x14ac:dyDescent="0.25">
      <c r="A1781" s="11">
        <f>'DETALLE DE CONEXIONES'!P1781</f>
        <v>0</v>
      </c>
      <c r="B1781" s="7">
        <f>'DETALLE DE CONEXIONES'!I1781</f>
        <v>0</v>
      </c>
      <c r="C1781" s="7">
        <f>'DETALLE DE CONEXIONES'!BB1781</f>
        <v>0</v>
      </c>
      <c r="D1781" s="7">
        <f>'DETALLE DE CONEXIONES'!E1781</f>
        <v>0</v>
      </c>
      <c r="E1781" s="7">
        <f>IFERROR(LIMPIA('DETALLE DE CONEXIONES'!N1781,1),0)</f>
        <v>0</v>
      </c>
      <c r="F1781" s="7" t="str">
        <f>LEFT('DETALLE DE CONEXIONES'!BE1781,3)</f>
        <v/>
      </c>
      <c r="G1781" s="7" t="str">
        <f>RIGHT('DETALLE DE CONEXIONES'!AK1781,2)</f>
        <v/>
      </c>
      <c r="H1781" s="7" t="str">
        <f>LEFT('DETALLE DE CONEXIONES'!M1781,3)</f>
        <v/>
      </c>
      <c r="I1781" s="7" t="str">
        <f>RIGHT('DETALLE DE CONEXIONES'!M1781,5)</f>
        <v/>
      </c>
      <c r="J1781" s="7">
        <f>IF(C1781="Saliente Local",(IFERROR((LIMPIA(H1781,1)),0)),0)</f>
        <v>0</v>
      </c>
      <c r="K1781" s="7">
        <f>IF(C1781="Saliente Nacional",(IFERROR((LIMPIA(H1781,1)),0)),0)</f>
        <v>0</v>
      </c>
      <c r="L1781" s="7">
        <f>IF(C1781="Saliente Internacional",(IFERROR((LIMPIA(H1781,1)),0)),0)</f>
        <v>0</v>
      </c>
    </row>
    <row r="1782" spans="1:12" x14ac:dyDescent="0.25">
      <c r="A1782" s="11">
        <f>'DETALLE DE CONEXIONES'!P1782</f>
        <v>0</v>
      </c>
      <c r="B1782" s="7">
        <f>'DETALLE DE CONEXIONES'!I1782</f>
        <v>0</v>
      </c>
      <c r="C1782" s="7">
        <f>'DETALLE DE CONEXIONES'!BB1782</f>
        <v>0</v>
      </c>
      <c r="D1782" s="7">
        <f>'DETALLE DE CONEXIONES'!E1782</f>
        <v>0</v>
      </c>
      <c r="E1782" s="7">
        <f>IFERROR(LIMPIA('DETALLE DE CONEXIONES'!N1782,1),0)</f>
        <v>0</v>
      </c>
      <c r="F1782" s="7" t="str">
        <f>LEFT('DETALLE DE CONEXIONES'!BE1782,3)</f>
        <v/>
      </c>
      <c r="G1782" s="7" t="str">
        <f>RIGHT('DETALLE DE CONEXIONES'!AK1782,2)</f>
        <v/>
      </c>
      <c r="H1782" s="7" t="str">
        <f>LEFT('DETALLE DE CONEXIONES'!M1782,3)</f>
        <v/>
      </c>
      <c r="I1782" s="7" t="str">
        <f>RIGHT('DETALLE DE CONEXIONES'!M1782,5)</f>
        <v/>
      </c>
      <c r="J1782" s="7">
        <f>IF(C1782="Saliente Local",(IFERROR((LIMPIA(H1782,1)),0)),0)</f>
        <v>0</v>
      </c>
      <c r="K1782" s="7">
        <f>IF(C1782="Saliente Nacional",(IFERROR((LIMPIA(H1782,1)),0)),0)</f>
        <v>0</v>
      </c>
      <c r="L1782" s="7">
        <f>IF(C1782="Saliente Internacional",(IFERROR((LIMPIA(H1782,1)),0)),0)</f>
        <v>0</v>
      </c>
    </row>
    <row r="1783" spans="1:12" x14ac:dyDescent="0.25">
      <c r="A1783" s="11">
        <f>'DETALLE DE CONEXIONES'!P1783</f>
        <v>0</v>
      </c>
      <c r="B1783" s="7">
        <f>'DETALLE DE CONEXIONES'!I1783</f>
        <v>0</v>
      </c>
      <c r="C1783" s="7">
        <f>'DETALLE DE CONEXIONES'!BB1783</f>
        <v>0</v>
      </c>
      <c r="D1783" s="7">
        <f>'DETALLE DE CONEXIONES'!E1783</f>
        <v>0</v>
      </c>
      <c r="E1783" s="7">
        <f>IFERROR(LIMPIA('DETALLE DE CONEXIONES'!N1783,1),0)</f>
        <v>0</v>
      </c>
      <c r="F1783" s="7" t="str">
        <f>LEFT('DETALLE DE CONEXIONES'!BE1783,3)</f>
        <v/>
      </c>
      <c r="G1783" s="7" t="str">
        <f>RIGHT('DETALLE DE CONEXIONES'!AK1783,2)</f>
        <v/>
      </c>
      <c r="H1783" s="7" t="str">
        <f>LEFT('DETALLE DE CONEXIONES'!M1783,3)</f>
        <v/>
      </c>
      <c r="I1783" s="7" t="str">
        <f>RIGHT('DETALLE DE CONEXIONES'!M1783,5)</f>
        <v/>
      </c>
      <c r="J1783" s="7">
        <f>IF(C1783="Saliente Local",(IFERROR((LIMPIA(H1783,1)),0)),0)</f>
        <v>0</v>
      </c>
      <c r="K1783" s="7">
        <f>IF(C1783="Saliente Nacional",(IFERROR((LIMPIA(H1783,1)),0)),0)</f>
        <v>0</v>
      </c>
      <c r="L1783" s="7">
        <f>IF(C1783="Saliente Internacional",(IFERROR((LIMPIA(H1783,1)),0)),0)</f>
        <v>0</v>
      </c>
    </row>
    <row r="1784" spans="1:12" x14ac:dyDescent="0.25">
      <c r="A1784" s="11">
        <f>'DETALLE DE CONEXIONES'!P1784</f>
        <v>0</v>
      </c>
      <c r="B1784" s="7">
        <f>'DETALLE DE CONEXIONES'!I1784</f>
        <v>0</v>
      </c>
      <c r="C1784" s="7">
        <f>'DETALLE DE CONEXIONES'!BB1784</f>
        <v>0</v>
      </c>
      <c r="D1784" s="7">
        <f>'DETALLE DE CONEXIONES'!E1784</f>
        <v>0</v>
      </c>
      <c r="E1784" s="7">
        <f>IFERROR(LIMPIA('DETALLE DE CONEXIONES'!N1784,1),0)</f>
        <v>0</v>
      </c>
      <c r="F1784" s="7" t="str">
        <f>LEFT('DETALLE DE CONEXIONES'!BE1784,3)</f>
        <v/>
      </c>
      <c r="G1784" s="7" t="str">
        <f>RIGHT('DETALLE DE CONEXIONES'!AK1784,2)</f>
        <v/>
      </c>
      <c r="H1784" s="7" t="str">
        <f>LEFT('DETALLE DE CONEXIONES'!M1784,3)</f>
        <v/>
      </c>
      <c r="I1784" s="7" t="str">
        <f>RIGHT('DETALLE DE CONEXIONES'!M1784,5)</f>
        <v/>
      </c>
      <c r="J1784" s="7">
        <f>IF(C1784="Saliente Local",(IFERROR((LIMPIA(H1784,1)),0)),0)</f>
        <v>0</v>
      </c>
      <c r="K1784" s="7">
        <f>IF(C1784="Saliente Nacional",(IFERROR((LIMPIA(H1784,1)),0)),0)</f>
        <v>0</v>
      </c>
      <c r="L1784" s="7">
        <f>IF(C1784="Saliente Internacional",(IFERROR((LIMPIA(H1784,1)),0)),0)</f>
        <v>0</v>
      </c>
    </row>
    <row r="1785" spans="1:12" x14ac:dyDescent="0.25">
      <c r="A1785" s="11">
        <f>'DETALLE DE CONEXIONES'!P1785</f>
        <v>0</v>
      </c>
      <c r="B1785" s="7">
        <f>'DETALLE DE CONEXIONES'!I1785</f>
        <v>0</v>
      </c>
      <c r="C1785" s="7">
        <f>'DETALLE DE CONEXIONES'!BB1785</f>
        <v>0</v>
      </c>
      <c r="D1785" s="7">
        <f>'DETALLE DE CONEXIONES'!E1785</f>
        <v>0</v>
      </c>
      <c r="E1785" s="7">
        <f>IFERROR(LIMPIA('DETALLE DE CONEXIONES'!N1785,1),0)</f>
        <v>0</v>
      </c>
      <c r="F1785" s="7" t="str">
        <f>LEFT('DETALLE DE CONEXIONES'!BE1785,3)</f>
        <v/>
      </c>
      <c r="G1785" s="7" t="str">
        <f>RIGHT('DETALLE DE CONEXIONES'!AK1785,2)</f>
        <v/>
      </c>
      <c r="H1785" s="7" t="str">
        <f>LEFT('DETALLE DE CONEXIONES'!M1785,3)</f>
        <v/>
      </c>
      <c r="I1785" s="7" t="str">
        <f>RIGHT('DETALLE DE CONEXIONES'!M1785,5)</f>
        <v/>
      </c>
      <c r="J1785" s="7">
        <f>IF(C1785="Saliente Local",(IFERROR((LIMPIA(H1785,1)),0)),0)</f>
        <v>0</v>
      </c>
      <c r="K1785" s="7">
        <f>IF(C1785="Saliente Nacional",(IFERROR((LIMPIA(H1785,1)),0)),0)</f>
        <v>0</v>
      </c>
      <c r="L1785" s="7">
        <f>IF(C1785="Saliente Internacional",(IFERROR((LIMPIA(H1785,1)),0)),0)</f>
        <v>0</v>
      </c>
    </row>
    <row r="1786" spans="1:12" x14ac:dyDescent="0.25">
      <c r="A1786" s="11">
        <f>'DETALLE DE CONEXIONES'!P1786</f>
        <v>0</v>
      </c>
      <c r="B1786" s="7">
        <f>'DETALLE DE CONEXIONES'!I1786</f>
        <v>0</v>
      </c>
      <c r="C1786" s="7">
        <f>'DETALLE DE CONEXIONES'!BB1786</f>
        <v>0</v>
      </c>
      <c r="D1786" s="7">
        <f>'DETALLE DE CONEXIONES'!E1786</f>
        <v>0</v>
      </c>
      <c r="E1786" s="7">
        <f>IFERROR(LIMPIA('DETALLE DE CONEXIONES'!N1786,1),0)</f>
        <v>0</v>
      </c>
      <c r="F1786" s="7" t="str">
        <f>LEFT('DETALLE DE CONEXIONES'!BE1786,3)</f>
        <v/>
      </c>
      <c r="G1786" s="7" t="str">
        <f>RIGHT('DETALLE DE CONEXIONES'!AK1786,2)</f>
        <v/>
      </c>
      <c r="H1786" s="7" t="str">
        <f>LEFT('DETALLE DE CONEXIONES'!M1786,3)</f>
        <v/>
      </c>
      <c r="I1786" s="7" t="str">
        <f>RIGHT('DETALLE DE CONEXIONES'!M1786,5)</f>
        <v/>
      </c>
      <c r="J1786" s="7">
        <f>IF(C1786="Saliente Local",(IFERROR((LIMPIA(H1786,1)),0)),0)</f>
        <v>0</v>
      </c>
      <c r="K1786" s="7">
        <f>IF(C1786="Saliente Nacional",(IFERROR((LIMPIA(H1786,1)),0)),0)</f>
        <v>0</v>
      </c>
      <c r="L1786" s="7">
        <f>IF(C1786="Saliente Internacional",(IFERROR((LIMPIA(H1786,1)),0)),0)</f>
        <v>0</v>
      </c>
    </row>
    <row r="1787" spans="1:12" x14ac:dyDescent="0.25">
      <c r="A1787" s="11">
        <f>'DETALLE DE CONEXIONES'!P1787</f>
        <v>0</v>
      </c>
      <c r="B1787" s="7">
        <f>'DETALLE DE CONEXIONES'!I1787</f>
        <v>0</v>
      </c>
      <c r="C1787" s="7">
        <f>'DETALLE DE CONEXIONES'!BB1787</f>
        <v>0</v>
      </c>
      <c r="D1787" s="7">
        <f>'DETALLE DE CONEXIONES'!E1787</f>
        <v>0</v>
      </c>
      <c r="E1787" s="7">
        <f>IFERROR(LIMPIA('DETALLE DE CONEXIONES'!N1787,1),0)</f>
        <v>0</v>
      </c>
      <c r="F1787" s="7" t="str">
        <f>LEFT('DETALLE DE CONEXIONES'!BE1787,3)</f>
        <v/>
      </c>
      <c r="G1787" s="7" t="str">
        <f>RIGHT('DETALLE DE CONEXIONES'!AK1787,2)</f>
        <v/>
      </c>
      <c r="H1787" s="7" t="str">
        <f>LEFT('DETALLE DE CONEXIONES'!M1787,3)</f>
        <v/>
      </c>
      <c r="I1787" s="7" t="str">
        <f>RIGHT('DETALLE DE CONEXIONES'!M1787,5)</f>
        <v/>
      </c>
      <c r="J1787" s="7">
        <f>IF(C1787="Saliente Local",(IFERROR((LIMPIA(H1787,1)),0)),0)</f>
        <v>0</v>
      </c>
      <c r="K1787" s="7">
        <f>IF(C1787="Saliente Nacional",(IFERROR((LIMPIA(H1787,1)),0)),0)</f>
        <v>0</v>
      </c>
      <c r="L1787" s="7">
        <f>IF(C1787="Saliente Internacional",(IFERROR((LIMPIA(H1787,1)),0)),0)</f>
        <v>0</v>
      </c>
    </row>
    <row r="1788" spans="1:12" x14ac:dyDescent="0.25">
      <c r="A1788" s="11">
        <f>'DETALLE DE CONEXIONES'!P1788</f>
        <v>0</v>
      </c>
      <c r="B1788" s="7">
        <f>'DETALLE DE CONEXIONES'!I1788</f>
        <v>0</v>
      </c>
      <c r="C1788" s="7">
        <f>'DETALLE DE CONEXIONES'!BB1788</f>
        <v>0</v>
      </c>
      <c r="D1788" s="7">
        <f>'DETALLE DE CONEXIONES'!E1788</f>
        <v>0</v>
      </c>
      <c r="E1788" s="7">
        <f>IFERROR(LIMPIA('DETALLE DE CONEXIONES'!N1788,1),0)</f>
        <v>0</v>
      </c>
      <c r="F1788" s="7" t="str">
        <f>LEFT('DETALLE DE CONEXIONES'!BE1788,3)</f>
        <v/>
      </c>
      <c r="G1788" s="7" t="str">
        <f>RIGHT('DETALLE DE CONEXIONES'!AK1788,2)</f>
        <v/>
      </c>
      <c r="H1788" s="7" t="str">
        <f>LEFT('DETALLE DE CONEXIONES'!M1788,3)</f>
        <v/>
      </c>
      <c r="I1788" s="7" t="str">
        <f>RIGHT('DETALLE DE CONEXIONES'!M1788,5)</f>
        <v/>
      </c>
      <c r="J1788" s="7">
        <f>IF(C1788="Saliente Local",(IFERROR((LIMPIA(H1788,1)),0)),0)</f>
        <v>0</v>
      </c>
      <c r="K1788" s="7">
        <f>IF(C1788="Saliente Nacional",(IFERROR((LIMPIA(H1788,1)),0)),0)</f>
        <v>0</v>
      </c>
      <c r="L1788" s="7">
        <f>IF(C1788="Saliente Internacional",(IFERROR((LIMPIA(H1788,1)),0)),0)</f>
        <v>0</v>
      </c>
    </row>
    <row r="1789" spans="1:12" x14ac:dyDescent="0.25">
      <c r="A1789" s="11">
        <f>'DETALLE DE CONEXIONES'!P1789</f>
        <v>0</v>
      </c>
      <c r="B1789" s="7">
        <f>'DETALLE DE CONEXIONES'!I1789</f>
        <v>0</v>
      </c>
      <c r="C1789" s="7">
        <f>'DETALLE DE CONEXIONES'!BB1789</f>
        <v>0</v>
      </c>
      <c r="D1789" s="7">
        <f>'DETALLE DE CONEXIONES'!E1789</f>
        <v>0</v>
      </c>
      <c r="E1789" s="7">
        <f>IFERROR(LIMPIA('DETALLE DE CONEXIONES'!N1789,1),0)</f>
        <v>0</v>
      </c>
      <c r="F1789" s="7" t="str">
        <f>LEFT('DETALLE DE CONEXIONES'!BE1789,3)</f>
        <v/>
      </c>
      <c r="G1789" s="7" t="str">
        <f>RIGHT('DETALLE DE CONEXIONES'!AK1789,2)</f>
        <v/>
      </c>
      <c r="H1789" s="7" t="str">
        <f>LEFT('DETALLE DE CONEXIONES'!M1789,3)</f>
        <v/>
      </c>
      <c r="I1789" s="7" t="str">
        <f>RIGHT('DETALLE DE CONEXIONES'!M1789,5)</f>
        <v/>
      </c>
      <c r="J1789" s="7">
        <f>IF(C1789="Saliente Local",(IFERROR((LIMPIA(H1789,1)),0)),0)</f>
        <v>0</v>
      </c>
      <c r="K1789" s="7">
        <f>IF(C1789="Saliente Nacional",(IFERROR((LIMPIA(H1789,1)),0)),0)</f>
        <v>0</v>
      </c>
      <c r="L1789" s="7">
        <f>IF(C1789="Saliente Internacional",(IFERROR((LIMPIA(H1789,1)),0)),0)</f>
        <v>0</v>
      </c>
    </row>
    <row r="1790" spans="1:12" x14ac:dyDescent="0.25">
      <c r="A1790" s="11">
        <f>'DETALLE DE CONEXIONES'!P1790</f>
        <v>0</v>
      </c>
      <c r="B1790" s="7">
        <f>'DETALLE DE CONEXIONES'!I1790</f>
        <v>0</v>
      </c>
      <c r="C1790" s="7">
        <f>'DETALLE DE CONEXIONES'!BB1790</f>
        <v>0</v>
      </c>
      <c r="D1790" s="7">
        <f>'DETALLE DE CONEXIONES'!E1790</f>
        <v>0</v>
      </c>
      <c r="E1790" s="7">
        <f>IFERROR(LIMPIA('DETALLE DE CONEXIONES'!N1790,1),0)</f>
        <v>0</v>
      </c>
      <c r="F1790" s="7" t="str">
        <f>LEFT('DETALLE DE CONEXIONES'!BE1790,3)</f>
        <v/>
      </c>
      <c r="G1790" s="7" t="str">
        <f>RIGHT('DETALLE DE CONEXIONES'!AK1790,2)</f>
        <v/>
      </c>
      <c r="H1790" s="7" t="str">
        <f>LEFT('DETALLE DE CONEXIONES'!M1790,3)</f>
        <v/>
      </c>
      <c r="I1790" s="7" t="str">
        <f>RIGHT('DETALLE DE CONEXIONES'!M1790,5)</f>
        <v/>
      </c>
      <c r="J1790" s="7">
        <f>IF(C1790="Saliente Local",(IFERROR((LIMPIA(H1790,1)),0)),0)</f>
        <v>0</v>
      </c>
      <c r="K1790" s="7">
        <f>IF(C1790="Saliente Nacional",(IFERROR((LIMPIA(H1790,1)),0)),0)</f>
        <v>0</v>
      </c>
      <c r="L1790" s="7">
        <f>IF(C1790="Saliente Internacional",(IFERROR((LIMPIA(H1790,1)),0)),0)</f>
        <v>0</v>
      </c>
    </row>
    <row r="1791" spans="1:12" x14ac:dyDescent="0.25">
      <c r="A1791" s="11">
        <f>'DETALLE DE CONEXIONES'!P1791</f>
        <v>0</v>
      </c>
      <c r="B1791" s="7">
        <f>'DETALLE DE CONEXIONES'!I1791</f>
        <v>0</v>
      </c>
      <c r="C1791" s="7">
        <f>'DETALLE DE CONEXIONES'!BB1791</f>
        <v>0</v>
      </c>
      <c r="D1791" s="7">
        <f>'DETALLE DE CONEXIONES'!E1791</f>
        <v>0</v>
      </c>
      <c r="E1791" s="7">
        <f>IFERROR(LIMPIA('DETALLE DE CONEXIONES'!N1791,1),0)</f>
        <v>0</v>
      </c>
      <c r="F1791" s="7" t="str">
        <f>LEFT('DETALLE DE CONEXIONES'!BE1791,3)</f>
        <v/>
      </c>
      <c r="G1791" s="7" t="str">
        <f>RIGHT('DETALLE DE CONEXIONES'!AK1791,2)</f>
        <v/>
      </c>
      <c r="H1791" s="7" t="str">
        <f>LEFT('DETALLE DE CONEXIONES'!M1791,3)</f>
        <v/>
      </c>
      <c r="I1791" s="7" t="str">
        <f>RIGHT('DETALLE DE CONEXIONES'!M1791,5)</f>
        <v/>
      </c>
      <c r="J1791" s="7">
        <f>IF(C1791="Saliente Local",(IFERROR((LIMPIA(H1791,1)),0)),0)</f>
        <v>0</v>
      </c>
      <c r="K1791" s="7">
        <f>IF(C1791="Saliente Nacional",(IFERROR((LIMPIA(H1791,1)),0)),0)</f>
        <v>0</v>
      </c>
      <c r="L1791" s="7">
        <f>IF(C1791="Saliente Internacional",(IFERROR((LIMPIA(H1791,1)),0)),0)</f>
        <v>0</v>
      </c>
    </row>
    <row r="1792" spans="1:12" x14ac:dyDescent="0.25">
      <c r="A1792" s="11">
        <f>'DETALLE DE CONEXIONES'!P1792</f>
        <v>0</v>
      </c>
      <c r="B1792" s="7">
        <f>'DETALLE DE CONEXIONES'!I1792</f>
        <v>0</v>
      </c>
      <c r="C1792" s="7">
        <f>'DETALLE DE CONEXIONES'!BB1792</f>
        <v>0</v>
      </c>
      <c r="D1792" s="7">
        <f>'DETALLE DE CONEXIONES'!E1792</f>
        <v>0</v>
      </c>
      <c r="E1792" s="7">
        <f>IFERROR(LIMPIA('DETALLE DE CONEXIONES'!N1792,1),0)</f>
        <v>0</v>
      </c>
      <c r="F1792" s="7" t="str">
        <f>LEFT('DETALLE DE CONEXIONES'!BE1792,3)</f>
        <v/>
      </c>
      <c r="G1792" s="7" t="str">
        <f>RIGHT('DETALLE DE CONEXIONES'!AK1792,2)</f>
        <v/>
      </c>
      <c r="H1792" s="7" t="str">
        <f>LEFT('DETALLE DE CONEXIONES'!M1792,3)</f>
        <v/>
      </c>
      <c r="I1792" s="7" t="str">
        <f>RIGHT('DETALLE DE CONEXIONES'!M1792,5)</f>
        <v/>
      </c>
      <c r="J1792" s="7">
        <f>IF(C1792="Saliente Local",(IFERROR((LIMPIA(H1792,1)),0)),0)</f>
        <v>0</v>
      </c>
      <c r="K1792" s="7">
        <f>IF(C1792="Saliente Nacional",(IFERROR((LIMPIA(H1792,1)),0)),0)</f>
        <v>0</v>
      </c>
      <c r="L1792" s="7">
        <f>IF(C1792="Saliente Internacional",(IFERROR((LIMPIA(H1792,1)),0)),0)</f>
        <v>0</v>
      </c>
    </row>
    <row r="1793" spans="1:12" x14ac:dyDescent="0.25">
      <c r="A1793" s="11">
        <f>'DETALLE DE CONEXIONES'!P1793</f>
        <v>0</v>
      </c>
      <c r="B1793" s="7">
        <f>'DETALLE DE CONEXIONES'!I1793</f>
        <v>0</v>
      </c>
      <c r="C1793" s="7">
        <f>'DETALLE DE CONEXIONES'!BB1793</f>
        <v>0</v>
      </c>
      <c r="D1793" s="7">
        <f>'DETALLE DE CONEXIONES'!E1793</f>
        <v>0</v>
      </c>
      <c r="E1793" s="7">
        <f>IFERROR(LIMPIA('DETALLE DE CONEXIONES'!N1793,1),0)</f>
        <v>0</v>
      </c>
      <c r="F1793" s="7" t="str">
        <f>LEFT('DETALLE DE CONEXIONES'!BE1793,3)</f>
        <v/>
      </c>
      <c r="G1793" s="7" t="str">
        <f>RIGHT('DETALLE DE CONEXIONES'!AK1793,2)</f>
        <v/>
      </c>
      <c r="H1793" s="7" t="str">
        <f>LEFT('DETALLE DE CONEXIONES'!M1793,3)</f>
        <v/>
      </c>
      <c r="I1793" s="7" t="str">
        <f>RIGHT('DETALLE DE CONEXIONES'!M1793,5)</f>
        <v/>
      </c>
      <c r="J1793" s="7">
        <f>IF(C1793="Saliente Local",(IFERROR((LIMPIA(H1793,1)),0)),0)</f>
        <v>0</v>
      </c>
      <c r="K1793" s="7">
        <f>IF(C1793="Saliente Nacional",(IFERROR((LIMPIA(H1793,1)),0)),0)</f>
        <v>0</v>
      </c>
      <c r="L1793" s="7">
        <f>IF(C1793="Saliente Internacional",(IFERROR((LIMPIA(H1793,1)),0)),0)</f>
        <v>0</v>
      </c>
    </row>
    <row r="1794" spans="1:12" x14ac:dyDescent="0.25">
      <c r="A1794" s="11">
        <f>'DETALLE DE CONEXIONES'!P1794</f>
        <v>0</v>
      </c>
      <c r="B1794" s="7">
        <f>'DETALLE DE CONEXIONES'!I1794</f>
        <v>0</v>
      </c>
      <c r="C1794" s="7">
        <f>'DETALLE DE CONEXIONES'!BB1794</f>
        <v>0</v>
      </c>
      <c r="D1794" s="7">
        <f>'DETALLE DE CONEXIONES'!E1794</f>
        <v>0</v>
      </c>
      <c r="E1794" s="7">
        <f>IFERROR(LIMPIA('DETALLE DE CONEXIONES'!N1794,1),0)</f>
        <v>0</v>
      </c>
      <c r="F1794" s="7" t="str">
        <f>LEFT('DETALLE DE CONEXIONES'!BE1794,3)</f>
        <v/>
      </c>
      <c r="G1794" s="7" t="str">
        <f>RIGHT('DETALLE DE CONEXIONES'!AK1794,2)</f>
        <v/>
      </c>
      <c r="H1794" s="7" t="str">
        <f>LEFT('DETALLE DE CONEXIONES'!M1794,3)</f>
        <v/>
      </c>
      <c r="I1794" s="7" t="str">
        <f>RIGHT('DETALLE DE CONEXIONES'!M1794,5)</f>
        <v/>
      </c>
      <c r="J1794" s="7">
        <f>IF(C1794="Saliente Local",(IFERROR((LIMPIA(H1794,1)),0)),0)</f>
        <v>0</v>
      </c>
      <c r="K1794" s="7">
        <f>IF(C1794="Saliente Nacional",(IFERROR((LIMPIA(H1794,1)),0)),0)</f>
        <v>0</v>
      </c>
      <c r="L1794" s="7">
        <f>IF(C1794="Saliente Internacional",(IFERROR((LIMPIA(H1794,1)),0)),0)</f>
        <v>0</v>
      </c>
    </row>
    <row r="1795" spans="1:12" x14ac:dyDescent="0.25">
      <c r="A1795" s="11">
        <f>'DETALLE DE CONEXIONES'!P1795</f>
        <v>0</v>
      </c>
      <c r="B1795" s="7">
        <f>'DETALLE DE CONEXIONES'!I1795</f>
        <v>0</v>
      </c>
      <c r="C1795" s="7">
        <f>'DETALLE DE CONEXIONES'!BB1795</f>
        <v>0</v>
      </c>
      <c r="D1795" s="7">
        <f>'DETALLE DE CONEXIONES'!E1795</f>
        <v>0</v>
      </c>
      <c r="E1795" s="7">
        <f>IFERROR(LIMPIA('DETALLE DE CONEXIONES'!N1795,1),0)</f>
        <v>0</v>
      </c>
      <c r="F1795" s="7" t="str">
        <f>LEFT('DETALLE DE CONEXIONES'!BE1795,3)</f>
        <v/>
      </c>
      <c r="G1795" s="7" t="str">
        <f>RIGHT('DETALLE DE CONEXIONES'!AK1795,2)</f>
        <v/>
      </c>
      <c r="H1795" s="7" t="str">
        <f>LEFT('DETALLE DE CONEXIONES'!M1795,3)</f>
        <v/>
      </c>
      <c r="I1795" s="7" t="str">
        <f>RIGHT('DETALLE DE CONEXIONES'!M1795,5)</f>
        <v/>
      </c>
      <c r="J1795" s="7">
        <f>IF(C1795="Saliente Local",(IFERROR((LIMPIA(H1795,1)),0)),0)</f>
        <v>0</v>
      </c>
      <c r="K1795" s="7">
        <f>IF(C1795="Saliente Nacional",(IFERROR((LIMPIA(H1795,1)),0)),0)</f>
        <v>0</v>
      </c>
      <c r="L1795" s="7">
        <f>IF(C1795="Saliente Internacional",(IFERROR((LIMPIA(H1795,1)),0)),0)</f>
        <v>0</v>
      </c>
    </row>
    <row r="1796" spans="1:12" x14ac:dyDescent="0.25">
      <c r="A1796" s="11">
        <f>'DETALLE DE CONEXIONES'!P1796</f>
        <v>0</v>
      </c>
      <c r="B1796" s="7">
        <f>'DETALLE DE CONEXIONES'!I1796</f>
        <v>0</v>
      </c>
      <c r="C1796" s="7">
        <f>'DETALLE DE CONEXIONES'!BB1796</f>
        <v>0</v>
      </c>
      <c r="D1796" s="7">
        <f>'DETALLE DE CONEXIONES'!E1796</f>
        <v>0</v>
      </c>
      <c r="E1796" s="7">
        <f>IFERROR(LIMPIA('DETALLE DE CONEXIONES'!N1796,1),0)</f>
        <v>0</v>
      </c>
      <c r="F1796" s="7" t="str">
        <f>LEFT('DETALLE DE CONEXIONES'!BE1796,3)</f>
        <v/>
      </c>
      <c r="G1796" s="7" t="str">
        <f>RIGHT('DETALLE DE CONEXIONES'!AK1796,2)</f>
        <v/>
      </c>
      <c r="H1796" s="7" t="str">
        <f>LEFT('DETALLE DE CONEXIONES'!M1796,3)</f>
        <v/>
      </c>
      <c r="I1796" s="7" t="str">
        <f>RIGHT('DETALLE DE CONEXIONES'!M1796,5)</f>
        <v/>
      </c>
      <c r="J1796" s="7">
        <f>IF(C1796="Saliente Local",(IFERROR((LIMPIA(H1796,1)),0)),0)</f>
        <v>0</v>
      </c>
      <c r="K1796" s="7">
        <f>IF(C1796="Saliente Nacional",(IFERROR((LIMPIA(H1796,1)),0)),0)</f>
        <v>0</v>
      </c>
      <c r="L1796" s="7">
        <f>IF(C1796="Saliente Internacional",(IFERROR((LIMPIA(H1796,1)),0)),0)</f>
        <v>0</v>
      </c>
    </row>
    <row r="1797" spans="1:12" x14ac:dyDescent="0.25">
      <c r="A1797" s="11">
        <f>'DETALLE DE CONEXIONES'!P1797</f>
        <v>0</v>
      </c>
      <c r="B1797" s="7">
        <f>'DETALLE DE CONEXIONES'!I1797</f>
        <v>0</v>
      </c>
      <c r="C1797" s="7">
        <f>'DETALLE DE CONEXIONES'!BB1797</f>
        <v>0</v>
      </c>
      <c r="D1797" s="7">
        <f>'DETALLE DE CONEXIONES'!E1797</f>
        <v>0</v>
      </c>
      <c r="E1797" s="7">
        <f>IFERROR(LIMPIA('DETALLE DE CONEXIONES'!N1797,1),0)</f>
        <v>0</v>
      </c>
      <c r="F1797" s="7" t="str">
        <f>LEFT('DETALLE DE CONEXIONES'!BE1797,3)</f>
        <v/>
      </c>
      <c r="G1797" s="7" t="str">
        <f>RIGHT('DETALLE DE CONEXIONES'!AK1797,2)</f>
        <v/>
      </c>
      <c r="H1797" s="7" t="str">
        <f>LEFT('DETALLE DE CONEXIONES'!M1797,3)</f>
        <v/>
      </c>
      <c r="I1797" s="7" t="str">
        <f>RIGHT('DETALLE DE CONEXIONES'!M1797,5)</f>
        <v/>
      </c>
      <c r="J1797" s="7">
        <f>IF(C1797="Saliente Local",(IFERROR((LIMPIA(H1797,1)),0)),0)</f>
        <v>0</v>
      </c>
      <c r="K1797" s="7">
        <f>IF(C1797="Saliente Nacional",(IFERROR((LIMPIA(H1797,1)),0)),0)</f>
        <v>0</v>
      </c>
      <c r="L1797" s="7">
        <f>IF(C1797="Saliente Internacional",(IFERROR((LIMPIA(H1797,1)),0)),0)</f>
        <v>0</v>
      </c>
    </row>
    <row r="1798" spans="1:12" x14ac:dyDescent="0.25">
      <c r="A1798" s="11">
        <f>'DETALLE DE CONEXIONES'!P1798</f>
        <v>0</v>
      </c>
      <c r="B1798" s="7">
        <f>'DETALLE DE CONEXIONES'!I1798</f>
        <v>0</v>
      </c>
      <c r="C1798" s="7">
        <f>'DETALLE DE CONEXIONES'!BB1798</f>
        <v>0</v>
      </c>
      <c r="D1798" s="7">
        <f>'DETALLE DE CONEXIONES'!E1798</f>
        <v>0</v>
      </c>
      <c r="E1798" s="7">
        <f>IFERROR(LIMPIA('DETALLE DE CONEXIONES'!N1798,1),0)</f>
        <v>0</v>
      </c>
      <c r="F1798" s="7" t="str">
        <f>LEFT('DETALLE DE CONEXIONES'!BE1798,3)</f>
        <v/>
      </c>
      <c r="G1798" s="7" t="str">
        <f>RIGHT('DETALLE DE CONEXIONES'!AK1798,2)</f>
        <v/>
      </c>
      <c r="H1798" s="7" t="str">
        <f>LEFT('DETALLE DE CONEXIONES'!M1798,3)</f>
        <v/>
      </c>
      <c r="I1798" s="7" t="str">
        <f>RIGHT('DETALLE DE CONEXIONES'!M1798,5)</f>
        <v/>
      </c>
      <c r="J1798" s="7">
        <f>IF(C1798="Saliente Local",(IFERROR((LIMPIA(H1798,1)),0)),0)</f>
        <v>0</v>
      </c>
      <c r="K1798" s="7">
        <f>IF(C1798="Saliente Nacional",(IFERROR((LIMPIA(H1798,1)),0)),0)</f>
        <v>0</v>
      </c>
      <c r="L1798" s="7">
        <f>IF(C1798="Saliente Internacional",(IFERROR((LIMPIA(H1798,1)),0)),0)</f>
        <v>0</v>
      </c>
    </row>
    <row r="1799" spans="1:12" x14ac:dyDescent="0.25">
      <c r="A1799" s="11">
        <f>'DETALLE DE CONEXIONES'!P1799</f>
        <v>0</v>
      </c>
      <c r="B1799" s="7">
        <f>'DETALLE DE CONEXIONES'!I1799</f>
        <v>0</v>
      </c>
      <c r="C1799" s="7">
        <f>'DETALLE DE CONEXIONES'!BB1799</f>
        <v>0</v>
      </c>
      <c r="D1799" s="7">
        <f>'DETALLE DE CONEXIONES'!E1799</f>
        <v>0</v>
      </c>
      <c r="E1799" s="7">
        <f>IFERROR(LIMPIA('DETALLE DE CONEXIONES'!N1799,1),0)</f>
        <v>0</v>
      </c>
      <c r="F1799" s="7" t="str">
        <f>LEFT('DETALLE DE CONEXIONES'!BE1799,3)</f>
        <v/>
      </c>
      <c r="G1799" s="7" t="str">
        <f>RIGHT('DETALLE DE CONEXIONES'!AK1799,2)</f>
        <v/>
      </c>
      <c r="H1799" s="7" t="str">
        <f>LEFT('DETALLE DE CONEXIONES'!M1799,3)</f>
        <v/>
      </c>
      <c r="I1799" s="7" t="str">
        <f>RIGHT('DETALLE DE CONEXIONES'!M1799,5)</f>
        <v/>
      </c>
      <c r="J1799" s="7">
        <f>IF(C1799="Saliente Local",(IFERROR((LIMPIA(H1799,1)),0)),0)</f>
        <v>0</v>
      </c>
      <c r="K1799" s="7">
        <f>IF(C1799="Saliente Nacional",(IFERROR((LIMPIA(H1799,1)),0)),0)</f>
        <v>0</v>
      </c>
      <c r="L1799" s="7">
        <f>IF(C1799="Saliente Internacional",(IFERROR((LIMPIA(H1799,1)),0)),0)</f>
        <v>0</v>
      </c>
    </row>
    <row r="1800" spans="1:12" x14ac:dyDescent="0.25">
      <c r="A1800" s="11">
        <f>'DETALLE DE CONEXIONES'!P1800</f>
        <v>0</v>
      </c>
      <c r="B1800" s="7">
        <f>'DETALLE DE CONEXIONES'!I1800</f>
        <v>0</v>
      </c>
      <c r="C1800" s="7">
        <f>'DETALLE DE CONEXIONES'!BB1800</f>
        <v>0</v>
      </c>
      <c r="D1800" s="7">
        <f>'DETALLE DE CONEXIONES'!E1800</f>
        <v>0</v>
      </c>
      <c r="E1800" s="7">
        <f>IFERROR(LIMPIA('DETALLE DE CONEXIONES'!N1800,1),0)</f>
        <v>0</v>
      </c>
      <c r="F1800" s="7" t="str">
        <f>LEFT('DETALLE DE CONEXIONES'!BE1800,3)</f>
        <v/>
      </c>
      <c r="G1800" s="7" t="str">
        <f>RIGHT('DETALLE DE CONEXIONES'!AK1800,2)</f>
        <v/>
      </c>
      <c r="H1800" s="7" t="str">
        <f>LEFT('DETALLE DE CONEXIONES'!M1800,3)</f>
        <v/>
      </c>
      <c r="I1800" s="7" t="str">
        <f>RIGHT('DETALLE DE CONEXIONES'!M1800,5)</f>
        <v/>
      </c>
      <c r="J1800" s="7">
        <f>IF(C1800="Saliente Local",(IFERROR((LIMPIA(H1800,1)),0)),0)</f>
        <v>0</v>
      </c>
      <c r="K1800" s="7">
        <f>IF(C1800="Saliente Nacional",(IFERROR((LIMPIA(H1800,1)),0)),0)</f>
        <v>0</v>
      </c>
      <c r="L1800" s="7">
        <f>IF(C1800="Saliente Internacional",(IFERROR((LIMPIA(H1800,1)),0)),0)</f>
        <v>0</v>
      </c>
    </row>
    <row r="1801" spans="1:12" x14ac:dyDescent="0.25">
      <c r="A1801" s="11">
        <f>'DETALLE DE CONEXIONES'!P1801</f>
        <v>0</v>
      </c>
      <c r="B1801" s="7">
        <f>'DETALLE DE CONEXIONES'!I1801</f>
        <v>0</v>
      </c>
      <c r="C1801" s="7">
        <f>'DETALLE DE CONEXIONES'!BB1801</f>
        <v>0</v>
      </c>
      <c r="D1801" s="7">
        <f>'DETALLE DE CONEXIONES'!E1801</f>
        <v>0</v>
      </c>
      <c r="E1801" s="7">
        <f>IFERROR(LIMPIA('DETALLE DE CONEXIONES'!N1801,1),0)</f>
        <v>0</v>
      </c>
      <c r="F1801" s="7" t="str">
        <f>LEFT('DETALLE DE CONEXIONES'!BE1801,3)</f>
        <v/>
      </c>
      <c r="G1801" s="7" t="str">
        <f>RIGHT('DETALLE DE CONEXIONES'!AK1801,2)</f>
        <v/>
      </c>
      <c r="H1801" s="7" t="str">
        <f>LEFT('DETALLE DE CONEXIONES'!M1801,3)</f>
        <v/>
      </c>
      <c r="I1801" s="7" t="str">
        <f>RIGHT('DETALLE DE CONEXIONES'!M1801,5)</f>
        <v/>
      </c>
      <c r="J1801" s="7">
        <f>IF(C1801="Saliente Local",(IFERROR((LIMPIA(H1801,1)),0)),0)</f>
        <v>0</v>
      </c>
      <c r="K1801" s="7">
        <f>IF(C1801="Saliente Nacional",(IFERROR((LIMPIA(H1801,1)),0)),0)</f>
        <v>0</v>
      </c>
      <c r="L1801" s="7">
        <f>IF(C1801="Saliente Internacional",(IFERROR((LIMPIA(H1801,1)),0)),0)</f>
        <v>0</v>
      </c>
    </row>
    <row r="1802" spans="1:12" x14ac:dyDescent="0.25">
      <c r="A1802" s="11">
        <f>'DETALLE DE CONEXIONES'!P1802</f>
        <v>0</v>
      </c>
      <c r="B1802" s="7">
        <f>'DETALLE DE CONEXIONES'!I1802</f>
        <v>0</v>
      </c>
      <c r="C1802" s="7">
        <f>'DETALLE DE CONEXIONES'!BB1802</f>
        <v>0</v>
      </c>
      <c r="D1802" s="7">
        <f>'DETALLE DE CONEXIONES'!E1802</f>
        <v>0</v>
      </c>
      <c r="E1802" s="7">
        <f>IFERROR(LIMPIA('DETALLE DE CONEXIONES'!N1802,1),0)</f>
        <v>0</v>
      </c>
      <c r="F1802" s="7" t="str">
        <f>LEFT('DETALLE DE CONEXIONES'!BE1802,3)</f>
        <v/>
      </c>
      <c r="G1802" s="7" t="str">
        <f>RIGHT('DETALLE DE CONEXIONES'!AK1802,2)</f>
        <v/>
      </c>
      <c r="H1802" s="7" t="str">
        <f>LEFT('DETALLE DE CONEXIONES'!M1802,3)</f>
        <v/>
      </c>
      <c r="I1802" s="7" t="str">
        <f>RIGHT('DETALLE DE CONEXIONES'!M1802,5)</f>
        <v/>
      </c>
      <c r="J1802" s="7">
        <f>IF(C1802="Saliente Local",(IFERROR((LIMPIA(H1802,1)),0)),0)</f>
        <v>0</v>
      </c>
      <c r="K1802" s="7">
        <f>IF(C1802="Saliente Nacional",(IFERROR((LIMPIA(H1802,1)),0)),0)</f>
        <v>0</v>
      </c>
      <c r="L1802" s="7">
        <f>IF(C1802="Saliente Internacional",(IFERROR((LIMPIA(H1802,1)),0)),0)</f>
        <v>0</v>
      </c>
    </row>
    <row r="1803" spans="1:12" x14ac:dyDescent="0.25">
      <c r="A1803" s="11">
        <f>'DETALLE DE CONEXIONES'!P1803</f>
        <v>0</v>
      </c>
      <c r="B1803" s="7">
        <f>'DETALLE DE CONEXIONES'!I1803</f>
        <v>0</v>
      </c>
      <c r="C1803" s="7">
        <f>'DETALLE DE CONEXIONES'!BB1803</f>
        <v>0</v>
      </c>
      <c r="D1803" s="7">
        <f>'DETALLE DE CONEXIONES'!E1803</f>
        <v>0</v>
      </c>
      <c r="E1803" s="7">
        <f>IFERROR(LIMPIA('DETALLE DE CONEXIONES'!N1803,1),0)</f>
        <v>0</v>
      </c>
      <c r="F1803" s="7" t="str">
        <f>LEFT('DETALLE DE CONEXIONES'!BE1803,3)</f>
        <v/>
      </c>
      <c r="G1803" s="7" t="str">
        <f>RIGHT('DETALLE DE CONEXIONES'!AK1803,2)</f>
        <v/>
      </c>
      <c r="H1803" s="7" t="str">
        <f>LEFT('DETALLE DE CONEXIONES'!M1803,3)</f>
        <v/>
      </c>
      <c r="I1803" s="7" t="str">
        <f>RIGHT('DETALLE DE CONEXIONES'!M1803,5)</f>
        <v/>
      </c>
      <c r="J1803" s="7">
        <f>IF(C1803="Saliente Local",(IFERROR((LIMPIA(H1803,1)),0)),0)</f>
        <v>0</v>
      </c>
      <c r="K1803" s="7">
        <f>IF(C1803="Saliente Nacional",(IFERROR((LIMPIA(H1803,1)),0)),0)</f>
        <v>0</v>
      </c>
      <c r="L1803" s="7">
        <f>IF(C1803="Saliente Internacional",(IFERROR((LIMPIA(H1803,1)),0)),0)</f>
        <v>0</v>
      </c>
    </row>
    <row r="1804" spans="1:12" x14ac:dyDescent="0.25">
      <c r="A1804" s="11">
        <f>'DETALLE DE CONEXIONES'!P1804</f>
        <v>0</v>
      </c>
      <c r="B1804" s="7">
        <f>'DETALLE DE CONEXIONES'!I1804</f>
        <v>0</v>
      </c>
      <c r="C1804" s="7">
        <f>'DETALLE DE CONEXIONES'!BB1804</f>
        <v>0</v>
      </c>
      <c r="D1804" s="7">
        <f>'DETALLE DE CONEXIONES'!E1804</f>
        <v>0</v>
      </c>
      <c r="E1804" s="7">
        <f>IFERROR(LIMPIA('DETALLE DE CONEXIONES'!N1804,1),0)</f>
        <v>0</v>
      </c>
      <c r="F1804" s="7" t="str">
        <f>LEFT('DETALLE DE CONEXIONES'!BE1804,3)</f>
        <v/>
      </c>
      <c r="G1804" s="7" t="str">
        <f>RIGHT('DETALLE DE CONEXIONES'!AK1804,2)</f>
        <v/>
      </c>
      <c r="H1804" s="7" t="str">
        <f>LEFT('DETALLE DE CONEXIONES'!M1804,3)</f>
        <v/>
      </c>
      <c r="I1804" s="7" t="str">
        <f>RIGHT('DETALLE DE CONEXIONES'!M1804,5)</f>
        <v/>
      </c>
      <c r="J1804" s="7">
        <f>IF(C1804="Saliente Local",(IFERROR((LIMPIA(H1804,1)),0)),0)</f>
        <v>0</v>
      </c>
      <c r="K1804" s="7">
        <f>IF(C1804="Saliente Nacional",(IFERROR((LIMPIA(H1804,1)),0)),0)</f>
        <v>0</v>
      </c>
      <c r="L1804" s="7">
        <f>IF(C1804="Saliente Internacional",(IFERROR((LIMPIA(H1804,1)),0)),0)</f>
        <v>0</v>
      </c>
    </row>
    <row r="1805" spans="1:12" x14ac:dyDescent="0.25">
      <c r="A1805" s="11">
        <f>'DETALLE DE CONEXIONES'!P1805</f>
        <v>0</v>
      </c>
      <c r="B1805" s="7">
        <f>'DETALLE DE CONEXIONES'!I1805</f>
        <v>0</v>
      </c>
      <c r="C1805" s="7">
        <f>'DETALLE DE CONEXIONES'!BB1805</f>
        <v>0</v>
      </c>
      <c r="D1805" s="7">
        <f>'DETALLE DE CONEXIONES'!E1805</f>
        <v>0</v>
      </c>
      <c r="E1805" s="7">
        <f>IFERROR(LIMPIA('DETALLE DE CONEXIONES'!N1805,1),0)</f>
        <v>0</v>
      </c>
      <c r="F1805" s="7" t="str">
        <f>LEFT('DETALLE DE CONEXIONES'!BE1805,3)</f>
        <v/>
      </c>
      <c r="G1805" s="7" t="str">
        <f>RIGHT('DETALLE DE CONEXIONES'!AK1805,2)</f>
        <v/>
      </c>
      <c r="H1805" s="7" t="str">
        <f>LEFT('DETALLE DE CONEXIONES'!M1805,3)</f>
        <v/>
      </c>
      <c r="I1805" s="7" t="str">
        <f>RIGHT('DETALLE DE CONEXIONES'!M1805,5)</f>
        <v/>
      </c>
      <c r="J1805" s="7">
        <f>IF(C1805="Saliente Local",(IFERROR((LIMPIA(H1805,1)),0)),0)</f>
        <v>0</v>
      </c>
      <c r="K1805" s="7">
        <f>IF(C1805="Saliente Nacional",(IFERROR((LIMPIA(H1805,1)),0)),0)</f>
        <v>0</v>
      </c>
      <c r="L1805" s="7">
        <f>IF(C1805="Saliente Internacional",(IFERROR((LIMPIA(H1805,1)),0)),0)</f>
        <v>0</v>
      </c>
    </row>
    <row r="1806" spans="1:12" x14ac:dyDescent="0.25">
      <c r="A1806" s="11">
        <f>'DETALLE DE CONEXIONES'!P1806</f>
        <v>0</v>
      </c>
      <c r="B1806" s="7">
        <f>'DETALLE DE CONEXIONES'!I1806</f>
        <v>0</v>
      </c>
      <c r="C1806" s="7">
        <f>'DETALLE DE CONEXIONES'!BB1806</f>
        <v>0</v>
      </c>
      <c r="D1806" s="7">
        <f>'DETALLE DE CONEXIONES'!E1806</f>
        <v>0</v>
      </c>
      <c r="E1806" s="7">
        <f>IFERROR(LIMPIA('DETALLE DE CONEXIONES'!N1806,1),0)</f>
        <v>0</v>
      </c>
      <c r="F1806" s="7" t="str">
        <f>LEFT('DETALLE DE CONEXIONES'!BE1806,3)</f>
        <v/>
      </c>
      <c r="G1806" s="7" t="str">
        <f>RIGHT('DETALLE DE CONEXIONES'!AK1806,2)</f>
        <v/>
      </c>
      <c r="H1806" s="7" t="str">
        <f>LEFT('DETALLE DE CONEXIONES'!M1806,3)</f>
        <v/>
      </c>
      <c r="I1806" s="7" t="str">
        <f>RIGHT('DETALLE DE CONEXIONES'!M1806,5)</f>
        <v/>
      </c>
      <c r="J1806" s="7">
        <f>IF(C1806="Saliente Local",(IFERROR((LIMPIA(H1806,1)),0)),0)</f>
        <v>0</v>
      </c>
      <c r="K1806" s="7">
        <f>IF(C1806="Saliente Nacional",(IFERROR((LIMPIA(H1806,1)),0)),0)</f>
        <v>0</v>
      </c>
      <c r="L1806" s="7">
        <f>IF(C1806="Saliente Internacional",(IFERROR((LIMPIA(H1806,1)),0)),0)</f>
        <v>0</v>
      </c>
    </row>
    <row r="1807" spans="1:12" x14ac:dyDescent="0.25">
      <c r="A1807" s="11">
        <f>'DETALLE DE CONEXIONES'!P1807</f>
        <v>0</v>
      </c>
      <c r="B1807" s="7">
        <f>'DETALLE DE CONEXIONES'!I1807</f>
        <v>0</v>
      </c>
      <c r="C1807" s="7">
        <f>'DETALLE DE CONEXIONES'!BB1807</f>
        <v>0</v>
      </c>
      <c r="D1807" s="7">
        <f>'DETALLE DE CONEXIONES'!E1807</f>
        <v>0</v>
      </c>
      <c r="E1807" s="7">
        <f>IFERROR(LIMPIA('DETALLE DE CONEXIONES'!N1807,1),0)</f>
        <v>0</v>
      </c>
      <c r="F1807" s="7" t="str">
        <f>LEFT('DETALLE DE CONEXIONES'!BE1807,3)</f>
        <v/>
      </c>
      <c r="G1807" s="7" t="str">
        <f>RIGHT('DETALLE DE CONEXIONES'!AK1807,2)</f>
        <v/>
      </c>
      <c r="H1807" s="7" t="str">
        <f>LEFT('DETALLE DE CONEXIONES'!M1807,3)</f>
        <v/>
      </c>
      <c r="I1807" s="7" t="str">
        <f>RIGHT('DETALLE DE CONEXIONES'!M1807,5)</f>
        <v/>
      </c>
      <c r="J1807" s="7">
        <f>IF(C1807="Saliente Local",(IFERROR((LIMPIA(H1807,1)),0)),0)</f>
        <v>0</v>
      </c>
      <c r="K1807" s="7">
        <f>IF(C1807="Saliente Nacional",(IFERROR((LIMPIA(H1807,1)),0)),0)</f>
        <v>0</v>
      </c>
      <c r="L1807" s="7">
        <f>IF(C1807="Saliente Internacional",(IFERROR((LIMPIA(H1807,1)),0)),0)</f>
        <v>0</v>
      </c>
    </row>
    <row r="1808" spans="1:12" x14ac:dyDescent="0.25">
      <c r="A1808" s="11">
        <f>'DETALLE DE CONEXIONES'!P1808</f>
        <v>0</v>
      </c>
      <c r="B1808" s="7">
        <f>'DETALLE DE CONEXIONES'!I1808</f>
        <v>0</v>
      </c>
      <c r="C1808" s="7">
        <f>'DETALLE DE CONEXIONES'!BB1808</f>
        <v>0</v>
      </c>
      <c r="D1808" s="7">
        <f>'DETALLE DE CONEXIONES'!E1808</f>
        <v>0</v>
      </c>
      <c r="E1808" s="7">
        <f>IFERROR(LIMPIA('DETALLE DE CONEXIONES'!N1808,1),0)</f>
        <v>0</v>
      </c>
      <c r="F1808" s="7" t="str">
        <f>LEFT('DETALLE DE CONEXIONES'!BE1808,3)</f>
        <v/>
      </c>
      <c r="G1808" s="7" t="str">
        <f>RIGHT('DETALLE DE CONEXIONES'!AK1808,2)</f>
        <v/>
      </c>
      <c r="H1808" s="7" t="str">
        <f>LEFT('DETALLE DE CONEXIONES'!M1808,3)</f>
        <v/>
      </c>
      <c r="I1808" s="7" t="str">
        <f>RIGHT('DETALLE DE CONEXIONES'!M1808,5)</f>
        <v/>
      </c>
      <c r="J1808" s="7">
        <f>IF(C1808="Saliente Local",(IFERROR((LIMPIA(H1808,1)),0)),0)</f>
        <v>0</v>
      </c>
      <c r="K1808" s="7">
        <f>IF(C1808="Saliente Nacional",(IFERROR((LIMPIA(H1808,1)),0)),0)</f>
        <v>0</v>
      </c>
      <c r="L1808" s="7">
        <f>IF(C1808="Saliente Internacional",(IFERROR((LIMPIA(H1808,1)),0)),0)</f>
        <v>0</v>
      </c>
    </row>
    <row r="1809" spans="1:12" x14ac:dyDescent="0.25">
      <c r="A1809" s="11">
        <f>'DETALLE DE CONEXIONES'!P1809</f>
        <v>0</v>
      </c>
      <c r="B1809" s="7">
        <f>'DETALLE DE CONEXIONES'!I1809</f>
        <v>0</v>
      </c>
      <c r="C1809" s="7">
        <f>'DETALLE DE CONEXIONES'!BB1809</f>
        <v>0</v>
      </c>
      <c r="D1809" s="7">
        <f>'DETALLE DE CONEXIONES'!E1809</f>
        <v>0</v>
      </c>
      <c r="E1809" s="7">
        <f>IFERROR(LIMPIA('DETALLE DE CONEXIONES'!N1809,1),0)</f>
        <v>0</v>
      </c>
      <c r="F1809" s="7" t="str">
        <f>LEFT('DETALLE DE CONEXIONES'!BE1809,3)</f>
        <v/>
      </c>
      <c r="G1809" s="7" t="str">
        <f>RIGHT('DETALLE DE CONEXIONES'!AK1809,2)</f>
        <v/>
      </c>
      <c r="H1809" s="7" t="str">
        <f>LEFT('DETALLE DE CONEXIONES'!M1809,3)</f>
        <v/>
      </c>
      <c r="I1809" s="7" t="str">
        <f>RIGHT('DETALLE DE CONEXIONES'!M1809,5)</f>
        <v/>
      </c>
      <c r="J1809" s="7">
        <f>IF(C1809="Saliente Local",(IFERROR((LIMPIA(H1809,1)),0)),0)</f>
        <v>0</v>
      </c>
      <c r="K1809" s="7">
        <f>IF(C1809="Saliente Nacional",(IFERROR((LIMPIA(H1809,1)),0)),0)</f>
        <v>0</v>
      </c>
      <c r="L1809" s="7">
        <f>IF(C1809="Saliente Internacional",(IFERROR((LIMPIA(H1809,1)),0)),0)</f>
        <v>0</v>
      </c>
    </row>
    <row r="1810" spans="1:12" x14ac:dyDescent="0.25">
      <c r="A1810" s="11">
        <f>'DETALLE DE CONEXIONES'!P1810</f>
        <v>0</v>
      </c>
      <c r="B1810" s="7">
        <f>'DETALLE DE CONEXIONES'!I1810</f>
        <v>0</v>
      </c>
      <c r="C1810" s="7">
        <f>'DETALLE DE CONEXIONES'!BB1810</f>
        <v>0</v>
      </c>
      <c r="D1810" s="7">
        <f>'DETALLE DE CONEXIONES'!E1810</f>
        <v>0</v>
      </c>
      <c r="E1810" s="7">
        <f>IFERROR(LIMPIA('DETALLE DE CONEXIONES'!N1810,1),0)</f>
        <v>0</v>
      </c>
      <c r="F1810" s="7" t="str">
        <f>LEFT('DETALLE DE CONEXIONES'!BE1810,3)</f>
        <v/>
      </c>
      <c r="G1810" s="7" t="str">
        <f>RIGHT('DETALLE DE CONEXIONES'!AK1810,2)</f>
        <v/>
      </c>
      <c r="H1810" s="7" t="str">
        <f>LEFT('DETALLE DE CONEXIONES'!M1810,3)</f>
        <v/>
      </c>
      <c r="I1810" s="7" t="str">
        <f>RIGHT('DETALLE DE CONEXIONES'!M1810,5)</f>
        <v/>
      </c>
      <c r="J1810" s="7">
        <f>IF(C1810="Saliente Local",(IFERROR((LIMPIA(H1810,1)),0)),0)</f>
        <v>0</v>
      </c>
      <c r="K1810" s="7">
        <f>IF(C1810="Saliente Nacional",(IFERROR((LIMPIA(H1810,1)),0)),0)</f>
        <v>0</v>
      </c>
      <c r="L1810" s="7">
        <f>IF(C1810="Saliente Internacional",(IFERROR((LIMPIA(H1810,1)),0)),0)</f>
        <v>0</v>
      </c>
    </row>
    <row r="1811" spans="1:12" x14ac:dyDescent="0.25">
      <c r="A1811" s="11">
        <f>'DETALLE DE CONEXIONES'!P1811</f>
        <v>0</v>
      </c>
      <c r="B1811" s="7">
        <f>'DETALLE DE CONEXIONES'!I1811</f>
        <v>0</v>
      </c>
      <c r="C1811" s="7">
        <f>'DETALLE DE CONEXIONES'!BB1811</f>
        <v>0</v>
      </c>
      <c r="D1811" s="7">
        <f>'DETALLE DE CONEXIONES'!E1811</f>
        <v>0</v>
      </c>
      <c r="E1811" s="7">
        <f>IFERROR(LIMPIA('DETALLE DE CONEXIONES'!N1811,1),0)</f>
        <v>0</v>
      </c>
      <c r="F1811" s="7" t="str">
        <f>LEFT('DETALLE DE CONEXIONES'!BE1811,3)</f>
        <v/>
      </c>
      <c r="G1811" s="7" t="str">
        <f>RIGHT('DETALLE DE CONEXIONES'!AK1811,2)</f>
        <v/>
      </c>
      <c r="H1811" s="7" t="str">
        <f>LEFT('DETALLE DE CONEXIONES'!M1811,3)</f>
        <v/>
      </c>
      <c r="I1811" s="7" t="str">
        <f>RIGHT('DETALLE DE CONEXIONES'!M1811,5)</f>
        <v/>
      </c>
      <c r="J1811" s="7">
        <f>IF(C1811="Saliente Local",(IFERROR((LIMPIA(H1811,1)),0)),0)</f>
        <v>0</v>
      </c>
      <c r="K1811" s="7">
        <f>IF(C1811="Saliente Nacional",(IFERROR((LIMPIA(H1811,1)),0)),0)</f>
        <v>0</v>
      </c>
      <c r="L1811" s="7">
        <f>IF(C1811="Saliente Internacional",(IFERROR((LIMPIA(H1811,1)),0)),0)</f>
        <v>0</v>
      </c>
    </row>
    <row r="1812" spans="1:12" x14ac:dyDescent="0.25">
      <c r="A1812" s="11">
        <f>'DETALLE DE CONEXIONES'!P1812</f>
        <v>0</v>
      </c>
      <c r="B1812" s="7">
        <f>'DETALLE DE CONEXIONES'!I1812</f>
        <v>0</v>
      </c>
      <c r="C1812" s="7">
        <f>'DETALLE DE CONEXIONES'!BB1812</f>
        <v>0</v>
      </c>
      <c r="D1812" s="7">
        <f>'DETALLE DE CONEXIONES'!E1812</f>
        <v>0</v>
      </c>
      <c r="E1812" s="7">
        <f>IFERROR(LIMPIA('DETALLE DE CONEXIONES'!N1812,1),0)</f>
        <v>0</v>
      </c>
      <c r="F1812" s="7" t="str">
        <f>LEFT('DETALLE DE CONEXIONES'!BE1812,3)</f>
        <v/>
      </c>
      <c r="G1812" s="7" t="str">
        <f>RIGHT('DETALLE DE CONEXIONES'!AK1812,2)</f>
        <v/>
      </c>
      <c r="H1812" s="7" t="str">
        <f>LEFT('DETALLE DE CONEXIONES'!M1812,3)</f>
        <v/>
      </c>
      <c r="I1812" s="7" t="str">
        <f>RIGHT('DETALLE DE CONEXIONES'!M1812,5)</f>
        <v/>
      </c>
      <c r="J1812" s="7">
        <f>IF(C1812="Saliente Local",(IFERROR((LIMPIA(H1812,1)),0)),0)</f>
        <v>0</v>
      </c>
      <c r="K1812" s="7">
        <f>IF(C1812="Saliente Nacional",(IFERROR((LIMPIA(H1812,1)),0)),0)</f>
        <v>0</v>
      </c>
      <c r="L1812" s="7">
        <f>IF(C1812="Saliente Internacional",(IFERROR((LIMPIA(H1812,1)),0)),0)</f>
        <v>0</v>
      </c>
    </row>
    <row r="1813" spans="1:12" x14ac:dyDescent="0.25">
      <c r="A1813" s="11">
        <f>'DETALLE DE CONEXIONES'!P1813</f>
        <v>0</v>
      </c>
      <c r="B1813" s="7">
        <f>'DETALLE DE CONEXIONES'!I1813</f>
        <v>0</v>
      </c>
      <c r="C1813" s="7">
        <f>'DETALLE DE CONEXIONES'!BB1813</f>
        <v>0</v>
      </c>
      <c r="D1813" s="7">
        <f>'DETALLE DE CONEXIONES'!E1813</f>
        <v>0</v>
      </c>
      <c r="E1813" s="7">
        <f>IFERROR(LIMPIA('DETALLE DE CONEXIONES'!N1813,1),0)</f>
        <v>0</v>
      </c>
      <c r="F1813" s="7" t="str">
        <f>LEFT('DETALLE DE CONEXIONES'!BE1813,3)</f>
        <v/>
      </c>
      <c r="G1813" s="7" t="str">
        <f>RIGHT('DETALLE DE CONEXIONES'!AK1813,2)</f>
        <v/>
      </c>
      <c r="H1813" s="7" t="str">
        <f>LEFT('DETALLE DE CONEXIONES'!M1813,3)</f>
        <v/>
      </c>
      <c r="I1813" s="7" t="str">
        <f>RIGHT('DETALLE DE CONEXIONES'!M1813,5)</f>
        <v/>
      </c>
      <c r="J1813" s="7">
        <f>IF(C1813="Saliente Local",(IFERROR((LIMPIA(H1813,1)),0)),0)</f>
        <v>0</v>
      </c>
      <c r="K1813" s="7">
        <f>IF(C1813="Saliente Nacional",(IFERROR((LIMPIA(H1813,1)),0)),0)</f>
        <v>0</v>
      </c>
      <c r="L1813" s="7">
        <f>IF(C1813="Saliente Internacional",(IFERROR((LIMPIA(H1813,1)),0)),0)</f>
        <v>0</v>
      </c>
    </row>
    <row r="1814" spans="1:12" x14ac:dyDescent="0.25">
      <c r="A1814" s="11">
        <f>'DETALLE DE CONEXIONES'!P1814</f>
        <v>0</v>
      </c>
      <c r="B1814" s="7">
        <f>'DETALLE DE CONEXIONES'!I1814</f>
        <v>0</v>
      </c>
      <c r="C1814" s="7">
        <f>'DETALLE DE CONEXIONES'!BB1814</f>
        <v>0</v>
      </c>
      <c r="D1814" s="7">
        <f>'DETALLE DE CONEXIONES'!E1814</f>
        <v>0</v>
      </c>
      <c r="E1814" s="7">
        <f>IFERROR(LIMPIA('DETALLE DE CONEXIONES'!N1814,1),0)</f>
        <v>0</v>
      </c>
      <c r="F1814" s="7" t="str">
        <f>LEFT('DETALLE DE CONEXIONES'!BE1814,3)</f>
        <v/>
      </c>
      <c r="G1814" s="7" t="str">
        <f>RIGHT('DETALLE DE CONEXIONES'!AK1814,2)</f>
        <v/>
      </c>
      <c r="H1814" s="7" t="str">
        <f>LEFT('DETALLE DE CONEXIONES'!M1814,3)</f>
        <v/>
      </c>
      <c r="I1814" s="7" t="str">
        <f>RIGHT('DETALLE DE CONEXIONES'!M1814,5)</f>
        <v/>
      </c>
      <c r="J1814" s="7">
        <f>IF(C1814="Saliente Local",(IFERROR((LIMPIA(H1814,1)),0)),0)</f>
        <v>0</v>
      </c>
      <c r="K1814" s="7">
        <f>IF(C1814="Saliente Nacional",(IFERROR((LIMPIA(H1814,1)),0)),0)</f>
        <v>0</v>
      </c>
      <c r="L1814" s="7">
        <f>IF(C1814="Saliente Internacional",(IFERROR((LIMPIA(H1814,1)),0)),0)</f>
        <v>0</v>
      </c>
    </row>
    <row r="1815" spans="1:12" x14ac:dyDescent="0.25">
      <c r="A1815" s="11">
        <f>'DETALLE DE CONEXIONES'!P1815</f>
        <v>0</v>
      </c>
      <c r="B1815" s="7">
        <f>'DETALLE DE CONEXIONES'!I1815</f>
        <v>0</v>
      </c>
      <c r="C1815" s="7">
        <f>'DETALLE DE CONEXIONES'!BB1815</f>
        <v>0</v>
      </c>
      <c r="D1815" s="7">
        <f>'DETALLE DE CONEXIONES'!E1815</f>
        <v>0</v>
      </c>
      <c r="E1815" s="7">
        <f>IFERROR(LIMPIA('DETALLE DE CONEXIONES'!N1815,1),0)</f>
        <v>0</v>
      </c>
      <c r="F1815" s="7" t="str">
        <f>LEFT('DETALLE DE CONEXIONES'!BE1815,3)</f>
        <v/>
      </c>
      <c r="G1815" s="7" t="str">
        <f>RIGHT('DETALLE DE CONEXIONES'!AK1815,2)</f>
        <v/>
      </c>
      <c r="H1815" s="7" t="str">
        <f>LEFT('DETALLE DE CONEXIONES'!M1815,3)</f>
        <v/>
      </c>
      <c r="I1815" s="7" t="str">
        <f>RIGHT('DETALLE DE CONEXIONES'!M1815,5)</f>
        <v/>
      </c>
      <c r="J1815" s="7">
        <f>IF(C1815="Saliente Local",(IFERROR((LIMPIA(H1815,1)),0)),0)</f>
        <v>0</v>
      </c>
      <c r="K1815" s="7">
        <f>IF(C1815="Saliente Nacional",(IFERROR((LIMPIA(H1815,1)),0)),0)</f>
        <v>0</v>
      </c>
      <c r="L1815" s="7">
        <f>IF(C1815="Saliente Internacional",(IFERROR((LIMPIA(H1815,1)),0)),0)</f>
        <v>0</v>
      </c>
    </row>
    <row r="1816" spans="1:12" x14ac:dyDescent="0.25">
      <c r="A1816" s="11">
        <f>'DETALLE DE CONEXIONES'!P1816</f>
        <v>0</v>
      </c>
      <c r="B1816" s="7">
        <f>'DETALLE DE CONEXIONES'!I1816</f>
        <v>0</v>
      </c>
      <c r="C1816" s="7">
        <f>'DETALLE DE CONEXIONES'!BB1816</f>
        <v>0</v>
      </c>
      <c r="D1816" s="7">
        <f>'DETALLE DE CONEXIONES'!E1816</f>
        <v>0</v>
      </c>
      <c r="E1816" s="7">
        <f>IFERROR(LIMPIA('DETALLE DE CONEXIONES'!N1816,1),0)</f>
        <v>0</v>
      </c>
      <c r="F1816" s="7" t="str">
        <f>LEFT('DETALLE DE CONEXIONES'!BE1816,3)</f>
        <v/>
      </c>
      <c r="G1816" s="7" t="str">
        <f>RIGHT('DETALLE DE CONEXIONES'!AK1816,2)</f>
        <v/>
      </c>
      <c r="H1816" s="7" t="str">
        <f>LEFT('DETALLE DE CONEXIONES'!M1816,3)</f>
        <v/>
      </c>
      <c r="I1816" s="7" t="str">
        <f>RIGHT('DETALLE DE CONEXIONES'!M1816,5)</f>
        <v/>
      </c>
      <c r="J1816" s="7">
        <f>IF(C1816="Saliente Local",(IFERROR((LIMPIA(H1816,1)),0)),0)</f>
        <v>0</v>
      </c>
      <c r="K1816" s="7">
        <f>IF(C1816="Saliente Nacional",(IFERROR((LIMPIA(H1816,1)),0)),0)</f>
        <v>0</v>
      </c>
      <c r="L1816" s="7">
        <f>IF(C1816="Saliente Internacional",(IFERROR((LIMPIA(H1816,1)),0)),0)</f>
        <v>0</v>
      </c>
    </row>
    <row r="1817" spans="1:12" x14ac:dyDescent="0.25">
      <c r="A1817" s="11">
        <f>'DETALLE DE CONEXIONES'!P1817</f>
        <v>0</v>
      </c>
      <c r="B1817" s="7">
        <f>'DETALLE DE CONEXIONES'!I1817</f>
        <v>0</v>
      </c>
      <c r="C1817" s="7">
        <f>'DETALLE DE CONEXIONES'!BB1817</f>
        <v>0</v>
      </c>
      <c r="D1817" s="7">
        <f>'DETALLE DE CONEXIONES'!E1817</f>
        <v>0</v>
      </c>
      <c r="E1817" s="7">
        <f>IFERROR(LIMPIA('DETALLE DE CONEXIONES'!N1817,1),0)</f>
        <v>0</v>
      </c>
      <c r="F1817" s="7" t="str">
        <f>LEFT('DETALLE DE CONEXIONES'!BE1817,3)</f>
        <v/>
      </c>
      <c r="G1817" s="7" t="str">
        <f>RIGHT('DETALLE DE CONEXIONES'!AK1817,2)</f>
        <v/>
      </c>
      <c r="H1817" s="7" t="str">
        <f>LEFT('DETALLE DE CONEXIONES'!M1817,3)</f>
        <v/>
      </c>
      <c r="I1817" s="7" t="str">
        <f>RIGHT('DETALLE DE CONEXIONES'!M1817,5)</f>
        <v/>
      </c>
      <c r="J1817" s="7">
        <f>IF(C1817="Saliente Local",(IFERROR((LIMPIA(H1817,1)),0)),0)</f>
        <v>0</v>
      </c>
      <c r="K1817" s="7">
        <f>IF(C1817="Saliente Nacional",(IFERROR((LIMPIA(H1817,1)),0)),0)</f>
        <v>0</v>
      </c>
      <c r="L1817" s="7">
        <f>IF(C1817="Saliente Internacional",(IFERROR((LIMPIA(H1817,1)),0)),0)</f>
        <v>0</v>
      </c>
    </row>
    <row r="1818" spans="1:12" x14ac:dyDescent="0.25">
      <c r="A1818" s="11">
        <f>'DETALLE DE CONEXIONES'!P1818</f>
        <v>0</v>
      </c>
      <c r="B1818" s="7">
        <f>'DETALLE DE CONEXIONES'!I1818</f>
        <v>0</v>
      </c>
      <c r="C1818" s="7">
        <f>'DETALLE DE CONEXIONES'!BB1818</f>
        <v>0</v>
      </c>
      <c r="D1818" s="7">
        <f>'DETALLE DE CONEXIONES'!E1818</f>
        <v>0</v>
      </c>
      <c r="E1818" s="7">
        <f>IFERROR(LIMPIA('DETALLE DE CONEXIONES'!N1818,1),0)</f>
        <v>0</v>
      </c>
      <c r="F1818" s="7" t="str">
        <f>LEFT('DETALLE DE CONEXIONES'!BE1818,3)</f>
        <v/>
      </c>
      <c r="G1818" s="7" t="str">
        <f>RIGHT('DETALLE DE CONEXIONES'!AK1818,2)</f>
        <v/>
      </c>
      <c r="H1818" s="7" t="str">
        <f>LEFT('DETALLE DE CONEXIONES'!M1818,3)</f>
        <v/>
      </c>
      <c r="I1818" s="7" t="str">
        <f>RIGHT('DETALLE DE CONEXIONES'!M1818,5)</f>
        <v/>
      </c>
      <c r="J1818" s="7">
        <f>IF(C1818="Saliente Local",(IFERROR((LIMPIA(H1818,1)),0)),0)</f>
        <v>0</v>
      </c>
      <c r="K1818" s="7">
        <f>IF(C1818="Saliente Nacional",(IFERROR((LIMPIA(H1818,1)),0)),0)</f>
        <v>0</v>
      </c>
      <c r="L1818" s="7">
        <f>IF(C1818="Saliente Internacional",(IFERROR((LIMPIA(H1818,1)),0)),0)</f>
        <v>0</v>
      </c>
    </row>
    <row r="1819" spans="1:12" x14ac:dyDescent="0.25">
      <c r="A1819" s="11">
        <f>'DETALLE DE CONEXIONES'!P1819</f>
        <v>0</v>
      </c>
      <c r="B1819" s="7">
        <f>'DETALLE DE CONEXIONES'!I1819</f>
        <v>0</v>
      </c>
      <c r="C1819" s="7">
        <f>'DETALLE DE CONEXIONES'!BB1819</f>
        <v>0</v>
      </c>
      <c r="D1819" s="7">
        <f>'DETALLE DE CONEXIONES'!E1819</f>
        <v>0</v>
      </c>
      <c r="E1819" s="7">
        <f>IFERROR(LIMPIA('DETALLE DE CONEXIONES'!N1819,1),0)</f>
        <v>0</v>
      </c>
      <c r="F1819" s="7" t="str">
        <f>LEFT('DETALLE DE CONEXIONES'!BE1819,3)</f>
        <v/>
      </c>
      <c r="G1819" s="7" t="str">
        <f>RIGHT('DETALLE DE CONEXIONES'!AK1819,2)</f>
        <v/>
      </c>
      <c r="H1819" s="7" t="str">
        <f>LEFT('DETALLE DE CONEXIONES'!M1819,3)</f>
        <v/>
      </c>
      <c r="I1819" s="7" t="str">
        <f>RIGHT('DETALLE DE CONEXIONES'!M1819,5)</f>
        <v/>
      </c>
      <c r="J1819" s="7">
        <f>IF(C1819="Saliente Local",(IFERROR((LIMPIA(H1819,1)),0)),0)</f>
        <v>0</v>
      </c>
      <c r="K1819" s="7">
        <f>IF(C1819="Saliente Nacional",(IFERROR((LIMPIA(H1819,1)),0)),0)</f>
        <v>0</v>
      </c>
      <c r="L1819" s="7">
        <f>IF(C1819="Saliente Internacional",(IFERROR((LIMPIA(H1819,1)),0)),0)</f>
        <v>0</v>
      </c>
    </row>
    <row r="1820" spans="1:12" x14ac:dyDescent="0.25">
      <c r="A1820" s="11">
        <f>'DETALLE DE CONEXIONES'!P1820</f>
        <v>0</v>
      </c>
      <c r="B1820" s="7">
        <f>'DETALLE DE CONEXIONES'!I1820</f>
        <v>0</v>
      </c>
      <c r="C1820" s="7">
        <f>'DETALLE DE CONEXIONES'!BB1820</f>
        <v>0</v>
      </c>
      <c r="D1820" s="7">
        <f>'DETALLE DE CONEXIONES'!E1820</f>
        <v>0</v>
      </c>
      <c r="E1820" s="7">
        <f>IFERROR(LIMPIA('DETALLE DE CONEXIONES'!N1820,1),0)</f>
        <v>0</v>
      </c>
      <c r="F1820" s="7" t="str">
        <f>LEFT('DETALLE DE CONEXIONES'!BE1820,3)</f>
        <v/>
      </c>
      <c r="G1820" s="7" t="str">
        <f>RIGHT('DETALLE DE CONEXIONES'!AK1820,2)</f>
        <v/>
      </c>
      <c r="H1820" s="7" t="str">
        <f>LEFT('DETALLE DE CONEXIONES'!M1820,3)</f>
        <v/>
      </c>
      <c r="I1820" s="7" t="str">
        <f>RIGHT('DETALLE DE CONEXIONES'!M1820,5)</f>
        <v/>
      </c>
      <c r="J1820" s="7">
        <f>IF(C1820="Saliente Local",(IFERROR((LIMPIA(H1820,1)),0)),0)</f>
        <v>0</v>
      </c>
      <c r="K1820" s="7">
        <f>IF(C1820="Saliente Nacional",(IFERROR((LIMPIA(H1820,1)),0)),0)</f>
        <v>0</v>
      </c>
      <c r="L1820" s="7">
        <f>IF(C1820="Saliente Internacional",(IFERROR((LIMPIA(H1820,1)),0)),0)</f>
        <v>0</v>
      </c>
    </row>
    <row r="1821" spans="1:12" x14ac:dyDescent="0.25">
      <c r="A1821" s="11">
        <f>'DETALLE DE CONEXIONES'!P1821</f>
        <v>0</v>
      </c>
      <c r="B1821" s="7">
        <f>'DETALLE DE CONEXIONES'!I1821</f>
        <v>0</v>
      </c>
      <c r="C1821" s="7">
        <f>'DETALLE DE CONEXIONES'!BB1821</f>
        <v>0</v>
      </c>
      <c r="D1821" s="7">
        <f>'DETALLE DE CONEXIONES'!E1821</f>
        <v>0</v>
      </c>
      <c r="E1821" s="7">
        <f>IFERROR(LIMPIA('DETALLE DE CONEXIONES'!N1821,1),0)</f>
        <v>0</v>
      </c>
      <c r="F1821" s="7" t="str">
        <f>LEFT('DETALLE DE CONEXIONES'!BE1821,3)</f>
        <v/>
      </c>
      <c r="G1821" s="7" t="str">
        <f>RIGHT('DETALLE DE CONEXIONES'!AK1821,2)</f>
        <v/>
      </c>
      <c r="H1821" s="7" t="str">
        <f>LEFT('DETALLE DE CONEXIONES'!M1821,3)</f>
        <v/>
      </c>
      <c r="I1821" s="7" t="str">
        <f>RIGHT('DETALLE DE CONEXIONES'!M1821,5)</f>
        <v/>
      </c>
      <c r="J1821" s="7">
        <f>IF(C1821="Saliente Local",(IFERROR((LIMPIA(H1821,1)),0)),0)</f>
        <v>0</v>
      </c>
      <c r="K1821" s="7">
        <f>IF(C1821="Saliente Nacional",(IFERROR((LIMPIA(H1821,1)),0)),0)</f>
        <v>0</v>
      </c>
      <c r="L1821" s="7">
        <f>IF(C1821="Saliente Internacional",(IFERROR((LIMPIA(H1821,1)),0)),0)</f>
        <v>0</v>
      </c>
    </row>
    <row r="1822" spans="1:12" x14ac:dyDescent="0.25">
      <c r="A1822" s="11">
        <f>'DETALLE DE CONEXIONES'!P1822</f>
        <v>0</v>
      </c>
      <c r="B1822" s="7">
        <f>'DETALLE DE CONEXIONES'!I1822</f>
        <v>0</v>
      </c>
      <c r="C1822" s="7">
        <f>'DETALLE DE CONEXIONES'!BB1822</f>
        <v>0</v>
      </c>
      <c r="D1822" s="7">
        <f>'DETALLE DE CONEXIONES'!E1822</f>
        <v>0</v>
      </c>
      <c r="E1822" s="7">
        <f>IFERROR(LIMPIA('DETALLE DE CONEXIONES'!N1822,1),0)</f>
        <v>0</v>
      </c>
      <c r="F1822" s="7" t="str">
        <f>LEFT('DETALLE DE CONEXIONES'!BE1822,3)</f>
        <v/>
      </c>
      <c r="G1822" s="7" t="str">
        <f>RIGHT('DETALLE DE CONEXIONES'!AK1822,2)</f>
        <v/>
      </c>
      <c r="H1822" s="7" t="str">
        <f>LEFT('DETALLE DE CONEXIONES'!M1822,3)</f>
        <v/>
      </c>
      <c r="I1822" s="7" t="str">
        <f>RIGHT('DETALLE DE CONEXIONES'!M1822,5)</f>
        <v/>
      </c>
      <c r="J1822" s="7">
        <f>IF(C1822="Saliente Local",(IFERROR((LIMPIA(H1822,1)),0)),0)</f>
        <v>0</v>
      </c>
      <c r="K1822" s="7">
        <f>IF(C1822="Saliente Nacional",(IFERROR((LIMPIA(H1822,1)),0)),0)</f>
        <v>0</v>
      </c>
      <c r="L1822" s="7">
        <f>IF(C1822="Saliente Internacional",(IFERROR((LIMPIA(H1822,1)),0)),0)</f>
        <v>0</v>
      </c>
    </row>
    <row r="1823" spans="1:12" x14ac:dyDescent="0.25">
      <c r="A1823" s="11">
        <f>'DETALLE DE CONEXIONES'!P1823</f>
        <v>0</v>
      </c>
      <c r="B1823" s="7">
        <f>'DETALLE DE CONEXIONES'!I1823</f>
        <v>0</v>
      </c>
      <c r="C1823" s="7">
        <f>'DETALLE DE CONEXIONES'!BB1823</f>
        <v>0</v>
      </c>
      <c r="D1823" s="7">
        <f>'DETALLE DE CONEXIONES'!E1823</f>
        <v>0</v>
      </c>
      <c r="E1823" s="7">
        <f>IFERROR(LIMPIA('DETALLE DE CONEXIONES'!N1823,1),0)</f>
        <v>0</v>
      </c>
      <c r="F1823" s="7" t="str">
        <f>LEFT('DETALLE DE CONEXIONES'!BE1823,3)</f>
        <v/>
      </c>
      <c r="G1823" s="7" t="str">
        <f>RIGHT('DETALLE DE CONEXIONES'!AK1823,2)</f>
        <v/>
      </c>
      <c r="H1823" s="7" t="str">
        <f>LEFT('DETALLE DE CONEXIONES'!M1823,3)</f>
        <v/>
      </c>
      <c r="I1823" s="7" t="str">
        <f>RIGHT('DETALLE DE CONEXIONES'!M1823,5)</f>
        <v/>
      </c>
      <c r="J1823" s="7">
        <f>IF(C1823="Saliente Local",(IFERROR((LIMPIA(H1823,1)),0)),0)</f>
        <v>0</v>
      </c>
      <c r="K1823" s="7">
        <f>IF(C1823="Saliente Nacional",(IFERROR((LIMPIA(H1823,1)),0)),0)</f>
        <v>0</v>
      </c>
      <c r="L1823" s="7">
        <f>IF(C1823="Saliente Internacional",(IFERROR((LIMPIA(H1823,1)),0)),0)</f>
        <v>0</v>
      </c>
    </row>
    <row r="1824" spans="1:12" x14ac:dyDescent="0.25">
      <c r="A1824" s="11">
        <f>'DETALLE DE CONEXIONES'!P1824</f>
        <v>0</v>
      </c>
      <c r="B1824" s="7">
        <f>'DETALLE DE CONEXIONES'!I1824</f>
        <v>0</v>
      </c>
      <c r="C1824" s="7">
        <f>'DETALLE DE CONEXIONES'!BB1824</f>
        <v>0</v>
      </c>
      <c r="D1824" s="7">
        <f>'DETALLE DE CONEXIONES'!E1824</f>
        <v>0</v>
      </c>
      <c r="E1824" s="7">
        <f>IFERROR(LIMPIA('DETALLE DE CONEXIONES'!N1824,1),0)</f>
        <v>0</v>
      </c>
      <c r="F1824" s="7" t="str">
        <f>LEFT('DETALLE DE CONEXIONES'!BE1824,3)</f>
        <v/>
      </c>
      <c r="G1824" s="7" t="str">
        <f>RIGHT('DETALLE DE CONEXIONES'!AK1824,2)</f>
        <v/>
      </c>
      <c r="H1824" s="7" t="str">
        <f>LEFT('DETALLE DE CONEXIONES'!M1824,3)</f>
        <v/>
      </c>
      <c r="I1824" s="7" t="str">
        <f>RIGHT('DETALLE DE CONEXIONES'!M1824,5)</f>
        <v/>
      </c>
      <c r="J1824" s="7">
        <f>IF(C1824="Saliente Local",(IFERROR((LIMPIA(H1824,1)),0)),0)</f>
        <v>0</v>
      </c>
      <c r="K1824" s="7">
        <f>IF(C1824="Saliente Nacional",(IFERROR((LIMPIA(H1824,1)),0)),0)</f>
        <v>0</v>
      </c>
      <c r="L1824" s="7">
        <f>IF(C1824="Saliente Internacional",(IFERROR((LIMPIA(H1824,1)),0)),0)</f>
        <v>0</v>
      </c>
    </row>
    <row r="1825" spans="1:12" x14ac:dyDescent="0.25">
      <c r="A1825" s="11">
        <f>'DETALLE DE CONEXIONES'!P1825</f>
        <v>0</v>
      </c>
      <c r="B1825" s="7">
        <f>'DETALLE DE CONEXIONES'!I1825</f>
        <v>0</v>
      </c>
      <c r="C1825" s="7">
        <f>'DETALLE DE CONEXIONES'!BB1825</f>
        <v>0</v>
      </c>
      <c r="D1825" s="7">
        <f>'DETALLE DE CONEXIONES'!E1825</f>
        <v>0</v>
      </c>
      <c r="E1825" s="7">
        <f>IFERROR(LIMPIA('DETALLE DE CONEXIONES'!N1825,1),0)</f>
        <v>0</v>
      </c>
      <c r="F1825" s="7" t="str">
        <f>LEFT('DETALLE DE CONEXIONES'!BE1825,3)</f>
        <v/>
      </c>
      <c r="G1825" s="7" t="str">
        <f>RIGHT('DETALLE DE CONEXIONES'!AK1825,2)</f>
        <v/>
      </c>
      <c r="H1825" s="7" t="str">
        <f>LEFT('DETALLE DE CONEXIONES'!M1825,3)</f>
        <v/>
      </c>
      <c r="I1825" s="7" t="str">
        <f>RIGHT('DETALLE DE CONEXIONES'!M1825,5)</f>
        <v/>
      </c>
      <c r="J1825" s="7">
        <f>IF(C1825="Saliente Local",(IFERROR((LIMPIA(H1825,1)),0)),0)</f>
        <v>0</v>
      </c>
      <c r="K1825" s="7">
        <f>IF(C1825="Saliente Nacional",(IFERROR((LIMPIA(H1825,1)),0)),0)</f>
        <v>0</v>
      </c>
      <c r="L1825" s="7">
        <f>IF(C1825="Saliente Internacional",(IFERROR((LIMPIA(H1825,1)),0)),0)</f>
        <v>0</v>
      </c>
    </row>
    <row r="1826" spans="1:12" x14ac:dyDescent="0.25">
      <c r="A1826" s="11">
        <f>'DETALLE DE CONEXIONES'!P1826</f>
        <v>0</v>
      </c>
      <c r="B1826" s="7">
        <f>'DETALLE DE CONEXIONES'!I1826</f>
        <v>0</v>
      </c>
      <c r="C1826" s="7">
        <f>'DETALLE DE CONEXIONES'!BB1826</f>
        <v>0</v>
      </c>
      <c r="D1826" s="7">
        <f>'DETALLE DE CONEXIONES'!E1826</f>
        <v>0</v>
      </c>
      <c r="E1826" s="7">
        <f>IFERROR(LIMPIA('DETALLE DE CONEXIONES'!N1826,1),0)</f>
        <v>0</v>
      </c>
      <c r="F1826" s="7" t="str">
        <f>LEFT('DETALLE DE CONEXIONES'!BE1826,3)</f>
        <v/>
      </c>
      <c r="G1826" s="7" t="str">
        <f>RIGHT('DETALLE DE CONEXIONES'!AK1826,2)</f>
        <v/>
      </c>
      <c r="H1826" s="7" t="str">
        <f>LEFT('DETALLE DE CONEXIONES'!M1826,3)</f>
        <v/>
      </c>
      <c r="I1826" s="7" t="str">
        <f>RIGHT('DETALLE DE CONEXIONES'!M1826,5)</f>
        <v/>
      </c>
      <c r="J1826" s="7">
        <f>IF(C1826="Saliente Local",(IFERROR((LIMPIA(H1826,1)),0)),0)</f>
        <v>0</v>
      </c>
      <c r="K1826" s="7">
        <f>IF(C1826="Saliente Nacional",(IFERROR((LIMPIA(H1826,1)),0)),0)</f>
        <v>0</v>
      </c>
      <c r="L1826" s="7">
        <f>IF(C1826="Saliente Internacional",(IFERROR((LIMPIA(H1826,1)),0)),0)</f>
        <v>0</v>
      </c>
    </row>
    <row r="1827" spans="1:12" x14ac:dyDescent="0.25">
      <c r="A1827" s="11">
        <f>'DETALLE DE CONEXIONES'!P1827</f>
        <v>0</v>
      </c>
      <c r="B1827" s="7">
        <f>'DETALLE DE CONEXIONES'!I1827</f>
        <v>0</v>
      </c>
      <c r="C1827" s="7">
        <f>'DETALLE DE CONEXIONES'!BB1827</f>
        <v>0</v>
      </c>
      <c r="D1827" s="7">
        <f>'DETALLE DE CONEXIONES'!E1827</f>
        <v>0</v>
      </c>
      <c r="E1827" s="7">
        <f>IFERROR(LIMPIA('DETALLE DE CONEXIONES'!N1827,1),0)</f>
        <v>0</v>
      </c>
      <c r="F1827" s="7" t="str">
        <f>LEFT('DETALLE DE CONEXIONES'!BE1827,3)</f>
        <v/>
      </c>
      <c r="G1827" s="7" t="str">
        <f>RIGHT('DETALLE DE CONEXIONES'!AK1827,2)</f>
        <v/>
      </c>
      <c r="H1827" s="7" t="str">
        <f>LEFT('DETALLE DE CONEXIONES'!M1827,3)</f>
        <v/>
      </c>
      <c r="I1827" s="7" t="str">
        <f>RIGHT('DETALLE DE CONEXIONES'!M1827,5)</f>
        <v/>
      </c>
      <c r="J1827" s="7">
        <f>IF(C1827="Saliente Local",(IFERROR((LIMPIA(H1827,1)),0)),0)</f>
        <v>0</v>
      </c>
      <c r="K1827" s="7">
        <f>IF(C1827="Saliente Nacional",(IFERROR((LIMPIA(H1827,1)),0)),0)</f>
        <v>0</v>
      </c>
      <c r="L1827" s="7">
        <f>IF(C1827="Saliente Internacional",(IFERROR((LIMPIA(H1827,1)),0)),0)</f>
        <v>0</v>
      </c>
    </row>
    <row r="1828" spans="1:12" x14ac:dyDescent="0.25">
      <c r="A1828" s="11">
        <f>'DETALLE DE CONEXIONES'!P1828</f>
        <v>0</v>
      </c>
      <c r="B1828" s="7">
        <f>'DETALLE DE CONEXIONES'!I1828</f>
        <v>0</v>
      </c>
      <c r="C1828" s="7">
        <f>'DETALLE DE CONEXIONES'!BB1828</f>
        <v>0</v>
      </c>
      <c r="D1828" s="7">
        <f>'DETALLE DE CONEXIONES'!E1828</f>
        <v>0</v>
      </c>
      <c r="E1828" s="7">
        <f>IFERROR(LIMPIA('DETALLE DE CONEXIONES'!N1828,1),0)</f>
        <v>0</v>
      </c>
      <c r="F1828" s="7" t="str">
        <f>LEFT('DETALLE DE CONEXIONES'!BE1828,3)</f>
        <v/>
      </c>
      <c r="G1828" s="7" t="str">
        <f>RIGHT('DETALLE DE CONEXIONES'!AK1828,2)</f>
        <v/>
      </c>
      <c r="H1828" s="7" t="str">
        <f>LEFT('DETALLE DE CONEXIONES'!M1828,3)</f>
        <v/>
      </c>
      <c r="I1828" s="7" t="str">
        <f>RIGHT('DETALLE DE CONEXIONES'!M1828,5)</f>
        <v/>
      </c>
      <c r="J1828" s="7">
        <f>IF(C1828="Saliente Local",(IFERROR((LIMPIA(H1828,1)),0)),0)</f>
        <v>0</v>
      </c>
      <c r="K1828" s="7">
        <f>IF(C1828="Saliente Nacional",(IFERROR((LIMPIA(H1828,1)),0)),0)</f>
        <v>0</v>
      </c>
      <c r="L1828" s="7">
        <f>IF(C1828="Saliente Internacional",(IFERROR((LIMPIA(H1828,1)),0)),0)</f>
        <v>0</v>
      </c>
    </row>
    <row r="1829" spans="1:12" x14ac:dyDescent="0.25">
      <c r="A1829" s="11">
        <f>'DETALLE DE CONEXIONES'!P1829</f>
        <v>0</v>
      </c>
      <c r="B1829" s="7">
        <f>'DETALLE DE CONEXIONES'!I1829</f>
        <v>0</v>
      </c>
      <c r="C1829" s="7">
        <f>'DETALLE DE CONEXIONES'!BB1829</f>
        <v>0</v>
      </c>
      <c r="D1829" s="7">
        <f>'DETALLE DE CONEXIONES'!E1829</f>
        <v>0</v>
      </c>
      <c r="E1829" s="7">
        <f>IFERROR(LIMPIA('DETALLE DE CONEXIONES'!N1829,1),0)</f>
        <v>0</v>
      </c>
      <c r="F1829" s="7" t="str">
        <f>LEFT('DETALLE DE CONEXIONES'!BE1829,3)</f>
        <v/>
      </c>
      <c r="G1829" s="7" t="str">
        <f>RIGHT('DETALLE DE CONEXIONES'!AK1829,2)</f>
        <v/>
      </c>
      <c r="H1829" s="7" t="str">
        <f>LEFT('DETALLE DE CONEXIONES'!M1829,3)</f>
        <v/>
      </c>
      <c r="I1829" s="7" t="str">
        <f>RIGHT('DETALLE DE CONEXIONES'!M1829,5)</f>
        <v/>
      </c>
      <c r="J1829" s="7">
        <f>IF(C1829="Saliente Local",(IFERROR((LIMPIA(H1829,1)),0)),0)</f>
        <v>0</v>
      </c>
      <c r="K1829" s="7">
        <f>IF(C1829="Saliente Nacional",(IFERROR((LIMPIA(H1829,1)),0)),0)</f>
        <v>0</v>
      </c>
      <c r="L1829" s="7">
        <f>IF(C1829="Saliente Internacional",(IFERROR((LIMPIA(H1829,1)),0)),0)</f>
        <v>0</v>
      </c>
    </row>
    <row r="1830" spans="1:12" x14ac:dyDescent="0.25">
      <c r="A1830" s="11">
        <f>'DETALLE DE CONEXIONES'!P1830</f>
        <v>0</v>
      </c>
      <c r="B1830" s="7">
        <f>'DETALLE DE CONEXIONES'!I1830</f>
        <v>0</v>
      </c>
      <c r="C1830" s="7">
        <f>'DETALLE DE CONEXIONES'!BB1830</f>
        <v>0</v>
      </c>
      <c r="D1830" s="7">
        <f>'DETALLE DE CONEXIONES'!E1830</f>
        <v>0</v>
      </c>
      <c r="E1830" s="7">
        <f>IFERROR(LIMPIA('DETALLE DE CONEXIONES'!N1830,1),0)</f>
        <v>0</v>
      </c>
      <c r="F1830" s="7" t="str">
        <f>LEFT('DETALLE DE CONEXIONES'!BE1830,3)</f>
        <v/>
      </c>
      <c r="G1830" s="7" t="str">
        <f>RIGHT('DETALLE DE CONEXIONES'!AK1830,2)</f>
        <v/>
      </c>
      <c r="H1830" s="7" t="str">
        <f>LEFT('DETALLE DE CONEXIONES'!M1830,3)</f>
        <v/>
      </c>
      <c r="I1830" s="7" t="str">
        <f>RIGHT('DETALLE DE CONEXIONES'!M1830,5)</f>
        <v/>
      </c>
      <c r="J1830" s="7">
        <f>IF(C1830="Saliente Local",(IFERROR((LIMPIA(H1830,1)),0)),0)</f>
        <v>0</v>
      </c>
      <c r="K1830" s="7">
        <f>IF(C1830="Saliente Nacional",(IFERROR((LIMPIA(H1830,1)),0)),0)</f>
        <v>0</v>
      </c>
      <c r="L1830" s="7">
        <f>IF(C1830="Saliente Internacional",(IFERROR((LIMPIA(H1830,1)),0)),0)</f>
        <v>0</v>
      </c>
    </row>
    <row r="1831" spans="1:12" x14ac:dyDescent="0.25">
      <c r="A1831" s="11">
        <f>'DETALLE DE CONEXIONES'!P1831</f>
        <v>0</v>
      </c>
      <c r="B1831" s="7">
        <f>'DETALLE DE CONEXIONES'!I1831</f>
        <v>0</v>
      </c>
      <c r="C1831" s="7">
        <f>'DETALLE DE CONEXIONES'!BB1831</f>
        <v>0</v>
      </c>
      <c r="D1831" s="7">
        <f>'DETALLE DE CONEXIONES'!E1831</f>
        <v>0</v>
      </c>
      <c r="E1831" s="7">
        <f>IFERROR(LIMPIA('DETALLE DE CONEXIONES'!N1831,1),0)</f>
        <v>0</v>
      </c>
      <c r="F1831" s="7" t="str">
        <f>LEFT('DETALLE DE CONEXIONES'!BE1831,3)</f>
        <v/>
      </c>
      <c r="G1831" s="7" t="str">
        <f>RIGHT('DETALLE DE CONEXIONES'!AK1831,2)</f>
        <v/>
      </c>
      <c r="H1831" s="7" t="str">
        <f>LEFT('DETALLE DE CONEXIONES'!M1831,3)</f>
        <v/>
      </c>
      <c r="I1831" s="7" t="str">
        <f>RIGHT('DETALLE DE CONEXIONES'!M1831,5)</f>
        <v/>
      </c>
      <c r="J1831" s="7">
        <f>IF(C1831="Saliente Local",(IFERROR((LIMPIA(H1831,1)),0)),0)</f>
        <v>0</v>
      </c>
      <c r="K1831" s="7">
        <f>IF(C1831="Saliente Nacional",(IFERROR((LIMPIA(H1831,1)),0)),0)</f>
        <v>0</v>
      </c>
      <c r="L1831" s="7">
        <f>IF(C1831="Saliente Internacional",(IFERROR((LIMPIA(H1831,1)),0)),0)</f>
        <v>0</v>
      </c>
    </row>
    <row r="1832" spans="1:12" x14ac:dyDescent="0.25">
      <c r="A1832" s="11">
        <f>'DETALLE DE CONEXIONES'!P1832</f>
        <v>0</v>
      </c>
      <c r="B1832" s="7">
        <f>'DETALLE DE CONEXIONES'!I1832</f>
        <v>0</v>
      </c>
      <c r="C1832" s="7">
        <f>'DETALLE DE CONEXIONES'!BB1832</f>
        <v>0</v>
      </c>
      <c r="D1832" s="7">
        <f>'DETALLE DE CONEXIONES'!E1832</f>
        <v>0</v>
      </c>
      <c r="E1832" s="7">
        <f>IFERROR(LIMPIA('DETALLE DE CONEXIONES'!N1832,1),0)</f>
        <v>0</v>
      </c>
      <c r="F1832" s="7" t="str">
        <f>LEFT('DETALLE DE CONEXIONES'!BE1832,3)</f>
        <v/>
      </c>
      <c r="G1832" s="7" t="str">
        <f>RIGHT('DETALLE DE CONEXIONES'!AK1832,2)</f>
        <v/>
      </c>
      <c r="H1832" s="7" t="str">
        <f>LEFT('DETALLE DE CONEXIONES'!M1832,3)</f>
        <v/>
      </c>
      <c r="I1832" s="7" t="str">
        <f>RIGHT('DETALLE DE CONEXIONES'!M1832,5)</f>
        <v/>
      </c>
      <c r="J1832" s="7">
        <f>IF(C1832="Saliente Local",(IFERROR((LIMPIA(H1832,1)),0)),0)</f>
        <v>0</v>
      </c>
      <c r="K1832" s="7">
        <f>IF(C1832="Saliente Nacional",(IFERROR((LIMPIA(H1832,1)),0)),0)</f>
        <v>0</v>
      </c>
      <c r="L1832" s="7">
        <f>IF(C1832="Saliente Internacional",(IFERROR((LIMPIA(H1832,1)),0)),0)</f>
        <v>0</v>
      </c>
    </row>
    <row r="1833" spans="1:12" x14ac:dyDescent="0.25">
      <c r="A1833" s="11">
        <f>'DETALLE DE CONEXIONES'!P1833</f>
        <v>0</v>
      </c>
      <c r="B1833" s="7">
        <f>'DETALLE DE CONEXIONES'!I1833</f>
        <v>0</v>
      </c>
      <c r="C1833" s="7">
        <f>'DETALLE DE CONEXIONES'!BB1833</f>
        <v>0</v>
      </c>
      <c r="D1833" s="7">
        <f>'DETALLE DE CONEXIONES'!E1833</f>
        <v>0</v>
      </c>
      <c r="E1833" s="7">
        <f>IFERROR(LIMPIA('DETALLE DE CONEXIONES'!N1833,1),0)</f>
        <v>0</v>
      </c>
      <c r="F1833" s="7" t="str">
        <f>LEFT('DETALLE DE CONEXIONES'!BE1833,3)</f>
        <v/>
      </c>
      <c r="G1833" s="7" t="str">
        <f>RIGHT('DETALLE DE CONEXIONES'!AK1833,2)</f>
        <v/>
      </c>
      <c r="H1833" s="7" t="str">
        <f>LEFT('DETALLE DE CONEXIONES'!M1833,3)</f>
        <v/>
      </c>
      <c r="I1833" s="7" t="str">
        <f>RIGHT('DETALLE DE CONEXIONES'!M1833,5)</f>
        <v/>
      </c>
      <c r="J1833" s="7">
        <f>IF(C1833="Saliente Local",(IFERROR((LIMPIA(H1833,1)),0)),0)</f>
        <v>0</v>
      </c>
      <c r="K1833" s="7">
        <f>IF(C1833="Saliente Nacional",(IFERROR((LIMPIA(H1833,1)),0)),0)</f>
        <v>0</v>
      </c>
      <c r="L1833" s="7">
        <f>IF(C1833="Saliente Internacional",(IFERROR((LIMPIA(H1833,1)),0)),0)</f>
        <v>0</v>
      </c>
    </row>
    <row r="1834" spans="1:12" x14ac:dyDescent="0.25">
      <c r="A1834" s="11">
        <f>'DETALLE DE CONEXIONES'!P1834</f>
        <v>0</v>
      </c>
      <c r="B1834" s="7">
        <f>'DETALLE DE CONEXIONES'!I1834</f>
        <v>0</v>
      </c>
      <c r="C1834" s="7">
        <f>'DETALLE DE CONEXIONES'!BB1834</f>
        <v>0</v>
      </c>
      <c r="D1834" s="7">
        <f>'DETALLE DE CONEXIONES'!E1834</f>
        <v>0</v>
      </c>
      <c r="E1834" s="7">
        <f>IFERROR(LIMPIA('DETALLE DE CONEXIONES'!N1834,1),0)</f>
        <v>0</v>
      </c>
      <c r="F1834" s="7" t="str">
        <f>LEFT('DETALLE DE CONEXIONES'!BE1834,3)</f>
        <v/>
      </c>
      <c r="G1834" s="7" t="str">
        <f>RIGHT('DETALLE DE CONEXIONES'!AK1834,2)</f>
        <v/>
      </c>
      <c r="H1834" s="7" t="str">
        <f>LEFT('DETALLE DE CONEXIONES'!M1834,3)</f>
        <v/>
      </c>
      <c r="I1834" s="7" t="str">
        <f>RIGHT('DETALLE DE CONEXIONES'!M1834,5)</f>
        <v/>
      </c>
      <c r="J1834" s="7">
        <f>IF(C1834="Saliente Local",(IFERROR((LIMPIA(H1834,1)),0)),0)</f>
        <v>0</v>
      </c>
      <c r="K1834" s="7">
        <f>IF(C1834="Saliente Nacional",(IFERROR((LIMPIA(H1834,1)),0)),0)</f>
        <v>0</v>
      </c>
      <c r="L1834" s="7">
        <f>IF(C1834="Saliente Internacional",(IFERROR((LIMPIA(H1834,1)),0)),0)</f>
        <v>0</v>
      </c>
    </row>
    <row r="1835" spans="1:12" x14ac:dyDescent="0.25">
      <c r="A1835" s="11">
        <f>'DETALLE DE CONEXIONES'!P1835</f>
        <v>0</v>
      </c>
      <c r="B1835" s="7">
        <f>'DETALLE DE CONEXIONES'!I1835</f>
        <v>0</v>
      </c>
      <c r="C1835" s="7">
        <f>'DETALLE DE CONEXIONES'!BB1835</f>
        <v>0</v>
      </c>
      <c r="D1835" s="7">
        <f>'DETALLE DE CONEXIONES'!E1835</f>
        <v>0</v>
      </c>
      <c r="E1835" s="7">
        <f>IFERROR(LIMPIA('DETALLE DE CONEXIONES'!N1835,1),0)</f>
        <v>0</v>
      </c>
      <c r="F1835" s="7" t="str">
        <f>LEFT('DETALLE DE CONEXIONES'!BE1835,3)</f>
        <v/>
      </c>
      <c r="G1835" s="7" t="str">
        <f>RIGHT('DETALLE DE CONEXIONES'!AK1835,2)</f>
        <v/>
      </c>
      <c r="H1835" s="7" t="str">
        <f>LEFT('DETALLE DE CONEXIONES'!M1835,3)</f>
        <v/>
      </c>
      <c r="I1835" s="7" t="str">
        <f>RIGHT('DETALLE DE CONEXIONES'!M1835,5)</f>
        <v/>
      </c>
      <c r="J1835" s="7">
        <f>IF(C1835="Saliente Local",(IFERROR((LIMPIA(H1835,1)),0)),0)</f>
        <v>0</v>
      </c>
      <c r="K1835" s="7">
        <f>IF(C1835="Saliente Nacional",(IFERROR((LIMPIA(H1835,1)),0)),0)</f>
        <v>0</v>
      </c>
      <c r="L1835" s="7">
        <f>IF(C1835="Saliente Internacional",(IFERROR((LIMPIA(H1835,1)),0)),0)</f>
        <v>0</v>
      </c>
    </row>
    <row r="1836" spans="1:12" x14ac:dyDescent="0.25">
      <c r="A1836" s="11">
        <f>'DETALLE DE CONEXIONES'!P1836</f>
        <v>0</v>
      </c>
      <c r="B1836" s="7">
        <f>'DETALLE DE CONEXIONES'!I1836</f>
        <v>0</v>
      </c>
      <c r="C1836" s="7">
        <f>'DETALLE DE CONEXIONES'!BB1836</f>
        <v>0</v>
      </c>
      <c r="D1836" s="7">
        <f>'DETALLE DE CONEXIONES'!E1836</f>
        <v>0</v>
      </c>
      <c r="E1836" s="7">
        <f>IFERROR(LIMPIA('DETALLE DE CONEXIONES'!N1836,1),0)</f>
        <v>0</v>
      </c>
      <c r="F1836" s="7" t="str">
        <f>LEFT('DETALLE DE CONEXIONES'!BE1836,3)</f>
        <v/>
      </c>
      <c r="G1836" s="7" t="str">
        <f>RIGHT('DETALLE DE CONEXIONES'!AK1836,2)</f>
        <v/>
      </c>
      <c r="H1836" s="7" t="str">
        <f>LEFT('DETALLE DE CONEXIONES'!M1836,3)</f>
        <v/>
      </c>
      <c r="I1836" s="7" t="str">
        <f>RIGHT('DETALLE DE CONEXIONES'!M1836,5)</f>
        <v/>
      </c>
      <c r="J1836" s="7">
        <f>IF(C1836="Saliente Local",(IFERROR((LIMPIA(H1836,1)),0)),0)</f>
        <v>0</v>
      </c>
      <c r="K1836" s="7">
        <f>IF(C1836="Saliente Nacional",(IFERROR((LIMPIA(H1836,1)),0)),0)</f>
        <v>0</v>
      </c>
      <c r="L1836" s="7">
        <f>IF(C1836="Saliente Internacional",(IFERROR((LIMPIA(H1836,1)),0)),0)</f>
        <v>0</v>
      </c>
    </row>
    <row r="1837" spans="1:12" x14ac:dyDescent="0.25">
      <c r="A1837" s="11">
        <f>'DETALLE DE CONEXIONES'!P1837</f>
        <v>0</v>
      </c>
      <c r="B1837" s="7">
        <f>'DETALLE DE CONEXIONES'!I1837</f>
        <v>0</v>
      </c>
      <c r="C1837" s="7">
        <f>'DETALLE DE CONEXIONES'!BB1837</f>
        <v>0</v>
      </c>
      <c r="D1837" s="7">
        <f>'DETALLE DE CONEXIONES'!E1837</f>
        <v>0</v>
      </c>
      <c r="E1837" s="7">
        <f>IFERROR(LIMPIA('DETALLE DE CONEXIONES'!N1837,1),0)</f>
        <v>0</v>
      </c>
      <c r="F1837" s="7" t="str">
        <f>LEFT('DETALLE DE CONEXIONES'!BE1837,3)</f>
        <v/>
      </c>
      <c r="G1837" s="7" t="str">
        <f>RIGHT('DETALLE DE CONEXIONES'!AK1837,2)</f>
        <v/>
      </c>
      <c r="H1837" s="7" t="str">
        <f>LEFT('DETALLE DE CONEXIONES'!M1837,3)</f>
        <v/>
      </c>
      <c r="I1837" s="7" t="str">
        <f>RIGHT('DETALLE DE CONEXIONES'!M1837,5)</f>
        <v/>
      </c>
      <c r="J1837" s="7">
        <f>IF(C1837="Saliente Local",(IFERROR((LIMPIA(H1837,1)),0)),0)</f>
        <v>0</v>
      </c>
      <c r="K1837" s="7">
        <f>IF(C1837="Saliente Nacional",(IFERROR((LIMPIA(H1837,1)),0)),0)</f>
        <v>0</v>
      </c>
      <c r="L1837" s="7">
        <f>IF(C1837="Saliente Internacional",(IFERROR((LIMPIA(H1837,1)),0)),0)</f>
        <v>0</v>
      </c>
    </row>
    <row r="1838" spans="1:12" x14ac:dyDescent="0.25">
      <c r="A1838" s="11">
        <f>'DETALLE DE CONEXIONES'!P1838</f>
        <v>0</v>
      </c>
      <c r="B1838" s="7">
        <f>'DETALLE DE CONEXIONES'!I1838</f>
        <v>0</v>
      </c>
      <c r="C1838" s="7">
        <f>'DETALLE DE CONEXIONES'!BB1838</f>
        <v>0</v>
      </c>
      <c r="D1838" s="7">
        <f>'DETALLE DE CONEXIONES'!E1838</f>
        <v>0</v>
      </c>
      <c r="E1838" s="7">
        <f>IFERROR(LIMPIA('DETALLE DE CONEXIONES'!N1838,1),0)</f>
        <v>0</v>
      </c>
      <c r="F1838" s="7" t="str">
        <f>LEFT('DETALLE DE CONEXIONES'!BE1838,3)</f>
        <v/>
      </c>
      <c r="G1838" s="7" t="str">
        <f>RIGHT('DETALLE DE CONEXIONES'!AK1838,2)</f>
        <v/>
      </c>
      <c r="H1838" s="7" t="str">
        <f>LEFT('DETALLE DE CONEXIONES'!M1838,3)</f>
        <v/>
      </c>
      <c r="I1838" s="7" t="str">
        <f>RIGHT('DETALLE DE CONEXIONES'!M1838,5)</f>
        <v/>
      </c>
      <c r="J1838" s="7">
        <f>IF(C1838="Saliente Local",(IFERROR((LIMPIA(H1838,1)),0)),0)</f>
        <v>0</v>
      </c>
      <c r="K1838" s="7">
        <f>IF(C1838="Saliente Nacional",(IFERROR((LIMPIA(H1838,1)),0)),0)</f>
        <v>0</v>
      </c>
      <c r="L1838" s="7">
        <f>IF(C1838="Saliente Internacional",(IFERROR((LIMPIA(H1838,1)),0)),0)</f>
        <v>0</v>
      </c>
    </row>
    <row r="1839" spans="1:12" x14ac:dyDescent="0.25">
      <c r="A1839" s="11">
        <f>'DETALLE DE CONEXIONES'!P1839</f>
        <v>0</v>
      </c>
      <c r="B1839" s="7">
        <f>'DETALLE DE CONEXIONES'!I1839</f>
        <v>0</v>
      </c>
      <c r="C1839" s="7">
        <f>'DETALLE DE CONEXIONES'!BB1839</f>
        <v>0</v>
      </c>
      <c r="D1839" s="7">
        <f>'DETALLE DE CONEXIONES'!E1839</f>
        <v>0</v>
      </c>
      <c r="E1839" s="7">
        <f>IFERROR(LIMPIA('DETALLE DE CONEXIONES'!N1839,1),0)</f>
        <v>0</v>
      </c>
      <c r="F1839" s="7" t="str">
        <f>LEFT('DETALLE DE CONEXIONES'!BE1839,3)</f>
        <v/>
      </c>
      <c r="G1839" s="7" t="str">
        <f>RIGHT('DETALLE DE CONEXIONES'!AK1839,2)</f>
        <v/>
      </c>
      <c r="H1839" s="7" t="str">
        <f>LEFT('DETALLE DE CONEXIONES'!M1839,3)</f>
        <v/>
      </c>
      <c r="I1839" s="7" t="str">
        <f>RIGHT('DETALLE DE CONEXIONES'!M1839,5)</f>
        <v/>
      </c>
      <c r="J1839" s="7">
        <f>IF(C1839="Saliente Local",(IFERROR((LIMPIA(H1839,1)),0)),0)</f>
        <v>0</v>
      </c>
      <c r="K1839" s="7">
        <f>IF(C1839="Saliente Nacional",(IFERROR((LIMPIA(H1839,1)),0)),0)</f>
        <v>0</v>
      </c>
      <c r="L1839" s="7">
        <f>IF(C1839="Saliente Internacional",(IFERROR((LIMPIA(H1839,1)),0)),0)</f>
        <v>0</v>
      </c>
    </row>
    <row r="1840" spans="1:12" x14ac:dyDescent="0.25">
      <c r="A1840" s="11">
        <f>'DETALLE DE CONEXIONES'!P1840</f>
        <v>0</v>
      </c>
      <c r="B1840" s="7">
        <f>'DETALLE DE CONEXIONES'!I1840</f>
        <v>0</v>
      </c>
      <c r="C1840" s="7">
        <f>'DETALLE DE CONEXIONES'!BB1840</f>
        <v>0</v>
      </c>
      <c r="D1840" s="7">
        <f>'DETALLE DE CONEXIONES'!E1840</f>
        <v>0</v>
      </c>
      <c r="E1840" s="7">
        <f>IFERROR(LIMPIA('DETALLE DE CONEXIONES'!N1840,1),0)</f>
        <v>0</v>
      </c>
      <c r="F1840" s="7" t="str">
        <f>LEFT('DETALLE DE CONEXIONES'!BE1840,3)</f>
        <v/>
      </c>
      <c r="G1840" s="7" t="str">
        <f>RIGHT('DETALLE DE CONEXIONES'!AK1840,2)</f>
        <v/>
      </c>
      <c r="H1840" s="7" t="str">
        <f>LEFT('DETALLE DE CONEXIONES'!M1840,3)</f>
        <v/>
      </c>
      <c r="I1840" s="7" t="str">
        <f>RIGHT('DETALLE DE CONEXIONES'!M1840,5)</f>
        <v/>
      </c>
      <c r="J1840" s="7">
        <f>IF(C1840="Saliente Local",(IFERROR((LIMPIA(H1840,1)),0)),0)</f>
        <v>0</v>
      </c>
      <c r="K1840" s="7">
        <f>IF(C1840="Saliente Nacional",(IFERROR((LIMPIA(H1840,1)),0)),0)</f>
        <v>0</v>
      </c>
      <c r="L1840" s="7">
        <f>IF(C1840="Saliente Internacional",(IFERROR((LIMPIA(H1840,1)),0)),0)</f>
        <v>0</v>
      </c>
    </row>
    <row r="1841" spans="1:12" x14ac:dyDescent="0.25">
      <c r="A1841" s="11">
        <f>'DETALLE DE CONEXIONES'!P1841</f>
        <v>0</v>
      </c>
      <c r="B1841" s="7">
        <f>'DETALLE DE CONEXIONES'!I1841</f>
        <v>0</v>
      </c>
      <c r="C1841" s="7">
        <f>'DETALLE DE CONEXIONES'!BB1841</f>
        <v>0</v>
      </c>
      <c r="D1841" s="7">
        <f>'DETALLE DE CONEXIONES'!E1841</f>
        <v>0</v>
      </c>
      <c r="E1841" s="7">
        <f>IFERROR(LIMPIA('DETALLE DE CONEXIONES'!N1841,1),0)</f>
        <v>0</v>
      </c>
      <c r="F1841" s="7" t="str">
        <f>LEFT('DETALLE DE CONEXIONES'!BE1841,3)</f>
        <v/>
      </c>
      <c r="G1841" s="7" t="str">
        <f>RIGHT('DETALLE DE CONEXIONES'!AK1841,2)</f>
        <v/>
      </c>
      <c r="H1841" s="7" t="str">
        <f>LEFT('DETALLE DE CONEXIONES'!M1841,3)</f>
        <v/>
      </c>
      <c r="I1841" s="7" t="str">
        <f>RIGHT('DETALLE DE CONEXIONES'!M1841,5)</f>
        <v/>
      </c>
      <c r="J1841" s="7">
        <f>IF(C1841="Saliente Local",(IFERROR((LIMPIA(H1841,1)),0)),0)</f>
        <v>0</v>
      </c>
      <c r="K1841" s="7">
        <f>IF(C1841="Saliente Nacional",(IFERROR((LIMPIA(H1841,1)),0)),0)</f>
        <v>0</v>
      </c>
      <c r="L1841" s="7">
        <f>IF(C1841="Saliente Internacional",(IFERROR((LIMPIA(H1841,1)),0)),0)</f>
        <v>0</v>
      </c>
    </row>
    <row r="1842" spans="1:12" x14ac:dyDescent="0.25">
      <c r="A1842" s="11">
        <f>'DETALLE DE CONEXIONES'!P1842</f>
        <v>0</v>
      </c>
      <c r="B1842" s="7">
        <f>'DETALLE DE CONEXIONES'!I1842</f>
        <v>0</v>
      </c>
      <c r="C1842" s="7">
        <f>'DETALLE DE CONEXIONES'!BB1842</f>
        <v>0</v>
      </c>
      <c r="D1842" s="7">
        <f>'DETALLE DE CONEXIONES'!E1842</f>
        <v>0</v>
      </c>
      <c r="E1842" s="7">
        <f>IFERROR(LIMPIA('DETALLE DE CONEXIONES'!N1842,1),0)</f>
        <v>0</v>
      </c>
      <c r="F1842" s="7" t="str">
        <f>LEFT('DETALLE DE CONEXIONES'!BE1842,3)</f>
        <v/>
      </c>
      <c r="G1842" s="7" t="str">
        <f>RIGHT('DETALLE DE CONEXIONES'!AK1842,2)</f>
        <v/>
      </c>
      <c r="H1842" s="7" t="str">
        <f>LEFT('DETALLE DE CONEXIONES'!M1842,3)</f>
        <v/>
      </c>
      <c r="I1842" s="7" t="str">
        <f>RIGHT('DETALLE DE CONEXIONES'!M1842,5)</f>
        <v/>
      </c>
      <c r="J1842" s="7">
        <f>IF(C1842="Saliente Local",(IFERROR((LIMPIA(H1842,1)),0)),0)</f>
        <v>0</v>
      </c>
      <c r="K1842" s="7">
        <f>IF(C1842="Saliente Nacional",(IFERROR((LIMPIA(H1842,1)),0)),0)</f>
        <v>0</v>
      </c>
      <c r="L1842" s="7">
        <f>IF(C1842="Saliente Internacional",(IFERROR((LIMPIA(H1842,1)),0)),0)</f>
        <v>0</v>
      </c>
    </row>
    <row r="1843" spans="1:12" x14ac:dyDescent="0.25">
      <c r="A1843" s="11">
        <f>'DETALLE DE CONEXIONES'!P1843</f>
        <v>0</v>
      </c>
      <c r="B1843" s="7">
        <f>'DETALLE DE CONEXIONES'!I1843</f>
        <v>0</v>
      </c>
      <c r="C1843" s="7">
        <f>'DETALLE DE CONEXIONES'!BB1843</f>
        <v>0</v>
      </c>
      <c r="D1843" s="7">
        <f>'DETALLE DE CONEXIONES'!E1843</f>
        <v>0</v>
      </c>
      <c r="E1843" s="7">
        <f>IFERROR(LIMPIA('DETALLE DE CONEXIONES'!N1843,1),0)</f>
        <v>0</v>
      </c>
      <c r="F1843" s="7" t="str">
        <f>LEFT('DETALLE DE CONEXIONES'!BE1843,3)</f>
        <v/>
      </c>
      <c r="G1843" s="7" t="str">
        <f>RIGHT('DETALLE DE CONEXIONES'!AK1843,2)</f>
        <v/>
      </c>
      <c r="H1843" s="7" t="str">
        <f>LEFT('DETALLE DE CONEXIONES'!M1843,3)</f>
        <v/>
      </c>
      <c r="I1843" s="7" t="str">
        <f>RIGHT('DETALLE DE CONEXIONES'!M1843,5)</f>
        <v/>
      </c>
      <c r="J1843" s="7">
        <f>IF(C1843="Saliente Local",(IFERROR((LIMPIA(H1843,1)),0)),0)</f>
        <v>0</v>
      </c>
      <c r="K1843" s="7">
        <f>IF(C1843="Saliente Nacional",(IFERROR((LIMPIA(H1843,1)),0)),0)</f>
        <v>0</v>
      </c>
      <c r="L1843" s="7">
        <f>IF(C1843="Saliente Internacional",(IFERROR((LIMPIA(H1843,1)),0)),0)</f>
        <v>0</v>
      </c>
    </row>
    <row r="1844" spans="1:12" x14ac:dyDescent="0.25">
      <c r="A1844" s="11">
        <f>'DETALLE DE CONEXIONES'!P1844</f>
        <v>0</v>
      </c>
      <c r="B1844" s="7">
        <f>'DETALLE DE CONEXIONES'!I1844</f>
        <v>0</v>
      </c>
      <c r="C1844" s="7">
        <f>'DETALLE DE CONEXIONES'!BB1844</f>
        <v>0</v>
      </c>
      <c r="D1844" s="7">
        <f>'DETALLE DE CONEXIONES'!E1844</f>
        <v>0</v>
      </c>
      <c r="E1844" s="7">
        <f>IFERROR(LIMPIA('DETALLE DE CONEXIONES'!N1844,1),0)</f>
        <v>0</v>
      </c>
      <c r="F1844" s="7" t="str">
        <f>LEFT('DETALLE DE CONEXIONES'!BE1844,3)</f>
        <v/>
      </c>
      <c r="G1844" s="7" t="str">
        <f>RIGHT('DETALLE DE CONEXIONES'!AK1844,2)</f>
        <v/>
      </c>
      <c r="H1844" s="7" t="str">
        <f>LEFT('DETALLE DE CONEXIONES'!M1844,3)</f>
        <v/>
      </c>
      <c r="I1844" s="7" t="str">
        <f>RIGHT('DETALLE DE CONEXIONES'!M1844,5)</f>
        <v/>
      </c>
      <c r="J1844" s="7">
        <f>IF(C1844="Saliente Local",(IFERROR((LIMPIA(H1844,1)),0)),0)</f>
        <v>0</v>
      </c>
      <c r="K1844" s="7">
        <f>IF(C1844="Saliente Nacional",(IFERROR((LIMPIA(H1844,1)),0)),0)</f>
        <v>0</v>
      </c>
      <c r="L1844" s="7">
        <f>IF(C1844="Saliente Internacional",(IFERROR((LIMPIA(H1844,1)),0)),0)</f>
        <v>0</v>
      </c>
    </row>
    <row r="1845" spans="1:12" x14ac:dyDescent="0.25">
      <c r="A1845" s="11">
        <f>'DETALLE DE CONEXIONES'!P1845</f>
        <v>0</v>
      </c>
      <c r="B1845" s="7">
        <f>'DETALLE DE CONEXIONES'!I1845</f>
        <v>0</v>
      </c>
      <c r="C1845" s="7">
        <f>'DETALLE DE CONEXIONES'!BB1845</f>
        <v>0</v>
      </c>
      <c r="D1845" s="7">
        <f>'DETALLE DE CONEXIONES'!E1845</f>
        <v>0</v>
      </c>
      <c r="E1845" s="7">
        <f>IFERROR(LIMPIA('DETALLE DE CONEXIONES'!N1845,1),0)</f>
        <v>0</v>
      </c>
      <c r="F1845" s="7" t="str">
        <f>LEFT('DETALLE DE CONEXIONES'!BE1845,3)</f>
        <v/>
      </c>
      <c r="G1845" s="7" t="str">
        <f>RIGHT('DETALLE DE CONEXIONES'!AK1845,2)</f>
        <v/>
      </c>
      <c r="H1845" s="7" t="str">
        <f>LEFT('DETALLE DE CONEXIONES'!M1845,3)</f>
        <v/>
      </c>
      <c r="I1845" s="7" t="str">
        <f>RIGHT('DETALLE DE CONEXIONES'!M1845,5)</f>
        <v/>
      </c>
      <c r="J1845" s="7">
        <f>IF(C1845="Saliente Local",(IFERROR((LIMPIA(H1845,1)),0)),0)</f>
        <v>0</v>
      </c>
      <c r="K1845" s="7">
        <f>IF(C1845="Saliente Nacional",(IFERROR((LIMPIA(H1845,1)),0)),0)</f>
        <v>0</v>
      </c>
      <c r="L1845" s="7">
        <f>IF(C1845="Saliente Internacional",(IFERROR((LIMPIA(H1845,1)),0)),0)</f>
        <v>0</v>
      </c>
    </row>
    <row r="1846" spans="1:12" x14ac:dyDescent="0.25">
      <c r="A1846" s="11">
        <f>'DETALLE DE CONEXIONES'!P1846</f>
        <v>0</v>
      </c>
      <c r="B1846" s="7">
        <f>'DETALLE DE CONEXIONES'!I1846</f>
        <v>0</v>
      </c>
      <c r="C1846" s="7">
        <f>'DETALLE DE CONEXIONES'!BB1846</f>
        <v>0</v>
      </c>
      <c r="D1846" s="7">
        <f>'DETALLE DE CONEXIONES'!E1846</f>
        <v>0</v>
      </c>
      <c r="E1846" s="7">
        <f>IFERROR(LIMPIA('DETALLE DE CONEXIONES'!N1846,1),0)</f>
        <v>0</v>
      </c>
      <c r="F1846" s="7" t="str">
        <f>LEFT('DETALLE DE CONEXIONES'!BE1846,3)</f>
        <v/>
      </c>
      <c r="G1846" s="7" t="str">
        <f>RIGHT('DETALLE DE CONEXIONES'!AK1846,2)</f>
        <v/>
      </c>
      <c r="H1846" s="7" t="str">
        <f>LEFT('DETALLE DE CONEXIONES'!M1846,3)</f>
        <v/>
      </c>
      <c r="I1846" s="7" t="str">
        <f>RIGHT('DETALLE DE CONEXIONES'!M1846,5)</f>
        <v/>
      </c>
      <c r="J1846" s="7">
        <f>IF(C1846="Saliente Local",(IFERROR((LIMPIA(H1846,1)),0)),0)</f>
        <v>0</v>
      </c>
      <c r="K1846" s="7">
        <f>IF(C1846="Saliente Nacional",(IFERROR((LIMPIA(H1846,1)),0)),0)</f>
        <v>0</v>
      </c>
      <c r="L1846" s="7">
        <f>IF(C1846="Saliente Internacional",(IFERROR((LIMPIA(H1846,1)),0)),0)</f>
        <v>0</v>
      </c>
    </row>
    <row r="1847" spans="1:12" x14ac:dyDescent="0.25">
      <c r="A1847" s="11">
        <f>'DETALLE DE CONEXIONES'!P1847</f>
        <v>0</v>
      </c>
      <c r="B1847" s="7">
        <f>'DETALLE DE CONEXIONES'!I1847</f>
        <v>0</v>
      </c>
      <c r="C1847" s="7">
        <f>'DETALLE DE CONEXIONES'!BB1847</f>
        <v>0</v>
      </c>
      <c r="D1847" s="7">
        <f>'DETALLE DE CONEXIONES'!E1847</f>
        <v>0</v>
      </c>
      <c r="E1847" s="7">
        <f>IFERROR(LIMPIA('DETALLE DE CONEXIONES'!N1847,1),0)</f>
        <v>0</v>
      </c>
      <c r="F1847" s="7" t="str">
        <f>LEFT('DETALLE DE CONEXIONES'!BE1847,3)</f>
        <v/>
      </c>
      <c r="G1847" s="7" t="str">
        <f>RIGHT('DETALLE DE CONEXIONES'!AK1847,2)</f>
        <v/>
      </c>
      <c r="H1847" s="7" t="str">
        <f>LEFT('DETALLE DE CONEXIONES'!M1847,3)</f>
        <v/>
      </c>
      <c r="I1847" s="7" t="str">
        <f>RIGHT('DETALLE DE CONEXIONES'!M1847,5)</f>
        <v/>
      </c>
      <c r="J1847" s="7">
        <f>IF(C1847="Saliente Local",(IFERROR((LIMPIA(H1847,1)),0)),0)</f>
        <v>0</v>
      </c>
      <c r="K1847" s="7">
        <f>IF(C1847="Saliente Nacional",(IFERROR((LIMPIA(H1847,1)),0)),0)</f>
        <v>0</v>
      </c>
      <c r="L1847" s="7">
        <f>IF(C1847="Saliente Internacional",(IFERROR((LIMPIA(H1847,1)),0)),0)</f>
        <v>0</v>
      </c>
    </row>
    <row r="1848" spans="1:12" x14ac:dyDescent="0.25">
      <c r="A1848" s="11">
        <f>'DETALLE DE CONEXIONES'!P1848</f>
        <v>0</v>
      </c>
      <c r="B1848" s="7">
        <f>'DETALLE DE CONEXIONES'!I1848</f>
        <v>0</v>
      </c>
      <c r="C1848" s="7">
        <f>'DETALLE DE CONEXIONES'!BB1848</f>
        <v>0</v>
      </c>
      <c r="D1848" s="7">
        <f>'DETALLE DE CONEXIONES'!E1848</f>
        <v>0</v>
      </c>
      <c r="E1848" s="7">
        <f>IFERROR(LIMPIA('DETALLE DE CONEXIONES'!N1848,1),0)</f>
        <v>0</v>
      </c>
      <c r="F1848" s="7" t="str">
        <f>LEFT('DETALLE DE CONEXIONES'!BE1848,3)</f>
        <v/>
      </c>
      <c r="G1848" s="7" t="str">
        <f>RIGHT('DETALLE DE CONEXIONES'!AK1848,2)</f>
        <v/>
      </c>
      <c r="H1848" s="7" t="str">
        <f>LEFT('DETALLE DE CONEXIONES'!M1848,3)</f>
        <v/>
      </c>
      <c r="I1848" s="7" t="str">
        <f>RIGHT('DETALLE DE CONEXIONES'!M1848,5)</f>
        <v/>
      </c>
      <c r="J1848" s="7">
        <f>IF(C1848="Saliente Local",(IFERROR((LIMPIA(H1848,1)),0)),0)</f>
        <v>0</v>
      </c>
      <c r="K1848" s="7">
        <f>IF(C1848="Saliente Nacional",(IFERROR((LIMPIA(H1848,1)),0)),0)</f>
        <v>0</v>
      </c>
      <c r="L1848" s="7">
        <f>IF(C1848="Saliente Internacional",(IFERROR((LIMPIA(H1848,1)),0)),0)</f>
        <v>0</v>
      </c>
    </row>
    <row r="1849" spans="1:12" x14ac:dyDescent="0.25">
      <c r="A1849" s="11">
        <f>'DETALLE DE CONEXIONES'!P1849</f>
        <v>0</v>
      </c>
      <c r="B1849" s="7">
        <f>'DETALLE DE CONEXIONES'!I1849</f>
        <v>0</v>
      </c>
      <c r="C1849" s="7">
        <f>'DETALLE DE CONEXIONES'!BB1849</f>
        <v>0</v>
      </c>
      <c r="D1849" s="7">
        <f>'DETALLE DE CONEXIONES'!E1849</f>
        <v>0</v>
      </c>
      <c r="E1849" s="7">
        <f>IFERROR(LIMPIA('DETALLE DE CONEXIONES'!N1849,1),0)</f>
        <v>0</v>
      </c>
      <c r="F1849" s="7" t="str">
        <f>LEFT('DETALLE DE CONEXIONES'!BE1849,3)</f>
        <v/>
      </c>
      <c r="G1849" s="7" t="str">
        <f>RIGHT('DETALLE DE CONEXIONES'!AK1849,2)</f>
        <v/>
      </c>
      <c r="H1849" s="7" t="str">
        <f>LEFT('DETALLE DE CONEXIONES'!M1849,3)</f>
        <v/>
      </c>
      <c r="I1849" s="7" t="str">
        <f>RIGHT('DETALLE DE CONEXIONES'!M1849,5)</f>
        <v/>
      </c>
      <c r="J1849" s="7">
        <f>IF(C1849="Saliente Local",(IFERROR((LIMPIA(H1849,1)),0)),0)</f>
        <v>0</v>
      </c>
      <c r="K1849" s="7">
        <f>IF(C1849="Saliente Nacional",(IFERROR((LIMPIA(H1849,1)),0)),0)</f>
        <v>0</v>
      </c>
      <c r="L1849" s="7">
        <f>IF(C1849="Saliente Internacional",(IFERROR((LIMPIA(H1849,1)),0)),0)</f>
        <v>0</v>
      </c>
    </row>
    <row r="1850" spans="1:12" x14ac:dyDescent="0.25">
      <c r="A1850" s="11">
        <f>'DETALLE DE CONEXIONES'!P1850</f>
        <v>0</v>
      </c>
      <c r="B1850" s="7">
        <f>'DETALLE DE CONEXIONES'!I1850</f>
        <v>0</v>
      </c>
      <c r="C1850" s="7">
        <f>'DETALLE DE CONEXIONES'!BB1850</f>
        <v>0</v>
      </c>
      <c r="D1850" s="7">
        <f>'DETALLE DE CONEXIONES'!E1850</f>
        <v>0</v>
      </c>
      <c r="E1850" s="7">
        <f>IFERROR(LIMPIA('DETALLE DE CONEXIONES'!N1850,1),0)</f>
        <v>0</v>
      </c>
      <c r="F1850" s="7" t="str">
        <f>LEFT('DETALLE DE CONEXIONES'!BE1850,3)</f>
        <v/>
      </c>
      <c r="G1850" s="7" t="str">
        <f>RIGHT('DETALLE DE CONEXIONES'!AK1850,2)</f>
        <v/>
      </c>
      <c r="H1850" s="7" t="str">
        <f>LEFT('DETALLE DE CONEXIONES'!M1850,3)</f>
        <v/>
      </c>
      <c r="I1850" s="7" t="str">
        <f>RIGHT('DETALLE DE CONEXIONES'!M1850,5)</f>
        <v/>
      </c>
      <c r="J1850" s="7">
        <f>IF(C1850="Saliente Local",(IFERROR((LIMPIA(H1850,1)),0)),0)</f>
        <v>0</v>
      </c>
      <c r="K1850" s="7">
        <f>IF(C1850="Saliente Nacional",(IFERROR((LIMPIA(H1850,1)),0)),0)</f>
        <v>0</v>
      </c>
      <c r="L1850" s="7">
        <f>IF(C1850="Saliente Internacional",(IFERROR((LIMPIA(H1850,1)),0)),0)</f>
        <v>0</v>
      </c>
    </row>
    <row r="1851" spans="1:12" x14ac:dyDescent="0.25">
      <c r="A1851" s="11">
        <f>'DETALLE DE CONEXIONES'!P1851</f>
        <v>0</v>
      </c>
      <c r="B1851" s="7">
        <f>'DETALLE DE CONEXIONES'!I1851</f>
        <v>0</v>
      </c>
      <c r="C1851" s="7">
        <f>'DETALLE DE CONEXIONES'!BB1851</f>
        <v>0</v>
      </c>
      <c r="D1851" s="7">
        <f>'DETALLE DE CONEXIONES'!E1851</f>
        <v>0</v>
      </c>
      <c r="E1851" s="7">
        <f>IFERROR(LIMPIA('DETALLE DE CONEXIONES'!N1851,1),0)</f>
        <v>0</v>
      </c>
      <c r="F1851" s="7" t="str">
        <f>LEFT('DETALLE DE CONEXIONES'!BE1851,3)</f>
        <v/>
      </c>
      <c r="G1851" s="7" t="str">
        <f>RIGHT('DETALLE DE CONEXIONES'!AK1851,2)</f>
        <v/>
      </c>
      <c r="H1851" s="7" t="str">
        <f>LEFT('DETALLE DE CONEXIONES'!M1851,3)</f>
        <v/>
      </c>
      <c r="I1851" s="7" t="str">
        <f>RIGHT('DETALLE DE CONEXIONES'!M1851,5)</f>
        <v/>
      </c>
      <c r="J1851" s="7">
        <f>IF(C1851="Saliente Local",(IFERROR((LIMPIA(H1851,1)),0)),0)</f>
        <v>0</v>
      </c>
      <c r="K1851" s="7">
        <f>IF(C1851="Saliente Nacional",(IFERROR((LIMPIA(H1851,1)),0)),0)</f>
        <v>0</v>
      </c>
      <c r="L1851" s="7">
        <f>IF(C1851="Saliente Internacional",(IFERROR((LIMPIA(H1851,1)),0)),0)</f>
        <v>0</v>
      </c>
    </row>
    <row r="1852" spans="1:12" x14ac:dyDescent="0.25">
      <c r="A1852" s="11">
        <f>'DETALLE DE CONEXIONES'!P1852</f>
        <v>0</v>
      </c>
      <c r="B1852" s="7">
        <f>'DETALLE DE CONEXIONES'!I1852</f>
        <v>0</v>
      </c>
      <c r="C1852" s="7">
        <f>'DETALLE DE CONEXIONES'!BB1852</f>
        <v>0</v>
      </c>
      <c r="D1852" s="7">
        <f>'DETALLE DE CONEXIONES'!E1852</f>
        <v>0</v>
      </c>
      <c r="E1852" s="7">
        <f>IFERROR(LIMPIA('DETALLE DE CONEXIONES'!N1852,1),0)</f>
        <v>0</v>
      </c>
      <c r="F1852" s="7" t="str">
        <f>LEFT('DETALLE DE CONEXIONES'!BE1852,3)</f>
        <v/>
      </c>
      <c r="G1852" s="7" t="str">
        <f>RIGHT('DETALLE DE CONEXIONES'!AK1852,2)</f>
        <v/>
      </c>
      <c r="H1852" s="7" t="str">
        <f>LEFT('DETALLE DE CONEXIONES'!M1852,3)</f>
        <v/>
      </c>
      <c r="I1852" s="7" t="str">
        <f>RIGHT('DETALLE DE CONEXIONES'!M1852,5)</f>
        <v/>
      </c>
      <c r="J1852" s="7">
        <f>IF(C1852="Saliente Local",(IFERROR((LIMPIA(H1852,1)),0)),0)</f>
        <v>0</v>
      </c>
      <c r="K1852" s="7">
        <f>IF(C1852="Saliente Nacional",(IFERROR((LIMPIA(H1852,1)),0)),0)</f>
        <v>0</v>
      </c>
      <c r="L1852" s="7">
        <f>IF(C1852="Saliente Internacional",(IFERROR((LIMPIA(H1852,1)),0)),0)</f>
        <v>0</v>
      </c>
    </row>
    <row r="1853" spans="1:12" x14ac:dyDescent="0.25">
      <c r="A1853" s="11">
        <f>'DETALLE DE CONEXIONES'!P1853</f>
        <v>0</v>
      </c>
      <c r="B1853" s="7">
        <f>'DETALLE DE CONEXIONES'!I1853</f>
        <v>0</v>
      </c>
      <c r="C1853" s="7">
        <f>'DETALLE DE CONEXIONES'!BB1853</f>
        <v>0</v>
      </c>
      <c r="D1853" s="7">
        <f>'DETALLE DE CONEXIONES'!E1853</f>
        <v>0</v>
      </c>
      <c r="E1853" s="7">
        <f>IFERROR(LIMPIA('DETALLE DE CONEXIONES'!N1853,1),0)</f>
        <v>0</v>
      </c>
      <c r="F1853" s="7" t="str">
        <f>LEFT('DETALLE DE CONEXIONES'!BE1853,3)</f>
        <v/>
      </c>
      <c r="G1853" s="7" t="str">
        <f>RIGHT('DETALLE DE CONEXIONES'!AK1853,2)</f>
        <v/>
      </c>
      <c r="H1853" s="7" t="str">
        <f>LEFT('DETALLE DE CONEXIONES'!M1853,3)</f>
        <v/>
      </c>
      <c r="I1853" s="7" t="str">
        <f>RIGHT('DETALLE DE CONEXIONES'!M1853,5)</f>
        <v/>
      </c>
      <c r="J1853" s="7">
        <f>IF(C1853="Saliente Local",(IFERROR((LIMPIA(H1853,1)),0)),0)</f>
        <v>0</v>
      </c>
      <c r="K1853" s="7">
        <f>IF(C1853="Saliente Nacional",(IFERROR((LIMPIA(H1853,1)),0)),0)</f>
        <v>0</v>
      </c>
      <c r="L1853" s="7">
        <f>IF(C1853="Saliente Internacional",(IFERROR((LIMPIA(H1853,1)),0)),0)</f>
        <v>0</v>
      </c>
    </row>
    <row r="1854" spans="1:12" x14ac:dyDescent="0.25">
      <c r="A1854" s="11">
        <f>'DETALLE DE CONEXIONES'!P1854</f>
        <v>0</v>
      </c>
      <c r="B1854" s="7">
        <f>'DETALLE DE CONEXIONES'!I1854</f>
        <v>0</v>
      </c>
      <c r="C1854" s="7">
        <f>'DETALLE DE CONEXIONES'!BB1854</f>
        <v>0</v>
      </c>
      <c r="D1854" s="7">
        <f>'DETALLE DE CONEXIONES'!E1854</f>
        <v>0</v>
      </c>
      <c r="E1854" s="7">
        <f>IFERROR(LIMPIA('DETALLE DE CONEXIONES'!N1854,1),0)</f>
        <v>0</v>
      </c>
      <c r="F1854" s="7" t="str">
        <f>LEFT('DETALLE DE CONEXIONES'!BE1854,3)</f>
        <v/>
      </c>
      <c r="G1854" s="7" t="str">
        <f>RIGHT('DETALLE DE CONEXIONES'!AK1854,2)</f>
        <v/>
      </c>
      <c r="H1854" s="7" t="str">
        <f>LEFT('DETALLE DE CONEXIONES'!M1854,3)</f>
        <v/>
      </c>
      <c r="I1854" s="7" t="str">
        <f>RIGHT('DETALLE DE CONEXIONES'!M1854,5)</f>
        <v/>
      </c>
      <c r="J1854" s="7">
        <f>IF(C1854="Saliente Local",(IFERROR((LIMPIA(H1854,1)),0)),0)</f>
        <v>0</v>
      </c>
      <c r="K1854" s="7">
        <f>IF(C1854="Saliente Nacional",(IFERROR((LIMPIA(H1854,1)),0)),0)</f>
        <v>0</v>
      </c>
      <c r="L1854" s="7">
        <f>IF(C1854="Saliente Internacional",(IFERROR((LIMPIA(H1854,1)),0)),0)</f>
        <v>0</v>
      </c>
    </row>
    <row r="1855" spans="1:12" x14ac:dyDescent="0.25">
      <c r="A1855" s="11">
        <f>'DETALLE DE CONEXIONES'!P1855</f>
        <v>0</v>
      </c>
      <c r="B1855" s="7">
        <f>'DETALLE DE CONEXIONES'!I1855</f>
        <v>0</v>
      </c>
      <c r="C1855" s="7">
        <f>'DETALLE DE CONEXIONES'!BB1855</f>
        <v>0</v>
      </c>
      <c r="D1855" s="7">
        <f>'DETALLE DE CONEXIONES'!E1855</f>
        <v>0</v>
      </c>
      <c r="E1855" s="7">
        <f>IFERROR(LIMPIA('DETALLE DE CONEXIONES'!N1855,1),0)</f>
        <v>0</v>
      </c>
      <c r="F1855" s="7" t="str">
        <f>LEFT('DETALLE DE CONEXIONES'!BE1855,3)</f>
        <v/>
      </c>
      <c r="G1855" s="7" t="str">
        <f>RIGHT('DETALLE DE CONEXIONES'!AK1855,2)</f>
        <v/>
      </c>
      <c r="H1855" s="7" t="str">
        <f>LEFT('DETALLE DE CONEXIONES'!M1855,3)</f>
        <v/>
      </c>
      <c r="I1855" s="7" t="str">
        <f>RIGHT('DETALLE DE CONEXIONES'!M1855,5)</f>
        <v/>
      </c>
      <c r="J1855" s="7">
        <f>IF(C1855="Saliente Local",(IFERROR((LIMPIA(H1855,1)),0)),0)</f>
        <v>0</v>
      </c>
      <c r="K1855" s="7">
        <f>IF(C1855="Saliente Nacional",(IFERROR((LIMPIA(H1855,1)),0)),0)</f>
        <v>0</v>
      </c>
      <c r="L1855" s="7">
        <f>IF(C1855="Saliente Internacional",(IFERROR((LIMPIA(H1855,1)),0)),0)</f>
        <v>0</v>
      </c>
    </row>
    <row r="1856" spans="1:12" x14ac:dyDescent="0.25">
      <c r="A1856" s="11">
        <f>'DETALLE DE CONEXIONES'!P1856</f>
        <v>0</v>
      </c>
      <c r="B1856" s="7">
        <f>'DETALLE DE CONEXIONES'!I1856</f>
        <v>0</v>
      </c>
      <c r="C1856" s="7">
        <f>'DETALLE DE CONEXIONES'!BB1856</f>
        <v>0</v>
      </c>
      <c r="D1856" s="7">
        <f>'DETALLE DE CONEXIONES'!E1856</f>
        <v>0</v>
      </c>
      <c r="E1856" s="7">
        <f>IFERROR(LIMPIA('DETALLE DE CONEXIONES'!N1856,1),0)</f>
        <v>0</v>
      </c>
      <c r="F1856" s="7" t="str">
        <f>LEFT('DETALLE DE CONEXIONES'!BE1856,3)</f>
        <v/>
      </c>
      <c r="G1856" s="7" t="str">
        <f>RIGHT('DETALLE DE CONEXIONES'!AK1856,2)</f>
        <v/>
      </c>
      <c r="H1856" s="7" t="str">
        <f>LEFT('DETALLE DE CONEXIONES'!M1856,3)</f>
        <v/>
      </c>
      <c r="I1856" s="7" t="str">
        <f>RIGHT('DETALLE DE CONEXIONES'!M1856,5)</f>
        <v/>
      </c>
      <c r="J1856" s="7">
        <f>IF(C1856="Saliente Local",(IFERROR((LIMPIA(H1856,1)),0)),0)</f>
        <v>0</v>
      </c>
      <c r="K1856" s="7">
        <f>IF(C1856="Saliente Nacional",(IFERROR((LIMPIA(H1856,1)),0)),0)</f>
        <v>0</v>
      </c>
      <c r="L1856" s="7">
        <f>IF(C1856="Saliente Internacional",(IFERROR((LIMPIA(H1856,1)),0)),0)</f>
        <v>0</v>
      </c>
    </row>
    <row r="1857" spans="1:12" x14ac:dyDescent="0.25">
      <c r="A1857" s="11">
        <f>'DETALLE DE CONEXIONES'!P1857</f>
        <v>0</v>
      </c>
      <c r="B1857" s="7">
        <f>'DETALLE DE CONEXIONES'!I1857</f>
        <v>0</v>
      </c>
      <c r="C1857" s="7">
        <f>'DETALLE DE CONEXIONES'!BB1857</f>
        <v>0</v>
      </c>
      <c r="D1857" s="7">
        <f>'DETALLE DE CONEXIONES'!E1857</f>
        <v>0</v>
      </c>
      <c r="E1857" s="7">
        <f>IFERROR(LIMPIA('DETALLE DE CONEXIONES'!N1857,1),0)</f>
        <v>0</v>
      </c>
      <c r="F1857" s="7" t="str">
        <f>LEFT('DETALLE DE CONEXIONES'!BE1857,3)</f>
        <v/>
      </c>
      <c r="G1857" s="7" t="str">
        <f>RIGHT('DETALLE DE CONEXIONES'!AK1857,2)</f>
        <v/>
      </c>
      <c r="H1857" s="7" t="str">
        <f>LEFT('DETALLE DE CONEXIONES'!M1857,3)</f>
        <v/>
      </c>
      <c r="I1857" s="7" t="str">
        <f>RIGHT('DETALLE DE CONEXIONES'!M1857,5)</f>
        <v/>
      </c>
      <c r="J1857" s="7">
        <f>IF(C1857="Saliente Local",(IFERROR((LIMPIA(H1857,1)),0)),0)</f>
        <v>0</v>
      </c>
      <c r="K1857" s="7">
        <f>IF(C1857="Saliente Nacional",(IFERROR((LIMPIA(H1857,1)),0)),0)</f>
        <v>0</v>
      </c>
      <c r="L1857" s="7">
        <f>IF(C1857="Saliente Internacional",(IFERROR((LIMPIA(H1857,1)),0)),0)</f>
        <v>0</v>
      </c>
    </row>
    <row r="1858" spans="1:12" x14ac:dyDescent="0.25">
      <c r="A1858" s="11">
        <f>'DETALLE DE CONEXIONES'!P1858</f>
        <v>0</v>
      </c>
      <c r="B1858" s="7">
        <f>'DETALLE DE CONEXIONES'!I1858</f>
        <v>0</v>
      </c>
      <c r="C1858" s="7">
        <f>'DETALLE DE CONEXIONES'!BB1858</f>
        <v>0</v>
      </c>
      <c r="D1858" s="7">
        <f>'DETALLE DE CONEXIONES'!E1858</f>
        <v>0</v>
      </c>
      <c r="E1858" s="7">
        <f>IFERROR(LIMPIA('DETALLE DE CONEXIONES'!N1858,1),0)</f>
        <v>0</v>
      </c>
      <c r="F1858" s="7" t="str">
        <f>LEFT('DETALLE DE CONEXIONES'!BE1858,3)</f>
        <v/>
      </c>
      <c r="G1858" s="7" t="str">
        <f>RIGHT('DETALLE DE CONEXIONES'!AK1858,2)</f>
        <v/>
      </c>
      <c r="H1858" s="7" t="str">
        <f>LEFT('DETALLE DE CONEXIONES'!M1858,3)</f>
        <v/>
      </c>
      <c r="I1858" s="7" t="str">
        <f>RIGHT('DETALLE DE CONEXIONES'!M1858,5)</f>
        <v/>
      </c>
      <c r="J1858" s="7">
        <f>IF(C1858="Saliente Local",(IFERROR((LIMPIA(H1858,1)),0)),0)</f>
        <v>0</v>
      </c>
      <c r="K1858" s="7">
        <f>IF(C1858="Saliente Nacional",(IFERROR((LIMPIA(H1858,1)),0)),0)</f>
        <v>0</v>
      </c>
      <c r="L1858" s="7">
        <f>IF(C1858="Saliente Internacional",(IFERROR((LIMPIA(H1858,1)),0)),0)</f>
        <v>0</v>
      </c>
    </row>
    <row r="1859" spans="1:12" x14ac:dyDescent="0.25">
      <c r="A1859" s="11">
        <f>'DETALLE DE CONEXIONES'!P1859</f>
        <v>0</v>
      </c>
      <c r="B1859" s="7">
        <f>'DETALLE DE CONEXIONES'!I1859</f>
        <v>0</v>
      </c>
      <c r="C1859" s="7">
        <f>'DETALLE DE CONEXIONES'!BB1859</f>
        <v>0</v>
      </c>
      <c r="D1859" s="7">
        <f>'DETALLE DE CONEXIONES'!E1859</f>
        <v>0</v>
      </c>
      <c r="E1859" s="7">
        <f>IFERROR(LIMPIA('DETALLE DE CONEXIONES'!N1859,1),0)</f>
        <v>0</v>
      </c>
      <c r="F1859" s="7" t="str">
        <f>LEFT('DETALLE DE CONEXIONES'!BE1859,3)</f>
        <v/>
      </c>
      <c r="G1859" s="7" t="str">
        <f>RIGHT('DETALLE DE CONEXIONES'!AK1859,2)</f>
        <v/>
      </c>
      <c r="H1859" s="7" t="str">
        <f>LEFT('DETALLE DE CONEXIONES'!M1859,3)</f>
        <v/>
      </c>
      <c r="I1859" s="7" t="str">
        <f>RIGHT('DETALLE DE CONEXIONES'!M1859,5)</f>
        <v/>
      </c>
      <c r="J1859" s="7">
        <f>IF(C1859="Saliente Local",(IFERROR((LIMPIA(H1859,1)),0)),0)</f>
        <v>0</v>
      </c>
      <c r="K1859" s="7">
        <f>IF(C1859="Saliente Nacional",(IFERROR((LIMPIA(H1859,1)),0)),0)</f>
        <v>0</v>
      </c>
      <c r="L1859" s="7">
        <f>IF(C1859="Saliente Internacional",(IFERROR((LIMPIA(H1859,1)),0)),0)</f>
        <v>0</v>
      </c>
    </row>
    <row r="1860" spans="1:12" x14ac:dyDescent="0.25">
      <c r="A1860" s="11">
        <f>'DETALLE DE CONEXIONES'!P1860</f>
        <v>0</v>
      </c>
      <c r="B1860" s="7">
        <f>'DETALLE DE CONEXIONES'!I1860</f>
        <v>0</v>
      </c>
      <c r="C1860" s="7">
        <f>'DETALLE DE CONEXIONES'!BB1860</f>
        <v>0</v>
      </c>
      <c r="D1860" s="7">
        <f>'DETALLE DE CONEXIONES'!E1860</f>
        <v>0</v>
      </c>
      <c r="E1860" s="7">
        <f>IFERROR(LIMPIA('DETALLE DE CONEXIONES'!N1860,1),0)</f>
        <v>0</v>
      </c>
      <c r="F1860" s="7" t="str">
        <f>LEFT('DETALLE DE CONEXIONES'!BE1860,3)</f>
        <v/>
      </c>
      <c r="G1860" s="7" t="str">
        <f>RIGHT('DETALLE DE CONEXIONES'!AK1860,2)</f>
        <v/>
      </c>
      <c r="H1860" s="7" t="str">
        <f>LEFT('DETALLE DE CONEXIONES'!M1860,3)</f>
        <v/>
      </c>
      <c r="I1860" s="7" t="str">
        <f>RIGHT('DETALLE DE CONEXIONES'!M1860,5)</f>
        <v/>
      </c>
      <c r="J1860" s="7">
        <f>IF(C1860="Saliente Local",(IFERROR((LIMPIA(H1860,1)),0)),0)</f>
        <v>0</v>
      </c>
      <c r="K1860" s="7">
        <f>IF(C1860="Saliente Nacional",(IFERROR((LIMPIA(H1860,1)),0)),0)</f>
        <v>0</v>
      </c>
      <c r="L1860" s="7">
        <f>IF(C1860="Saliente Internacional",(IFERROR((LIMPIA(H1860,1)),0)),0)</f>
        <v>0</v>
      </c>
    </row>
    <row r="1861" spans="1:12" x14ac:dyDescent="0.25">
      <c r="A1861" s="11">
        <f>'DETALLE DE CONEXIONES'!P1861</f>
        <v>0</v>
      </c>
      <c r="B1861" s="7">
        <f>'DETALLE DE CONEXIONES'!I1861</f>
        <v>0</v>
      </c>
      <c r="C1861" s="7">
        <f>'DETALLE DE CONEXIONES'!BB1861</f>
        <v>0</v>
      </c>
      <c r="D1861" s="7">
        <f>'DETALLE DE CONEXIONES'!E1861</f>
        <v>0</v>
      </c>
      <c r="E1861" s="7">
        <f>IFERROR(LIMPIA('DETALLE DE CONEXIONES'!N1861,1),0)</f>
        <v>0</v>
      </c>
      <c r="F1861" s="7" t="str">
        <f>LEFT('DETALLE DE CONEXIONES'!BE1861,3)</f>
        <v/>
      </c>
      <c r="G1861" s="7" t="str">
        <f>RIGHT('DETALLE DE CONEXIONES'!AK1861,2)</f>
        <v/>
      </c>
      <c r="H1861" s="7" t="str">
        <f>LEFT('DETALLE DE CONEXIONES'!M1861,3)</f>
        <v/>
      </c>
      <c r="I1861" s="7" t="str">
        <f>RIGHT('DETALLE DE CONEXIONES'!M1861,5)</f>
        <v/>
      </c>
      <c r="J1861" s="7">
        <f>IF(C1861="Saliente Local",(IFERROR((LIMPIA(H1861,1)),0)),0)</f>
        <v>0</v>
      </c>
      <c r="K1861" s="7">
        <f>IF(C1861="Saliente Nacional",(IFERROR((LIMPIA(H1861,1)),0)),0)</f>
        <v>0</v>
      </c>
      <c r="L1861" s="7">
        <f>IF(C1861="Saliente Internacional",(IFERROR((LIMPIA(H1861,1)),0)),0)</f>
        <v>0</v>
      </c>
    </row>
    <row r="1862" spans="1:12" x14ac:dyDescent="0.25">
      <c r="A1862" s="11">
        <f>'DETALLE DE CONEXIONES'!P1862</f>
        <v>0</v>
      </c>
      <c r="B1862" s="7">
        <f>'DETALLE DE CONEXIONES'!I1862</f>
        <v>0</v>
      </c>
      <c r="C1862" s="7">
        <f>'DETALLE DE CONEXIONES'!BB1862</f>
        <v>0</v>
      </c>
      <c r="D1862" s="7">
        <f>'DETALLE DE CONEXIONES'!E1862</f>
        <v>0</v>
      </c>
      <c r="E1862" s="7">
        <f>IFERROR(LIMPIA('DETALLE DE CONEXIONES'!N1862,1),0)</f>
        <v>0</v>
      </c>
      <c r="F1862" s="7" t="str">
        <f>LEFT('DETALLE DE CONEXIONES'!BE1862,3)</f>
        <v/>
      </c>
      <c r="G1862" s="7" t="str">
        <f>RIGHT('DETALLE DE CONEXIONES'!AK1862,2)</f>
        <v/>
      </c>
      <c r="H1862" s="7" t="str">
        <f>LEFT('DETALLE DE CONEXIONES'!M1862,3)</f>
        <v/>
      </c>
      <c r="I1862" s="7" t="str">
        <f>RIGHT('DETALLE DE CONEXIONES'!M1862,5)</f>
        <v/>
      </c>
      <c r="J1862" s="7">
        <f>IF(C1862="Saliente Local",(IFERROR((LIMPIA(H1862,1)),0)),0)</f>
        <v>0</v>
      </c>
      <c r="K1862" s="7">
        <f>IF(C1862="Saliente Nacional",(IFERROR((LIMPIA(H1862,1)),0)),0)</f>
        <v>0</v>
      </c>
      <c r="L1862" s="7">
        <f>IF(C1862="Saliente Internacional",(IFERROR((LIMPIA(H1862,1)),0)),0)</f>
        <v>0</v>
      </c>
    </row>
    <row r="1863" spans="1:12" x14ac:dyDescent="0.25">
      <c r="A1863" s="11">
        <f>'DETALLE DE CONEXIONES'!P1863</f>
        <v>0</v>
      </c>
      <c r="B1863" s="7">
        <f>'DETALLE DE CONEXIONES'!I1863</f>
        <v>0</v>
      </c>
      <c r="C1863" s="7">
        <f>'DETALLE DE CONEXIONES'!BB1863</f>
        <v>0</v>
      </c>
      <c r="D1863" s="7">
        <f>'DETALLE DE CONEXIONES'!E1863</f>
        <v>0</v>
      </c>
      <c r="E1863" s="7">
        <f>IFERROR(LIMPIA('DETALLE DE CONEXIONES'!N1863,1),0)</f>
        <v>0</v>
      </c>
      <c r="F1863" s="7" t="str">
        <f>LEFT('DETALLE DE CONEXIONES'!BE1863,3)</f>
        <v/>
      </c>
      <c r="G1863" s="7" t="str">
        <f>RIGHT('DETALLE DE CONEXIONES'!AK1863,2)</f>
        <v/>
      </c>
      <c r="H1863" s="7" t="str">
        <f>LEFT('DETALLE DE CONEXIONES'!M1863,3)</f>
        <v/>
      </c>
      <c r="I1863" s="7" t="str">
        <f>RIGHT('DETALLE DE CONEXIONES'!M1863,5)</f>
        <v/>
      </c>
      <c r="J1863" s="7">
        <f>IF(C1863="Saliente Local",(IFERROR((LIMPIA(H1863,1)),0)),0)</f>
        <v>0</v>
      </c>
      <c r="K1863" s="7">
        <f>IF(C1863="Saliente Nacional",(IFERROR((LIMPIA(H1863,1)),0)),0)</f>
        <v>0</v>
      </c>
      <c r="L1863" s="7">
        <f>IF(C1863="Saliente Internacional",(IFERROR((LIMPIA(H1863,1)),0)),0)</f>
        <v>0</v>
      </c>
    </row>
    <row r="1864" spans="1:12" x14ac:dyDescent="0.25">
      <c r="A1864" s="11">
        <f>'DETALLE DE CONEXIONES'!P1864</f>
        <v>0</v>
      </c>
      <c r="B1864" s="7">
        <f>'DETALLE DE CONEXIONES'!I1864</f>
        <v>0</v>
      </c>
      <c r="C1864" s="7">
        <f>'DETALLE DE CONEXIONES'!BB1864</f>
        <v>0</v>
      </c>
      <c r="D1864" s="7">
        <f>'DETALLE DE CONEXIONES'!E1864</f>
        <v>0</v>
      </c>
      <c r="E1864" s="7">
        <f>IFERROR(LIMPIA('DETALLE DE CONEXIONES'!N1864,1),0)</f>
        <v>0</v>
      </c>
      <c r="F1864" s="7" t="str">
        <f>LEFT('DETALLE DE CONEXIONES'!BE1864,3)</f>
        <v/>
      </c>
      <c r="G1864" s="7" t="str">
        <f>RIGHT('DETALLE DE CONEXIONES'!AK1864,2)</f>
        <v/>
      </c>
      <c r="H1864" s="7" t="str">
        <f>LEFT('DETALLE DE CONEXIONES'!M1864,3)</f>
        <v/>
      </c>
      <c r="I1864" s="7" t="str">
        <f>RIGHT('DETALLE DE CONEXIONES'!M1864,5)</f>
        <v/>
      </c>
      <c r="J1864" s="7">
        <f>IF(C1864="Saliente Local",(IFERROR((LIMPIA(H1864,1)),0)),0)</f>
        <v>0</v>
      </c>
      <c r="K1864" s="7">
        <f>IF(C1864="Saliente Nacional",(IFERROR((LIMPIA(H1864,1)),0)),0)</f>
        <v>0</v>
      </c>
      <c r="L1864" s="7">
        <f>IF(C1864="Saliente Internacional",(IFERROR((LIMPIA(H1864,1)),0)),0)</f>
        <v>0</v>
      </c>
    </row>
    <row r="1865" spans="1:12" x14ac:dyDescent="0.25">
      <c r="A1865" s="11">
        <f>'DETALLE DE CONEXIONES'!P1865</f>
        <v>0</v>
      </c>
      <c r="B1865" s="7">
        <f>'DETALLE DE CONEXIONES'!I1865</f>
        <v>0</v>
      </c>
      <c r="C1865" s="7">
        <f>'DETALLE DE CONEXIONES'!BB1865</f>
        <v>0</v>
      </c>
      <c r="D1865" s="7">
        <f>'DETALLE DE CONEXIONES'!E1865</f>
        <v>0</v>
      </c>
      <c r="E1865" s="7">
        <f>IFERROR(LIMPIA('DETALLE DE CONEXIONES'!N1865,1),0)</f>
        <v>0</v>
      </c>
      <c r="F1865" s="7" t="str">
        <f>LEFT('DETALLE DE CONEXIONES'!BE1865,3)</f>
        <v/>
      </c>
      <c r="G1865" s="7" t="str">
        <f>RIGHT('DETALLE DE CONEXIONES'!AK1865,2)</f>
        <v/>
      </c>
      <c r="H1865" s="7" t="str">
        <f>LEFT('DETALLE DE CONEXIONES'!M1865,3)</f>
        <v/>
      </c>
      <c r="I1865" s="7" t="str">
        <f>RIGHT('DETALLE DE CONEXIONES'!M1865,5)</f>
        <v/>
      </c>
      <c r="J1865" s="7">
        <f>IF(C1865="Saliente Local",(IFERROR((LIMPIA(H1865,1)),0)),0)</f>
        <v>0</v>
      </c>
      <c r="K1865" s="7">
        <f>IF(C1865="Saliente Nacional",(IFERROR((LIMPIA(H1865,1)),0)),0)</f>
        <v>0</v>
      </c>
      <c r="L1865" s="7">
        <f>IF(C1865="Saliente Internacional",(IFERROR((LIMPIA(H1865,1)),0)),0)</f>
        <v>0</v>
      </c>
    </row>
    <row r="1866" spans="1:12" x14ac:dyDescent="0.25">
      <c r="A1866" s="11">
        <f>'DETALLE DE CONEXIONES'!P1866</f>
        <v>0</v>
      </c>
      <c r="B1866" s="7">
        <f>'DETALLE DE CONEXIONES'!I1866</f>
        <v>0</v>
      </c>
      <c r="C1866" s="7">
        <f>'DETALLE DE CONEXIONES'!BB1866</f>
        <v>0</v>
      </c>
      <c r="D1866" s="7">
        <f>'DETALLE DE CONEXIONES'!E1866</f>
        <v>0</v>
      </c>
      <c r="E1866" s="7">
        <f>IFERROR(LIMPIA('DETALLE DE CONEXIONES'!N1866,1),0)</f>
        <v>0</v>
      </c>
      <c r="F1866" s="7" t="str">
        <f>LEFT('DETALLE DE CONEXIONES'!BE1866,3)</f>
        <v/>
      </c>
      <c r="G1866" s="7" t="str">
        <f>RIGHT('DETALLE DE CONEXIONES'!AK1866,2)</f>
        <v/>
      </c>
      <c r="H1866" s="7" t="str">
        <f>LEFT('DETALLE DE CONEXIONES'!M1866,3)</f>
        <v/>
      </c>
      <c r="I1866" s="7" t="str">
        <f>RIGHT('DETALLE DE CONEXIONES'!M1866,5)</f>
        <v/>
      </c>
      <c r="J1866" s="7">
        <f>IF(C1866="Saliente Local",(IFERROR((LIMPIA(H1866,1)),0)),0)</f>
        <v>0</v>
      </c>
      <c r="K1866" s="7">
        <f>IF(C1866="Saliente Nacional",(IFERROR((LIMPIA(H1866,1)),0)),0)</f>
        <v>0</v>
      </c>
      <c r="L1866" s="7">
        <f>IF(C1866="Saliente Internacional",(IFERROR((LIMPIA(H1866,1)),0)),0)</f>
        <v>0</v>
      </c>
    </row>
    <row r="1867" spans="1:12" x14ac:dyDescent="0.25">
      <c r="A1867" s="11">
        <f>'DETALLE DE CONEXIONES'!P1867</f>
        <v>0</v>
      </c>
      <c r="B1867" s="7">
        <f>'DETALLE DE CONEXIONES'!I1867</f>
        <v>0</v>
      </c>
      <c r="C1867" s="7">
        <f>'DETALLE DE CONEXIONES'!BB1867</f>
        <v>0</v>
      </c>
      <c r="D1867" s="7">
        <f>'DETALLE DE CONEXIONES'!E1867</f>
        <v>0</v>
      </c>
      <c r="E1867" s="7">
        <f>IFERROR(LIMPIA('DETALLE DE CONEXIONES'!N1867,1),0)</f>
        <v>0</v>
      </c>
      <c r="F1867" s="7" t="str">
        <f>LEFT('DETALLE DE CONEXIONES'!BE1867,3)</f>
        <v/>
      </c>
      <c r="G1867" s="7" t="str">
        <f>RIGHT('DETALLE DE CONEXIONES'!AK1867,2)</f>
        <v/>
      </c>
      <c r="H1867" s="7" t="str">
        <f>LEFT('DETALLE DE CONEXIONES'!M1867,3)</f>
        <v/>
      </c>
      <c r="I1867" s="7" t="str">
        <f>RIGHT('DETALLE DE CONEXIONES'!M1867,5)</f>
        <v/>
      </c>
      <c r="J1867" s="7">
        <f>IF(C1867="Saliente Local",(IFERROR((LIMPIA(H1867,1)),0)),0)</f>
        <v>0</v>
      </c>
      <c r="K1867" s="7">
        <f>IF(C1867="Saliente Nacional",(IFERROR((LIMPIA(H1867,1)),0)),0)</f>
        <v>0</v>
      </c>
      <c r="L1867" s="7">
        <f>IF(C1867="Saliente Internacional",(IFERROR((LIMPIA(H1867,1)),0)),0)</f>
        <v>0</v>
      </c>
    </row>
    <row r="1868" spans="1:12" x14ac:dyDescent="0.25">
      <c r="A1868" s="11">
        <f>'DETALLE DE CONEXIONES'!P1868</f>
        <v>0</v>
      </c>
      <c r="B1868" s="7">
        <f>'DETALLE DE CONEXIONES'!I1868</f>
        <v>0</v>
      </c>
      <c r="C1868" s="7">
        <f>'DETALLE DE CONEXIONES'!BB1868</f>
        <v>0</v>
      </c>
      <c r="D1868" s="7">
        <f>'DETALLE DE CONEXIONES'!E1868</f>
        <v>0</v>
      </c>
      <c r="E1868" s="7">
        <f>IFERROR(LIMPIA('DETALLE DE CONEXIONES'!N1868,1),0)</f>
        <v>0</v>
      </c>
      <c r="F1868" s="7" t="str">
        <f>LEFT('DETALLE DE CONEXIONES'!BE1868,3)</f>
        <v/>
      </c>
      <c r="G1868" s="7" t="str">
        <f>RIGHT('DETALLE DE CONEXIONES'!AK1868,2)</f>
        <v/>
      </c>
      <c r="H1868" s="7" t="str">
        <f>LEFT('DETALLE DE CONEXIONES'!M1868,3)</f>
        <v/>
      </c>
      <c r="I1868" s="7" t="str">
        <f>RIGHT('DETALLE DE CONEXIONES'!M1868,5)</f>
        <v/>
      </c>
      <c r="J1868" s="7">
        <f>IF(C1868="Saliente Local",(IFERROR((LIMPIA(H1868,1)),0)),0)</f>
        <v>0</v>
      </c>
      <c r="K1868" s="7">
        <f>IF(C1868="Saliente Nacional",(IFERROR((LIMPIA(H1868,1)),0)),0)</f>
        <v>0</v>
      </c>
      <c r="L1868" s="7">
        <f>IF(C1868="Saliente Internacional",(IFERROR((LIMPIA(H1868,1)),0)),0)</f>
        <v>0</v>
      </c>
    </row>
    <row r="1869" spans="1:12" x14ac:dyDescent="0.25">
      <c r="A1869" s="11">
        <f>'DETALLE DE CONEXIONES'!P1869</f>
        <v>0</v>
      </c>
      <c r="B1869" s="7">
        <f>'DETALLE DE CONEXIONES'!I1869</f>
        <v>0</v>
      </c>
      <c r="C1869" s="7">
        <f>'DETALLE DE CONEXIONES'!BB1869</f>
        <v>0</v>
      </c>
      <c r="D1869" s="7">
        <f>'DETALLE DE CONEXIONES'!E1869</f>
        <v>0</v>
      </c>
      <c r="E1869" s="7">
        <f>IFERROR(LIMPIA('DETALLE DE CONEXIONES'!N1869,1),0)</f>
        <v>0</v>
      </c>
      <c r="F1869" s="7" t="str">
        <f>LEFT('DETALLE DE CONEXIONES'!BE1869,3)</f>
        <v/>
      </c>
      <c r="G1869" s="7" t="str">
        <f>RIGHT('DETALLE DE CONEXIONES'!AK1869,2)</f>
        <v/>
      </c>
      <c r="H1869" s="7" t="str">
        <f>LEFT('DETALLE DE CONEXIONES'!M1869,3)</f>
        <v/>
      </c>
      <c r="I1869" s="7" t="str">
        <f>RIGHT('DETALLE DE CONEXIONES'!M1869,5)</f>
        <v/>
      </c>
      <c r="J1869" s="7">
        <f>IF(C1869="Saliente Local",(IFERROR((LIMPIA(H1869,1)),0)),0)</f>
        <v>0</v>
      </c>
      <c r="K1869" s="7">
        <f>IF(C1869="Saliente Nacional",(IFERROR((LIMPIA(H1869,1)),0)),0)</f>
        <v>0</v>
      </c>
      <c r="L1869" s="7">
        <f>IF(C1869="Saliente Internacional",(IFERROR((LIMPIA(H1869,1)),0)),0)</f>
        <v>0</v>
      </c>
    </row>
    <row r="1870" spans="1:12" x14ac:dyDescent="0.25">
      <c r="A1870" s="11">
        <f>'DETALLE DE CONEXIONES'!P1870</f>
        <v>0</v>
      </c>
      <c r="B1870" s="7">
        <f>'DETALLE DE CONEXIONES'!I1870</f>
        <v>0</v>
      </c>
      <c r="C1870" s="7">
        <f>'DETALLE DE CONEXIONES'!BB1870</f>
        <v>0</v>
      </c>
      <c r="D1870" s="7">
        <f>'DETALLE DE CONEXIONES'!E1870</f>
        <v>0</v>
      </c>
      <c r="E1870" s="7">
        <f>IFERROR(LIMPIA('DETALLE DE CONEXIONES'!N1870,1),0)</f>
        <v>0</v>
      </c>
      <c r="F1870" s="7" t="str">
        <f>LEFT('DETALLE DE CONEXIONES'!BE1870,3)</f>
        <v/>
      </c>
      <c r="G1870" s="7" t="str">
        <f>RIGHT('DETALLE DE CONEXIONES'!AK1870,2)</f>
        <v/>
      </c>
      <c r="H1870" s="7" t="str">
        <f>LEFT('DETALLE DE CONEXIONES'!M1870,3)</f>
        <v/>
      </c>
      <c r="I1870" s="7" t="str">
        <f>RIGHT('DETALLE DE CONEXIONES'!M1870,5)</f>
        <v/>
      </c>
      <c r="J1870" s="7">
        <f>IF(C1870="Saliente Local",(IFERROR((LIMPIA(H1870,1)),0)),0)</f>
        <v>0</v>
      </c>
      <c r="K1870" s="7">
        <f>IF(C1870="Saliente Nacional",(IFERROR((LIMPIA(H1870,1)),0)),0)</f>
        <v>0</v>
      </c>
      <c r="L1870" s="7">
        <f>IF(C1870="Saliente Internacional",(IFERROR((LIMPIA(H1870,1)),0)),0)</f>
        <v>0</v>
      </c>
    </row>
    <row r="1871" spans="1:12" x14ac:dyDescent="0.25">
      <c r="A1871" s="11">
        <f>'DETALLE DE CONEXIONES'!P1871</f>
        <v>0</v>
      </c>
      <c r="B1871" s="7">
        <f>'DETALLE DE CONEXIONES'!I1871</f>
        <v>0</v>
      </c>
      <c r="C1871" s="7">
        <f>'DETALLE DE CONEXIONES'!BB1871</f>
        <v>0</v>
      </c>
      <c r="D1871" s="7">
        <f>'DETALLE DE CONEXIONES'!E1871</f>
        <v>0</v>
      </c>
      <c r="E1871" s="7">
        <f>IFERROR(LIMPIA('DETALLE DE CONEXIONES'!N1871,1),0)</f>
        <v>0</v>
      </c>
      <c r="F1871" s="7" t="str">
        <f>LEFT('DETALLE DE CONEXIONES'!BE1871,3)</f>
        <v/>
      </c>
      <c r="G1871" s="7" t="str">
        <f>RIGHT('DETALLE DE CONEXIONES'!AK1871,2)</f>
        <v/>
      </c>
      <c r="H1871" s="7" t="str">
        <f>LEFT('DETALLE DE CONEXIONES'!M1871,3)</f>
        <v/>
      </c>
      <c r="I1871" s="7" t="str">
        <f>RIGHT('DETALLE DE CONEXIONES'!M1871,5)</f>
        <v/>
      </c>
      <c r="J1871" s="7">
        <f>IF(C1871="Saliente Local",(IFERROR((LIMPIA(H1871,1)),0)),0)</f>
        <v>0</v>
      </c>
      <c r="K1871" s="7">
        <f>IF(C1871="Saliente Nacional",(IFERROR((LIMPIA(H1871,1)),0)),0)</f>
        <v>0</v>
      </c>
      <c r="L1871" s="7">
        <f>IF(C1871="Saliente Internacional",(IFERROR((LIMPIA(H1871,1)),0)),0)</f>
        <v>0</v>
      </c>
    </row>
    <row r="1872" spans="1:12" x14ac:dyDescent="0.25">
      <c r="A1872" s="11">
        <f>'DETALLE DE CONEXIONES'!P1872</f>
        <v>0</v>
      </c>
      <c r="B1872" s="7">
        <f>'DETALLE DE CONEXIONES'!I1872</f>
        <v>0</v>
      </c>
      <c r="C1872" s="7">
        <f>'DETALLE DE CONEXIONES'!BB1872</f>
        <v>0</v>
      </c>
      <c r="D1872" s="7">
        <f>'DETALLE DE CONEXIONES'!E1872</f>
        <v>0</v>
      </c>
      <c r="E1872" s="7">
        <f>IFERROR(LIMPIA('DETALLE DE CONEXIONES'!N1872,1),0)</f>
        <v>0</v>
      </c>
      <c r="F1872" s="7" t="str">
        <f>LEFT('DETALLE DE CONEXIONES'!BE1872,3)</f>
        <v/>
      </c>
      <c r="G1872" s="7" t="str">
        <f>RIGHT('DETALLE DE CONEXIONES'!AK1872,2)</f>
        <v/>
      </c>
      <c r="H1872" s="7" t="str">
        <f>LEFT('DETALLE DE CONEXIONES'!M1872,3)</f>
        <v/>
      </c>
      <c r="I1872" s="7" t="str">
        <f>RIGHT('DETALLE DE CONEXIONES'!M1872,5)</f>
        <v/>
      </c>
      <c r="J1872" s="7">
        <f>IF(C1872="Saliente Local",(IFERROR((LIMPIA(H1872,1)),0)),0)</f>
        <v>0</v>
      </c>
      <c r="K1872" s="7">
        <f>IF(C1872="Saliente Nacional",(IFERROR((LIMPIA(H1872,1)),0)),0)</f>
        <v>0</v>
      </c>
      <c r="L1872" s="7">
        <f>IF(C1872="Saliente Internacional",(IFERROR((LIMPIA(H1872,1)),0)),0)</f>
        <v>0</v>
      </c>
    </row>
    <row r="1873" spans="1:12" x14ac:dyDescent="0.25">
      <c r="A1873" s="11">
        <f>'DETALLE DE CONEXIONES'!P1873</f>
        <v>0</v>
      </c>
      <c r="B1873" s="7">
        <f>'DETALLE DE CONEXIONES'!I1873</f>
        <v>0</v>
      </c>
      <c r="C1873" s="7">
        <f>'DETALLE DE CONEXIONES'!BB1873</f>
        <v>0</v>
      </c>
      <c r="D1873" s="7">
        <f>'DETALLE DE CONEXIONES'!E1873</f>
        <v>0</v>
      </c>
      <c r="E1873" s="7">
        <f>IFERROR(LIMPIA('DETALLE DE CONEXIONES'!N1873,1),0)</f>
        <v>0</v>
      </c>
      <c r="F1873" s="7" t="str">
        <f>LEFT('DETALLE DE CONEXIONES'!BE1873,3)</f>
        <v/>
      </c>
      <c r="G1873" s="7" t="str">
        <f>RIGHT('DETALLE DE CONEXIONES'!AK1873,2)</f>
        <v/>
      </c>
      <c r="H1873" s="7" t="str">
        <f>LEFT('DETALLE DE CONEXIONES'!M1873,3)</f>
        <v/>
      </c>
      <c r="I1873" s="7" t="str">
        <f>RIGHT('DETALLE DE CONEXIONES'!M1873,5)</f>
        <v/>
      </c>
      <c r="J1873" s="7">
        <f>IF(C1873="Saliente Local",(IFERROR((LIMPIA(H1873,1)),0)),0)</f>
        <v>0</v>
      </c>
      <c r="K1873" s="7">
        <f>IF(C1873="Saliente Nacional",(IFERROR((LIMPIA(H1873,1)),0)),0)</f>
        <v>0</v>
      </c>
      <c r="L1873" s="7">
        <f>IF(C1873="Saliente Internacional",(IFERROR((LIMPIA(H1873,1)),0)),0)</f>
        <v>0</v>
      </c>
    </row>
    <row r="1874" spans="1:12" x14ac:dyDescent="0.25">
      <c r="A1874" s="11">
        <f>'DETALLE DE CONEXIONES'!P1874</f>
        <v>0</v>
      </c>
      <c r="B1874" s="7">
        <f>'DETALLE DE CONEXIONES'!I1874</f>
        <v>0</v>
      </c>
      <c r="C1874" s="7">
        <f>'DETALLE DE CONEXIONES'!BB1874</f>
        <v>0</v>
      </c>
      <c r="D1874" s="7">
        <f>'DETALLE DE CONEXIONES'!E1874</f>
        <v>0</v>
      </c>
      <c r="E1874" s="7">
        <f>IFERROR(LIMPIA('DETALLE DE CONEXIONES'!N1874,1),0)</f>
        <v>0</v>
      </c>
      <c r="F1874" s="7" t="str">
        <f>LEFT('DETALLE DE CONEXIONES'!BE1874,3)</f>
        <v/>
      </c>
      <c r="G1874" s="7" t="str">
        <f>RIGHT('DETALLE DE CONEXIONES'!AK1874,2)</f>
        <v/>
      </c>
      <c r="H1874" s="7" t="str">
        <f>LEFT('DETALLE DE CONEXIONES'!M1874,3)</f>
        <v/>
      </c>
      <c r="I1874" s="7" t="str">
        <f>RIGHT('DETALLE DE CONEXIONES'!M1874,5)</f>
        <v/>
      </c>
      <c r="J1874" s="7">
        <f>IF(C1874="Saliente Local",(IFERROR((LIMPIA(H1874,1)),0)),0)</f>
        <v>0</v>
      </c>
      <c r="K1874" s="7">
        <f>IF(C1874="Saliente Nacional",(IFERROR((LIMPIA(H1874,1)),0)),0)</f>
        <v>0</v>
      </c>
      <c r="L1874" s="7">
        <f>IF(C1874="Saliente Internacional",(IFERROR((LIMPIA(H1874,1)),0)),0)</f>
        <v>0</v>
      </c>
    </row>
    <row r="1875" spans="1:12" x14ac:dyDescent="0.25">
      <c r="A1875" s="11">
        <f>'DETALLE DE CONEXIONES'!P1875</f>
        <v>0</v>
      </c>
      <c r="B1875" s="7">
        <f>'DETALLE DE CONEXIONES'!I1875</f>
        <v>0</v>
      </c>
      <c r="C1875" s="7">
        <f>'DETALLE DE CONEXIONES'!BB1875</f>
        <v>0</v>
      </c>
      <c r="D1875" s="7">
        <f>'DETALLE DE CONEXIONES'!E1875</f>
        <v>0</v>
      </c>
      <c r="E1875" s="7">
        <f>IFERROR(LIMPIA('DETALLE DE CONEXIONES'!N1875,1),0)</f>
        <v>0</v>
      </c>
      <c r="F1875" s="7" t="str">
        <f>LEFT('DETALLE DE CONEXIONES'!BE1875,3)</f>
        <v/>
      </c>
      <c r="G1875" s="7" t="str">
        <f>RIGHT('DETALLE DE CONEXIONES'!AK1875,2)</f>
        <v/>
      </c>
      <c r="H1875" s="7" t="str">
        <f>LEFT('DETALLE DE CONEXIONES'!M1875,3)</f>
        <v/>
      </c>
      <c r="I1875" s="7" t="str">
        <f>RIGHT('DETALLE DE CONEXIONES'!M1875,5)</f>
        <v/>
      </c>
      <c r="J1875" s="7">
        <f>IF(C1875="Saliente Local",(IFERROR((LIMPIA(H1875,1)),0)),0)</f>
        <v>0</v>
      </c>
      <c r="K1875" s="7">
        <f>IF(C1875="Saliente Nacional",(IFERROR((LIMPIA(H1875,1)),0)),0)</f>
        <v>0</v>
      </c>
      <c r="L1875" s="7">
        <f>IF(C1875="Saliente Internacional",(IFERROR((LIMPIA(H1875,1)),0)),0)</f>
        <v>0</v>
      </c>
    </row>
    <row r="1876" spans="1:12" x14ac:dyDescent="0.25">
      <c r="A1876" s="11">
        <f>'DETALLE DE CONEXIONES'!P1876</f>
        <v>0</v>
      </c>
      <c r="B1876" s="7">
        <f>'DETALLE DE CONEXIONES'!I1876</f>
        <v>0</v>
      </c>
      <c r="C1876" s="7">
        <f>'DETALLE DE CONEXIONES'!BB1876</f>
        <v>0</v>
      </c>
      <c r="D1876" s="7">
        <f>'DETALLE DE CONEXIONES'!E1876</f>
        <v>0</v>
      </c>
      <c r="E1876" s="7">
        <f>IFERROR(LIMPIA('DETALLE DE CONEXIONES'!N1876,1),0)</f>
        <v>0</v>
      </c>
      <c r="F1876" s="7" t="str">
        <f>LEFT('DETALLE DE CONEXIONES'!BE1876,3)</f>
        <v/>
      </c>
      <c r="G1876" s="7" t="str">
        <f>RIGHT('DETALLE DE CONEXIONES'!AK1876,2)</f>
        <v/>
      </c>
      <c r="H1876" s="7" t="str">
        <f>LEFT('DETALLE DE CONEXIONES'!M1876,3)</f>
        <v/>
      </c>
      <c r="I1876" s="7" t="str">
        <f>RIGHT('DETALLE DE CONEXIONES'!M1876,5)</f>
        <v/>
      </c>
      <c r="J1876" s="7">
        <f>IF(C1876="Saliente Local",(IFERROR((LIMPIA(H1876,1)),0)),0)</f>
        <v>0</v>
      </c>
      <c r="K1876" s="7">
        <f>IF(C1876="Saliente Nacional",(IFERROR((LIMPIA(H1876,1)),0)),0)</f>
        <v>0</v>
      </c>
      <c r="L1876" s="7">
        <f>IF(C1876="Saliente Internacional",(IFERROR((LIMPIA(H1876,1)),0)),0)</f>
        <v>0</v>
      </c>
    </row>
    <row r="1877" spans="1:12" x14ac:dyDescent="0.25">
      <c r="A1877" s="11">
        <f>'DETALLE DE CONEXIONES'!P1877</f>
        <v>0</v>
      </c>
      <c r="B1877" s="7">
        <f>'DETALLE DE CONEXIONES'!I1877</f>
        <v>0</v>
      </c>
      <c r="C1877" s="7">
        <f>'DETALLE DE CONEXIONES'!BB1877</f>
        <v>0</v>
      </c>
      <c r="D1877" s="7">
        <f>'DETALLE DE CONEXIONES'!E1877</f>
        <v>0</v>
      </c>
      <c r="E1877" s="7">
        <f>IFERROR(LIMPIA('DETALLE DE CONEXIONES'!N1877,1),0)</f>
        <v>0</v>
      </c>
      <c r="F1877" s="7" t="str">
        <f>LEFT('DETALLE DE CONEXIONES'!BE1877,3)</f>
        <v/>
      </c>
      <c r="G1877" s="7" t="str">
        <f>RIGHT('DETALLE DE CONEXIONES'!AK1877,2)</f>
        <v/>
      </c>
      <c r="H1877" s="7" t="str">
        <f>LEFT('DETALLE DE CONEXIONES'!M1877,3)</f>
        <v/>
      </c>
      <c r="I1877" s="7" t="str">
        <f>RIGHT('DETALLE DE CONEXIONES'!M1877,5)</f>
        <v/>
      </c>
      <c r="J1877" s="7">
        <f>IF(C1877="Saliente Local",(IFERROR((LIMPIA(H1877,1)),0)),0)</f>
        <v>0</v>
      </c>
      <c r="K1877" s="7">
        <f>IF(C1877="Saliente Nacional",(IFERROR((LIMPIA(H1877,1)),0)),0)</f>
        <v>0</v>
      </c>
      <c r="L1877" s="7">
        <f>IF(C1877="Saliente Internacional",(IFERROR((LIMPIA(H1877,1)),0)),0)</f>
        <v>0</v>
      </c>
    </row>
    <row r="1878" spans="1:12" x14ac:dyDescent="0.25">
      <c r="A1878" s="11">
        <f>'DETALLE DE CONEXIONES'!P1878</f>
        <v>0</v>
      </c>
      <c r="B1878" s="7">
        <f>'DETALLE DE CONEXIONES'!I1878</f>
        <v>0</v>
      </c>
      <c r="C1878" s="7">
        <f>'DETALLE DE CONEXIONES'!BB1878</f>
        <v>0</v>
      </c>
      <c r="D1878" s="7">
        <f>'DETALLE DE CONEXIONES'!E1878</f>
        <v>0</v>
      </c>
      <c r="E1878" s="7">
        <f>IFERROR(LIMPIA('DETALLE DE CONEXIONES'!N1878,1),0)</f>
        <v>0</v>
      </c>
      <c r="F1878" s="7" t="str">
        <f>LEFT('DETALLE DE CONEXIONES'!BE1878,3)</f>
        <v/>
      </c>
      <c r="G1878" s="7" t="str">
        <f>RIGHT('DETALLE DE CONEXIONES'!AK1878,2)</f>
        <v/>
      </c>
      <c r="H1878" s="7" t="str">
        <f>LEFT('DETALLE DE CONEXIONES'!M1878,3)</f>
        <v/>
      </c>
      <c r="I1878" s="7" t="str">
        <f>RIGHT('DETALLE DE CONEXIONES'!M1878,5)</f>
        <v/>
      </c>
      <c r="J1878" s="7">
        <f>IF(C1878="Saliente Local",(IFERROR((LIMPIA(H1878,1)),0)),0)</f>
        <v>0</v>
      </c>
      <c r="K1878" s="7">
        <f>IF(C1878="Saliente Nacional",(IFERROR((LIMPIA(H1878,1)),0)),0)</f>
        <v>0</v>
      </c>
      <c r="L1878" s="7">
        <f>IF(C1878="Saliente Internacional",(IFERROR((LIMPIA(H1878,1)),0)),0)</f>
        <v>0</v>
      </c>
    </row>
    <row r="1879" spans="1:12" x14ac:dyDescent="0.25">
      <c r="A1879" s="11">
        <f>'DETALLE DE CONEXIONES'!P1879</f>
        <v>0</v>
      </c>
      <c r="B1879" s="7">
        <f>'DETALLE DE CONEXIONES'!I1879</f>
        <v>0</v>
      </c>
      <c r="C1879" s="7">
        <f>'DETALLE DE CONEXIONES'!BB1879</f>
        <v>0</v>
      </c>
      <c r="D1879" s="7">
        <f>'DETALLE DE CONEXIONES'!E1879</f>
        <v>0</v>
      </c>
      <c r="E1879" s="7">
        <f>IFERROR(LIMPIA('DETALLE DE CONEXIONES'!N1879,1),0)</f>
        <v>0</v>
      </c>
      <c r="F1879" s="7" t="str">
        <f>LEFT('DETALLE DE CONEXIONES'!BE1879,3)</f>
        <v/>
      </c>
      <c r="G1879" s="7" t="str">
        <f>RIGHT('DETALLE DE CONEXIONES'!AK1879,2)</f>
        <v/>
      </c>
      <c r="H1879" s="7" t="str">
        <f>LEFT('DETALLE DE CONEXIONES'!M1879,3)</f>
        <v/>
      </c>
      <c r="I1879" s="7" t="str">
        <f>RIGHT('DETALLE DE CONEXIONES'!M1879,5)</f>
        <v/>
      </c>
      <c r="J1879" s="7">
        <f>IF(C1879="Saliente Local",(IFERROR((LIMPIA(H1879,1)),0)),0)</f>
        <v>0</v>
      </c>
      <c r="K1879" s="7">
        <f>IF(C1879="Saliente Nacional",(IFERROR((LIMPIA(H1879,1)),0)),0)</f>
        <v>0</v>
      </c>
      <c r="L1879" s="7">
        <f>IF(C1879="Saliente Internacional",(IFERROR((LIMPIA(H1879,1)),0)),0)</f>
        <v>0</v>
      </c>
    </row>
    <row r="1880" spans="1:12" x14ac:dyDescent="0.25">
      <c r="A1880" s="11">
        <f>'DETALLE DE CONEXIONES'!P1880</f>
        <v>0</v>
      </c>
      <c r="B1880" s="7">
        <f>'DETALLE DE CONEXIONES'!I1880</f>
        <v>0</v>
      </c>
      <c r="C1880" s="7">
        <f>'DETALLE DE CONEXIONES'!BB1880</f>
        <v>0</v>
      </c>
      <c r="D1880" s="7">
        <f>'DETALLE DE CONEXIONES'!E1880</f>
        <v>0</v>
      </c>
      <c r="E1880" s="7">
        <f>IFERROR(LIMPIA('DETALLE DE CONEXIONES'!N1880,1),0)</f>
        <v>0</v>
      </c>
      <c r="F1880" s="7" t="str">
        <f>LEFT('DETALLE DE CONEXIONES'!BE1880,3)</f>
        <v/>
      </c>
      <c r="G1880" s="7" t="str">
        <f>RIGHT('DETALLE DE CONEXIONES'!AK1880,2)</f>
        <v/>
      </c>
      <c r="H1880" s="7" t="str">
        <f>LEFT('DETALLE DE CONEXIONES'!M1880,3)</f>
        <v/>
      </c>
      <c r="I1880" s="7" t="str">
        <f>RIGHT('DETALLE DE CONEXIONES'!M1880,5)</f>
        <v/>
      </c>
      <c r="J1880" s="7">
        <f>IF(C1880="Saliente Local",(IFERROR((LIMPIA(H1880,1)),0)),0)</f>
        <v>0</v>
      </c>
      <c r="K1880" s="7">
        <f>IF(C1880="Saliente Nacional",(IFERROR((LIMPIA(H1880,1)),0)),0)</f>
        <v>0</v>
      </c>
      <c r="L1880" s="7">
        <f>IF(C1880="Saliente Internacional",(IFERROR((LIMPIA(H1880,1)),0)),0)</f>
        <v>0</v>
      </c>
    </row>
    <row r="1881" spans="1:12" x14ac:dyDescent="0.25">
      <c r="A1881" s="11">
        <f>'DETALLE DE CONEXIONES'!P1881</f>
        <v>0</v>
      </c>
      <c r="B1881" s="7">
        <f>'DETALLE DE CONEXIONES'!I1881</f>
        <v>0</v>
      </c>
      <c r="C1881" s="7">
        <f>'DETALLE DE CONEXIONES'!BB1881</f>
        <v>0</v>
      </c>
      <c r="D1881" s="7">
        <f>'DETALLE DE CONEXIONES'!E1881</f>
        <v>0</v>
      </c>
      <c r="E1881" s="7">
        <f>IFERROR(LIMPIA('DETALLE DE CONEXIONES'!N1881,1),0)</f>
        <v>0</v>
      </c>
      <c r="F1881" s="7" t="str">
        <f>LEFT('DETALLE DE CONEXIONES'!BE1881,3)</f>
        <v/>
      </c>
      <c r="G1881" s="7" t="str">
        <f>RIGHT('DETALLE DE CONEXIONES'!AK1881,2)</f>
        <v/>
      </c>
      <c r="H1881" s="7" t="str">
        <f>LEFT('DETALLE DE CONEXIONES'!M1881,3)</f>
        <v/>
      </c>
      <c r="I1881" s="7" t="str">
        <f>RIGHT('DETALLE DE CONEXIONES'!M1881,5)</f>
        <v/>
      </c>
      <c r="J1881" s="7">
        <f>IF(C1881="Saliente Local",(IFERROR((LIMPIA(H1881,1)),0)),0)</f>
        <v>0</v>
      </c>
      <c r="K1881" s="7">
        <f>IF(C1881="Saliente Nacional",(IFERROR((LIMPIA(H1881,1)),0)),0)</f>
        <v>0</v>
      </c>
      <c r="L1881" s="7">
        <f>IF(C1881="Saliente Internacional",(IFERROR((LIMPIA(H1881,1)),0)),0)</f>
        <v>0</v>
      </c>
    </row>
    <row r="1882" spans="1:12" x14ac:dyDescent="0.25">
      <c r="A1882" s="11">
        <f>'DETALLE DE CONEXIONES'!P1882</f>
        <v>0</v>
      </c>
      <c r="B1882" s="7">
        <f>'DETALLE DE CONEXIONES'!I1882</f>
        <v>0</v>
      </c>
      <c r="C1882" s="7">
        <f>'DETALLE DE CONEXIONES'!BB1882</f>
        <v>0</v>
      </c>
      <c r="D1882" s="7">
        <f>'DETALLE DE CONEXIONES'!E1882</f>
        <v>0</v>
      </c>
      <c r="E1882" s="7">
        <f>IFERROR(LIMPIA('DETALLE DE CONEXIONES'!N1882,1),0)</f>
        <v>0</v>
      </c>
      <c r="F1882" s="7" t="str">
        <f>LEFT('DETALLE DE CONEXIONES'!BE1882,3)</f>
        <v/>
      </c>
      <c r="G1882" s="7" t="str">
        <f>RIGHT('DETALLE DE CONEXIONES'!AK1882,2)</f>
        <v/>
      </c>
      <c r="H1882" s="7" t="str">
        <f>LEFT('DETALLE DE CONEXIONES'!M1882,3)</f>
        <v/>
      </c>
      <c r="I1882" s="7" t="str">
        <f>RIGHT('DETALLE DE CONEXIONES'!M1882,5)</f>
        <v/>
      </c>
      <c r="J1882" s="7">
        <f>IF(C1882="Saliente Local",(IFERROR((LIMPIA(H1882,1)),0)),0)</f>
        <v>0</v>
      </c>
      <c r="K1882" s="7">
        <f>IF(C1882="Saliente Nacional",(IFERROR((LIMPIA(H1882,1)),0)),0)</f>
        <v>0</v>
      </c>
      <c r="L1882" s="7">
        <f>IF(C1882="Saliente Internacional",(IFERROR((LIMPIA(H1882,1)),0)),0)</f>
        <v>0</v>
      </c>
    </row>
    <row r="1883" spans="1:12" x14ac:dyDescent="0.25">
      <c r="A1883" s="11">
        <f>'DETALLE DE CONEXIONES'!P1883</f>
        <v>0</v>
      </c>
      <c r="B1883" s="7">
        <f>'DETALLE DE CONEXIONES'!I1883</f>
        <v>0</v>
      </c>
      <c r="C1883" s="7">
        <f>'DETALLE DE CONEXIONES'!BB1883</f>
        <v>0</v>
      </c>
      <c r="D1883" s="7">
        <f>'DETALLE DE CONEXIONES'!E1883</f>
        <v>0</v>
      </c>
      <c r="E1883" s="7">
        <f>IFERROR(LIMPIA('DETALLE DE CONEXIONES'!N1883,1),0)</f>
        <v>0</v>
      </c>
      <c r="F1883" s="7" t="str">
        <f>LEFT('DETALLE DE CONEXIONES'!BE1883,3)</f>
        <v/>
      </c>
      <c r="G1883" s="7" t="str">
        <f>RIGHT('DETALLE DE CONEXIONES'!AK1883,2)</f>
        <v/>
      </c>
      <c r="H1883" s="7" t="str">
        <f>LEFT('DETALLE DE CONEXIONES'!M1883,3)</f>
        <v/>
      </c>
      <c r="I1883" s="7" t="str">
        <f>RIGHT('DETALLE DE CONEXIONES'!M1883,5)</f>
        <v/>
      </c>
      <c r="J1883" s="7">
        <f>IF(C1883="Saliente Local",(IFERROR((LIMPIA(H1883,1)),0)),0)</f>
        <v>0</v>
      </c>
      <c r="K1883" s="7">
        <f>IF(C1883="Saliente Nacional",(IFERROR((LIMPIA(H1883,1)),0)),0)</f>
        <v>0</v>
      </c>
      <c r="L1883" s="7">
        <f>IF(C1883="Saliente Internacional",(IFERROR((LIMPIA(H1883,1)),0)),0)</f>
        <v>0</v>
      </c>
    </row>
    <row r="1884" spans="1:12" x14ac:dyDescent="0.25">
      <c r="A1884" s="11">
        <f>'DETALLE DE CONEXIONES'!P1884</f>
        <v>0</v>
      </c>
      <c r="B1884" s="7">
        <f>'DETALLE DE CONEXIONES'!I1884</f>
        <v>0</v>
      </c>
      <c r="C1884" s="7">
        <f>'DETALLE DE CONEXIONES'!BB1884</f>
        <v>0</v>
      </c>
      <c r="D1884" s="7">
        <f>'DETALLE DE CONEXIONES'!E1884</f>
        <v>0</v>
      </c>
      <c r="E1884" s="7">
        <f>IFERROR(LIMPIA('DETALLE DE CONEXIONES'!N1884,1),0)</f>
        <v>0</v>
      </c>
      <c r="F1884" s="7" t="str">
        <f>LEFT('DETALLE DE CONEXIONES'!BE1884,3)</f>
        <v/>
      </c>
      <c r="G1884" s="7" t="str">
        <f>RIGHT('DETALLE DE CONEXIONES'!AK1884,2)</f>
        <v/>
      </c>
      <c r="H1884" s="7" t="str">
        <f>LEFT('DETALLE DE CONEXIONES'!M1884,3)</f>
        <v/>
      </c>
      <c r="I1884" s="7" t="str">
        <f>RIGHT('DETALLE DE CONEXIONES'!M1884,5)</f>
        <v/>
      </c>
      <c r="J1884" s="7">
        <f>IF(C1884="Saliente Local",(IFERROR((LIMPIA(H1884,1)),0)),0)</f>
        <v>0</v>
      </c>
      <c r="K1884" s="7">
        <f>IF(C1884="Saliente Nacional",(IFERROR((LIMPIA(H1884,1)),0)),0)</f>
        <v>0</v>
      </c>
      <c r="L1884" s="7">
        <f>IF(C1884="Saliente Internacional",(IFERROR((LIMPIA(H1884,1)),0)),0)</f>
        <v>0</v>
      </c>
    </row>
    <row r="1885" spans="1:12" x14ac:dyDescent="0.25">
      <c r="A1885" s="11">
        <f>'DETALLE DE CONEXIONES'!P1885</f>
        <v>0</v>
      </c>
      <c r="B1885" s="7">
        <f>'DETALLE DE CONEXIONES'!I1885</f>
        <v>0</v>
      </c>
      <c r="C1885" s="7">
        <f>'DETALLE DE CONEXIONES'!BB1885</f>
        <v>0</v>
      </c>
      <c r="D1885" s="7">
        <f>'DETALLE DE CONEXIONES'!E1885</f>
        <v>0</v>
      </c>
      <c r="E1885" s="7">
        <f>IFERROR(LIMPIA('DETALLE DE CONEXIONES'!N1885,1),0)</f>
        <v>0</v>
      </c>
      <c r="F1885" s="7" t="str">
        <f>LEFT('DETALLE DE CONEXIONES'!BE1885,3)</f>
        <v/>
      </c>
      <c r="G1885" s="7" t="str">
        <f>RIGHT('DETALLE DE CONEXIONES'!AK1885,2)</f>
        <v/>
      </c>
      <c r="H1885" s="7" t="str">
        <f>LEFT('DETALLE DE CONEXIONES'!M1885,3)</f>
        <v/>
      </c>
      <c r="I1885" s="7" t="str">
        <f>RIGHT('DETALLE DE CONEXIONES'!M1885,5)</f>
        <v/>
      </c>
      <c r="J1885" s="7">
        <f>IF(C1885="Saliente Local",(IFERROR((LIMPIA(H1885,1)),0)),0)</f>
        <v>0</v>
      </c>
      <c r="K1885" s="7">
        <f>IF(C1885="Saliente Nacional",(IFERROR((LIMPIA(H1885,1)),0)),0)</f>
        <v>0</v>
      </c>
      <c r="L1885" s="7">
        <f>IF(C1885="Saliente Internacional",(IFERROR((LIMPIA(H1885,1)),0)),0)</f>
        <v>0</v>
      </c>
    </row>
    <row r="1886" spans="1:12" x14ac:dyDescent="0.25">
      <c r="A1886" s="11">
        <f>'DETALLE DE CONEXIONES'!P1886</f>
        <v>0</v>
      </c>
      <c r="B1886" s="7">
        <f>'DETALLE DE CONEXIONES'!I1886</f>
        <v>0</v>
      </c>
      <c r="C1886" s="7">
        <f>'DETALLE DE CONEXIONES'!BB1886</f>
        <v>0</v>
      </c>
      <c r="D1886" s="7">
        <f>'DETALLE DE CONEXIONES'!E1886</f>
        <v>0</v>
      </c>
      <c r="E1886" s="7">
        <f>IFERROR(LIMPIA('DETALLE DE CONEXIONES'!N1886,1),0)</f>
        <v>0</v>
      </c>
      <c r="F1886" s="7" t="str">
        <f>LEFT('DETALLE DE CONEXIONES'!BE1886,3)</f>
        <v/>
      </c>
      <c r="G1886" s="7" t="str">
        <f>RIGHT('DETALLE DE CONEXIONES'!AK1886,2)</f>
        <v/>
      </c>
      <c r="H1886" s="7" t="str">
        <f>LEFT('DETALLE DE CONEXIONES'!M1886,3)</f>
        <v/>
      </c>
      <c r="I1886" s="7" t="str">
        <f>RIGHT('DETALLE DE CONEXIONES'!M1886,5)</f>
        <v/>
      </c>
      <c r="J1886" s="7">
        <f>IF(C1886="Saliente Local",(IFERROR((LIMPIA(H1886,1)),0)),0)</f>
        <v>0</v>
      </c>
      <c r="K1886" s="7">
        <f>IF(C1886="Saliente Nacional",(IFERROR((LIMPIA(H1886,1)),0)),0)</f>
        <v>0</v>
      </c>
      <c r="L1886" s="7">
        <f>IF(C1886="Saliente Internacional",(IFERROR((LIMPIA(H1886,1)),0)),0)</f>
        <v>0</v>
      </c>
    </row>
    <row r="1887" spans="1:12" x14ac:dyDescent="0.25">
      <c r="A1887" s="11">
        <f>'DETALLE DE CONEXIONES'!P1887</f>
        <v>0</v>
      </c>
      <c r="B1887" s="7">
        <f>'DETALLE DE CONEXIONES'!I1887</f>
        <v>0</v>
      </c>
      <c r="C1887" s="7">
        <f>'DETALLE DE CONEXIONES'!BB1887</f>
        <v>0</v>
      </c>
      <c r="D1887" s="7">
        <f>'DETALLE DE CONEXIONES'!E1887</f>
        <v>0</v>
      </c>
      <c r="E1887" s="7">
        <f>IFERROR(LIMPIA('DETALLE DE CONEXIONES'!N1887,1),0)</f>
        <v>0</v>
      </c>
      <c r="F1887" s="7" t="str">
        <f>LEFT('DETALLE DE CONEXIONES'!BE1887,3)</f>
        <v/>
      </c>
      <c r="G1887" s="7" t="str">
        <f>RIGHT('DETALLE DE CONEXIONES'!AK1887,2)</f>
        <v/>
      </c>
      <c r="H1887" s="7" t="str">
        <f>LEFT('DETALLE DE CONEXIONES'!M1887,3)</f>
        <v/>
      </c>
      <c r="I1887" s="7" t="str">
        <f>RIGHT('DETALLE DE CONEXIONES'!M1887,5)</f>
        <v/>
      </c>
      <c r="J1887" s="7">
        <f>IF(C1887="Saliente Local",(IFERROR((LIMPIA(H1887,1)),0)),0)</f>
        <v>0</v>
      </c>
      <c r="K1887" s="7">
        <f>IF(C1887="Saliente Nacional",(IFERROR((LIMPIA(H1887,1)),0)),0)</f>
        <v>0</v>
      </c>
      <c r="L1887" s="7">
        <f>IF(C1887="Saliente Internacional",(IFERROR((LIMPIA(H1887,1)),0)),0)</f>
        <v>0</v>
      </c>
    </row>
    <row r="1888" spans="1:12" x14ac:dyDescent="0.25">
      <c r="A1888" s="11">
        <f>'DETALLE DE CONEXIONES'!P1888</f>
        <v>0</v>
      </c>
      <c r="B1888" s="7">
        <f>'DETALLE DE CONEXIONES'!I1888</f>
        <v>0</v>
      </c>
      <c r="C1888" s="7">
        <f>'DETALLE DE CONEXIONES'!BB1888</f>
        <v>0</v>
      </c>
      <c r="D1888" s="7">
        <f>'DETALLE DE CONEXIONES'!E1888</f>
        <v>0</v>
      </c>
      <c r="E1888" s="7">
        <f>IFERROR(LIMPIA('DETALLE DE CONEXIONES'!N1888,1),0)</f>
        <v>0</v>
      </c>
      <c r="F1888" s="7" t="str">
        <f>LEFT('DETALLE DE CONEXIONES'!BE1888,3)</f>
        <v/>
      </c>
      <c r="G1888" s="7" t="str">
        <f>RIGHT('DETALLE DE CONEXIONES'!AK1888,2)</f>
        <v/>
      </c>
      <c r="H1888" s="7" t="str">
        <f>LEFT('DETALLE DE CONEXIONES'!M1888,3)</f>
        <v/>
      </c>
      <c r="I1888" s="7" t="str">
        <f>RIGHT('DETALLE DE CONEXIONES'!M1888,5)</f>
        <v/>
      </c>
      <c r="J1888" s="7">
        <f>IF(C1888="Saliente Local",(IFERROR((LIMPIA(H1888,1)),0)),0)</f>
        <v>0</v>
      </c>
      <c r="K1888" s="7">
        <f>IF(C1888="Saliente Nacional",(IFERROR((LIMPIA(H1888,1)),0)),0)</f>
        <v>0</v>
      </c>
      <c r="L1888" s="7">
        <f>IF(C1888="Saliente Internacional",(IFERROR((LIMPIA(H1888,1)),0)),0)</f>
        <v>0</v>
      </c>
    </row>
    <row r="1889" spans="1:12" x14ac:dyDescent="0.25">
      <c r="A1889" s="11">
        <f>'DETALLE DE CONEXIONES'!P1889</f>
        <v>0</v>
      </c>
      <c r="B1889" s="7">
        <f>'DETALLE DE CONEXIONES'!I1889</f>
        <v>0</v>
      </c>
      <c r="C1889" s="7">
        <f>'DETALLE DE CONEXIONES'!BB1889</f>
        <v>0</v>
      </c>
      <c r="D1889" s="7">
        <f>'DETALLE DE CONEXIONES'!E1889</f>
        <v>0</v>
      </c>
      <c r="E1889" s="7">
        <f>IFERROR(LIMPIA('DETALLE DE CONEXIONES'!N1889,1),0)</f>
        <v>0</v>
      </c>
      <c r="F1889" s="7" t="str">
        <f>LEFT('DETALLE DE CONEXIONES'!BE1889,3)</f>
        <v/>
      </c>
      <c r="G1889" s="7" t="str">
        <f>RIGHT('DETALLE DE CONEXIONES'!AK1889,2)</f>
        <v/>
      </c>
      <c r="H1889" s="7" t="str">
        <f>LEFT('DETALLE DE CONEXIONES'!M1889,3)</f>
        <v/>
      </c>
      <c r="I1889" s="7" t="str">
        <f>RIGHT('DETALLE DE CONEXIONES'!M1889,5)</f>
        <v/>
      </c>
      <c r="J1889" s="7">
        <f>IF(C1889="Saliente Local",(IFERROR((LIMPIA(H1889,1)),0)),0)</f>
        <v>0</v>
      </c>
      <c r="K1889" s="7">
        <f>IF(C1889="Saliente Nacional",(IFERROR((LIMPIA(H1889,1)),0)),0)</f>
        <v>0</v>
      </c>
      <c r="L1889" s="7">
        <f>IF(C1889="Saliente Internacional",(IFERROR((LIMPIA(H1889,1)),0)),0)</f>
        <v>0</v>
      </c>
    </row>
    <row r="1890" spans="1:12" x14ac:dyDescent="0.25">
      <c r="A1890" s="11">
        <f>'DETALLE DE CONEXIONES'!P1890</f>
        <v>0</v>
      </c>
      <c r="B1890" s="7">
        <f>'DETALLE DE CONEXIONES'!I1890</f>
        <v>0</v>
      </c>
      <c r="C1890" s="7">
        <f>'DETALLE DE CONEXIONES'!BB1890</f>
        <v>0</v>
      </c>
      <c r="D1890" s="7">
        <f>'DETALLE DE CONEXIONES'!E1890</f>
        <v>0</v>
      </c>
      <c r="E1890" s="7">
        <f>IFERROR(LIMPIA('DETALLE DE CONEXIONES'!N1890,1),0)</f>
        <v>0</v>
      </c>
      <c r="F1890" s="7" t="str">
        <f>LEFT('DETALLE DE CONEXIONES'!BE1890,3)</f>
        <v/>
      </c>
      <c r="G1890" s="7" t="str">
        <f>RIGHT('DETALLE DE CONEXIONES'!AK1890,2)</f>
        <v/>
      </c>
      <c r="H1890" s="7" t="str">
        <f>LEFT('DETALLE DE CONEXIONES'!M1890,3)</f>
        <v/>
      </c>
      <c r="I1890" s="7" t="str">
        <f>RIGHT('DETALLE DE CONEXIONES'!M1890,5)</f>
        <v/>
      </c>
      <c r="J1890" s="7">
        <f>IF(C1890="Saliente Local",(IFERROR((LIMPIA(H1890,1)),0)),0)</f>
        <v>0</v>
      </c>
      <c r="K1890" s="7">
        <f>IF(C1890="Saliente Nacional",(IFERROR((LIMPIA(H1890,1)),0)),0)</f>
        <v>0</v>
      </c>
      <c r="L1890" s="7">
        <f>IF(C1890="Saliente Internacional",(IFERROR((LIMPIA(H1890,1)),0)),0)</f>
        <v>0</v>
      </c>
    </row>
    <row r="1891" spans="1:12" x14ac:dyDescent="0.25">
      <c r="A1891" s="11">
        <f>'DETALLE DE CONEXIONES'!P1891</f>
        <v>0</v>
      </c>
      <c r="B1891" s="7">
        <f>'DETALLE DE CONEXIONES'!I1891</f>
        <v>0</v>
      </c>
      <c r="C1891" s="7">
        <f>'DETALLE DE CONEXIONES'!BB1891</f>
        <v>0</v>
      </c>
      <c r="D1891" s="7">
        <f>'DETALLE DE CONEXIONES'!E1891</f>
        <v>0</v>
      </c>
      <c r="E1891" s="7">
        <f>IFERROR(LIMPIA('DETALLE DE CONEXIONES'!N1891,1),0)</f>
        <v>0</v>
      </c>
      <c r="F1891" s="7" t="str">
        <f>LEFT('DETALLE DE CONEXIONES'!BE1891,3)</f>
        <v/>
      </c>
      <c r="G1891" s="7" t="str">
        <f>RIGHT('DETALLE DE CONEXIONES'!AK1891,2)</f>
        <v/>
      </c>
      <c r="H1891" s="7" t="str">
        <f>LEFT('DETALLE DE CONEXIONES'!M1891,3)</f>
        <v/>
      </c>
      <c r="I1891" s="7" t="str">
        <f>RIGHT('DETALLE DE CONEXIONES'!M1891,5)</f>
        <v/>
      </c>
      <c r="J1891" s="7">
        <f>IF(C1891="Saliente Local",(IFERROR((LIMPIA(H1891,1)),0)),0)</f>
        <v>0</v>
      </c>
      <c r="K1891" s="7">
        <f>IF(C1891="Saliente Nacional",(IFERROR((LIMPIA(H1891,1)),0)),0)</f>
        <v>0</v>
      </c>
      <c r="L1891" s="7">
        <f>IF(C1891="Saliente Internacional",(IFERROR((LIMPIA(H1891,1)),0)),0)</f>
        <v>0</v>
      </c>
    </row>
    <row r="1892" spans="1:12" x14ac:dyDescent="0.25">
      <c r="A1892" s="11">
        <f>'DETALLE DE CONEXIONES'!P1892</f>
        <v>0</v>
      </c>
      <c r="B1892" s="7">
        <f>'DETALLE DE CONEXIONES'!I1892</f>
        <v>0</v>
      </c>
      <c r="C1892" s="7">
        <f>'DETALLE DE CONEXIONES'!BB1892</f>
        <v>0</v>
      </c>
      <c r="D1892" s="7">
        <f>'DETALLE DE CONEXIONES'!E1892</f>
        <v>0</v>
      </c>
      <c r="E1892" s="7">
        <f>IFERROR(LIMPIA('DETALLE DE CONEXIONES'!N1892,1),0)</f>
        <v>0</v>
      </c>
      <c r="F1892" s="7" t="str">
        <f>LEFT('DETALLE DE CONEXIONES'!BE1892,3)</f>
        <v/>
      </c>
      <c r="G1892" s="7" t="str">
        <f>RIGHT('DETALLE DE CONEXIONES'!AK1892,2)</f>
        <v/>
      </c>
      <c r="H1892" s="7" t="str">
        <f>LEFT('DETALLE DE CONEXIONES'!M1892,3)</f>
        <v/>
      </c>
      <c r="I1892" s="7" t="str">
        <f>RIGHT('DETALLE DE CONEXIONES'!M1892,5)</f>
        <v/>
      </c>
      <c r="J1892" s="7">
        <f>IF(C1892="Saliente Local",(IFERROR((LIMPIA(H1892,1)),0)),0)</f>
        <v>0</v>
      </c>
      <c r="K1892" s="7">
        <f>IF(C1892="Saliente Nacional",(IFERROR((LIMPIA(H1892,1)),0)),0)</f>
        <v>0</v>
      </c>
      <c r="L1892" s="7">
        <f>IF(C1892="Saliente Internacional",(IFERROR((LIMPIA(H1892,1)),0)),0)</f>
        <v>0</v>
      </c>
    </row>
    <row r="1893" spans="1:12" x14ac:dyDescent="0.25">
      <c r="A1893" s="11">
        <f>'DETALLE DE CONEXIONES'!P1893</f>
        <v>0</v>
      </c>
      <c r="B1893" s="7">
        <f>'DETALLE DE CONEXIONES'!I1893</f>
        <v>0</v>
      </c>
      <c r="C1893" s="7">
        <f>'DETALLE DE CONEXIONES'!BB1893</f>
        <v>0</v>
      </c>
      <c r="D1893" s="7">
        <f>'DETALLE DE CONEXIONES'!E1893</f>
        <v>0</v>
      </c>
      <c r="E1893" s="7">
        <f>IFERROR(LIMPIA('DETALLE DE CONEXIONES'!N1893,1),0)</f>
        <v>0</v>
      </c>
      <c r="F1893" s="7" t="str">
        <f>LEFT('DETALLE DE CONEXIONES'!BE1893,3)</f>
        <v/>
      </c>
      <c r="G1893" s="7" t="str">
        <f>RIGHT('DETALLE DE CONEXIONES'!AK1893,2)</f>
        <v/>
      </c>
      <c r="H1893" s="7" t="str">
        <f>LEFT('DETALLE DE CONEXIONES'!M1893,3)</f>
        <v/>
      </c>
      <c r="I1893" s="7" t="str">
        <f>RIGHT('DETALLE DE CONEXIONES'!M1893,5)</f>
        <v/>
      </c>
      <c r="J1893" s="7">
        <f>IF(C1893="Saliente Local",(IFERROR((LIMPIA(H1893,1)),0)),0)</f>
        <v>0</v>
      </c>
      <c r="K1893" s="7">
        <f>IF(C1893="Saliente Nacional",(IFERROR((LIMPIA(H1893,1)),0)),0)</f>
        <v>0</v>
      </c>
      <c r="L1893" s="7">
        <f>IF(C1893="Saliente Internacional",(IFERROR((LIMPIA(H1893,1)),0)),0)</f>
        <v>0</v>
      </c>
    </row>
    <row r="1894" spans="1:12" x14ac:dyDescent="0.25">
      <c r="A1894" s="11">
        <f>'DETALLE DE CONEXIONES'!P1894</f>
        <v>0</v>
      </c>
      <c r="B1894" s="7">
        <f>'DETALLE DE CONEXIONES'!I1894</f>
        <v>0</v>
      </c>
      <c r="C1894" s="7">
        <f>'DETALLE DE CONEXIONES'!BB1894</f>
        <v>0</v>
      </c>
      <c r="D1894" s="7">
        <f>'DETALLE DE CONEXIONES'!E1894</f>
        <v>0</v>
      </c>
      <c r="E1894" s="7">
        <f>IFERROR(LIMPIA('DETALLE DE CONEXIONES'!N1894,1),0)</f>
        <v>0</v>
      </c>
      <c r="F1894" s="7" t="str">
        <f>LEFT('DETALLE DE CONEXIONES'!BE1894,3)</f>
        <v/>
      </c>
      <c r="G1894" s="7" t="str">
        <f>RIGHT('DETALLE DE CONEXIONES'!AK1894,2)</f>
        <v/>
      </c>
      <c r="H1894" s="7" t="str">
        <f>LEFT('DETALLE DE CONEXIONES'!M1894,3)</f>
        <v/>
      </c>
      <c r="I1894" s="7" t="str">
        <f>RIGHT('DETALLE DE CONEXIONES'!M1894,5)</f>
        <v/>
      </c>
      <c r="J1894" s="7">
        <f>IF(C1894="Saliente Local",(IFERROR((LIMPIA(H1894,1)),0)),0)</f>
        <v>0</v>
      </c>
      <c r="K1894" s="7">
        <f>IF(C1894="Saliente Nacional",(IFERROR((LIMPIA(H1894,1)),0)),0)</f>
        <v>0</v>
      </c>
      <c r="L1894" s="7">
        <f>IF(C1894="Saliente Internacional",(IFERROR((LIMPIA(H1894,1)),0)),0)</f>
        <v>0</v>
      </c>
    </row>
    <row r="1895" spans="1:12" x14ac:dyDescent="0.25">
      <c r="A1895" s="11">
        <f>'DETALLE DE CONEXIONES'!P1895</f>
        <v>0</v>
      </c>
      <c r="B1895" s="7">
        <f>'DETALLE DE CONEXIONES'!I1895</f>
        <v>0</v>
      </c>
      <c r="C1895" s="7">
        <f>'DETALLE DE CONEXIONES'!BB1895</f>
        <v>0</v>
      </c>
      <c r="D1895" s="7">
        <f>'DETALLE DE CONEXIONES'!E1895</f>
        <v>0</v>
      </c>
      <c r="E1895" s="7">
        <f>IFERROR(LIMPIA('DETALLE DE CONEXIONES'!N1895,1),0)</f>
        <v>0</v>
      </c>
      <c r="F1895" s="7" t="str">
        <f>LEFT('DETALLE DE CONEXIONES'!BE1895,3)</f>
        <v/>
      </c>
      <c r="G1895" s="7" t="str">
        <f>RIGHT('DETALLE DE CONEXIONES'!AK1895,2)</f>
        <v/>
      </c>
      <c r="H1895" s="7" t="str">
        <f>LEFT('DETALLE DE CONEXIONES'!M1895,3)</f>
        <v/>
      </c>
      <c r="I1895" s="7" t="str">
        <f>RIGHT('DETALLE DE CONEXIONES'!M1895,5)</f>
        <v/>
      </c>
      <c r="J1895" s="7">
        <f>IF(C1895="Saliente Local",(IFERROR((LIMPIA(H1895,1)),0)),0)</f>
        <v>0</v>
      </c>
      <c r="K1895" s="7">
        <f>IF(C1895="Saliente Nacional",(IFERROR((LIMPIA(H1895,1)),0)),0)</f>
        <v>0</v>
      </c>
      <c r="L1895" s="7">
        <f>IF(C1895="Saliente Internacional",(IFERROR((LIMPIA(H1895,1)),0)),0)</f>
        <v>0</v>
      </c>
    </row>
    <row r="1896" spans="1:12" x14ac:dyDescent="0.25">
      <c r="A1896" s="11">
        <f>'DETALLE DE CONEXIONES'!P1896</f>
        <v>0</v>
      </c>
      <c r="B1896" s="7">
        <f>'DETALLE DE CONEXIONES'!I1896</f>
        <v>0</v>
      </c>
      <c r="C1896" s="7">
        <f>'DETALLE DE CONEXIONES'!BB1896</f>
        <v>0</v>
      </c>
      <c r="D1896" s="7">
        <f>'DETALLE DE CONEXIONES'!E1896</f>
        <v>0</v>
      </c>
      <c r="E1896" s="7">
        <f>IFERROR(LIMPIA('DETALLE DE CONEXIONES'!N1896,1),0)</f>
        <v>0</v>
      </c>
      <c r="F1896" s="7" t="str">
        <f>LEFT('DETALLE DE CONEXIONES'!BE1896,3)</f>
        <v/>
      </c>
      <c r="G1896" s="7" t="str">
        <f>RIGHT('DETALLE DE CONEXIONES'!AK1896,2)</f>
        <v/>
      </c>
      <c r="H1896" s="7" t="str">
        <f>LEFT('DETALLE DE CONEXIONES'!M1896,3)</f>
        <v/>
      </c>
      <c r="I1896" s="7" t="str">
        <f>RIGHT('DETALLE DE CONEXIONES'!M1896,5)</f>
        <v/>
      </c>
      <c r="J1896" s="7">
        <f>IF(C1896="Saliente Local",(IFERROR((LIMPIA(H1896,1)),0)),0)</f>
        <v>0</v>
      </c>
      <c r="K1896" s="7">
        <f>IF(C1896="Saliente Nacional",(IFERROR((LIMPIA(H1896,1)),0)),0)</f>
        <v>0</v>
      </c>
      <c r="L1896" s="7">
        <f>IF(C1896="Saliente Internacional",(IFERROR((LIMPIA(H1896,1)),0)),0)</f>
        <v>0</v>
      </c>
    </row>
    <row r="1897" spans="1:12" x14ac:dyDescent="0.25">
      <c r="A1897" s="11">
        <f>'DETALLE DE CONEXIONES'!P1897</f>
        <v>0</v>
      </c>
      <c r="B1897" s="7">
        <f>'DETALLE DE CONEXIONES'!I1897</f>
        <v>0</v>
      </c>
      <c r="C1897" s="7">
        <f>'DETALLE DE CONEXIONES'!BB1897</f>
        <v>0</v>
      </c>
      <c r="D1897" s="7">
        <f>'DETALLE DE CONEXIONES'!E1897</f>
        <v>0</v>
      </c>
      <c r="E1897" s="7">
        <f>IFERROR(LIMPIA('DETALLE DE CONEXIONES'!N1897,1),0)</f>
        <v>0</v>
      </c>
      <c r="F1897" s="7" t="str">
        <f>LEFT('DETALLE DE CONEXIONES'!BE1897,3)</f>
        <v/>
      </c>
      <c r="G1897" s="7" t="str">
        <f>RIGHT('DETALLE DE CONEXIONES'!AK1897,2)</f>
        <v/>
      </c>
      <c r="H1897" s="7" t="str">
        <f>LEFT('DETALLE DE CONEXIONES'!M1897,3)</f>
        <v/>
      </c>
      <c r="I1897" s="7" t="str">
        <f>RIGHT('DETALLE DE CONEXIONES'!M1897,5)</f>
        <v/>
      </c>
      <c r="J1897" s="7">
        <f>IF(C1897="Saliente Local",(IFERROR((LIMPIA(H1897,1)),0)),0)</f>
        <v>0</v>
      </c>
      <c r="K1897" s="7">
        <f>IF(C1897="Saliente Nacional",(IFERROR((LIMPIA(H1897,1)),0)),0)</f>
        <v>0</v>
      </c>
      <c r="L1897" s="7">
        <f>IF(C1897="Saliente Internacional",(IFERROR((LIMPIA(H1897,1)),0)),0)</f>
        <v>0</v>
      </c>
    </row>
    <row r="1898" spans="1:12" x14ac:dyDescent="0.25">
      <c r="A1898" s="11">
        <f>'DETALLE DE CONEXIONES'!P1898</f>
        <v>0</v>
      </c>
      <c r="B1898" s="7">
        <f>'DETALLE DE CONEXIONES'!I1898</f>
        <v>0</v>
      </c>
      <c r="C1898" s="7">
        <f>'DETALLE DE CONEXIONES'!BB1898</f>
        <v>0</v>
      </c>
      <c r="D1898" s="7">
        <f>'DETALLE DE CONEXIONES'!E1898</f>
        <v>0</v>
      </c>
      <c r="E1898" s="7">
        <f>IFERROR(LIMPIA('DETALLE DE CONEXIONES'!N1898,1),0)</f>
        <v>0</v>
      </c>
      <c r="F1898" s="7" t="str">
        <f>LEFT('DETALLE DE CONEXIONES'!BE1898,3)</f>
        <v/>
      </c>
      <c r="G1898" s="7" t="str">
        <f>RIGHT('DETALLE DE CONEXIONES'!AK1898,2)</f>
        <v/>
      </c>
      <c r="H1898" s="7" t="str">
        <f>LEFT('DETALLE DE CONEXIONES'!M1898,3)</f>
        <v/>
      </c>
      <c r="I1898" s="7" t="str">
        <f>RIGHT('DETALLE DE CONEXIONES'!M1898,5)</f>
        <v/>
      </c>
      <c r="J1898" s="7">
        <f>IF(C1898="Saliente Local",(IFERROR((LIMPIA(H1898,1)),0)),0)</f>
        <v>0</v>
      </c>
      <c r="K1898" s="7">
        <f>IF(C1898="Saliente Nacional",(IFERROR((LIMPIA(H1898,1)),0)),0)</f>
        <v>0</v>
      </c>
      <c r="L1898" s="7">
        <f>IF(C1898="Saliente Internacional",(IFERROR((LIMPIA(H1898,1)),0)),0)</f>
        <v>0</v>
      </c>
    </row>
    <row r="1899" spans="1:12" x14ac:dyDescent="0.25">
      <c r="A1899" s="11">
        <f>'DETALLE DE CONEXIONES'!P1899</f>
        <v>0</v>
      </c>
      <c r="B1899" s="7">
        <f>'DETALLE DE CONEXIONES'!I1899</f>
        <v>0</v>
      </c>
      <c r="C1899" s="7">
        <f>'DETALLE DE CONEXIONES'!BB1899</f>
        <v>0</v>
      </c>
      <c r="D1899" s="7">
        <f>'DETALLE DE CONEXIONES'!E1899</f>
        <v>0</v>
      </c>
      <c r="E1899" s="7">
        <f>IFERROR(LIMPIA('DETALLE DE CONEXIONES'!N1899,1),0)</f>
        <v>0</v>
      </c>
      <c r="F1899" s="7" t="str">
        <f>LEFT('DETALLE DE CONEXIONES'!BE1899,3)</f>
        <v/>
      </c>
      <c r="G1899" s="7" t="str">
        <f>RIGHT('DETALLE DE CONEXIONES'!AK1899,2)</f>
        <v/>
      </c>
      <c r="H1899" s="7" t="str">
        <f>LEFT('DETALLE DE CONEXIONES'!M1899,3)</f>
        <v/>
      </c>
      <c r="I1899" s="7" t="str">
        <f>RIGHT('DETALLE DE CONEXIONES'!M1899,5)</f>
        <v/>
      </c>
      <c r="J1899" s="7">
        <f>IF(C1899="Saliente Local",(IFERROR((LIMPIA(H1899,1)),0)),0)</f>
        <v>0</v>
      </c>
      <c r="K1899" s="7">
        <f>IF(C1899="Saliente Nacional",(IFERROR((LIMPIA(H1899,1)),0)),0)</f>
        <v>0</v>
      </c>
      <c r="L1899" s="7">
        <f>IF(C1899="Saliente Internacional",(IFERROR((LIMPIA(H1899,1)),0)),0)</f>
        <v>0</v>
      </c>
    </row>
    <row r="1900" spans="1:12" x14ac:dyDescent="0.25">
      <c r="A1900" s="11">
        <f>'DETALLE DE CONEXIONES'!P1900</f>
        <v>0</v>
      </c>
      <c r="B1900" s="7">
        <f>'DETALLE DE CONEXIONES'!I1900</f>
        <v>0</v>
      </c>
      <c r="C1900" s="7">
        <f>'DETALLE DE CONEXIONES'!BB1900</f>
        <v>0</v>
      </c>
      <c r="D1900" s="7">
        <f>'DETALLE DE CONEXIONES'!E1900</f>
        <v>0</v>
      </c>
      <c r="E1900" s="7">
        <f>IFERROR(LIMPIA('DETALLE DE CONEXIONES'!N1900,1),0)</f>
        <v>0</v>
      </c>
      <c r="F1900" s="7" t="str">
        <f>LEFT('DETALLE DE CONEXIONES'!BE1900,3)</f>
        <v/>
      </c>
      <c r="G1900" s="7" t="str">
        <f>RIGHT('DETALLE DE CONEXIONES'!AK1900,2)</f>
        <v/>
      </c>
      <c r="H1900" s="7" t="str">
        <f>LEFT('DETALLE DE CONEXIONES'!M1900,3)</f>
        <v/>
      </c>
      <c r="I1900" s="7" t="str">
        <f>RIGHT('DETALLE DE CONEXIONES'!M1900,5)</f>
        <v/>
      </c>
      <c r="J1900" s="7">
        <f>IF(C1900="Saliente Local",(IFERROR((LIMPIA(H1900,1)),0)),0)</f>
        <v>0</v>
      </c>
      <c r="K1900" s="7">
        <f>IF(C1900="Saliente Nacional",(IFERROR((LIMPIA(H1900,1)),0)),0)</f>
        <v>0</v>
      </c>
      <c r="L1900" s="7">
        <f>IF(C1900="Saliente Internacional",(IFERROR((LIMPIA(H1900,1)),0)),0)</f>
        <v>0</v>
      </c>
    </row>
    <row r="1901" spans="1:12" x14ac:dyDescent="0.25">
      <c r="A1901" s="11">
        <f>'DETALLE DE CONEXIONES'!P1901</f>
        <v>0</v>
      </c>
      <c r="B1901" s="7">
        <f>'DETALLE DE CONEXIONES'!I1901</f>
        <v>0</v>
      </c>
      <c r="C1901" s="7">
        <f>'DETALLE DE CONEXIONES'!BB1901</f>
        <v>0</v>
      </c>
      <c r="D1901" s="7">
        <f>'DETALLE DE CONEXIONES'!E1901</f>
        <v>0</v>
      </c>
      <c r="E1901" s="7">
        <f>IFERROR(LIMPIA('DETALLE DE CONEXIONES'!N1901,1),0)</f>
        <v>0</v>
      </c>
      <c r="F1901" s="7" t="str">
        <f>LEFT('DETALLE DE CONEXIONES'!BE1901,3)</f>
        <v/>
      </c>
      <c r="G1901" s="7" t="str">
        <f>RIGHT('DETALLE DE CONEXIONES'!AK1901,2)</f>
        <v/>
      </c>
      <c r="H1901" s="7" t="str">
        <f>LEFT('DETALLE DE CONEXIONES'!M1901,3)</f>
        <v/>
      </c>
      <c r="I1901" s="7" t="str">
        <f>RIGHT('DETALLE DE CONEXIONES'!M1901,5)</f>
        <v/>
      </c>
      <c r="J1901" s="7">
        <f>IF(C1901="Saliente Local",(IFERROR((LIMPIA(H1901,1)),0)),0)</f>
        <v>0</v>
      </c>
      <c r="K1901" s="7">
        <f>IF(C1901="Saliente Nacional",(IFERROR((LIMPIA(H1901,1)),0)),0)</f>
        <v>0</v>
      </c>
      <c r="L1901" s="7">
        <f>IF(C1901="Saliente Internacional",(IFERROR((LIMPIA(H1901,1)),0)),0)</f>
        <v>0</v>
      </c>
    </row>
    <row r="1902" spans="1:12" x14ac:dyDescent="0.25">
      <c r="A1902" s="11">
        <f>'DETALLE DE CONEXIONES'!P1902</f>
        <v>0</v>
      </c>
      <c r="B1902" s="7">
        <f>'DETALLE DE CONEXIONES'!I1902</f>
        <v>0</v>
      </c>
      <c r="C1902" s="7">
        <f>'DETALLE DE CONEXIONES'!BB1902</f>
        <v>0</v>
      </c>
      <c r="D1902" s="7">
        <f>'DETALLE DE CONEXIONES'!E1902</f>
        <v>0</v>
      </c>
      <c r="E1902" s="7">
        <f>IFERROR(LIMPIA('DETALLE DE CONEXIONES'!N1902,1),0)</f>
        <v>0</v>
      </c>
      <c r="F1902" s="7" t="str">
        <f>LEFT('DETALLE DE CONEXIONES'!BE1902,3)</f>
        <v/>
      </c>
      <c r="G1902" s="7" t="str">
        <f>RIGHT('DETALLE DE CONEXIONES'!AK1902,2)</f>
        <v/>
      </c>
      <c r="H1902" s="7" t="str">
        <f>LEFT('DETALLE DE CONEXIONES'!M1902,3)</f>
        <v/>
      </c>
      <c r="I1902" s="7" t="str">
        <f>RIGHT('DETALLE DE CONEXIONES'!M1902,5)</f>
        <v/>
      </c>
      <c r="J1902" s="7">
        <f>IF(C1902="Saliente Local",(IFERROR((LIMPIA(H1902,1)),0)),0)</f>
        <v>0</v>
      </c>
      <c r="K1902" s="7">
        <f>IF(C1902="Saliente Nacional",(IFERROR((LIMPIA(H1902,1)),0)),0)</f>
        <v>0</v>
      </c>
      <c r="L1902" s="7">
        <f>IF(C1902="Saliente Internacional",(IFERROR((LIMPIA(H1902,1)),0)),0)</f>
        <v>0</v>
      </c>
    </row>
    <row r="1903" spans="1:12" x14ac:dyDescent="0.25">
      <c r="A1903" s="11">
        <f>'DETALLE DE CONEXIONES'!P1903</f>
        <v>0</v>
      </c>
      <c r="B1903" s="7">
        <f>'DETALLE DE CONEXIONES'!I1903</f>
        <v>0</v>
      </c>
      <c r="C1903" s="7">
        <f>'DETALLE DE CONEXIONES'!BB1903</f>
        <v>0</v>
      </c>
      <c r="D1903" s="7">
        <f>'DETALLE DE CONEXIONES'!E1903</f>
        <v>0</v>
      </c>
      <c r="E1903" s="7">
        <f>IFERROR(LIMPIA('DETALLE DE CONEXIONES'!N1903,1),0)</f>
        <v>0</v>
      </c>
      <c r="F1903" s="7" t="str">
        <f>LEFT('DETALLE DE CONEXIONES'!BE1903,3)</f>
        <v/>
      </c>
      <c r="G1903" s="7" t="str">
        <f>RIGHT('DETALLE DE CONEXIONES'!AK1903,2)</f>
        <v/>
      </c>
      <c r="H1903" s="7" t="str">
        <f>LEFT('DETALLE DE CONEXIONES'!M1903,3)</f>
        <v/>
      </c>
      <c r="I1903" s="7" t="str">
        <f>RIGHT('DETALLE DE CONEXIONES'!M1903,5)</f>
        <v/>
      </c>
      <c r="J1903" s="7">
        <f>IF(C1903="Saliente Local",(IFERROR((LIMPIA(H1903,1)),0)),0)</f>
        <v>0</v>
      </c>
      <c r="K1903" s="7">
        <f>IF(C1903="Saliente Nacional",(IFERROR((LIMPIA(H1903,1)),0)),0)</f>
        <v>0</v>
      </c>
      <c r="L1903" s="7">
        <f>IF(C1903="Saliente Internacional",(IFERROR((LIMPIA(H1903,1)),0)),0)</f>
        <v>0</v>
      </c>
    </row>
    <row r="1904" spans="1:12" x14ac:dyDescent="0.25">
      <c r="A1904" s="11">
        <f>'DETALLE DE CONEXIONES'!P1904</f>
        <v>0</v>
      </c>
      <c r="B1904" s="7">
        <f>'DETALLE DE CONEXIONES'!I1904</f>
        <v>0</v>
      </c>
      <c r="C1904" s="7">
        <f>'DETALLE DE CONEXIONES'!BB1904</f>
        <v>0</v>
      </c>
      <c r="D1904" s="7">
        <f>'DETALLE DE CONEXIONES'!E1904</f>
        <v>0</v>
      </c>
      <c r="E1904" s="7">
        <f>IFERROR(LIMPIA('DETALLE DE CONEXIONES'!N1904,1),0)</f>
        <v>0</v>
      </c>
      <c r="F1904" s="7" t="str">
        <f>LEFT('DETALLE DE CONEXIONES'!BE1904,3)</f>
        <v/>
      </c>
      <c r="G1904" s="7" t="str">
        <f>RIGHT('DETALLE DE CONEXIONES'!AK1904,2)</f>
        <v/>
      </c>
      <c r="H1904" s="7" t="str">
        <f>LEFT('DETALLE DE CONEXIONES'!M1904,3)</f>
        <v/>
      </c>
      <c r="I1904" s="7" t="str">
        <f>RIGHT('DETALLE DE CONEXIONES'!M1904,5)</f>
        <v/>
      </c>
      <c r="J1904" s="7">
        <f>IF(C1904="Saliente Local",(IFERROR((LIMPIA(H1904,1)),0)),0)</f>
        <v>0</v>
      </c>
      <c r="K1904" s="7">
        <f>IF(C1904="Saliente Nacional",(IFERROR((LIMPIA(H1904,1)),0)),0)</f>
        <v>0</v>
      </c>
      <c r="L1904" s="7">
        <f>IF(C1904="Saliente Internacional",(IFERROR((LIMPIA(H1904,1)),0)),0)</f>
        <v>0</v>
      </c>
    </row>
    <row r="1905" spans="1:12" x14ac:dyDescent="0.25">
      <c r="A1905" s="11">
        <f>'DETALLE DE CONEXIONES'!P1905</f>
        <v>0</v>
      </c>
      <c r="B1905" s="7">
        <f>'DETALLE DE CONEXIONES'!I1905</f>
        <v>0</v>
      </c>
      <c r="C1905" s="7">
        <f>'DETALLE DE CONEXIONES'!BB1905</f>
        <v>0</v>
      </c>
      <c r="D1905" s="7">
        <f>'DETALLE DE CONEXIONES'!E1905</f>
        <v>0</v>
      </c>
      <c r="E1905" s="7">
        <f>IFERROR(LIMPIA('DETALLE DE CONEXIONES'!N1905,1),0)</f>
        <v>0</v>
      </c>
      <c r="F1905" s="7" t="str">
        <f>LEFT('DETALLE DE CONEXIONES'!BE1905,3)</f>
        <v/>
      </c>
      <c r="G1905" s="7" t="str">
        <f>RIGHT('DETALLE DE CONEXIONES'!AK1905,2)</f>
        <v/>
      </c>
      <c r="H1905" s="7" t="str">
        <f>LEFT('DETALLE DE CONEXIONES'!M1905,3)</f>
        <v/>
      </c>
      <c r="I1905" s="7" t="str">
        <f>RIGHT('DETALLE DE CONEXIONES'!M1905,5)</f>
        <v/>
      </c>
      <c r="J1905" s="7">
        <f>IF(C1905="Saliente Local",(IFERROR((LIMPIA(H1905,1)),0)),0)</f>
        <v>0</v>
      </c>
      <c r="K1905" s="7">
        <f>IF(C1905="Saliente Nacional",(IFERROR((LIMPIA(H1905,1)),0)),0)</f>
        <v>0</v>
      </c>
      <c r="L1905" s="7">
        <f>IF(C1905="Saliente Internacional",(IFERROR((LIMPIA(H1905,1)),0)),0)</f>
        <v>0</v>
      </c>
    </row>
    <row r="1906" spans="1:12" x14ac:dyDescent="0.25">
      <c r="A1906" s="11">
        <f>'DETALLE DE CONEXIONES'!P1906</f>
        <v>0</v>
      </c>
      <c r="B1906" s="7">
        <f>'DETALLE DE CONEXIONES'!I1906</f>
        <v>0</v>
      </c>
      <c r="C1906" s="7">
        <f>'DETALLE DE CONEXIONES'!BB1906</f>
        <v>0</v>
      </c>
      <c r="D1906" s="7">
        <f>'DETALLE DE CONEXIONES'!E1906</f>
        <v>0</v>
      </c>
      <c r="E1906" s="7">
        <f>IFERROR(LIMPIA('DETALLE DE CONEXIONES'!N1906,1),0)</f>
        <v>0</v>
      </c>
      <c r="F1906" s="7" t="str">
        <f>LEFT('DETALLE DE CONEXIONES'!BE1906,3)</f>
        <v/>
      </c>
      <c r="G1906" s="7" t="str">
        <f>RIGHT('DETALLE DE CONEXIONES'!AK1906,2)</f>
        <v/>
      </c>
      <c r="H1906" s="7" t="str">
        <f>LEFT('DETALLE DE CONEXIONES'!M1906,3)</f>
        <v/>
      </c>
      <c r="I1906" s="7" t="str">
        <f>RIGHT('DETALLE DE CONEXIONES'!M1906,5)</f>
        <v/>
      </c>
      <c r="J1906" s="7">
        <f>IF(C1906="Saliente Local",(IFERROR((LIMPIA(H1906,1)),0)),0)</f>
        <v>0</v>
      </c>
      <c r="K1906" s="7">
        <f>IF(C1906="Saliente Nacional",(IFERROR((LIMPIA(H1906,1)),0)),0)</f>
        <v>0</v>
      </c>
      <c r="L1906" s="7">
        <f>IF(C1906="Saliente Internacional",(IFERROR((LIMPIA(H1906,1)),0)),0)</f>
        <v>0</v>
      </c>
    </row>
    <row r="1907" spans="1:12" x14ac:dyDescent="0.25">
      <c r="A1907" s="11">
        <f>'DETALLE DE CONEXIONES'!P1907</f>
        <v>0</v>
      </c>
      <c r="B1907" s="7">
        <f>'DETALLE DE CONEXIONES'!I1907</f>
        <v>0</v>
      </c>
      <c r="C1907" s="7">
        <f>'DETALLE DE CONEXIONES'!BB1907</f>
        <v>0</v>
      </c>
      <c r="D1907" s="7">
        <f>'DETALLE DE CONEXIONES'!E1907</f>
        <v>0</v>
      </c>
      <c r="E1907" s="7">
        <f>IFERROR(LIMPIA('DETALLE DE CONEXIONES'!N1907,1),0)</f>
        <v>0</v>
      </c>
      <c r="F1907" s="7" t="str">
        <f>LEFT('DETALLE DE CONEXIONES'!BE1907,3)</f>
        <v/>
      </c>
      <c r="G1907" s="7" t="str">
        <f>RIGHT('DETALLE DE CONEXIONES'!AK1907,2)</f>
        <v/>
      </c>
      <c r="H1907" s="7" t="str">
        <f>LEFT('DETALLE DE CONEXIONES'!M1907,3)</f>
        <v/>
      </c>
      <c r="I1907" s="7" t="str">
        <f>RIGHT('DETALLE DE CONEXIONES'!M1907,5)</f>
        <v/>
      </c>
      <c r="J1907" s="7">
        <f>IF(C1907="Saliente Local",(IFERROR((LIMPIA(H1907,1)),0)),0)</f>
        <v>0</v>
      </c>
      <c r="K1907" s="7">
        <f>IF(C1907="Saliente Nacional",(IFERROR((LIMPIA(H1907,1)),0)),0)</f>
        <v>0</v>
      </c>
      <c r="L1907" s="7">
        <f>IF(C1907="Saliente Internacional",(IFERROR((LIMPIA(H1907,1)),0)),0)</f>
        <v>0</v>
      </c>
    </row>
    <row r="1908" spans="1:12" x14ac:dyDescent="0.25">
      <c r="A1908" s="11">
        <f>'DETALLE DE CONEXIONES'!P1908</f>
        <v>0</v>
      </c>
      <c r="B1908" s="7">
        <f>'DETALLE DE CONEXIONES'!I1908</f>
        <v>0</v>
      </c>
      <c r="C1908" s="7">
        <f>'DETALLE DE CONEXIONES'!BB1908</f>
        <v>0</v>
      </c>
      <c r="D1908" s="7">
        <f>'DETALLE DE CONEXIONES'!E1908</f>
        <v>0</v>
      </c>
      <c r="E1908" s="7">
        <f>IFERROR(LIMPIA('DETALLE DE CONEXIONES'!N1908,1),0)</f>
        <v>0</v>
      </c>
      <c r="F1908" s="7" t="str">
        <f>LEFT('DETALLE DE CONEXIONES'!BE1908,3)</f>
        <v/>
      </c>
      <c r="G1908" s="7" t="str">
        <f>RIGHT('DETALLE DE CONEXIONES'!AK1908,2)</f>
        <v/>
      </c>
      <c r="H1908" s="7" t="str">
        <f>LEFT('DETALLE DE CONEXIONES'!M1908,3)</f>
        <v/>
      </c>
      <c r="I1908" s="7" t="str">
        <f>RIGHT('DETALLE DE CONEXIONES'!M1908,5)</f>
        <v/>
      </c>
      <c r="J1908" s="7">
        <f>IF(C1908="Saliente Local",(IFERROR((LIMPIA(H1908,1)),0)),0)</f>
        <v>0</v>
      </c>
      <c r="K1908" s="7">
        <f>IF(C1908="Saliente Nacional",(IFERROR((LIMPIA(H1908,1)),0)),0)</f>
        <v>0</v>
      </c>
      <c r="L1908" s="7">
        <f>IF(C1908="Saliente Internacional",(IFERROR((LIMPIA(H1908,1)),0)),0)</f>
        <v>0</v>
      </c>
    </row>
    <row r="1909" spans="1:12" x14ac:dyDescent="0.25">
      <c r="A1909" s="11">
        <f>'DETALLE DE CONEXIONES'!P1909</f>
        <v>0</v>
      </c>
      <c r="B1909" s="7">
        <f>'DETALLE DE CONEXIONES'!I1909</f>
        <v>0</v>
      </c>
      <c r="C1909" s="7">
        <f>'DETALLE DE CONEXIONES'!BB1909</f>
        <v>0</v>
      </c>
      <c r="D1909" s="7">
        <f>'DETALLE DE CONEXIONES'!E1909</f>
        <v>0</v>
      </c>
      <c r="E1909" s="7">
        <f>IFERROR(LIMPIA('DETALLE DE CONEXIONES'!N1909,1),0)</f>
        <v>0</v>
      </c>
      <c r="F1909" s="7" t="str">
        <f>LEFT('DETALLE DE CONEXIONES'!BE1909,3)</f>
        <v/>
      </c>
      <c r="G1909" s="7" t="str">
        <f>RIGHT('DETALLE DE CONEXIONES'!AK1909,2)</f>
        <v/>
      </c>
      <c r="H1909" s="7" t="str">
        <f>LEFT('DETALLE DE CONEXIONES'!M1909,3)</f>
        <v/>
      </c>
      <c r="I1909" s="7" t="str">
        <f>RIGHT('DETALLE DE CONEXIONES'!M1909,5)</f>
        <v/>
      </c>
      <c r="J1909" s="7">
        <f>IF(C1909="Saliente Local",(IFERROR((LIMPIA(H1909,1)),0)),0)</f>
        <v>0</v>
      </c>
      <c r="K1909" s="7">
        <f>IF(C1909="Saliente Nacional",(IFERROR((LIMPIA(H1909,1)),0)),0)</f>
        <v>0</v>
      </c>
      <c r="L1909" s="7">
        <f>IF(C1909="Saliente Internacional",(IFERROR((LIMPIA(H1909,1)),0)),0)</f>
        <v>0</v>
      </c>
    </row>
    <row r="1910" spans="1:12" x14ac:dyDescent="0.25">
      <c r="A1910" s="11">
        <f>'DETALLE DE CONEXIONES'!P1910</f>
        <v>0</v>
      </c>
      <c r="B1910" s="7">
        <f>'DETALLE DE CONEXIONES'!I1910</f>
        <v>0</v>
      </c>
      <c r="C1910" s="7">
        <f>'DETALLE DE CONEXIONES'!BB1910</f>
        <v>0</v>
      </c>
      <c r="D1910" s="7">
        <f>'DETALLE DE CONEXIONES'!E1910</f>
        <v>0</v>
      </c>
      <c r="E1910" s="7">
        <f>IFERROR(LIMPIA('DETALLE DE CONEXIONES'!N1910,1),0)</f>
        <v>0</v>
      </c>
      <c r="F1910" s="7" t="str">
        <f>LEFT('DETALLE DE CONEXIONES'!BE1910,3)</f>
        <v/>
      </c>
      <c r="G1910" s="7" t="str">
        <f>RIGHT('DETALLE DE CONEXIONES'!AK1910,2)</f>
        <v/>
      </c>
      <c r="H1910" s="7" t="str">
        <f>LEFT('DETALLE DE CONEXIONES'!M1910,3)</f>
        <v/>
      </c>
      <c r="I1910" s="7" t="str">
        <f>RIGHT('DETALLE DE CONEXIONES'!M1910,5)</f>
        <v/>
      </c>
      <c r="J1910" s="7">
        <f>IF(C1910="Saliente Local",(IFERROR((LIMPIA(H1910,1)),0)),0)</f>
        <v>0</v>
      </c>
      <c r="K1910" s="7">
        <f>IF(C1910="Saliente Nacional",(IFERROR((LIMPIA(H1910,1)),0)),0)</f>
        <v>0</v>
      </c>
      <c r="L1910" s="7">
        <f>IF(C1910="Saliente Internacional",(IFERROR((LIMPIA(H1910,1)),0)),0)</f>
        <v>0</v>
      </c>
    </row>
    <row r="1911" spans="1:12" x14ac:dyDescent="0.25">
      <c r="A1911" s="11">
        <f>'DETALLE DE CONEXIONES'!P1911</f>
        <v>0</v>
      </c>
      <c r="B1911" s="7">
        <f>'DETALLE DE CONEXIONES'!I1911</f>
        <v>0</v>
      </c>
      <c r="C1911" s="7">
        <f>'DETALLE DE CONEXIONES'!BB1911</f>
        <v>0</v>
      </c>
      <c r="D1911" s="7">
        <f>'DETALLE DE CONEXIONES'!E1911</f>
        <v>0</v>
      </c>
      <c r="E1911" s="7">
        <f>IFERROR(LIMPIA('DETALLE DE CONEXIONES'!N1911,1),0)</f>
        <v>0</v>
      </c>
      <c r="F1911" s="7" t="str">
        <f>LEFT('DETALLE DE CONEXIONES'!BE1911,3)</f>
        <v/>
      </c>
      <c r="G1911" s="7" t="str">
        <f>RIGHT('DETALLE DE CONEXIONES'!AK1911,2)</f>
        <v/>
      </c>
      <c r="H1911" s="7" t="str">
        <f>LEFT('DETALLE DE CONEXIONES'!M1911,3)</f>
        <v/>
      </c>
      <c r="I1911" s="7" t="str">
        <f>RIGHT('DETALLE DE CONEXIONES'!M1911,5)</f>
        <v/>
      </c>
      <c r="J1911" s="7">
        <f>IF(C1911="Saliente Local",(IFERROR((LIMPIA(H1911,1)),0)),0)</f>
        <v>0</v>
      </c>
      <c r="K1911" s="7">
        <f>IF(C1911="Saliente Nacional",(IFERROR((LIMPIA(H1911,1)),0)),0)</f>
        <v>0</v>
      </c>
      <c r="L1911" s="7">
        <f>IF(C1911="Saliente Internacional",(IFERROR((LIMPIA(H1911,1)),0)),0)</f>
        <v>0</v>
      </c>
    </row>
    <row r="1912" spans="1:12" x14ac:dyDescent="0.25">
      <c r="A1912" s="11">
        <f>'DETALLE DE CONEXIONES'!P1912</f>
        <v>0</v>
      </c>
      <c r="B1912" s="7">
        <f>'DETALLE DE CONEXIONES'!I1912</f>
        <v>0</v>
      </c>
      <c r="C1912" s="7">
        <f>'DETALLE DE CONEXIONES'!BB1912</f>
        <v>0</v>
      </c>
      <c r="D1912" s="7">
        <f>'DETALLE DE CONEXIONES'!E1912</f>
        <v>0</v>
      </c>
      <c r="E1912" s="7">
        <f>IFERROR(LIMPIA('DETALLE DE CONEXIONES'!N1912,1),0)</f>
        <v>0</v>
      </c>
      <c r="F1912" s="7" t="str">
        <f>LEFT('DETALLE DE CONEXIONES'!BE1912,3)</f>
        <v/>
      </c>
      <c r="G1912" s="7" t="str">
        <f>RIGHT('DETALLE DE CONEXIONES'!AK1912,2)</f>
        <v/>
      </c>
      <c r="H1912" s="7" t="str">
        <f>LEFT('DETALLE DE CONEXIONES'!M1912,3)</f>
        <v/>
      </c>
      <c r="I1912" s="7" t="str">
        <f>RIGHT('DETALLE DE CONEXIONES'!M1912,5)</f>
        <v/>
      </c>
      <c r="J1912" s="7">
        <f>IF(C1912="Saliente Local",(IFERROR((LIMPIA(H1912,1)),0)),0)</f>
        <v>0</v>
      </c>
      <c r="K1912" s="7">
        <f>IF(C1912="Saliente Nacional",(IFERROR((LIMPIA(H1912,1)),0)),0)</f>
        <v>0</v>
      </c>
      <c r="L1912" s="7">
        <f>IF(C1912="Saliente Internacional",(IFERROR((LIMPIA(H1912,1)),0)),0)</f>
        <v>0</v>
      </c>
    </row>
    <row r="1913" spans="1:12" x14ac:dyDescent="0.25">
      <c r="A1913" s="11">
        <f>'DETALLE DE CONEXIONES'!P1913</f>
        <v>0</v>
      </c>
      <c r="B1913" s="7">
        <f>'DETALLE DE CONEXIONES'!I1913</f>
        <v>0</v>
      </c>
      <c r="C1913" s="7">
        <f>'DETALLE DE CONEXIONES'!BB1913</f>
        <v>0</v>
      </c>
      <c r="D1913" s="7">
        <f>'DETALLE DE CONEXIONES'!E1913</f>
        <v>0</v>
      </c>
      <c r="E1913" s="7">
        <f>IFERROR(LIMPIA('DETALLE DE CONEXIONES'!N1913,1),0)</f>
        <v>0</v>
      </c>
      <c r="F1913" s="7" t="str">
        <f>LEFT('DETALLE DE CONEXIONES'!BE1913,3)</f>
        <v/>
      </c>
      <c r="G1913" s="7" t="str">
        <f>RIGHT('DETALLE DE CONEXIONES'!AK1913,2)</f>
        <v/>
      </c>
      <c r="H1913" s="7" t="str">
        <f>LEFT('DETALLE DE CONEXIONES'!M1913,3)</f>
        <v/>
      </c>
      <c r="I1913" s="7" t="str">
        <f>RIGHT('DETALLE DE CONEXIONES'!M1913,5)</f>
        <v/>
      </c>
      <c r="J1913" s="7">
        <f>IF(C1913="Saliente Local",(IFERROR((LIMPIA(H1913,1)),0)),0)</f>
        <v>0</v>
      </c>
      <c r="K1913" s="7">
        <f>IF(C1913="Saliente Nacional",(IFERROR((LIMPIA(H1913,1)),0)),0)</f>
        <v>0</v>
      </c>
      <c r="L1913" s="7">
        <f>IF(C1913="Saliente Internacional",(IFERROR((LIMPIA(H1913,1)),0)),0)</f>
        <v>0</v>
      </c>
    </row>
    <row r="1914" spans="1:12" x14ac:dyDescent="0.25">
      <c r="A1914" s="11">
        <f>'DETALLE DE CONEXIONES'!P1914</f>
        <v>0</v>
      </c>
      <c r="B1914" s="7">
        <f>'DETALLE DE CONEXIONES'!I1914</f>
        <v>0</v>
      </c>
      <c r="C1914" s="7">
        <f>'DETALLE DE CONEXIONES'!BB1914</f>
        <v>0</v>
      </c>
      <c r="D1914" s="7">
        <f>'DETALLE DE CONEXIONES'!E1914</f>
        <v>0</v>
      </c>
      <c r="E1914" s="7">
        <f>IFERROR(LIMPIA('DETALLE DE CONEXIONES'!N1914,1),0)</f>
        <v>0</v>
      </c>
      <c r="F1914" s="7" t="str">
        <f>LEFT('DETALLE DE CONEXIONES'!BE1914,3)</f>
        <v/>
      </c>
      <c r="G1914" s="7" t="str">
        <f>RIGHT('DETALLE DE CONEXIONES'!AK1914,2)</f>
        <v/>
      </c>
      <c r="H1914" s="7" t="str">
        <f>LEFT('DETALLE DE CONEXIONES'!M1914,3)</f>
        <v/>
      </c>
      <c r="I1914" s="7" t="str">
        <f>RIGHT('DETALLE DE CONEXIONES'!M1914,5)</f>
        <v/>
      </c>
      <c r="J1914" s="7">
        <f>IF(C1914="Saliente Local",(IFERROR((LIMPIA(H1914,1)),0)),0)</f>
        <v>0</v>
      </c>
      <c r="K1914" s="7">
        <f>IF(C1914="Saliente Nacional",(IFERROR((LIMPIA(H1914,1)),0)),0)</f>
        <v>0</v>
      </c>
      <c r="L1914" s="7">
        <f>IF(C1914="Saliente Internacional",(IFERROR((LIMPIA(H1914,1)),0)),0)</f>
        <v>0</v>
      </c>
    </row>
    <row r="1915" spans="1:12" x14ac:dyDescent="0.25">
      <c r="A1915" s="11">
        <f>'DETALLE DE CONEXIONES'!P1915</f>
        <v>0</v>
      </c>
      <c r="B1915" s="7">
        <f>'DETALLE DE CONEXIONES'!I1915</f>
        <v>0</v>
      </c>
      <c r="C1915" s="7">
        <f>'DETALLE DE CONEXIONES'!BB1915</f>
        <v>0</v>
      </c>
      <c r="D1915" s="7">
        <f>'DETALLE DE CONEXIONES'!E1915</f>
        <v>0</v>
      </c>
      <c r="E1915" s="7">
        <f>IFERROR(LIMPIA('DETALLE DE CONEXIONES'!N1915,1),0)</f>
        <v>0</v>
      </c>
      <c r="F1915" s="7" t="str">
        <f>LEFT('DETALLE DE CONEXIONES'!BE1915,3)</f>
        <v/>
      </c>
      <c r="G1915" s="7" t="str">
        <f>RIGHT('DETALLE DE CONEXIONES'!AK1915,2)</f>
        <v/>
      </c>
      <c r="H1915" s="7" t="str">
        <f>LEFT('DETALLE DE CONEXIONES'!M1915,3)</f>
        <v/>
      </c>
      <c r="I1915" s="7" t="str">
        <f>RIGHT('DETALLE DE CONEXIONES'!M1915,5)</f>
        <v/>
      </c>
      <c r="J1915" s="7">
        <f>IF(C1915="Saliente Local",(IFERROR((LIMPIA(H1915,1)),0)),0)</f>
        <v>0</v>
      </c>
      <c r="K1915" s="7">
        <f>IF(C1915="Saliente Nacional",(IFERROR((LIMPIA(H1915,1)),0)),0)</f>
        <v>0</v>
      </c>
      <c r="L1915" s="7">
        <f>IF(C1915="Saliente Internacional",(IFERROR((LIMPIA(H1915,1)),0)),0)</f>
        <v>0</v>
      </c>
    </row>
    <row r="1916" spans="1:12" x14ac:dyDescent="0.25">
      <c r="A1916" s="11">
        <f>'DETALLE DE CONEXIONES'!P1916</f>
        <v>0</v>
      </c>
      <c r="B1916" s="7">
        <f>'DETALLE DE CONEXIONES'!I1916</f>
        <v>0</v>
      </c>
      <c r="C1916" s="7">
        <f>'DETALLE DE CONEXIONES'!BB1916</f>
        <v>0</v>
      </c>
      <c r="D1916" s="7">
        <f>'DETALLE DE CONEXIONES'!E1916</f>
        <v>0</v>
      </c>
      <c r="E1916" s="7">
        <f>IFERROR(LIMPIA('DETALLE DE CONEXIONES'!N1916,1),0)</f>
        <v>0</v>
      </c>
      <c r="F1916" s="7" t="str">
        <f>LEFT('DETALLE DE CONEXIONES'!BE1916,3)</f>
        <v/>
      </c>
      <c r="G1916" s="7" t="str">
        <f>RIGHT('DETALLE DE CONEXIONES'!AK1916,2)</f>
        <v/>
      </c>
      <c r="H1916" s="7" t="str">
        <f>LEFT('DETALLE DE CONEXIONES'!M1916,3)</f>
        <v/>
      </c>
      <c r="I1916" s="7" t="str">
        <f>RIGHT('DETALLE DE CONEXIONES'!M1916,5)</f>
        <v/>
      </c>
      <c r="J1916" s="7">
        <f>IF(C1916="Saliente Local",(IFERROR((LIMPIA(H1916,1)),0)),0)</f>
        <v>0</v>
      </c>
      <c r="K1916" s="7">
        <f>IF(C1916="Saliente Nacional",(IFERROR((LIMPIA(H1916,1)),0)),0)</f>
        <v>0</v>
      </c>
      <c r="L1916" s="7">
        <f>IF(C1916="Saliente Internacional",(IFERROR((LIMPIA(H1916,1)),0)),0)</f>
        <v>0</v>
      </c>
    </row>
    <row r="1917" spans="1:12" x14ac:dyDescent="0.25">
      <c r="A1917" s="11">
        <f>'DETALLE DE CONEXIONES'!P1917</f>
        <v>0</v>
      </c>
      <c r="B1917" s="7">
        <f>'DETALLE DE CONEXIONES'!I1917</f>
        <v>0</v>
      </c>
      <c r="C1917" s="7">
        <f>'DETALLE DE CONEXIONES'!BB1917</f>
        <v>0</v>
      </c>
      <c r="D1917" s="7">
        <f>'DETALLE DE CONEXIONES'!E1917</f>
        <v>0</v>
      </c>
      <c r="E1917" s="7">
        <f>IFERROR(LIMPIA('DETALLE DE CONEXIONES'!N1917,1),0)</f>
        <v>0</v>
      </c>
      <c r="F1917" s="7" t="str">
        <f>LEFT('DETALLE DE CONEXIONES'!BE1917,3)</f>
        <v/>
      </c>
      <c r="G1917" s="7" t="str">
        <f>RIGHT('DETALLE DE CONEXIONES'!AK1917,2)</f>
        <v/>
      </c>
      <c r="H1917" s="7" t="str">
        <f>LEFT('DETALLE DE CONEXIONES'!M1917,3)</f>
        <v/>
      </c>
      <c r="I1917" s="7" t="str">
        <f>RIGHT('DETALLE DE CONEXIONES'!M1917,5)</f>
        <v/>
      </c>
      <c r="J1917" s="7">
        <f>IF(C1917="Saliente Local",(IFERROR((LIMPIA(H1917,1)),0)),0)</f>
        <v>0</v>
      </c>
      <c r="K1917" s="7">
        <f>IF(C1917="Saliente Nacional",(IFERROR((LIMPIA(H1917,1)),0)),0)</f>
        <v>0</v>
      </c>
      <c r="L1917" s="7">
        <f>IF(C1917="Saliente Internacional",(IFERROR((LIMPIA(H1917,1)),0)),0)</f>
        <v>0</v>
      </c>
    </row>
    <row r="1918" spans="1:12" x14ac:dyDescent="0.25">
      <c r="A1918" s="11">
        <f>'DETALLE DE CONEXIONES'!P1918</f>
        <v>0</v>
      </c>
      <c r="B1918" s="7">
        <f>'DETALLE DE CONEXIONES'!I1918</f>
        <v>0</v>
      </c>
      <c r="C1918" s="7">
        <f>'DETALLE DE CONEXIONES'!BB1918</f>
        <v>0</v>
      </c>
      <c r="D1918" s="7">
        <f>'DETALLE DE CONEXIONES'!E1918</f>
        <v>0</v>
      </c>
      <c r="E1918" s="7">
        <f>IFERROR(LIMPIA('DETALLE DE CONEXIONES'!N1918,1),0)</f>
        <v>0</v>
      </c>
      <c r="F1918" s="7" t="str">
        <f>LEFT('DETALLE DE CONEXIONES'!BE1918,3)</f>
        <v/>
      </c>
      <c r="G1918" s="7" t="str">
        <f>RIGHT('DETALLE DE CONEXIONES'!AK1918,2)</f>
        <v/>
      </c>
      <c r="H1918" s="7" t="str">
        <f>LEFT('DETALLE DE CONEXIONES'!M1918,3)</f>
        <v/>
      </c>
      <c r="I1918" s="7" t="str">
        <f>RIGHT('DETALLE DE CONEXIONES'!M1918,5)</f>
        <v/>
      </c>
      <c r="J1918" s="7">
        <f>IF(C1918="Saliente Local",(IFERROR((LIMPIA(H1918,1)),0)),0)</f>
        <v>0</v>
      </c>
      <c r="K1918" s="7">
        <f>IF(C1918="Saliente Nacional",(IFERROR((LIMPIA(H1918,1)),0)),0)</f>
        <v>0</v>
      </c>
      <c r="L1918" s="7">
        <f>IF(C1918="Saliente Internacional",(IFERROR((LIMPIA(H1918,1)),0)),0)</f>
        <v>0</v>
      </c>
    </row>
    <row r="1919" spans="1:12" x14ac:dyDescent="0.25">
      <c r="A1919" s="11">
        <f>'DETALLE DE CONEXIONES'!P1919</f>
        <v>0</v>
      </c>
      <c r="B1919" s="7">
        <f>'DETALLE DE CONEXIONES'!I1919</f>
        <v>0</v>
      </c>
      <c r="C1919" s="7">
        <f>'DETALLE DE CONEXIONES'!BB1919</f>
        <v>0</v>
      </c>
      <c r="D1919" s="7">
        <f>'DETALLE DE CONEXIONES'!E1919</f>
        <v>0</v>
      </c>
      <c r="E1919" s="7">
        <f>IFERROR(LIMPIA('DETALLE DE CONEXIONES'!N1919,1),0)</f>
        <v>0</v>
      </c>
      <c r="F1919" s="7" t="str">
        <f>LEFT('DETALLE DE CONEXIONES'!BE1919,3)</f>
        <v/>
      </c>
      <c r="G1919" s="7" t="str">
        <f>RIGHT('DETALLE DE CONEXIONES'!AK1919,2)</f>
        <v/>
      </c>
      <c r="H1919" s="7" t="str">
        <f>LEFT('DETALLE DE CONEXIONES'!M1919,3)</f>
        <v/>
      </c>
      <c r="I1919" s="7" t="str">
        <f>RIGHT('DETALLE DE CONEXIONES'!M1919,5)</f>
        <v/>
      </c>
      <c r="J1919" s="7">
        <f>IF(C1919="Saliente Local",(IFERROR((LIMPIA(H1919,1)),0)),0)</f>
        <v>0</v>
      </c>
      <c r="K1919" s="7">
        <f>IF(C1919="Saliente Nacional",(IFERROR((LIMPIA(H1919,1)),0)),0)</f>
        <v>0</v>
      </c>
      <c r="L1919" s="7">
        <f>IF(C1919="Saliente Internacional",(IFERROR((LIMPIA(H1919,1)),0)),0)</f>
        <v>0</v>
      </c>
    </row>
    <row r="1920" spans="1:12" x14ac:dyDescent="0.25">
      <c r="A1920" s="11">
        <f>'DETALLE DE CONEXIONES'!P1920</f>
        <v>0</v>
      </c>
      <c r="B1920" s="7">
        <f>'DETALLE DE CONEXIONES'!I1920</f>
        <v>0</v>
      </c>
      <c r="C1920" s="7">
        <f>'DETALLE DE CONEXIONES'!BB1920</f>
        <v>0</v>
      </c>
      <c r="D1920" s="7">
        <f>'DETALLE DE CONEXIONES'!E1920</f>
        <v>0</v>
      </c>
      <c r="E1920" s="7">
        <f>IFERROR(LIMPIA('DETALLE DE CONEXIONES'!N1920,1),0)</f>
        <v>0</v>
      </c>
      <c r="F1920" s="7" t="str">
        <f>LEFT('DETALLE DE CONEXIONES'!BE1920,3)</f>
        <v/>
      </c>
      <c r="G1920" s="7" t="str">
        <f>RIGHT('DETALLE DE CONEXIONES'!AK1920,2)</f>
        <v/>
      </c>
      <c r="H1920" s="7" t="str">
        <f>LEFT('DETALLE DE CONEXIONES'!M1920,3)</f>
        <v/>
      </c>
      <c r="I1920" s="7" t="str">
        <f>RIGHT('DETALLE DE CONEXIONES'!M1920,5)</f>
        <v/>
      </c>
      <c r="J1920" s="7">
        <f>IF(C1920="Saliente Local",(IFERROR((LIMPIA(H1920,1)),0)),0)</f>
        <v>0</v>
      </c>
      <c r="K1920" s="7">
        <f>IF(C1920="Saliente Nacional",(IFERROR((LIMPIA(H1920,1)),0)),0)</f>
        <v>0</v>
      </c>
      <c r="L1920" s="7">
        <f>IF(C1920="Saliente Internacional",(IFERROR((LIMPIA(H1920,1)),0)),0)</f>
        <v>0</v>
      </c>
    </row>
    <row r="1921" spans="1:12" x14ac:dyDescent="0.25">
      <c r="A1921" s="11">
        <f>'DETALLE DE CONEXIONES'!P1921</f>
        <v>0</v>
      </c>
      <c r="B1921" s="7">
        <f>'DETALLE DE CONEXIONES'!I1921</f>
        <v>0</v>
      </c>
      <c r="C1921" s="7">
        <f>'DETALLE DE CONEXIONES'!BB1921</f>
        <v>0</v>
      </c>
      <c r="D1921" s="7">
        <f>'DETALLE DE CONEXIONES'!E1921</f>
        <v>0</v>
      </c>
      <c r="E1921" s="7">
        <f>IFERROR(LIMPIA('DETALLE DE CONEXIONES'!N1921,1),0)</f>
        <v>0</v>
      </c>
      <c r="F1921" s="7" t="str">
        <f>LEFT('DETALLE DE CONEXIONES'!BE1921,3)</f>
        <v/>
      </c>
      <c r="G1921" s="7" t="str">
        <f>RIGHT('DETALLE DE CONEXIONES'!AK1921,2)</f>
        <v/>
      </c>
      <c r="H1921" s="7" t="str">
        <f>LEFT('DETALLE DE CONEXIONES'!M1921,3)</f>
        <v/>
      </c>
      <c r="I1921" s="7" t="str">
        <f>RIGHT('DETALLE DE CONEXIONES'!M1921,5)</f>
        <v/>
      </c>
      <c r="J1921" s="7">
        <f>IF(C1921="Saliente Local",(IFERROR((LIMPIA(H1921,1)),0)),0)</f>
        <v>0</v>
      </c>
      <c r="K1921" s="7">
        <f>IF(C1921="Saliente Nacional",(IFERROR((LIMPIA(H1921,1)),0)),0)</f>
        <v>0</v>
      </c>
      <c r="L1921" s="7">
        <f>IF(C1921="Saliente Internacional",(IFERROR((LIMPIA(H1921,1)),0)),0)</f>
        <v>0</v>
      </c>
    </row>
    <row r="1922" spans="1:12" x14ac:dyDescent="0.25">
      <c r="A1922" s="11">
        <f>'DETALLE DE CONEXIONES'!P1922</f>
        <v>0</v>
      </c>
      <c r="B1922" s="7">
        <f>'DETALLE DE CONEXIONES'!I1922</f>
        <v>0</v>
      </c>
      <c r="C1922" s="7">
        <f>'DETALLE DE CONEXIONES'!BB1922</f>
        <v>0</v>
      </c>
      <c r="D1922" s="7">
        <f>'DETALLE DE CONEXIONES'!E1922</f>
        <v>0</v>
      </c>
      <c r="E1922" s="7">
        <f>IFERROR(LIMPIA('DETALLE DE CONEXIONES'!N1922,1),0)</f>
        <v>0</v>
      </c>
      <c r="F1922" s="7" t="str">
        <f>LEFT('DETALLE DE CONEXIONES'!BE1922,3)</f>
        <v/>
      </c>
      <c r="G1922" s="7" t="str">
        <f>RIGHT('DETALLE DE CONEXIONES'!AK1922,2)</f>
        <v/>
      </c>
      <c r="H1922" s="7" t="str">
        <f>LEFT('DETALLE DE CONEXIONES'!M1922,3)</f>
        <v/>
      </c>
      <c r="I1922" s="7" t="str">
        <f>RIGHT('DETALLE DE CONEXIONES'!M1922,5)</f>
        <v/>
      </c>
      <c r="J1922" s="7">
        <f>IF(C1922="Saliente Local",(IFERROR((LIMPIA(H1922,1)),0)),0)</f>
        <v>0</v>
      </c>
      <c r="K1922" s="7">
        <f>IF(C1922="Saliente Nacional",(IFERROR((LIMPIA(H1922,1)),0)),0)</f>
        <v>0</v>
      </c>
      <c r="L1922" s="7">
        <f>IF(C1922="Saliente Internacional",(IFERROR((LIMPIA(H1922,1)),0)),0)</f>
        <v>0</v>
      </c>
    </row>
    <row r="1923" spans="1:12" x14ac:dyDescent="0.25">
      <c r="A1923" s="11">
        <f>'DETALLE DE CONEXIONES'!P1923</f>
        <v>0</v>
      </c>
      <c r="B1923" s="7">
        <f>'DETALLE DE CONEXIONES'!I1923</f>
        <v>0</v>
      </c>
      <c r="C1923" s="7">
        <f>'DETALLE DE CONEXIONES'!BB1923</f>
        <v>0</v>
      </c>
      <c r="D1923" s="7">
        <f>'DETALLE DE CONEXIONES'!E1923</f>
        <v>0</v>
      </c>
      <c r="E1923" s="7">
        <f>IFERROR(LIMPIA('DETALLE DE CONEXIONES'!N1923,1),0)</f>
        <v>0</v>
      </c>
      <c r="F1923" s="7" t="str">
        <f>LEFT('DETALLE DE CONEXIONES'!BE1923,3)</f>
        <v/>
      </c>
      <c r="G1923" s="7" t="str">
        <f>RIGHT('DETALLE DE CONEXIONES'!AK1923,2)</f>
        <v/>
      </c>
      <c r="H1923" s="7" t="str">
        <f>LEFT('DETALLE DE CONEXIONES'!M1923,3)</f>
        <v/>
      </c>
      <c r="I1923" s="7" t="str">
        <f>RIGHT('DETALLE DE CONEXIONES'!M1923,5)</f>
        <v/>
      </c>
      <c r="J1923" s="7">
        <f>IF(C1923="Saliente Local",(IFERROR((LIMPIA(H1923,1)),0)),0)</f>
        <v>0</v>
      </c>
      <c r="K1923" s="7">
        <f>IF(C1923="Saliente Nacional",(IFERROR((LIMPIA(H1923,1)),0)),0)</f>
        <v>0</v>
      </c>
      <c r="L1923" s="7">
        <f>IF(C1923="Saliente Internacional",(IFERROR((LIMPIA(H1923,1)),0)),0)</f>
        <v>0</v>
      </c>
    </row>
    <row r="1924" spans="1:12" x14ac:dyDescent="0.25">
      <c r="A1924" s="11">
        <f>'DETALLE DE CONEXIONES'!P1924</f>
        <v>0</v>
      </c>
      <c r="B1924" s="7">
        <f>'DETALLE DE CONEXIONES'!I1924</f>
        <v>0</v>
      </c>
      <c r="C1924" s="7">
        <f>'DETALLE DE CONEXIONES'!BB1924</f>
        <v>0</v>
      </c>
      <c r="D1924" s="7">
        <f>'DETALLE DE CONEXIONES'!E1924</f>
        <v>0</v>
      </c>
      <c r="E1924" s="7">
        <f>IFERROR(LIMPIA('DETALLE DE CONEXIONES'!N1924,1),0)</f>
        <v>0</v>
      </c>
      <c r="F1924" s="7" t="str">
        <f>LEFT('DETALLE DE CONEXIONES'!BE1924,3)</f>
        <v/>
      </c>
      <c r="G1924" s="7" t="str">
        <f>RIGHT('DETALLE DE CONEXIONES'!AK1924,2)</f>
        <v/>
      </c>
      <c r="H1924" s="7" t="str">
        <f>LEFT('DETALLE DE CONEXIONES'!M1924,3)</f>
        <v/>
      </c>
      <c r="I1924" s="7" t="str">
        <f>RIGHT('DETALLE DE CONEXIONES'!M1924,5)</f>
        <v/>
      </c>
      <c r="J1924" s="7">
        <f>IF(C1924="Saliente Local",(IFERROR((LIMPIA(H1924,1)),0)),0)</f>
        <v>0</v>
      </c>
      <c r="K1924" s="7">
        <f>IF(C1924="Saliente Nacional",(IFERROR((LIMPIA(H1924,1)),0)),0)</f>
        <v>0</v>
      </c>
      <c r="L1924" s="7">
        <f>IF(C1924="Saliente Internacional",(IFERROR((LIMPIA(H1924,1)),0)),0)</f>
        <v>0</v>
      </c>
    </row>
    <row r="1925" spans="1:12" x14ac:dyDescent="0.25">
      <c r="A1925" s="11">
        <f>'DETALLE DE CONEXIONES'!P1925</f>
        <v>0</v>
      </c>
      <c r="B1925" s="7">
        <f>'DETALLE DE CONEXIONES'!I1925</f>
        <v>0</v>
      </c>
      <c r="C1925" s="7">
        <f>'DETALLE DE CONEXIONES'!BB1925</f>
        <v>0</v>
      </c>
      <c r="D1925" s="7">
        <f>'DETALLE DE CONEXIONES'!E1925</f>
        <v>0</v>
      </c>
      <c r="E1925" s="7">
        <f>IFERROR(LIMPIA('DETALLE DE CONEXIONES'!N1925,1),0)</f>
        <v>0</v>
      </c>
      <c r="F1925" s="7" t="str">
        <f>LEFT('DETALLE DE CONEXIONES'!BE1925,3)</f>
        <v/>
      </c>
      <c r="G1925" s="7" t="str">
        <f>RIGHT('DETALLE DE CONEXIONES'!AK1925,2)</f>
        <v/>
      </c>
      <c r="H1925" s="7" t="str">
        <f>LEFT('DETALLE DE CONEXIONES'!M1925,3)</f>
        <v/>
      </c>
      <c r="I1925" s="7" t="str">
        <f>RIGHT('DETALLE DE CONEXIONES'!M1925,5)</f>
        <v/>
      </c>
      <c r="J1925" s="7">
        <f>IF(C1925="Saliente Local",(IFERROR((LIMPIA(H1925,1)),0)),0)</f>
        <v>0</v>
      </c>
      <c r="K1925" s="7">
        <f>IF(C1925="Saliente Nacional",(IFERROR((LIMPIA(H1925,1)),0)),0)</f>
        <v>0</v>
      </c>
      <c r="L1925" s="7">
        <f>IF(C1925="Saliente Internacional",(IFERROR((LIMPIA(H1925,1)),0)),0)</f>
        <v>0</v>
      </c>
    </row>
    <row r="1926" spans="1:12" x14ac:dyDescent="0.25">
      <c r="A1926" s="11">
        <f>'DETALLE DE CONEXIONES'!P1926</f>
        <v>0</v>
      </c>
      <c r="B1926" s="7">
        <f>'DETALLE DE CONEXIONES'!I1926</f>
        <v>0</v>
      </c>
      <c r="C1926" s="7">
        <f>'DETALLE DE CONEXIONES'!BB1926</f>
        <v>0</v>
      </c>
      <c r="D1926" s="7">
        <f>'DETALLE DE CONEXIONES'!E1926</f>
        <v>0</v>
      </c>
      <c r="E1926" s="7">
        <f>IFERROR(LIMPIA('DETALLE DE CONEXIONES'!N1926,1),0)</f>
        <v>0</v>
      </c>
      <c r="F1926" s="7" t="str">
        <f>LEFT('DETALLE DE CONEXIONES'!BE1926,3)</f>
        <v/>
      </c>
      <c r="G1926" s="7" t="str">
        <f>RIGHT('DETALLE DE CONEXIONES'!AK1926,2)</f>
        <v/>
      </c>
      <c r="H1926" s="7" t="str">
        <f>LEFT('DETALLE DE CONEXIONES'!M1926,3)</f>
        <v/>
      </c>
      <c r="I1926" s="7" t="str">
        <f>RIGHT('DETALLE DE CONEXIONES'!M1926,5)</f>
        <v/>
      </c>
      <c r="J1926" s="7">
        <f>IF(C1926="Saliente Local",(IFERROR((LIMPIA(H1926,1)),0)),0)</f>
        <v>0</v>
      </c>
      <c r="K1926" s="7">
        <f>IF(C1926="Saliente Nacional",(IFERROR((LIMPIA(H1926,1)),0)),0)</f>
        <v>0</v>
      </c>
      <c r="L1926" s="7">
        <f>IF(C1926="Saliente Internacional",(IFERROR((LIMPIA(H1926,1)),0)),0)</f>
        <v>0</v>
      </c>
    </row>
    <row r="1927" spans="1:12" x14ac:dyDescent="0.25">
      <c r="A1927" s="11">
        <f>'DETALLE DE CONEXIONES'!P1927</f>
        <v>0</v>
      </c>
      <c r="B1927" s="7">
        <f>'DETALLE DE CONEXIONES'!I1927</f>
        <v>0</v>
      </c>
      <c r="C1927" s="7">
        <f>'DETALLE DE CONEXIONES'!BB1927</f>
        <v>0</v>
      </c>
      <c r="D1927" s="7">
        <f>'DETALLE DE CONEXIONES'!E1927</f>
        <v>0</v>
      </c>
      <c r="E1927" s="7">
        <f>IFERROR(LIMPIA('DETALLE DE CONEXIONES'!N1927,1),0)</f>
        <v>0</v>
      </c>
      <c r="F1927" s="7" t="str">
        <f>LEFT('DETALLE DE CONEXIONES'!BE1927,3)</f>
        <v/>
      </c>
      <c r="G1927" s="7" t="str">
        <f>RIGHT('DETALLE DE CONEXIONES'!AK1927,2)</f>
        <v/>
      </c>
      <c r="H1927" s="7" t="str">
        <f>LEFT('DETALLE DE CONEXIONES'!M1927,3)</f>
        <v/>
      </c>
      <c r="I1927" s="7" t="str">
        <f>RIGHT('DETALLE DE CONEXIONES'!M1927,5)</f>
        <v/>
      </c>
      <c r="J1927" s="7">
        <f>IF(C1927="Saliente Local",(IFERROR((LIMPIA(H1927,1)),0)),0)</f>
        <v>0</v>
      </c>
      <c r="K1927" s="7">
        <f>IF(C1927="Saliente Nacional",(IFERROR((LIMPIA(H1927,1)),0)),0)</f>
        <v>0</v>
      </c>
      <c r="L1927" s="7">
        <f>IF(C1927="Saliente Internacional",(IFERROR((LIMPIA(H1927,1)),0)),0)</f>
        <v>0</v>
      </c>
    </row>
    <row r="1928" spans="1:12" x14ac:dyDescent="0.25">
      <c r="A1928" s="11">
        <f>'DETALLE DE CONEXIONES'!P1928</f>
        <v>0</v>
      </c>
      <c r="B1928" s="7">
        <f>'DETALLE DE CONEXIONES'!I1928</f>
        <v>0</v>
      </c>
      <c r="C1928" s="7">
        <f>'DETALLE DE CONEXIONES'!BB1928</f>
        <v>0</v>
      </c>
      <c r="D1928" s="7">
        <f>'DETALLE DE CONEXIONES'!E1928</f>
        <v>0</v>
      </c>
      <c r="E1928" s="7">
        <f>IFERROR(LIMPIA('DETALLE DE CONEXIONES'!N1928,1),0)</f>
        <v>0</v>
      </c>
      <c r="F1928" s="7" t="str">
        <f>LEFT('DETALLE DE CONEXIONES'!BE1928,3)</f>
        <v/>
      </c>
      <c r="G1928" s="7" t="str">
        <f>RIGHT('DETALLE DE CONEXIONES'!AK1928,2)</f>
        <v/>
      </c>
      <c r="H1928" s="7" t="str">
        <f>LEFT('DETALLE DE CONEXIONES'!M1928,3)</f>
        <v/>
      </c>
      <c r="I1928" s="7" t="str">
        <f>RIGHT('DETALLE DE CONEXIONES'!M1928,5)</f>
        <v/>
      </c>
      <c r="J1928" s="7">
        <f>IF(C1928="Saliente Local",(IFERROR((LIMPIA(H1928,1)),0)),0)</f>
        <v>0</v>
      </c>
      <c r="K1928" s="7">
        <f>IF(C1928="Saliente Nacional",(IFERROR((LIMPIA(H1928,1)),0)),0)</f>
        <v>0</v>
      </c>
      <c r="L1928" s="7">
        <f>IF(C1928="Saliente Internacional",(IFERROR((LIMPIA(H1928,1)),0)),0)</f>
        <v>0</v>
      </c>
    </row>
    <row r="1929" spans="1:12" x14ac:dyDescent="0.25">
      <c r="A1929" s="11">
        <f>'DETALLE DE CONEXIONES'!P1929</f>
        <v>0</v>
      </c>
      <c r="B1929" s="7">
        <f>'DETALLE DE CONEXIONES'!I1929</f>
        <v>0</v>
      </c>
      <c r="C1929" s="7">
        <f>'DETALLE DE CONEXIONES'!BB1929</f>
        <v>0</v>
      </c>
      <c r="D1929" s="7">
        <f>'DETALLE DE CONEXIONES'!E1929</f>
        <v>0</v>
      </c>
      <c r="E1929" s="7">
        <f>IFERROR(LIMPIA('DETALLE DE CONEXIONES'!N1929,1),0)</f>
        <v>0</v>
      </c>
      <c r="F1929" s="7" t="str">
        <f>LEFT('DETALLE DE CONEXIONES'!BE1929,3)</f>
        <v/>
      </c>
      <c r="G1929" s="7" t="str">
        <f>RIGHT('DETALLE DE CONEXIONES'!AK1929,2)</f>
        <v/>
      </c>
      <c r="H1929" s="7" t="str">
        <f>LEFT('DETALLE DE CONEXIONES'!M1929,3)</f>
        <v/>
      </c>
      <c r="I1929" s="7" t="str">
        <f>RIGHT('DETALLE DE CONEXIONES'!M1929,5)</f>
        <v/>
      </c>
      <c r="J1929" s="7">
        <f>IF(C1929="Saliente Local",(IFERROR((LIMPIA(H1929,1)),0)),0)</f>
        <v>0</v>
      </c>
      <c r="K1929" s="7">
        <f>IF(C1929="Saliente Nacional",(IFERROR((LIMPIA(H1929,1)),0)),0)</f>
        <v>0</v>
      </c>
      <c r="L1929" s="7">
        <f>IF(C1929="Saliente Internacional",(IFERROR((LIMPIA(H1929,1)),0)),0)</f>
        <v>0</v>
      </c>
    </row>
    <row r="1930" spans="1:12" x14ac:dyDescent="0.25">
      <c r="A1930" s="11">
        <f>'DETALLE DE CONEXIONES'!P1930</f>
        <v>0</v>
      </c>
      <c r="B1930" s="7">
        <f>'DETALLE DE CONEXIONES'!I1930</f>
        <v>0</v>
      </c>
      <c r="C1930" s="7">
        <f>'DETALLE DE CONEXIONES'!BB1930</f>
        <v>0</v>
      </c>
      <c r="D1930" s="7">
        <f>'DETALLE DE CONEXIONES'!E1930</f>
        <v>0</v>
      </c>
      <c r="E1930" s="7">
        <f>IFERROR(LIMPIA('DETALLE DE CONEXIONES'!N1930,1),0)</f>
        <v>0</v>
      </c>
      <c r="F1930" s="7" t="str">
        <f>LEFT('DETALLE DE CONEXIONES'!BE1930,3)</f>
        <v/>
      </c>
      <c r="G1930" s="7" t="str">
        <f>RIGHT('DETALLE DE CONEXIONES'!AK1930,2)</f>
        <v/>
      </c>
      <c r="H1930" s="7" t="str">
        <f>LEFT('DETALLE DE CONEXIONES'!M1930,3)</f>
        <v/>
      </c>
      <c r="I1930" s="7" t="str">
        <f>RIGHT('DETALLE DE CONEXIONES'!M1930,5)</f>
        <v/>
      </c>
      <c r="J1930" s="7">
        <f>IF(C1930="Saliente Local",(IFERROR((LIMPIA(H1930,1)),0)),0)</f>
        <v>0</v>
      </c>
      <c r="K1930" s="7">
        <f>IF(C1930="Saliente Nacional",(IFERROR((LIMPIA(H1930,1)),0)),0)</f>
        <v>0</v>
      </c>
      <c r="L1930" s="7">
        <f>IF(C1930="Saliente Internacional",(IFERROR((LIMPIA(H1930,1)),0)),0)</f>
        <v>0</v>
      </c>
    </row>
    <row r="1931" spans="1:12" x14ac:dyDescent="0.25">
      <c r="A1931" s="11">
        <f>'DETALLE DE CONEXIONES'!P1931</f>
        <v>0</v>
      </c>
      <c r="B1931" s="7">
        <f>'DETALLE DE CONEXIONES'!I1931</f>
        <v>0</v>
      </c>
      <c r="C1931" s="7">
        <f>'DETALLE DE CONEXIONES'!BB1931</f>
        <v>0</v>
      </c>
      <c r="D1931" s="7">
        <f>'DETALLE DE CONEXIONES'!E1931</f>
        <v>0</v>
      </c>
      <c r="E1931" s="7">
        <f>IFERROR(LIMPIA('DETALLE DE CONEXIONES'!N1931,1),0)</f>
        <v>0</v>
      </c>
      <c r="F1931" s="7" t="str">
        <f>LEFT('DETALLE DE CONEXIONES'!BE1931,3)</f>
        <v/>
      </c>
      <c r="G1931" s="7" t="str">
        <f>RIGHT('DETALLE DE CONEXIONES'!AK1931,2)</f>
        <v/>
      </c>
      <c r="H1931" s="7" t="str">
        <f>LEFT('DETALLE DE CONEXIONES'!M1931,3)</f>
        <v/>
      </c>
      <c r="I1931" s="7" t="str">
        <f>RIGHT('DETALLE DE CONEXIONES'!M1931,5)</f>
        <v/>
      </c>
      <c r="J1931" s="7">
        <f>IF(C1931="Saliente Local",(IFERROR((LIMPIA(H1931,1)),0)),0)</f>
        <v>0</v>
      </c>
      <c r="K1931" s="7">
        <f>IF(C1931="Saliente Nacional",(IFERROR((LIMPIA(H1931,1)),0)),0)</f>
        <v>0</v>
      </c>
      <c r="L1931" s="7">
        <f>IF(C1931="Saliente Internacional",(IFERROR((LIMPIA(H1931,1)),0)),0)</f>
        <v>0</v>
      </c>
    </row>
    <row r="1932" spans="1:12" x14ac:dyDescent="0.25">
      <c r="A1932" s="11">
        <f>'DETALLE DE CONEXIONES'!P1932</f>
        <v>0</v>
      </c>
      <c r="B1932" s="7">
        <f>'DETALLE DE CONEXIONES'!I1932</f>
        <v>0</v>
      </c>
      <c r="C1932" s="7">
        <f>'DETALLE DE CONEXIONES'!BB1932</f>
        <v>0</v>
      </c>
      <c r="D1932" s="7">
        <f>'DETALLE DE CONEXIONES'!E1932</f>
        <v>0</v>
      </c>
      <c r="E1932" s="7">
        <f>IFERROR(LIMPIA('DETALLE DE CONEXIONES'!N1932,1),0)</f>
        <v>0</v>
      </c>
      <c r="F1932" s="7" t="str">
        <f>LEFT('DETALLE DE CONEXIONES'!BE1932,3)</f>
        <v/>
      </c>
      <c r="G1932" s="7" t="str">
        <f>RIGHT('DETALLE DE CONEXIONES'!AK1932,2)</f>
        <v/>
      </c>
      <c r="H1932" s="7" t="str">
        <f>LEFT('DETALLE DE CONEXIONES'!M1932,3)</f>
        <v/>
      </c>
      <c r="I1932" s="7" t="str">
        <f>RIGHT('DETALLE DE CONEXIONES'!M1932,5)</f>
        <v/>
      </c>
      <c r="J1932" s="7">
        <f>IF(C1932="Saliente Local",(IFERROR((LIMPIA(H1932,1)),0)),0)</f>
        <v>0</v>
      </c>
      <c r="K1932" s="7">
        <f>IF(C1932="Saliente Nacional",(IFERROR((LIMPIA(H1932,1)),0)),0)</f>
        <v>0</v>
      </c>
      <c r="L1932" s="7">
        <f>IF(C1932="Saliente Internacional",(IFERROR((LIMPIA(H1932,1)),0)),0)</f>
        <v>0</v>
      </c>
    </row>
    <row r="1933" spans="1:12" x14ac:dyDescent="0.25">
      <c r="A1933" s="11">
        <f>'DETALLE DE CONEXIONES'!P1933</f>
        <v>0</v>
      </c>
      <c r="B1933" s="7">
        <f>'DETALLE DE CONEXIONES'!I1933</f>
        <v>0</v>
      </c>
      <c r="C1933" s="7">
        <f>'DETALLE DE CONEXIONES'!BB1933</f>
        <v>0</v>
      </c>
      <c r="D1933" s="7">
        <f>'DETALLE DE CONEXIONES'!E1933</f>
        <v>0</v>
      </c>
      <c r="E1933" s="7">
        <f>IFERROR(LIMPIA('DETALLE DE CONEXIONES'!N1933,1),0)</f>
        <v>0</v>
      </c>
      <c r="F1933" s="7" t="str">
        <f>LEFT('DETALLE DE CONEXIONES'!BE1933,3)</f>
        <v/>
      </c>
      <c r="G1933" s="7" t="str">
        <f>RIGHT('DETALLE DE CONEXIONES'!AK1933,2)</f>
        <v/>
      </c>
      <c r="H1933" s="7" t="str">
        <f>LEFT('DETALLE DE CONEXIONES'!M1933,3)</f>
        <v/>
      </c>
      <c r="I1933" s="7" t="str">
        <f>RIGHT('DETALLE DE CONEXIONES'!M1933,5)</f>
        <v/>
      </c>
      <c r="J1933" s="7">
        <f>IF(C1933="Saliente Local",(IFERROR((LIMPIA(H1933,1)),0)),0)</f>
        <v>0</v>
      </c>
      <c r="K1933" s="7">
        <f>IF(C1933="Saliente Nacional",(IFERROR((LIMPIA(H1933,1)),0)),0)</f>
        <v>0</v>
      </c>
      <c r="L1933" s="7">
        <f>IF(C1933="Saliente Internacional",(IFERROR((LIMPIA(H1933,1)),0)),0)</f>
        <v>0</v>
      </c>
    </row>
    <row r="1934" spans="1:12" x14ac:dyDescent="0.25">
      <c r="A1934" s="11">
        <f>'DETALLE DE CONEXIONES'!P1934</f>
        <v>0</v>
      </c>
      <c r="B1934" s="7">
        <f>'DETALLE DE CONEXIONES'!I1934</f>
        <v>0</v>
      </c>
      <c r="C1934" s="7">
        <f>'DETALLE DE CONEXIONES'!BB1934</f>
        <v>0</v>
      </c>
      <c r="D1934" s="7">
        <f>'DETALLE DE CONEXIONES'!E1934</f>
        <v>0</v>
      </c>
      <c r="E1934" s="7">
        <f>IFERROR(LIMPIA('DETALLE DE CONEXIONES'!N1934,1),0)</f>
        <v>0</v>
      </c>
      <c r="F1934" s="7" t="str">
        <f>LEFT('DETALLE DE CONEXIONES'!BE1934,3)</f>
        <v/>
      </c>
      <c r="G1934" s="7" t="str">
        <f>RIGHT('DETALLE DE CONEXIONES'!AK1934,2)</f>
        <v/>
      </c>
      <c r="H1934" s="7" t="str">
        <f>LEFT('DETALLE DE CONEXIONES'!M1934,3)</f>
        <v/>
      </c>
      <c r="I1934" s="7" t="str">
        <f>RIGHT('DETALLE DE CONEXIONES'!M1934,5)</f>
        <v/>
      </c>
      <c r="J1934" s="7">
        <f>IF(C1934="Saliente Local",(IFERROR((LIMPIA(H1934,1)),0)),0)</f>
        <v>0</v>
      </c>
      <c r="K1934" s="7">
        <f>IF(C1934="Saliente Nacional",(IFERROR((LIMPIA(H1934,1)),0)),0)</f>
        <v>0</v>
      </c>
      <c r="L1934" s="7">
        <f>IF(C1934="Saliente Internacional",(IFERROR((LIMPIA(H1934,1)),0)),0)</f>
        <v>0</v>
      </c>
    </row>
    <row r="1935" spans="1:12" x14ac:dyDescent="0.25">
      <c r="A1935" s="11">
        <f>'DETALLE DE CONEXIONES'!P1935</f>
        <v>0</v>
      </c>
      <c r="B1935" s="7">
        <f>'DETALLE DE CONEXIONES'!I1935</f>
        <v>0</v>
      </c>
      <c r="C1935" s="7">
        <f>'DETALLE DE CONEXIONES'!BB1935</f>
        <v>0</v>
      </c>
      <c r="D1935" s="7">
        <f>'DETALLE DE CONEXIONES'!E1935</f>
        <v>0</v>
      </c>
      <c r="E1935" s="7">
        <f>IFERROR(LIMPIA('DETALLE DE CONEXIONES'!N1935,1),0)</f>
        <v>0</v>
      </c>
      <c r="F1935" s="7" t="str">
        <f>LEFT('DETALLE DE CONEXIONES'!BE1935,3)</f>
        <v/>
      </c>
      <c r="G1935" s="7" t="str">
        <f>RIGHT('DETALLE DE CONEXIONES'!AK1935,2)</f>
        <v/>
      </c>
      <c r="H1935" s="7" t="str">
        <f>LEFT('DETALLE DE CONEXIONES'!M1935,3)</f>
        <v/>
      </c>
      <c r="I1935" s="7" t="str">
        <f>RIGHT('DETALLE DE CONEXIONES'!M1935,5)</f>
        <v/>
      </c>
      <c r="J1935" s="7">
        <f>IF(C1935="Saliente Local",(IFERROR((LIMPIA(H1935,1)),0)),0)</f>
        <v>0</v>
      </c>
      <c r="K1935" s="7">
        <f>IF(C1935="Saliente Nacional",(IFERROR((LIMPIA(H1935,1)),0)),0)</f>
        <v>0</v>
      </c>
      <c r="L1935" s="7">
        <f>IF(C1935="Saliente Internacional",(IFERROR((LIMPIA(H1935,1)),0)),0)</f>
        <v>0</v>
      </c>
    </row>
    <row r="1936" spans="1:12" x14ac:dyDescent="0.25">
      <c r="A1936" s="11">
        <f>'DETALLE DE CONEXIONES'!P1936</f>
        <v>0</v>
      </c>
      <c r="B1936" s="7">
        <f>'DETALLE DE CONEXIONES'!I1936</f>
        <v>0</v>
      </c>
      <c r="C1936" s="7">
        <f>'DETALLE DE CONEXIONES'!BB1936</f>
        <v>0</v>
      </c>
      <c r="D1936" s="7">
        <f>'DETALLE DE CONEXIONES'!E1936</f>
        <v>0</v>
      </c>
      <c r="E1936" s="7">
        <f>IFERROR(LIMPIA('DETALLE DE CONEXIONES'!N1936,1),0)</f>
        <v>0</v>
      </c>
      <c r="F1936" s="7" t="str">
        <f>LEFT('DETALLE DE CONEXIONES'!BE1936,3)</f>
        <v/>
      </c>
      <c r="G1936" s="7" t="str">
        <f>RIGHT('DETALLE DE CONEXIONES'!AK1936,2)</f>
        <v/>
      </c>
      <c r="H1936" s="7" t="str">
        <f>LEFT('DETALLE DE CONEXIONES'!M1936,3)</f>
        <v/>
      </c>
      <c r="I1936" s="7" t="str">
        <f>RIGHT('DETALLE DE CONEXIONES'!M1936,5)</f>
        <v/>
      </c>
      <c r="J1936" s="7">
        <f>IF(C1936="Saliente Local",(IFERROR((LIMPIA(H1936,1)),0)),0)</f>
        <v>0</v>
      </c>
      <c r="K1936" s="7">
        <f>IF(C1936="Saliente Nacional",(IFERROR((LIMPIA(H1936,1)),0)),0)</f>
        <v>0</v>
      </c>
      <c r="L1936" s="7">
        <f>IF(C1936="Saliente Internacional",(IFERROR((LIMPIA(H1936,1)),0)),0)</f>
        <v>0</v>
      </c>
    </row>
    <row r="1937" spans="1:12" x14ac:dyDescent="0.25">
      <c r="A1937" s="11">
        <f>'DETALLE DE CONEXIONES'!P1937</f>
        <v>0</v>
      </c>
      <c r="B1937" s="7">
        <f>'DETALLE DE CONEXIONES'!I1937</f>
        <v>0</v>
      </c>
      <c r="C1937" s="7">
        <f>'DETALLE DE CONEXIONES'!BB1937</f>
        <v>0</v>
      </c>
      <c r="D1937" s="7">
        <f>'DETALLE DE CONEXIONES'!E1937</f>
        <v>0</v>
      </c>
      <c r="E1937" s="7">
        <f>IFERROR(LIMPIA('DETALLE DE CONEXIONES'!N1937,1),0)</f>
        <v>0</v>
      </c>
      <c r="F1937" s="7" t="str">
        <f>LEFT('DETALLE DE CONEXIONES'!BE1937,3)</f>
        <v/>
      </c>
      <c r="G1937" s="7" t="str">
        <f>RIGHT('DETALLE DE CONEXIONES'!AK1937,2)</f>
        <v/>
      </c>
      <c r="H1937" s="7" t="str">
        <f>LEFT('DETALLE DE CONEXIONES'!M1937,3)</f>
        <v/>
      </c>
      <c r="I1937" s="7" t="str">
        <f>RIGHT('DETALLE DE CONEXIONES'!M1937,5)</f>
        <v/>
      </c>
      <c r="J1937" s="7">
        <f>IF(C1937="Saliente Local",(IFERROR((LIMPIA(H1937,1)),0)),0)</f>
        <v>0</v>
      </c>
      <c r="K1937" s="7">
        <f>IF(C1937="Saliente Nacional",(IFERROR((LIMPIA(H1937,1)),0)),0)</f>
        <v>0</v>
      </c>
      <c r="L1937" s="7">
        <f>IF(C1937="Saliente Internacional",(IFERROR((LIMPIA(H1937,1)),0)),0)</f>
        <v>0</v>
      </c>
    </row>
    <row r="1938" spans="1:12" x14ac:dyDescent="0.25">
      <c r="A1938" s="11">
        <f>'DETALLE DE CONEXIONES'!P1938</f>
        <v>0</v>
      </c>
      <c r="B1938" s="7">
        <f>'DETALLE DE CONEXIONES'!I1938</f>
        <v>0</v>
      </c>
      <c r="C1938" s="7">
        <f>'DETALLE DE CONEXIONES'!BB1938</f>
        <v>0</v>
      </c>
      <c r="D1938" s="7">
        <f>'DETALLE DE CONEXIONES'!E1938</f>
        <v>0</v>
      </c>
      <c r="E1938" s="7">
        <f>IFERROR(LIMPIA('DETALLE DE CONEXIONES'!N1938,1),0)</f>
        <v>0</v>
      </c>
      <c r="F1938" s="7" t="str">
        <f>LEFT('DETALLE DE CONEXIONES'!BE1938,3)</f>
        <v/>
      </c>
      <c r="G1938" s="7" t="str">
        <f>RIGHT('DETALLE DE CONEXIONES'!AK1938,2)</f>
        <v/>
      </c>
      <c r="H1938" s="7" t="str">
        <f>LEFT('DETALLE DE CONEXIONES'!M1938,3)</f>
        <v/>
      </c>
      <c r="I1938" s="7" t="str">
        <f>RIGHT('DETALLE DE CONEXIONES'!M1938,5)</f>
        <v/>
      </c>
      <c r="J1938" s="7">
        <f>IF(C1938="Saliente Local",(IFERROR((LIMPIA(H1938,1)),0)),0)</f>
        <v>0</v>
      </c>
      <c r="K1938" s="7">
        <f>IF(C1938="Saliente Nacional",(IFERROR((LIMPIA(H1938,1)),0)),0)</f>
        <v>0</v>
      </c>
      <c r="L1938" s="7">
        <f>IF(C1938="Saliente Internacional",(IFERROR((LIMPIA(H1938,1)),0)),0)</f>
        <v>0</v>
      </c>
    </row>
    <row r="1939" spans="1:12" x14ac:dyDescent="0.25">
      <c r="A1939" s="11">
        <f>'DETALLE DE CONEXIONES'!P1939</f>
        <v>0</v>
      </c>
      <c r="B1939" s="7">
        <f>'DETALLE DE CONEXIONES'!I1939</f>
        <v>0</v>
      </c>
      <c r="C1939" s="7">
        <f>'DETALLE DE CONEXIONES'!BB1939</f>
        <v>0</v>
      </c>
      <c r="D1939" s="7">
        <f>'DETALLE DE CONEXIONES'!E1939</f>
        <v>0</v>
      </c>
      <c r="E1939" s="7">
        <f>IFERROR(LIMPIA('DETALLE DE CONEXIONES'!N1939,1),0)</f>
        <v>0</v>
      </c>
      <c r="F1939" s="7" t="str">
        <f>LEFT('DETALLE DE CONEXIONES'!BE1939,3)</f>
        <v/>
      </c>
      <c r="G1939" s="7" t="str">
        <f>RIGHT('DETALLE DE CONEXIONES'!AK1939,2)</f>
        <v/>
      </c>
      <c r="H1939" s="7" t="str">
        <f>LEFT('DETALLE DE CONEXIONES'!M1939,3)</f>
        <v/>
      </c>
      <c r="I1939" s="7" t="str">
        <f>RIGHT('DETALLE DE CONEXIONES'!M1939,5)</f>
        <v/>
      </c>
      <c r="J1939" s="7">
        <f>IF(C1939="Saliente Local",(IFERROR((LIMPIA(H1939,1)),0)),0)</f>
        <v>0</v>
      </c>
      <c r="K1939" s="7">
        <f>IF(C1939="Saliente Nacional",(IFERROR((LIMPIA(H1939,1)),0)),0)</f>
        <v>0</v>
      </c>
      <c r="L1939" s="7">
        <f>IF(C1939="Saliente Internacional",(IFERROR((LIMPIA(H1939,1)),0)),0)</f>
        <v>0</v>
      </c>
    </row>
    <row r="1940" spans="1:12" x14ac:dyDescent="0.25">
      <c r="A1940" s="11">
        <f>'DETALLE DE CONEXIONES'!P1940</f>
        <v>0</v>
      </c>
      <c r="B1940" s="7">
        <f>'DETALLE DE CONEXIONES'!I1940</f>
        <v>0</v>
      </c>
      <c r="C1940" s="7">
        <f>'DETALLE DE CONEXIONES'!BB1940</f>
        <v>0</v>
      </c>
      <c r="D1940" s="7">
        <f>'DETALLE DE CONEXIONES'!E1940</f>
        <v>0</v>
      </c>
      <c r="E1940" s="7">
        <f>IFERROR(LIMPIA('DETALLE DE CONEXIONES'!N1940,1),0)</f>
        <v>0</v>
      </c>
      <c r="F1940" s="7" t="str">
        <f>LEFT('DETALLE DE CONEXIONES'!BE1940,3)</f>
        <v/>
      </c>
      <c r="G1940" s="7" t="str">
        <f>RIGHT('DETALLE DE CONEXIONES'!AK1940,2)</f>
        <v/>
      </c>
      <c r="H1940" s="7" t="str">
        <f>LEFT('DETALLE DE CONEXIONES'!M1940,3)</f>
        <v/>
      </c>
      <c r="I1940" s="7" t="str">
        <f>RIGHT('DETALLE DE CONEXIONES'!M1940,5)</f>
        <v/>
      </c>
      <c r="J1940" s="7">
        <f>IF(C1940="Saliente Local",(IFERROR((LIMPIA(H1940,1)),0)),0)</f>
        <v>0</v>
      </c>
      <c r="K1940" s="7">
        <f>IF(C1940="Saliente Nacional",(IFERROR((LIMPIA(H1940,1)),0)),0)</f>
        <v>0</v>
      </c>
      <c r="L1940" s="7">
        <f>IF(C1940="Saliente Internacional",(IFERROR((LIMPIA(H1940,1)),0)),0)</f>
        <v>0</v>
      </c>
    </row>
    <row r="1941" spans="1:12" x14ac:dyDescent="0.25">
      <c r="A1941" s="11">
        <f>'DETALLE DE CONEXIONES'!P1941</f>
        <v>0</v>
      </c>
      <c r="B1941" s="7">
        <f>'DETALLE DE CONEXIONES'!I1941</f>
        <v>0</v>
      </c>
      <c r="C1941" s="7">
        <f>'DETALLE DE CONEXIONES'!BB1941</f>
        <v>0</v>
      </c>
      <c r="D1941" s="7">
        <f>'DETALLE DE CONEXIONES'!E1941</f>
        <v>0</v>
      </c>
      <c r="E1941" s="7">
        <f>IFERROR(LIMPIA('DETALLE DE CONEXIONES'!N1941,1),0)</f>
        <v>0</v>
      </c>
      <c r="F1941" s="7" t="str">
        <f>LEFT('DETALLE DE CONEXIONES'!BE1941,3)</f>
        <v/>
      </c>
      <c r="G1941" s="7" t="str">
        <f>RIGHT('DETALLE DE CONEXIONES'!AK1941,2)</f>
        <v/>
      </c>
      <c r="H1941" s="7" t="str">
        <f>LEFT('DETALLE DE CONEXIONES'!M1941,3)</f>
        <v/>
      </c>
      <c r="I1941" s="7" t="str">
        <f>RIGHT('DETALLE DE CONEXIONES'!M1941,5)</f>
        <v/>
      </c>
      <c r="J1941" s="7">
        <f>IF(C1941="Saliente Local",(IFERROR((LIMPIA(H1941,1)),0)),0)</f>
        <v>0</v>
      </c>
      <c r="K1941" s="7">
        <f>IF(C1941="Saliente Nacional",(IFERROR((LIMPIA(H1941,1)),0)),0)</f>
        <v>0</v>
      </c>
      <c r="L1941" s="7">
        <f>IF(C1941="Saliente Internacional",(IFERROR((LIMPIA(H1941,1)),0)),0)</f>
        <v>0</v>
      </c>
    </row>
    <row r="1942" spans="1:12" x14ac:dyDescent="0.25">
      <c r="A1942" s="11">
        <f>'DETALLE DE CONEXIONES'!P1942</f>
        <v>0</v>
      </c>
      <c r="B1942" s="7">
        <f>'DETALLE DE CONEXIONES'!I1942</f>
        <v>0</v>
      </c>
      <c r="C1942" s="7">
        <f>'DETALLE DE CONEXIONES'!BB1942</f>
        <v>0</v>
      </c>
      <c r="D1942" s="7">
        <f>'DETALLE DE CONEXIONES'!E1942</f>
        <v>0</v>
      </c>
      <c r="E1942" s="7">
        <f>IFERROR(LIMPIA('DETALLE DE CONEXIONES'!N1942,1),0)</f>
        <v>0</v>
      </c>
      <c r="F1942" s="7" t="str">
        <f>LEFT('DETALLE DE CONEXIONES'!BE1942,3)</f>
        <v/>
      </c>
      <c r="G1942" s="7" t="str">
        <f>RIGHT('DETALLE DE CONEXIONES'!AK1942,2)</f>
        <v/>
      </c>
      <c r="H1942" s="7" t="str">
        <f>LEFT('DETALLE DE CONEXIONES'!M1942,3)</f>
        <v/>
      </c>
      <c r="I1942" s="7" t="str">
        <f>RIGHT('DETALLE DE CONEXIONES'!M1942,5)</f>
        <v/>
      </c>
      <c r="J1942" s="7">
        <f>IF(C1942="Saliente Local",(IFERROR((LIMPIA(H1942,1)),0)),0)</f>
        <v>0</v>
      </c>
      <c r="K1942" s="7">
        <f>IF(C1942="Saliente Nacional",(IFERROR((LIMPIA(H1942,1)),0)),0)</f>
        <v>0</v>
      </c>
      <c r="L1942" s="7">
        <f>IF(C1942="Saliente Internacional",(IFERROR((LIMPIA(H1942,1)),0)),0)</f>
        <v>0</v>
      </c>
    </row>
    <row r="1943" spans="1:12" x14ac:dyDescent="0.25">
      <c r="A1943" s="11">
        <f>'DETALLE DE CONEXIONES'!P1943</f>
        <v>0</v>
      </c>
      <c r="B1943" s="7">
        <f>'DETALLE DE CONEXIONES'!I1943</f>
        <v>0</v>
      </c>
      <c r="C1943" s="7">
        <f>'DETALLE DE CONEXIONES'!BB1943</f>
        <v>0</v>
      </c>
      <c r="D1943" s="7">
        <f>'DETALLE DE CONEXIONES'!E1943</f>
        <v>0</v>
      </c>
      <c r="E1943" s="7">
        <f>IFERROR(LIMPIA('DETALLE DE CONEXIONES'!N1943,1),0)</f>
        <v>0</v>
      </c>
      <c r="F1943" s="7" t="str">
        <f>LEFT('DETALLE DE CONEXIONES'!BE1943,3)</f>
        <v/>
      </c>
      <c r="G1943" s="7" t="str">
        <f>RIGHT('DETALLE DE CONEXIONES'!AK1943,2)</f>
        <v/>
      </c>
      <c r="H1943" s="7" t="str">
        <f>LEFT('DETALLE DE CONEXIONES'!M1943,3)</f>
        <v/>
      </c>
      <c r="I1943" s="7" t="str">
        <f>RIGHT('DETALLE DE CONEXIONES'!M1943,5)</f>
        <v/>
      </c>
      <c r="J1943" s="7">
        <f>IF(C1943="Saliente Local",(IFERROR((LIMPIA(H1943,1)),0)),0)</f>
        <v>0</v>
      </c>
      <c r="K1943" s="7">
        <f>IF(C1943="Saliente Nacional",(IFERROR((LIMPIA(H1943,1)),0)),0)</f>
        <v>0</v>
      </c>
      <c r="L1943" s="7">
        <f>IF(C1943="Saliente Internacional",(IFERROR((LIMPIA(H1943,1)),0)),0)</f>
        <v>0</v>
      </c>
    </row>
    <row r="1944" spans="1:12" x14ac:dyDescent="0.25">
      <c r="A1944" s="11">
        <f>'DETALLE DE CONEXIONES'!P1944</f>
        <v>0</v>
      </c>
      <c r="B1944" s="7">
        <f>'DETALLE DE CONEXIONES'!I1944</f>
        <v>0</v>
      </c>
      <c r="C1944" s="7">
        <f>'DETALLE DE CONEXIONES'!BB1944</f>
        <v>0</v>
      </c>
      <c r="D1944" s="7">
        <f>'DETALLE DE CONEXIONES'!E1944</f>
        <v>0</v>
      </c>
      <c r="E1944" s="7">
        <f>IFERROR(LIMPIA('DETALLE DE CONEXIONES'!N1944,1),0)</f>
        <v>0</v>
      </c>
      <c r="F1944" s="7" t="str">
        <f>LEFT('DETALLE DE CONEXIONES'!BE1944,3)</f>
        <v/>
      </c>
      <c r="G1944" s="7" t="str">
        <f>RIGHT('DETALLE DE CONEXIONES'!AK1944,2)</f>
        <v/>
      </c>
      <c r="H1944" s="7" t="str">
        <f>LEFT('DETALLE DE CONEXIONES'!M1944,3)</f>
        <v/>
      </c>
      <c r="I1944" s="7" t="str">
        <f>RIGHT('DETALLE DE CONEXIONES'!M1944,5)</f>
        <v/>
      </c>
      <c r="J1944" s="7">
        <f>IF(C1944="Saliente Local",(IFERROR((LIMPIA(H1944,1)),0)),0)</f>
        <v>0</v>
      </c>
      <c r="K1944" s="7">
        <f>IF(C1944="Saliente Nacional",(IFERROR((LIMPIA(H1944,1)),0)),0)</f>
        <v>0</v>
      </c>
      <c r="L1944" s="7">
        <f>IF(C1944="Saliente Internacional",(IFERROR((LIMPIA(H1944,1)),0)),0)</f>
        <v>0</v>
      </c>
    </row>
    <row r="1945" spans="1:12" x14ac:dyDescent="0.25">
      <c r="A1945" s="11">
        <f>'DETALLE DE CONEXIONES'!P1945</f>
        <v>0</v>
      </c>
      <c r="B1945" s="7">
        <f>'DETALLE DE CONEXIONES'!I1945</f>
        <v>0</v>
      </c>
      <c r="C1945" s="7">
        <f>'DETALLE DE CONEXIONES'!BB1945</f>
        <v>0</v>
      </c>
      <c r="D1945" s="7">
        <f>'DETALLE DE CONEXIONES'!E1945</f>
        <v>0</v>
      </c>
      <c r="E1945" s="7">
        <f>IFERROR(LIMPIA('DETALLE DE CONEXIONES'!N1945,1),0)</f>
        <v>0</v>
      </c>
      <c r="F1945" s="7" t="str">
        <f>LEFT('DETALLE DE CONEXIONES'!BE1945,3)</f>
        <v/>
      </c>
      <c r="G1945" s="7" t="str">
        <f>RIGHT('DETALLE DE CONEXIONES'!AK1945,2)</f>
        <v/>
      </c>
      <c r="H1945" s="7" t="str">
        <f>LEFT('DETALLE DE CONEXIONES'!M1945,3)</f>
        <v/>
      </c>
      <c r="I1945" s="7" t="str">
        <f>RIGHT('DETALLE DE CONEXIONES'!M1945,5)</f>
        <v/>
      </c>
      <c r="J1945" s="7">
        <f>IF(C1945="Saliente Local",(IFERROR((LIMPIA(H1945,1)),0)),0)</f>
        <v>0</v>
      </c>
      <c r="K1945" s="7">
        <f>IF(C1945="Saliente Nacional",(IFERROR((LIMPIA(H1945,1)),0)),0)</f>
        <v>0</v>
      </c>
      <c r="L1945" s="7">
        <f>IF(C1945="Saliente Internacional",(IFERROR((LIMPIA(H1945,1)),0)),0)</f>
        <v>0</v>
      </c>
    </row>
    <row r="1946" spans="1:12" x14ac:dyDescent="0.25">
      <c r="A1946" s="11">
        <f>'DETALLE DE CONEXIONES'!P1946</f>
        <v>0</v>
      </c>
      <c r="B1946" s="7">
        <f>'DETALLE DE CONEXIONES'!I1946</f>
        <v>0</v>
      </c>
      <c r="C1946" s="7">
        <f>'DETALLE DE CONEXIONES'!BB1946</f>
        <v>0</v>
      </c>
      <c r="D1946" s="7">
        <f>'DETALLE DE CONEXIONES'!E1946</f>
        <v>0</v>
      </c>
      <c r="E1946" s="7">
        <f>IFERROR(LIMPIA('DETALLE DE CONEXIONES'!N1946,1),0)</f>
        <v>0</v>
      </c>
      <c r="F1946" s="7" t="str">
        <f>LEFT('DETALLE DE CONEXIONES'!BE1946,3)</f>
        <v/>
      </c>
      <c r="G1946" s="7" t="str">
        <f>RIGHT('DETALLE DE CONEXIONES'!AK1946,2)</f>
        <v/>
      </c>
      <c r="H1946" s="7" t="str">
        <f>LEFT('DETALLE DE CONEXIONES'!M1946,3)</f>
        <v/>
      </c>
      <c r="I1946" s="7" t="str">
        <f>RIGHT('DETALLE DE CONEXIONES'!M1946,5)</f>
        <v/>
      </c>
      <c r="J1946" s="7">
        <f>IF(C1946="Saliente Local",(IFERROR((LIMPIA(H1946,1)),0)),0)</f>
        <v>0</v>
      </c>
      <c r="K1946" s="7">
        <f>IF(C1946="Saliente Nacional",(IFERROR((LIMPIA(H1946,1)),0)),0)</f>
        <v>0</v>
      </c>
      <c r="L1946" s="7">
        <f>IF(C1946="Saliente Internacional",(IFERROR((LIMPIA(H1946,1)),0)),0)</f>
        <v>0</v>
      </c>
    </row>
    <row r="1947" spans="1:12" x14ac:dyDescent="0.25">
      <c r="A1947" s="11">
        <f>'DETALLE DE CONEXIONES'!P1947</f>
        <v>0</v>
      </c>
      <c r="B1947" s="7">
        <f>'DETALLE DE CONEXIONES'!I1947</f>
        <v>0</v>
      </c>
      <c r="C1947" s="7">
        <f>'DETALLE DE CONEXIONES'!BB1947</f>
        <v>0</v>
      </c>
      <c r="D1947" s="7">
        <f>'DETALLE DE CONEXIONES'!E1947</f>
        <v>0</v>
      </c>
      <c r="E1947" s="7">
        <f>IFERROR(LIMPIA('DETALLE DE CONEXIONES'!N1947,1),0)</f>
        <v>0</v>
      </c>
      <c r="F1947" s="7" t="str">
        <f>LEFT('DETALLE DE CONEXIONES'!BE1947,3)</f>
        <v/>
      </c>
      <c r="G1947" s="7" t="str">
        <f>RIGHT('DETALLE DE CONEXIONES'!AK1947,2)</f>
        <v/>
      </c>
      <c r="H1947" s="7" t="str">
        <f>LEFT('DETALLE DE CONEXIONES'!M1947,3)</f>
        <v/>
      </c>
      <c r="I1947" s="7" t="str">
        <f>RIGHT('DETALLE DE CONEXIONES'!M1947,5)</f>
        <v/>
      </c>
      <c r="J1947" s="7">
        <f>IF(C1947="Saliente Local",(IFERROR((LIMPIA(H1947,1)),0)),0)</f>
        <v>0</v>
      </c>
      <c r="K1947" s="7">
        <f>IF(C1947="Saliente Nacional",(IFERROR((LIMPIA(H1947,1)),0)),0)</f>
        <v>0</v>
      </c>
      <c r="L1947" s="7">
        <f>IF(C1947="Saliente Internacional",(IFERROR((LIMPIA(H1947,1)),0)),0)</f>
        <v>0</v>
      </c>
    </row>
    <row r="1948" spans="1:12" x14ac:dyDescent="0.25">
      <c r="A1948" s="11">
        <f>'DETALLE DE CONEXIONES'!P1948</f>
        <v>0</v>
      </c>
      <c r="B1948" s="7">
        <f>'DETALLE DE CONEXIONES'!I1948</f>
        <v>0</v>
      </c>
      <c r="C1948" s="7">
        <f>'DETALLE DE CONEXIONES'!BB1948</f>
        <v>0</v>
      </c>
      <c r="D1948" s="7">
        <f>'DETALLE DE CONEXIONES'!E1948</f>
        <v>0</v>
      </c>
      <c r="E1948" s="7">
        <f>IFERROR(LIMPIA('DETALLE DE CONEXIONES'!N1948,1),0)</f>
        <v>0</v>
      </c>
      <c r="F1948" s="7" t="str">
        <f>LEFT('DETALLE DE CONEXIONES'!BE1948,3)</f>
        <v/>
      </c>
      <c r="G1948" s="7" t="str">
        <f>RIGHT('DETALLE DE CONEXIONES'!AK1948,2)</f>
        <v/>
      </c>
      <c r="H1948" s="7" t="str">
        <f>LEFT('DETALLE DE CONEXIONES'!M1948,3)</f>
        <v/>
      </c>
      <c r="I1948" s="7" t="str">
        <f>RIGHT('DETALLE DE CONEXIONES'!M1948,5)</f>
        <v/>
      </c>
      <c r="J1948" s="7">
        <f>IF(C1948="Saliente Local",(IFERROR((LIMPIA(H1948,1)),0)),0)</f>
        <v>0</v>
      </c>
      <c r="K1948" s="7">
        <f>IF(C1948="Saliente Nacional",(IFERROR((LIMPIA(H1948,1)),0)),0)</f>
        <v>0</v>
      </c>
      <c r="L1948" s="7">
        <f>IF(C1948="Saliente Internacional",(IFERROR((LIMPIA(H1948,1)),0)),0)</f>
        <v>0</v>
      </c>
    </row>
    <row r="1949" spans="1:12" x14ac:dyDescent="0.25">
      <c r="A1949" s="11">
        <f>'DETALLE DE CONEXIONES'!P1949</f>
        <v>0</v>
      </c>
      <c r="B1949" s="7">
        <f>'DETALLE DE CONEXIONES'!I1949</f>
        <v>0</v>
      </c>
      <c r="C1949" s="7">
        <f>'DETALLE DE CONEXIONES'!BB1949</f>
        <v>0</v>
      </c>
      <c r="D1949" s="7">
        <f>'DETALLE DE CONEXIONES'!E1949</f>
        <v>0</v>
      </c>
      <c r="E1949" s="7">
        <f>IFERROR(LIMPIA('DETALLE DE CONEXIONES'!N1949,1),0)</f>
        <v>0</v>
      </c>
      <c r="F1949" s="7" t="str">
        <f>LEFT('DETALLE DE CONEXIONES'!BE1949,3)</f>
        <v/>
      </c>
      <c r="G1949" s="7" t="str">
        <f>RIGHT('DETALLE DE CONEXIONES'!AK1949,2)</f>
        <v/>
      </c>
      <c r="H1949" s="7" t="str">
        <f>LEFT('DETALLE DE CONEXIONES'!M1949,3)</f>
        <v/>
      </c>
      <c r="I1949" s="7" t="str">
        <f>RIGHT('DETALLE DE CONEXIONES'!M1949,5)</f>
        <v/>
      </c>
      <c r="J1949" s="7">
        <f>IF(C1949="Saliente Local",(IFERROR((LIMPIA(H1949,1)),0)),0)</f>
        <v>0</v>
      </c>
      <c r="K1949" s="7">
        <f>IF(C1949="Saliente Nacional",(IFERROR((LIMPIA(H1949,1)),0)),0)</f>
        <v>0</v>
      </c>
      <c r="L1949" s="7">
        <f>IF(C1949="Saliente Internacional",(IFERROR((LIMPIA(H1949,1)),0)),0)</f>
        <v>0</v>
      </c>
    </row>
    <row r="1950" spans="1:12" x14ac:dyDescent="0.25">
      <c r="A1950" s="11">
        <f>'DETALLE DE CONEXIONES'!P1950</f>
        <v>0</v>
      </c>
      <c r="B1950" s="7">
        <f>'DETALLE DE CONEXIONES'!I1950</f>
        <v>0</v>
      </c>
      <c r="C1950" s="7">
        <f>'DETALLE DE CONEXIONES'!BB1950</f>
        <v>0</v>
      </c>
      <c r="D1950" s="7">
        <f>'DETALLE DE CONEXIONES'!E1950</f>
        <v>0</v>
      </c>
      <c r="E1950" s="7">
        <f>IFERROR(LIMPIA('DETALLE DE CONEXIONES'!N1950,1),0)</f>
        <v>0</v>
      </c>
      <c r="F1950" s="7" t="str">
        <f>LEFT('DETALLE DE CONEXIONES'!BE1950,3)</f>
        <v/>
      </c>
      <c r="G1950" s="7" t="str">
        <f>RIGHT('DETALLE DE CONEXIONES'!AK1950,2)</f>
        <v/>
      </c>
      <c r="H1950" s="7" t="str">
        <f>LEFT('DETALLE DE CONEXIONES'!M1950,3)</f>
        <v/>
      </c>
      <c r="I1950" s="7" t="str">
        <f>RIGHT('DETALLE DE CONEXIONES'!M1950,5)</f>
        <v/>
      </c>
      <c r="J1950" s="7">
        <f>IF(C1950="Saliente Local",(IFERROR((LIMPIA(H1950,1)),0)),0)</f>
        <v>0</v>
      </c>
      <c r="K1950" s="7">
        <f>IF(C1950="Saliente Nacional",(IFERROR((LIMPIA(H1950,1)),0)),0)</f>
        <v>0</v>
      </c>
      <c r="L1950" s="7">
        <f>IF(C1950="Saliente Internacional",(IFERROR((LIMPIA(H1950,1)),0)),0)</f>
        <v>0</v>
      </c>
    </row>
    <row r="1951" spans="1:12" x14ac:dyDescent="0.25">
      <c r="A1951" s="11">
        <f>'DETALLE DE CONEXIONES'!P1951</f>
        <v>0</v>
      </c>
      <c r="B1951" s="7">
        <f>'DETALLE DE CONEXIONES'!I1951</f>
        <v>0</v>
      </c>
      <c r="C1951" s="7">
        <f>'DETALLE DE CONEXIONES'!BB1951</f>
        <v>0</v>
      </c>
      <c r="D1951" s="7">
        <f>'DETALLE DE CONEXIONES'!E1951</f>
        <v>0</v>
      </c>
      <c r="E1951" s="7">
        <f>IFERROR(LIMPIA('DETALLE DE CONEXIONES'!N1951,1),0)</f>
        <v>0</v>
      </c>
      <c r="F1951" s="7" t="str">
        <f>LEFT('DETALLE DE CONEXIONES'!BE1951,3)</f>
        <v/>
      </c>
      <c r="G1951" s="7" t="str">
        <f>RIGHT('DETALLE DE CONEXIONES'!AK1951,2)</f>
        <v/>
      </c>
      <c r="H1951" s="7" t="str">
        <f>LEFT('DETALLE DE CONEXIONES'!M1951,3)</f>
        <v/>
      </c>
      <c r="I1951" s="7" t="str">
        <f>RIGHT('DETALLE DE CONEXIONES'!M1951,5)</f>
        <v/>
      </c>
      <c r="J1951" s="7">
        <f>IF(C1951="Saliente Local",(IFERROR((LIMPIA(H1951,1)),0)),0)</f>
        <v>0</v>
      </c>
      <c r="K1951" s="7">
        <f>IF(C1951="Saliente Nacional",(IFERROR((LIMPIA(H1951,1)),0)),0)</f>
        <v>0</v>
      </c>
      <c r="L1951" s="7">
        <f>IF(C1951="Saliente Internacional",(IFERROR((LIMPIA(H1951,1)),0)),0)</f>
        <v>0</v>
      </c>
    </row>
    <row r="1952" spans="1:12" x14ac:dyDescent="0.25">
      <c r="A1952" s="11">
        <f>'DETALLE DE CONEXIONES'!P1952</f>
        <v>0</v>
      </c>
      <c r="B1952" s="7">
        <f>'DETALLE DE CONEXIONES'!I1952</f>
        <v>0</v>
      </c>
      <c r="C1952" s="7">
        <f>'DETALLE DE CONEXIONES'!BB1952</f>
        <v>0</v>
      </c>
      <c r="D1952" s="7">
        <f>'DETALLE DE CONEXIONES'!E1952</f>
        <v>0</v>
      </c>
      <c r="E1952" s="7">
        <f>IFERROR(LIMPIA('DETALLE DE CONEXIONES'!N1952,1),0)</f>
        <v>0</v>
      </c>
      <c r="F1952" s="7" t="str">
        <f>LEFT('DETALLE DE CONEXIONES'!BE1952,3)</f>
        <v/>
      </c>
      <c r="G1952" s="7" t="str">
        <f>RIGHT('DETALLE DE CONEXIONES'!AK1952,2)</f>
        <v/>
      </c>
      <c r="H1952" s="7" t="str">
        <f>LEFT('DETALLE DE CONEXIONES'!M1952,3)</f>
        <v/>
      </c>
      <c r="I1952" s="7" t="str">
        <f>RIGHT('DETALLE DE CONEXIONES'!M1952,5)</f>
        <v/>
      </c>
      <c r="J1952" s="7">
        <f>IF(C1952="Saliente Local",(IFERROR((LIMPIA(H1952,1)),0)),0)</f>
        <v>0</v>
      </c>
      <c r="K1952" s="7">
        <f>IF(C1952="Saliente Nacional",(IFERROR((LIMPIA(H1952,1)),0)),0)</f>
        <v>0</v>
      </c>
      <c r="L1952" s="7">
        <f>IF(C1952="Saliente Internacional",(IFERROR((LIMPIA(H1952,1)),0)),0)</f>
        <v>0</v>
      </c>
    </row>
    <row r="1953" spans="1:12" x14ac:dyDescent="0.25">
      <c r="A1953" s="11">
        <f>'DETALLE DE CONEXIONES'!P1953</f>
        <v>0</v>
      </c>
      <c r="B1953" s="7">
        <f>'DETALLE DE CONEXIONES'!I1953</f>
        <v>0</v>
      </c>
      <c r="C1953" s="7">
        <f>'DETALLE DE CONEXIONES'!BB1953</f>
        <v>0</v>
      </c>
      <c r="D1953" s="7">
        <f>'DETALLE DE CONEXIONES'!E1953</f>
        <v>0</v>
      </c>
      <c r="E1953" s="7">
        <f>IFERROR(LIMPIA('DETALLE DE CONEXIONES'!N1953,1),0)</f>
        <v>0</v>
      </c>
      <c r="F1953" s="7" t="str">
        <f>LEFT('DETALLE DE CONEXIONES'!BE1953,3)</f>
        <v/>
      </c>
      <c r="G1953" s="7" t="str">
        <f>RIGHT('DETALLE DE CONEXIONES'!AK1953,2)</f>
        <v/>
      </c>
      <c r="H1953" s="7" t="str">
        <f>LEFT('DETALLE DE CONEXIONES'!M1953,3)</f>
        <v/>
      </c>
      <c r="I1953" s="7" t="str">
        <f>RIGHT('DETALLE DE CONEXIONES'!M1953,5)</f>
        <v/>
      </c>
      <c r="J1953" s="7">
        <f>IF(C1953="Saliente Local",(IFERROR((LIMPIA(H1953,1)),0)),0)</f>
        <v>0</v>
      </c>
      <c r="K1953" s="7">
        <f>IF(C1953="Saliente Nacional",(IFERROR((LIMPIA(H1953,1)),0)),0)</f>
        <v>0</v>
      </c>
      <c r="L1953" s="7">
        <f>IF(C1953="Saliente Internacional",(IFERROR((LIMPIA(H1953,1)),0)),0)</f>
        <v>0</v>
      </c>
    </row>
    <row r="1954" spans="1:12" x14ac:dyDescent="0.25">
      <c r="A1954" s="11">
        <f>'DETALLE DE CONEXIONES'!P1954</f>
        <v>0</v>
      </c>
      <c r="B1954" s="7">
        <f>'DETALLE DE CONEXIONES'!I1954</f>
        <v>0</v>
      </c>
      <c r="C1954" s="7">
        <f>'DETALLE DE CONEXIONES'!BB1954</f>
        <v>0</v>
      </c>
      <c r="D1954" s="7">
        <f>'DETALLE DE CONEXIONES'!E1954</f>
        <v>0</v>
      </c>
      <c r="E1954" s="7">
        <f>IFERROR(LIMPIA('DETALLE DE CONEXIONES'!N1954,1),0)</f>
        <v>0</v>
      </c>
      <c r="F1954" s="7" t="str">
        <f>LEFT('DETALLE DE CONEXIONES'!BE1954,3)</f>
        <v/>
      </c>
      <c r="G1954" s="7" t="str">
        <f>RIGHT('DETALLE DE CONEXIONES'!AK1954,2)</f>
        <v/>
      </c>
      <c r="H1954" s="7" t="str">
        <f>LEFT('DETALLE DE CONEXIONES'!M1954,3)</f>
        <v/>
      </c>
      <c r="I1954" s="7" t="str">
        <f>RIGHT('DETALLE DE CONEXIONES'!M1954,5)</f>
        <v/>
      </c>
      <c r="J1954" s="7">
        <f>IF(C1954="Saliente Local",(IFERROR((LIMPIA(H1954,1)),0)),0)</f>
        <v>0</v>
      </c>
      <c r="K1954" s="7">
        <f>IF(C1954="Saliente Nacional",(IFERROR((LIMPIA(H1954,1)),0)),0)</f>
        <v>0</v>
      </c>
      <c r="L1954" s="7">
        <f>IF(C1954="Saliente Internacional",(IFERROR((LIMPIA(H1954,1)),0)),0)</f>
        <v>0</v>
      </c>
    </row>
    <row r="1955" spans="1:12" x14ac:dyDescent="0.25">
      <c r="A1955" s="11">
        <f>'DETALLE DE CONEXIONES'!P1955</f>
        <v>0</v>
      </c>
      <c r="B1955" s="7">
        <f>'DETALLE DE CONEXIONES'!I1955</f>
        <v>0</v>
      </c>
      <c r="C1955" s="7">
        <f>'DETALLE DE CONEXIONES'!BB1955</f>
        <v>0</v>
      </c>
      <c r="D1955" s="7">
        <f>'DETALLE DE CONEXIONES'!E1955</f>
        <v>0</v>
      </c>
      <c r="E1955" s="7">
        <f>IFERROR(LIMPIA('DETALLE DE CONEXIONES'!N1955,1),0)</f>
        <v>0</v>
      </c>
      <c r="F1955" s="7" t="str">
        <f>LEFT('DETALLE DE CONEXIONES'!BE1955,3)</f>
        <v/>
      </c>
      <c r="G1955" s="7" t="str">
        <f>RIGHT('DETALLE DE CONEXIONES'!AK1955,2)</f>
        <v/>
      </c>
      <c r="H1955" s="7" t="str">
        <f>LEFT('DETALLE DE CONEXIONES'!M1955,3)</f>
        <v/>
      </c>
      <c r="I1955" s="7" t="str">
        <f>RIGHT('DETALLE DE CONEXIONES'!M1955,5)</f>
        <v/>
      </c>
      <c r="J1955" s="7">
        <f>IF(C1955="Saliente Local",(IFERROR((LIMPIA(H1955,1)),0)),0)</f>
        <v>0</v>
      </c>
      <c r="K1955" s="7">
        <f>IF(C1955="Saliente Nacional",(IFERROR((LIMPIA(H1955,1)),0)),0)</f>
        <v>0</v>
      </c>
      <c r="L1955" s="7">
        <f>IF(C1955="Saliente Internacional",(IFERROR((LIMPIA(H1955,1)),0)),0)</f>
        <v>0</v>
      </c>
    </row>
    <row r="1956" spans="1:12" x14ac:dyDescent="0.25">
      <c r="A1956" s="11">
        <f>'DETALLE DE CONEXIONES'!P1956</f>
        <v>0</v>
      </c>
      <c r="B1956" s="7">
        <f>'DETALLE DE CONEXIONES'!I1956</f>
        <v>0</v>
      </c>
      <c r="C1956" s="7">
        <f>'DETALLE DE CONEXIONES'!BB1956</f>
        <v>0</v>
      </c>
      <c r="D1956" s="7">
        <f>'DETALLE DE CONEXIONES'!E1956</f>
        <v>0</v>
      </c>
      <c r="E1956" s="7">
        <f>IFERROR(LIMPIA('DETALLE DE CONEXIONES'!N1956,1),0)</f>
        <v>0</v>
      </c>
      <c r="F1956" s="7" t="str">
        <f>LEFT('DETALLE DE CONEXIONES'!BE1956,3)</f>
        <v/>
      </c>
      <c r="G1956" s="7" t="str">
        <f>RIGHT('DETALLE DE CONEXIONES'!AK1956,2)</f>
        <v/>
      </c>
      <c r="H1956" s="7" t="str">
        <f>LEFT('DETALLE DE CONEXIONES'!M1956,3)</f>
        <v/>
      </c>
      <c r="I1956" s="7" t="str">
        <f>RIGHT('DETALLE DE CONEXIONES'!M1956,5)</f>
        <v/>
      </c>
      <c r="J1956" s="7">
        <f>IF(C1956="Saliente Local",(IFERROR((LIMPIA(H1956,1)),0)),0)</f>
        <v>0</v>
      </c>
      <c r="K1956" s="7">
        <f>IF(C1956="Saliente Nacional",(IFERROR((LIMPIA(H1956,1)),0)),0)</f>
        <v>0</v>
      </c>
      <c r="L1956" s="7">
        <f>IF(C1956="Saliente Internacional",(IFERROR((LIMPIA(H1956,1)),0)),0)</f>
        <v>0</v>
      </c>
    </row>
    <row r="1957" spans="1:12" x14ac:dyDescent="0.25">
      <c r="A1957" s="11">
        <f>'DETALLE DE CONEXIONES'!P1957</f>
        <v>0</v>
      </c>
      <c r="B1957" s="7">
        <f>'DETALLE DE CONEXIONES'!I1957</f>
        <v>0</v>
      </c>
      <c r="C1957" s="7">
        <f>'DETALLE DE CONEXIONES'!BB1957</f>
        <v>0</v>
      </c>
      <c r="D1957" s="7">
        <f>'DETALLE DE CONEXIONES'!E1957</f>
        <v>0</v>
      </c>
      <c r="E1957" s="7">
        <f>IFERROR(LIMPIA('DETALLE DE CONEXIONES'!N1957,1),0)</f>
        <v>0</v>
      </c>
      <c r="F1957" s="7" t="str">
        <f>LEFT('DETALLE DE CONEXIONES'!BE1957,3)</f>
        <v/>
      </c>
      <c r="G1957" s="7" t="str">
        <f>RIGHT('DETALLE DE CONEXIONES'!AK1957,2)</f>
        <v/>
      </c>
      <c r="H1957" s="7" t="str">
        <f>LEFT('DETALLE DE CONEXIONES'!M1957,3)</f>
        <v/>
      </c>
      <c r="I1957" s="7" t="str">
        <f>RIGHT('DETALLE DE CONEXIONES'!M1957,5)</f>
        <v/>
      </c>
      <c r="J1957" s="7">
        <f>IF(C1957="Saliente Local",(IFERROR((LIMPIA(H1957,1)),0)),0)</f>
        <v>0</v>
      </c>
      <c r="K1957" s="7">
        <f>IF(C1957="Saliente Nacional",(IFERROR((LIMPIA(H1957,1)),0)),0)</f>
        <v>0</v>
      </c>
      <c r="L1957" s="7">
        <f>IF(C1957="Saliente Internacional",(IFERROR((LIMPIA(H1957,1)),0)),0)</f>
        <v>0</v>
      </c>
    </row>
    <row r="1958" spans="1:12" x14ac:dyDescent="0.25">
      <c r="A1958" s="11">
        <f>'DETALLE DE CONEXIONES'!P1958</f>
        <v>0</v>
      </c>
      <c r="B1958" s="7">
        <f>'DETALLE DE CONEXIONES'!I1958</f>
        <v>0</v>
      </c>
      <c r="C1958" s="7">
        <f>'DETALLE DE CONEXIONES'!BB1958</f>
        <v>0</v>
      </c>
      <c r="D1958" s="7">
        <f>'DETALLE DE CONEXIONES'!E1958</f>
        <v>0</v>
      </c>
      <c r="E1958" s="7">
        <f>IFERROR(LIMPIA('DETALLE DE CONEXIONES'!N1958,1),0)</f>
        <v>0</v>
      </c>
      <c r="F1958" s="7" t="str">
        <f>LEFT('DETALLE DE CONEXIONES'!BE1958,3)</f>
        <v/>
      </c>
      <c r="G1958" s="7" t="str">
        <f>RIGHT('DETALLE DE CONEXIONES'!AK1958,2)</f>
        <v/>
      </c>
      <c r="H1958" s="7" t="str">
        <f>LEFT('DETALLE DE CONEXIONES'!M1958,3)</f>
        <v/>
      </c>
      <c r="I1958" s="7" t="str">
        <f>RIGHT('DETALLE DE CONEXIONES'!M1958,5)</f>
        <v/>
      </c>
      <c r="J1958" s="7">
        <f>IF(C1958="Saliente Local",(IFERROR((LIMPIA(H1958,1)),0)),0)</f>
        <v>0</v>
      </c>
      <c r="K1958" s="7">
        <f>IF(C1958="Saliente Nacional",(IFERROR((LIMPIA(H1958,1)),0)),0)</f>
        <v>0</v>
      </c>
      <c r="L1958" s="7">
        <f>IF(C1958="Saliente Internacional",(IFERROR((LIMPIA(H1958,1)),0)),0)</f>
        <v>0</v>
      </c>
    </row>
    <row r="1959" spans="1:12" x14ac:dyDescent="0.25">
      <c r="A1959" s="11">
        <f>'DETALLE DE CONEXIONES'!P1959</f>
        <v>0</v>
      </c>
      <c r="B1959" s="7">
        <f>'DETALLE DE CONEXIONES'!I1959</f>
        <v>0</v>
      </c>
      <c r="C1959" s="7">
        <f>'DETALLE DE CONEXIONES'!BB1959</f>
        <v>0</v>
      </c>
      <c r="D1959" s="7">
        <f>'DETALLE DE CONEXIONES'!E1959</f>
        <v>0</v>
      </c>
      <c r="E1959" s="7">
        <f>IFERROR(LIMPIA('DETALLE DE CONEXIONES'!N1959,1),0)</f>
        <v>0</v>
      </c>
      <c r="F1959" s="7" t="str">
        <f>LEFT('DETALLE DE CONEXIONES'!BE1959,3)</f>
        <v/>
      </c>
      <c r="G1959" s="7" t="str">
        <f>RIGHT('DETALLE DE CONEXIONES'!AK1959,2)</f>
        <v/>
      </c>
      <c r="H1959" s="7" t="str">
        <f>LEFT('DETALLE DE CONEXIONES'!M1959,3)</f>
        <v/>
      </c>
      <c r="I1959" s="7" t="str">
        <f>RIGHT('DETALLE DE CONEXIONES'!M1959,5)</f>
        <v/>
      </c>
      <c r="J1959" s="7">
        <f>IF(C1959="Saliente Local",(IFERROR((LIMPIA(H1959,1)),0)),0)</f>
        <v>0</v>
      </c>
      <c r="K1959" s="7">
        <f>IF(C1959="Saliente Nacional",(IFERROR((LIMPIA(H1959,1)),0)),0)</f>
        <v>0</v>
      </c>
      <c r="L1959" s="7">
        <f>IF(C1959="Saliente Internacional",(IFERROR((LIMPIA(H1959,1)),0)),0)</f>
        <v>0</v>
      </c>
    </row>
    <row r="1960" spans="1:12" x14ac:dyDescent="0.25">
      <c r="A1960" s="11">
        <f>'DETALLE DE CONEXIONES'!P1960</f>
        <v>0</v>
      </c>
      <c r="B1960" s="7">
        <f>'DETALLE DE CONEXIONES'!I1960</f>
        <v>0</v>
      </c>
      <c r="C1960" s="7">
        <f>'DETALLE DE CONEXIONES'!BB1960</f>
        <v>0</v>
      </c>
      <c r="D1960" s="7">
        <f>'DETALLE DE CONEXIONES'!E1960</f>
        <v>0</v>
      </c>
      <c r="E1960" s="7">
        <f>IFERROR(LIMPIA('DETALLE DE CONEXIONES'!N1960,1),0)</f>
        <v>0</v>
      </c>
      <c r="F1960" s="7" t="str">
        <f>LEFT('DETALLE DE CONEXIONES'!BE1960,3)</f>
        <v/>
      </c>
      <c r="G1960" s="7" t="str">
        <f>RIGHT('DETALLE DE CONEXIONES'!AK1960,2)</f>
        <v/>
      </c>
      <c r="H1960" s="7" t="str">
        <f>LEFT('DETALLE DE CONEXIONES'!M1960,3)</f>
        <v/>
      </c>
      <c r="I1960" s="7" t="str">
        <f>RIGHT('DETALLE DE CONEXIONES'!M1960,5)</f>
        <v/>
      </c>
      <c r="J1960" s="7">
        <f>IF(C1960="Saliente Local",(IFERROR((LIMPIA(H1960,1)),0)),0)</f>
        <v>0</v>
      </c>
      <c r="K1960" s="7">
        <f>IF(C1960="Saliente Nacional",(IFERROR((LIMPIA(H1960,1)),0)),0)</f>
        <v>0</v>
      </c>
      <c r="L1960" s="7">
        <f>IF(C1960="Saliente Internacional",(IFERROR((LIMPIA(H1960,1)),0)),0)</f>
        <v>0</v>
      </c>
    </row>
    <row r="1961" spans="1:12" x14ac:dyDescent="0.25">
      <c r="A1961" s="11">
        <f>'DETALLE DE CONEXIONES'!P1961</f>
        <v>0</v>
      </c>
      <c r="B1961" s="7">
        <f>'DETALLE DE CONEXIONES'!I1961</f>
        <v>0</v>
      </c>
      <c r="C1961" s="7">
        <f>'DETALLE DE CONEXIONES'!BB1961</f>
        <v>0</v>
      </c>
      <c r="D1961" s="7">
        <f>'DETALLE DE CONEXIONES'!E1961</f>
        <v>0</v>
      </c>
      <c r="E1961" s="7">
        <f>IFERROR(LIMPIA('DETALLE DE CONEXIONES'!N1961,1),0)</f>
        <v>0</v>
      </c>
      <c r="F1961" s="7" t="str">
        <f>LEFT('DETALLE DE CONEXIONES'!BE1961,3)</f>
        <v/>
      </c>
      <c r="G1961" s="7" t="str">
        <f>RIGHT('DETALLE DE CONEXIONES'!AK1961,2)</f>
        <v/>
      </c>
      <c r="H1961" s="7" t="str">
        <f>LEFT('DETALLE DE CONEXIONES'!M1961,3)</f>
        <v/>
      </c>
      <c r="I1961" s="7" t="str">
        <f>RIGHT('DETALLE DE CONEXIONES'!M1961,5)</f>
        <v/>
      </c>
      <c r="J1961" s="7">
        <f>IF(C1961="Saliente Local",(IFERROR((LIMPIA(H1961,1)),0)),0)</f>
        <v>0</v>
      </c>
      <c r="K1961" s="7">
        <f>IF(C1961="Saliente Nacional",(IFERROR((LIMPIA(H1961,1)),0)),0)</f>
        <v>0</v>
      </c>
      <c r="L1961" s="7">
        <f>IF(C1961="Saliente Internacional",(IFERROR((LIMPIA(H1961,1)),0)),0)</f>
        <v>0</v>
      </c>
    </row>
    <row r="1962" spans="1:12" x14ac:dyDescent="0.25">
      <c r="A1962" s="11">
        <f>'DETALLE DE CONEXIONES'!P1962</f>
        <v>0</v>
      </c>
      <c r="B1962" s="7">
        <f>'DETALLE DE CONEXIONES'!I1962</f>
        <v>0</v>
      </c>
      <c r="C1962" s="7">
        <f>'DETALLE DE CONEXIONES'!BB1962</f>
        <v>0</v>
      </c>
      <c r="D1962" s="7">
        <f>'DETALLE DE CONEXIONES'!E1962</f>
        <v>0</v>
      </c>
      <c r="E1962" s="7">
        <f>IFERROR(LIMPIA('DETALLE DE CONEXIONES'!N1962,1),0)</f>
        <v>0</v>
      </c>
      <c r="F1962" s="7" t="str">
        <f>LEFT('DETALLE DE CONEXIONES'!BE1962,3)</f>
        <v/>
      </c>
      <c r="G1962" s="7" t="str">
        <f>RIGHT('DETALLE DE CONEXIONES'!AK1962,2)</f>
        <v/>
      </c>
      <c r="H1962" s="7" t="str">
        <f>LEFT('DETALLE DE CONEXIONES'!M1962,3)</f>
        <v/>
      </c>
      <c r="I1962" s="7" t="str">
        <f>RIGHT('DETALLE DE CONEXIONES'!M1962,5)</f>
        <v/>
      </c>
      <c r="J1962" s="7">
        <f>IF(C1962="Saliente Local",(IFERROR((LIMPIA(H1962,1)),0)),0)</f>
        <v>0</v>
      </c>
      <c r="K1962" s="7">
        <f>IF(C1962="Saliente Nacional",(IFERROR((LIMPIA(H1962,1)),0)),0)</f>
        <v>0</v>
      </c>
      <c r="L1962" s="7">
        <f>IF(C1962="Saliente Internacional",(IFERROR((LIMPIA(H1962,1)),0)),0)</f>
        <v>0</v>
      </c>
    </row>
    <row r="1963" spans="1:12" x14ac:dyDescent="0.25">
      <c r="A1963" s="11">
        <f>'DETALLE DE CONEXIONES'!P1963</f>
        <v>0</v>
      </c>
      <c r="B1963" s="7">
        <f>'DETALLE DE CONEXIONES'!I1963</f>
        <v>0</v>
      </c>
      <c r="C1963" s="7">
        <f>'DETALLE DE CONEXIONES'!BB1963</f>
        <v>0</v>
      </c>
      <c r="D1963" s="7">
        <f>'DETALLE DE CONEXIONES'!E1963</f>
        <v>0</v>
      </c>
      <c r="E1963" s="7">
        <f>IFERROR(LIMPIA('DETALLE DE CONEXIONES'!N1963,1),0)</f>
        <v>0</v>
      </c>
      <c r="F1963" s="7" t="str">
        <f>LEFT('DETALLE DE CONEXIONES'!BE1963,3)</f>
        <v/>
      </c>
      <c r="G1963" s="7" t="str">
        <f>RIGHT('DETALLE DE CONEXIONES'!AK1963,2)</f>
        <v/>
      </c>
      <c r="H1963" s="7" t="str">
        <f>LEFT('DETALLE DE CONEXIONES'!M1963,3)</f>
        <v/>
      </c>
      <c r="I1963" s="7" t="str">
        <f>RIGHT('DETALLE DE CONEXIONES'!M1963,5)</f>
        <v/>
      </c>
      <c r="J1963" s="7">
        <f>IF(C1963="Saliente Local",(IFERROR((LIMPIA(H1963,1)),0)),0)</f>
        <v>0</v>
      </c>
      <c r="K1963" s="7">
        <f>IF(C1963="Saliente Nacional",(IFERROR((LIMPIA(H1963,1)),0)),0)</f>
        <v>0</v>
      </c>
      <c r="L1963" s="7">
        <f>IF(C1963="Saliente Internacional",(IFERROR((LIMPIA(H1963,1)),0)),0)</f>
        <v>0</v>
      </c>
    </row>
    <row r="1964" spans="1:12" x14ac:dyDescent="0.25">
      <c r="A1964" s="11">
        <f>'DETALLE DE CONEXIONES'!P1964</f>
        <v>0</v>
      </c>
      <c r="B1964" s="7">
        <f>'DETALLE DE CONEXIONES'!I1964</f>
        <v>0</v>
      </c>
      <c r="C1964" s="7">
        <f>'DETALLE DE CONEXIONES'!BB1964</f>
        <v>0</v>
      </c>
      <c r="D1964" s="7">
        <f>'DETALLE DE CONEXIONES'!E1964</f>
        <v>0</v>
      </c>
      <c r="E1964" s="7">
        <f>IFERROR(LIMPIA('DETALLE DE CONEXIONES'!N1964,1),0)</f>
        <v>0</v>
      </c>
      <c r="F1964" s="7" t="str">
        <f>LEFT('DETALLE DE CONEXIONES'!BE1964,3)</f>
        <v/>
      </c>
      <c r="G1964" s="7" t="str">
        <f>RIGHT('DETALLE DE CONEXIONES'!AK1964,2)</f>
        <v/>
      </c>
      <c r="H1964" s="7" t="str">
        <f>LEFT('DETALLE DE CONEXIONES'!M1964,3)</f>
        <v/>
      </c>
      <c r="I1964" s="7" t="str">
        <f>RIGHT('DETALLE DE CONEXIONES'!M1964,5)</f>
        <v/>
      </c>
      <c r="J1964" s="7">
        <f>IF(C1964="Saliente Local",(IFERROR((LIMPIA(H1964,1)),0)),0)</f>
        <v>0</v>
      </c>
      <c r="K1964" s="7">
        <f>IF(C1964="Saliente Nacional",(IFERROR((LIMPIA(H1964,1)),0)),0)</f>
        <v>0</v>
      </c>
      <c r="L1964" s="7">
        <f>IF(C1964="Saliente Internacional",(IFERROR((LIMPIA(H1964,1)),0)),0)</f>
        <v>0</v>
      </c>
    </row>
    <row r="1965" spans="1:12" x14ac:dyDescent="0.25">
      <c r="A1965" s="11">
        <f>'DETALLE DE CONEXIONES'!P1965</f>
        <v>0</v>
      </c>
      <c r="B1965" s="7">
        <f>'DETALLE DE CONEXIONES'!I1965</f>
        <v>0</v>
      </c>
      <c r="C1965" s="7">
        <f>'DETALLE DE CONEXIONES'!BB1965</f>
        <v>0</v>
      </c>
      <c r="D1965" s="7">
        <f>'DETALLE DE CONEXIONES'!E1965</f>
        <v>0</v>
      </c>
      <c r="E1965" s="7">
        <f>IFERROR(LIMPIA('DETALLE DE CONEXIONES'!N1965,1),0)</f>
        <v>0</v>
      </c>
      <c r="F1965" s="7" t="str">
        <f>LEFT('DETALLE DE CONEXIONES'!BE1965,3)</f>
        <v/>
      </c>
      <c r="G1965" s="7" t="str">
        <f>RIGHT('DETALLE DE CONEXIONES'!AK1965,2)</f>
        <v/>
      </c>
      <c r="H1965" s="7" t="str">
        <f>LEFT('DETALLE DE CONEXIONES'!M1965,3)</f>
        <v/>
      </c>
      <c r="I1965" s="7" t="str">
        <f>RIGHT('DETALLE DE CONEXIONES'!M1965,5)</f>
        <v/>
      </c>
      <c r="J1965" s="7">
        <f>IF(C1965="Saliente Local",(IFERROR((LIMPIA(H1965,1)),0)),0)</f>
        <v>0</v>
      </c>
      <c r="K1965" s="7">
        <f>IF(C1965="Saliente Nacional",(IFERROR((LIMPIA(H1965,1)),0)),0)</f>
        <v>0</v>
      </c>
      <c r="L1965" s="7">
        <f>IF(C1965="Saliente Internacional",(IFERROR((LIMPIA(H1965,1)),0)),0)</f>
        <v>0</v>
      </c>
    </row>
    <row r="1966" spans="1:12" x14ac:dyDescent="0.25">
      <c r="A1966" s="11">
        <f>'DETALLE DE CONEXIONES'!P1966</f>
        <v>0</v>
      </c>
      <c r="B1966" s="7">
        <f>'DETALLE DE CONEXIONES'!I1966</f>
        <v>0</v>
      </c>
      <c r="C1966" s="7">
        <f>'DETALLE DE CONEXIONES'!BB1966</f>
        <v>0</v>
      </c>
      <c r="D1966" s="7">
        <f>'DETALLE DE CONEXIONES'!E1966</f>
        <v>0</v>
      </c>
      <c r="E1966" s="7">
        <f>IFERROR(LIMPIA('DETALLE DE CONEXIONES'!N1966,1),0)</f>
        <v>0</v>
      </c>
      <c r="F1966" s="7" t="str">
        <f>LEFT('DETALLE DE CONEXIONES'!BE1966,3)</f>
        <v/>
      </c>
      <c r="G1966" s="7" t="str">
        <f>RIGHT('DETALLE DE CONEXIONES'!AK1966,2)</f>
        <v/>
      </c>
      <c r="H1966" s="7" t="str">
        <f>LEFT('DETALLE DE CONEXIONES'!M1966,3)</f>
        <v/>
      </c>
      <c r="I1966" s="7" t="str">
        <f>RIGHT('DETALLE DE CONEXIONES'!M1966,5)</f>
        <v/>
      </c>
      <c r="J1966" s="7">
        <f>IF(C1966="Saliente Local",(IFERROR((LIMPIA(H1966,1)),0)),0)</f>
        <v>0</v>
      </c>
      <c r="K1966" s="7">
        <f>IF(C1966="Saliente Nacional",(IFERROR((LIMPIA(H1966,1)),0)),0)</f>
        <v>0</v>
      </c>
      <c r="L1966" s="7">
        <f>IF(C1966="Saliente Internacional",(IFERROR((LIMPIA(H1966,1)),0)),0)</f>
        <v>0</v>
      </c>
    </row>
    <row r="1967" spans="1:12" x14ac:dyDescent="0.25">
      <c r="A1967" s="11">
        <f>'DETALLE DE CONEXIONES'!P1967</f>
        <v>0</v>
      </c>
      <c r="B1967" s="7">
        <f>'DETALLE DE CONEXIONES'!I1967</f>
        <v>0</v>
      </c>
      <c r="C1967" s="7">
        <f>'DETALLE DE CONEXIONES'!BB1967</f>
        <v>0</v>
      </c>
      <c r="D1967" s="7">
        <f>'DETALLE DE CONEXIONES'!E1967</f>
        <v>0</v>
      </c>
      <c r="E1967" s="7">
        <f>IFERROR(LIMPIA('DETALLE DE CONEXIONES'!N1967,1),0)</f>
        <v>0</v>
      </c>
      <c r="F1967" s="7" t="str">
        <f>LEFT('DETALLE DE CONEXIONES'!BE1967,3)</f>
        <v/>
      </c>
      <c r="G1967" s="7" t="str">
        <f>RIGHT('DETALLE DE CONEXIONES'!AK1967,2)</f>
        <v/>
      </c>
      <c r="H1967" s="7" t="str">
        <f>LEFT('DETALLE DE CONEXIONES'!M1967,3)</f>
        <v/>
      </c>
      <c r="I1967" s="7" t="str">
        <f>RIGHT('DETALLE DE CONEXIONES'!M1967,5)</f>
        <v/>
      </c>
      <c r="J1967" s="7">
        <f>IF(C1967="Saliente Local",(IFERROR((LIMPIA(H1967,1)),0)),0)</f>
        <v>0</v>
      </c>
      <c r="K1967" s="7">
        <f>IF(C1967="Saliente Nacional",(IFERROR((LIMPIA(H1967,1)),0)),0)</f>
        <v>0</v>
      </c>
      <c r="L1967" s="7">
        <f>IF(C1967="Saliente Internacional",(IFERROR((LIMPIA(H1967,1)),0)),0)</f>
        <v>0</v>
      </c>
    </row>
    <row r="1968" spans="1:12" x14ac:dyDescent="0.25">
      <c r="A1968" s="11">
        <f>'DETALLE DE CONEXIONES'!P1968</f>
        <v>0</v>
      </c>
      <c r="B1968" s="7">
        <f>'DETALLE DE CONEXIONES'!I1968</f>
        <v>0</v>
      </c>
      <c r="C1968" s="7">
        <f>'DETALLE DE CONEXIONES'!BB1968</f>
        <v>0</v>
      </c>
      <c r="D1968" s="7">
        <f>'DETALLE DE CONEXIONES'!E1968</f>
        <v>0</v>
      </c>
      <c r="E1968" s="7">
        <f>IFERROR(LIMPIA('DETALLE DE CONEXIONES'!N1968,1),0)</f>
        <v>0</v>
      </c>
      <c r="F1968" s="7" t="str">
        <f>LEFT('DETALLE DE CONEXIONES'!BE1968,3)</f>
        <v/>
      </c>
      <c r="G1968" s="7" t="str">
        <f>RIGHT('DETALLE DE CONEXIONES'!AK1968,2)</f>
        <v/>
      </c>
      <c r="H1968" s="7" t="str">
        <f>LEFT('DETALLE DE CONEXIONES'!M1968,3)</f>
        <v/>
      </c>
      <c r="I1968" s="7" t="str">
        <f>RIGHT('DETALLE DE CONEXIONES'!M1968,5)</f>
        <v/>
      </c>
      <c r="J1968" s="7">
        <f>IF(C1968="Saliente Local",(IFERROR((LIMPIA(H1968,1)),0)),0)</f>
        <v>0</v>
      </c>
      <c r="K1968" s="7">
        <f>IF(C1968="Saliente Nacional",(IFERROR((LIMPIA(H1968,1)),0)),0)</f>
        <v>0</v>
      </c>
      <c r="L1968" s="7">
        <f>IF(C1968="Saliente Internacional",(IFERROR((LIMPIA(H1968,1)),0)),0)</f>
        <v>0</v>
      </c>
    </row>
    <row r="1969" spans="1:12" x14ac:dyDescent="0.25">
      <c r="A1969" s="11">
        <f>'DETALLE DE CONEXIONES'!P1969</f>
        <v>0</v>
      </c>
      <c r="B1969" s="7">
        <f>'DETALLE DE CONEXIONES'!I1969</f>
        <v>0</v>
      </c>
      <c r="C1969" s="7">
        <f>'DETALLE DE CONEXIONES'!BB1969</f>
        <v>0</v>
      </c>
      <c r="D1969" s="7">
        <f>'DETALLE DE CONEXIONES'!E1969</f>
        <v>0</v>
      </c>
      <c r="E1969" s="7">
        <f>IFERROR(LIMPIA('DETALLE DE CONEXIONES'!N1969,1),0)</f>
        <v>0</v>
      </c>
      <c r="F1969" s="7" t="str">
        <f>LEFT('DETALLE DE CONEXIONES'!BE1969,3)</f>
        <v/>
      </c>
      <c r="G1969" s="7" t="str">
        <f>RIGHT('DETALLE DE CONEXIONES'!AK1969,2)</f>
        <v/>
      </c>
      <c r="H1969" s="7" t="str">
        <f>LEFT('DETALLE DE CONEXIONES'!M1969,3)</f>
        <v/>
      </c>
      <c r="I1969" s="7" t="str">
        <f>RIGHT('DETALLE DE CONEXIONES'!M1969,5)</f>
        <v/>
      </c>
      <c r="J1969" s="7">
        <f>IF(C1969="Saliente Local",(IFERROR((LIMPIA(H1969,1)),0)),0)</f>
        <v>0</v>
      </c>
      <c r="K1969" s="7">
        <f>IF(C1969="Saliente Nacional",(IFERROR((LIMPIA(H1969,1)),0)),0)</f>
        <v>0</v>
      </c>
      <c r="L1969" s="7">
        <f>IF(C1969="Saliente Internacional",(IFERROR((LIMPIA(H1969,1)),0)),0)</f>
        <v>0</v>
      </c>
    </row>
    <row r="1970" spans="1:12" x14ac:dyDescent="0.25">
      <c r="A1970" s="11">
        <f>'DETALLE DE CONEXIONES'!P1970</f>
        <v>0</v>
      </c>
      <c r="B1970" s="7">
        <f>'DETALLE DE CONEXIONES'!I1970</f>
        <v>0</v>
      </c>
      <c r="C1970" s="7">
        <f>'DETALLE DE CONEXIONES'!BB1970</f>
        <v>0</v>
      </c>
      <c r="D1970" s="7">
        <f>'DETALLE DE CONEXIONES'!E1970</f>
        <v>0</v>
      </c>
      <c r="E1970" s="7">
        <f>IFERROR(LIMPIA('DETALLE DE CONEXIONES'!N1970,1),0)</f>
        <v>0</v>
      </c>
      <c r="F1970" s="7" t="str">
        <f>LEFT('DETALLE DE CONEXIONES'!BE1970,3)</f>
        <v/>
      </c>
      <c r="G1970" s="7" t="str">
        <f>RIGHT('DETALLE DE CONEXIONES'!AK1970,2)</f>
        <v/>
      </c>
      <c r="H1970" s="7" t="str">
        <f>LEFT('DETALLE DE CONEXIONES'!M1970,3)</f>
        <v/>
      </c>
      <c r="I1970" s="7" t="str">
        <f>RIGHT('DETALLE DE CONEXIONES'!M1970,5)</f>
        <v/>
      </c>
      <c r="J1970" s="7">
        <f>IF(C1970="Saliente Local",(IFERROR((LIMPIA(H1970,1)),0)),0)</f>
        <v>0</v>
      </c>
      <c r="K1970" s="7">
        <f>IF(C1970="Saliente Nacional",(IFERROR((LIMPIA(H1970,1)),0)),0)</f>
        <v>0</v>
      </c>
      <c r="L1970" s="7">
        <f>IF(C1970="Saliente Internacional",(IFERROR((LIMPIA(H1970,1)),0)),0)</f>
        <v>0</v>
      </c>
    </row>
    <row r="1971" spans="1:12" x14ac:dyDescent="0.25">
      <c r="A1971" s="11">
        <f>'DETALLE DE CONEXIONES'!P1971</f>
        <v>0</v>
      </c>
      <c r="B1971" s="7">
        <f>'DETALLE DE CONEXIONES'!I1971</f>
        <v>0</v>
      </c>
      <c r="C1971" s="7">
        <f>'DETALLE DE CONEXIONES'!BB1971</f>
        <v>0</v>
      </c>
      <c r="D1971" s="7">
        <f>'DETALLE DE CONEXIONES'!E1971</f>
        <v>0</v>
      </c>
      <c r="E1971" s="7">
        <f>IFERROR(LIMPIA('DETALLE DE CONEXIONES'!N1971,1),0)</f>
        <v>0</v>
      </c>
      <c r="F1971" s="7" t="str">
        <f>LEFT('DETALLE DE CONEXIONES'!BE1971,3)</f>
        <v/>
      </c>
      <c r="G1971" s="7" t="str">
        <f>RIGHT('DETALLE DE CONEXIONES'!AK1971,2)</f>
        <v/>
      </c>
      <c r="H1971" s="7" t="str">
        <f>LEFT('DETALLE DE CONEXIONES'!M1971,3)</f>
        <v/>
      </c>
      <c r="I1971" s="7" t="str">
        <f>RIGHT('DETALLE DE CONEXIONES'!M1971,5)</f>
        <v/>
      </c>
      <c r="J1971" s="7">
        <f>IF(C1971="Saliente Local",(IFERROR((LIMPIA(H1971,1)),0)),0)</f>
        <v>0</v>
      </c>
      <c r="K1971" s="7">
        <f>IF(C1971="Saliente Nacional",(IFERROR((LIMPIA(H1971,1)),0)),0)</f>
        <v>0</v>
      </c>
      <c r="L1971" s="7">
        <f>IF(C1971="Saliente Internacional",(IFERROR((LIMPIA(H1971,1)),0)),0)</f>
        <v>0</v>
      </c>
    </row>
    <row r="1972" spans="1:12" x14ac:dyDescent="0.25">
      <c r="A1972" s="11">
        <f>'DETALLE DE CONEXIONES'!P1972</f>
        <v>0</v>
      </c>
      <c r="B1972" s="7">
        <f>'DETALLE DE CONEXIONES'!I1972</f>
        <v>0</v>
      </c>
      <c r="C1972" s="7">
        <f>'DETALLE DE CONEXIONES'!BB1972</f>
        <v>0</v>
      </c>
      <c r="D1972" s="7">
        <f>'DETALLE DE CONEXIONES'!E1972</f>
        <v>0</v>
      </c>
      <c r="E1972" s="7">
        <f>IFERROR(LIMPIA('DETALLE DE CONEXIONES'!N1972,1),0)</f>
        <v>0</v>
      </c>
      <c r="F1972" s="7" t="str">
        <f>LEFT('DETALLE DE CONEXIONES'!BE1972,3)</f>
        <v/>
      </c>
      <c r="G1972" s="7" t="str">
        <f>RIGHT('DETALLE DE CONEXIONES'!AK1972,2)</f>
        <v/>
      </c>
      <c r="H1972" s="7" t="str">
        <f>LEFT('DETALLE DE CONEXIONES'!M1972,3)</f>
        <v/>
      </c>
      <c r="I1972" s="7" t="str">
        <f>RIGHT('DETALLE DE CONEXIONES'!M1972,5)</f>
        <v/>
      </c>
      <c r="J1972" s="7">
        <f>IF(C1972="Saliente Local",(IFERROR((LIMPIA(H1972,1)),0)),0)</f>
        <v>0</v>
      </c>
      <c r="K1972" s="7">
        <f>IF(C1972="Saliente Nacional",(IFERROR((LIMPIA(H1972,1)),0)),0)</f>
        <v>0</v>
      </c>
      <c r="L1972" s="7">
        <f>IF(C1972="Saliente Internacional",(IFERROR((LIMPIA(H1972,1)),0)),0)</f>
        <v>0</v>
      </c>
    </row>
    <row r="1973" spans="1:12" x14ac:dyDescent="0.25">
      <c r="A1973" s="11">
        <f>'DETALLE DE CONEXIONES'!P1973</f>
        <v>0</v>
      </c>
      <c r="B1973" s="7">
        <f>'DETALLE DE CONEXIONES'!I1973</f>
        <v>0</v>
      </c>
      <c r="C1973" s="7">
        <f>'DETALLE DE CONEXIONES'!BB1973</f>
        <v>0</v>
      </c>
      <c r="D1973" s="7">
        <f>'DETALLE DE CONEXIONES'!E1973</f>
        <v>0</v>
      </c>
      <c r="E1973" s="7">
        <f>IFERROR(LIMPIA('DETALLE DE CONEXIONES'!N1973,1),0)</f>
        <v>0</v>
      </c>
      <c r="F1973" s="7" t="str">
        <f>LEFT('DETALLE DE CONEXIONES'!BE1973,3)</f>
        <v/>
      </c>
      <c r="G1973" s="7" t="str">
        <f>RIGHT('DETALLE DE CONEXIONES'!AK1973,2)</f>
        <v/>
      </c>
      <c r="H1973" s="7" t="str">
        <f>LEFT('DETALLE DE CONEXIONES'!M1973,3)</f>
        <v/>
      </c>
      <c r="I1973" s="7" t="str">
        <f>RIGHT('DETALLE DE CONEXIONES'!M1973,5)</f>
        <v/>
      </c>
      <c r="J1973" s="7">
        <f>IF(C1973="Saliente Local",(IFERROR((LIMPIA(H1973,1)),0)),0)</f>
        <v>0</v>
      </c>
      <c r="K1973" s="7">
        <f>IF(C1973="Saliente Nacional",(IFERROR((LIMPIA(H1973,1)),0)),0)</f>
        <v>0</v>
      </c>
      <c r="L1973" s="7">
        <f>IF(C1973="Saliente Internacional",(IFERROR((LIMPIA(H1973,1)),0)),0)</f>
        <v>0</v>
      </c>
    </row>
    <row r="1974" spans="1:12" x14ac:dyDescent="0.25">
      <c r="A1974" s="11">
        <f>'DETALLE DE CONEXIONES'!P1974</f>
        <v>0</v>
      </c>
      <c r="B1974" s="7">
        <f>'DETALLE DE CONEXIONES'!I1974</f>
        <v>0</v>
      </c>
      <c r="C1974" s="7">
        <f>'DETALLE DE CONEXIONES'!BB1974</f>
        <v>0</v>
      </c>
      <c r="D1974" s="7">
        <f>'DETALLE DE CONEXIONES'!E1974</f>
        <v>0</v>
      </c>
      <c r="E1974" s="7">
        <f>IFERROR(LIMPIA('DETALLE DE CONEXIONES'!N1974,1),0)</f>
        <v>0</v>
      </c>
      <c r="F1974" s="7" t="str">
        <f>LEFT('DETALLE DE CONEXIONES'!BE1974,3)</f>
        <v/>
      </c>
      <c r="G1974" s="7" t="str">
        <f>RIGHT('DETALLE DE CONEXIONES'!AK1974,2)</f>
        <v/>
      </c>
      <c r="H1974" s="7" t="str">
        <f>LEFT('DETALLE DE CONEXIONES'!M1974,3)</f>
        <v/>
      </c>
      <c r="I1974" s="7" t="str">
        <f>RIGHT('DETALLE DE CONEXIONES'!M1974,5)</f>
        <v/>
      </c>
      <c r="J1974" s="7">
        <f>IF(C1974="Saliente Local",(IFERROR((LIMPIA(H1974,1)),0)),0)</f>
        <v>0</v>
      </c>
      <c r="K1974" s="7">
        <f>IF(C1974="Saliente Nacional",(IFERROR((LIMPIA(H1974,1)),0)),0)</f>
        <v>0</v>
      </c>
      <c r="L1974" s="7">
        <f>IF(C1974="Saliente Internacional",(IFERROR((LIMPIA(H1974,1)),0)),0)</f>
        <v>0</v>
      </c>
    </row>
    <row r="1975" spans="1:12" x14ac:dyDescent="0.25">
      <c r="A1975" s="11">
        <f>'DETALLE DE CONEXIONES'!P1975</f>
        <v>0</v>
      </c>
      <c r="B1975" s="7">
        <f>'DETALLE DE CONEXIONES'!I1975</f>
        <v>0</v>
      </c>
      <c r="C1975" s="7">
        <f>'DETALLE DE CONEXIONES'!BB1975</f>
        <v>0</v>
      </c>
      <c r="D1975" s="7">
        <f>'DETALLE DE CONEXIONES'!E1975</f>
        <v>0</v>
      </c>
      <c r="E1975" s="7">
        <f>IFERROR(LIMPIA('DETALLE DE CONEXIONES'!N1975,1),0)</f>
        <v>0</v>
      </c>
      <c r="F1975" s="7" t="str">
        <f>LEFT('DETALLE DE CONEXIONES'!BE1975,3)</f>
        <v/>
      </c>
      <c r="G1975" s="7" t="str">
        <f>RIGHT('DETALLE DE CONEXIONES'!AK1975,2)</f>
        <v/>
      </c>
      <c r="H1975" s="7" t="str">
        <f>LEFT('DETALLE DE CONEXIONES'!M1975,3)</f>
        <v/>
      </c>
      <c r="I1975" s="7" t="str">
        <f>RIGHT('DETALLE DE CONEXIONES'!M1975,5)</f>
        <v/>
      </c>
      <c r="J1975" s="7">
        <f>IF(C1975="Saliente Local",(IFERROR((LIMPIA(H1975,1)),0)),0)</f>
        <v>0</v>
      </c>
      <c r="K1975" s="7">
        <f>IF(C1975="Saliente Nacional",(IFERROR((LIMPIA(H1975,1)),0)),0)</f>
        <v>0</v>
      </c>
      <c r="L1975" s="7">
        <f>IF(C1975="Saliente Internacional",(IFERROR((LIMPIA(H1975,1)),0)),0)</f>
        <v>0</v>
      </c>
    </row>
    <row r="1976" spans="1:12" x14ac:dyDescent="0.25">
      <c r="A1976" s="11">
        <f>'DETALLE DE CONEXIONES'!P1976</f>
        <v>0</v>
      </c>
      <c r="B1976" s="7">
        <f>'DETALLE DE CONEXIONES'!I1976</f>
        <v>0</v>
      </c>
      <c r="C1976" s="7">
        <f>'DETALLE DE CONEXIONES'!BB1976</f>
        <v>0</v>
      </c>
      <c r="D1976" s="7">
        <f>'DETALLE DE CONEXIONES'!E1976</f>
        <v>0</v>
      </c>
      <c r="E1976" s="7">
        <f>IFERROR(LIMPIA('DETALLE DE CONEXIONES'!N1976,1),0)</f>
        <v>0</v>
      </c>
      <c r="F1976" s="7" t="str">
        <f>LEFT('DETALLE DE CONEXIONES'!BE1976,3)</f>
        <v/>
      </c>
      <c r="G1976" s="7" t="str">
        <f>RIGHT('DETALLE DE CONEXIONES'!AK1976,2)</f>
        <v/>
      </c>
      <c r="H1976" s="7" t="str">
        <f>LEFT('DETALLE DE CONEXIONES'!M1976,3)</f>
        <v/>
      </c>
      <c r="I1976" s="7" t="str">
        <f>RIGHT('DETALLE DE CONEXIONES'!M1976,5)</f>
        <v/>
      </c>
      <c r="J1976" s="7">
        <f>IF(C1976="Saliente Local",(IFERROR((LIMPIA(H1976,1)),0)),0)</f>
        <v>0</v>
      </c>
      <c r="K1976" s="7">
        <f>IF(C1976="Saliente Nacional",(IFERROR((LIMPIA(H1976,1)),0)),0)</f>
        <v>0</v>
      </c>
      <c r="L1976" s="7">
        <f>IF(C1976="Saliente Internacional",(IFERROR((LIMPIA(H1976,1)),0)),0)</f>
        <v>0</v>
      </c>
    </row>
    <row r="1977" spans="1:12" x14ac:dyDescent="0.25">
      <c r="A1977" s="11">
        <f>'DETALLE DE CONEXIONES'!P1977</f>
        <v>0</v>
      </c>
      <c r="B1977" s="7">
        <f>'DETALLE DE CONEXIONES'!I1977</f>
        <v>0</v>
      </c>
      <c r="C1977" s="7">
        <f>'DETALLE DE CONEXIONES'!BB1977</f>
        <v>0</v>
      </c>
      <c r="D1977" s="7">
        <f>'DETALLE DE CONEXIONES'!E1977</f>
        <v>0</v>
      </c>
      <c r="E1977" s="7">
        <f>IFERROR(LIMPIA('DETALLE DE CONEXIONES'!N1977,1),0)</f>
        <v>0</v>
      </c>
      <c r="F1977" s="7" t="str">
        <f>LEFT('DETALLE DE CONEXIONES'!BE1977,3)</f>
        <v/>
      </c>
      <c r="G1977" s="7" t="str">
        <f>RIGHT('DETALLE DE CONEXIONES'!AK1977,2)</f>
        <v/>
      </c>
      <c r="H1977" s="7" t="str">
        <f>LEFT('DETALLE DE CONEXIONES'!M1977,3)</f>
        <v/>
      </c>
      <c r="I1977" s="7" t="str">
        <f>RIGHT('DETALLE DE CONEXIONES'!M1977,5)</f>
        <v/>
      </c>
      <c r="J1977" s="7">
        <f>IF(C1977="Saliente Local",(IFERROR((LIMPIA(H1977,1)),0)),0)</f>
        <v>0</v>
      </c>
      <c r="K1977" s="7">
        <f>IF(C1977="Saliente Nacional",(IFERROR((LIMPIA(H1977,1)),0)),0)</f>
        <v>0</v>
      </c>
      <c r="L1977" s="7">
        <f>IF(C1977="Saliente Internacional",(IFERROR((LIMPIA(H1977,1)),0)),0)</f>
        <v>0</v>
      </c>
    </row>
    <row r="1978" spans="1:12" x14ac:dyDescent="0.25">
      <c r="A1978" s="11">
        <f>'DETALLE DE CONEXIONES'!P1978</f>
        <v>0</v>
      </c>
      <c r="B1978" s="7">
        <f>'DETALLE DE CONEXIONES'!I1978</f>
        <v>0</v>
      </c>
      <c r="C1978" s="7">
        <f>'DETALLE DE CONEXIONES'!BB1978</f>
        <v>0</v>
      </c>
      <c r="D1978" s="7">
        <f>'DETALLE DE CONEXIONES'!E1978</f>
        <v>0</v>
      </c>
      <c r="E1978" s="7">
        <f>IFERROR(LIMPIA('DETALLE DE CONEXIONES'!N1978,1),0)</f>
        <v>0</v>
      </c>
      <c r="F1978" s="7" t="str">
        <f>LEFT('DETALLE DE CONEXIONES'!BE1978,3)</f>
        <v/>
      </c>
      <c r="G1978" s="7" t="str">
        <f>RIGHT('DETALLE DE CONEXIONES'!AK1978,2)</f>
        <v/>
      </c>
      <c r="H1978" s="7" t="str">
        <f>LEFT('DETALLE DE CONEXIONES'!M1978,3)</f>
        <v/>
      </c>
      <c r="I1978" s="7" t="str">
        <f>RIGHT('DETALLE DE CONEXIONES'!M1978,5)</f>
        <v/>
      </c>
      <c r="J1978" s="7">
        <f>IF(C1978="Saliente Local",(IFERROR((LIMPIA(H1978,1)),0)),0)</f>
        <v>0</v>
      </c>
      <c r="K1978" s="7">
        <f>IF(C1978="Saliente Nacional",(IFERROR((LIMPIA(H1978,1)),0)),0)</f>
        <v>0</v>
      </c>
      <c r="L1978" s="7">
        <f>IF(C1978="Saliente Internacional",(IFERROR((LIMPIA(H1978,1)),0)),0)</f>
        <v>0</v>
      </c>
    </row>
    <row r="1979" spans="1:12" x14ac:dyDescent="0.25">
      <c r="A1979" s="11">
        <f>'DETALLE DE CONEXIONES'!P1979</f>
        <v>0</v>
      </c>
      <c r="B1979" s="7">
        <f>'DETALLE DE CONEXIONES'!I1979</f>
        <v>0</v>
      </c>
      <c r="C1979" s="7">
        <f>'DETALLE DE CONEXIONES'!BB1979</f>
        <v>0</v>
      </c>
      <c r="D1979" s="7">
        <f>'DETALLE DE CONEXIONES'!E1979</f>
        <v>0</v>
      </c>
      <c r="E1979" s="7">
        <f>IFERROR(LIMPIA('DETALLE DE CONEXIONES'!N1979,1),0)</f>
        <v>0</v>
      </c>
      <c r="F1979" s="7" t="str">
        <f>LEFT('DETALLE DE CONEXIONES'!BE1979,3)</f>
        <v/>
      </c>
      <c r="G1979" s="7" t="str">
        <f>RIGHT('DETALLE DE CONEXIONES'!AK1979,2)</f>
        <v/>
      </c>
      <c r="H1979" s="7" t="str">
        <f>LEFT('DETALLE DE CONEXIONES'!M1979,3)</f>
        <v/>
      </c>
      <c r="I1979" s="7" t="str">
        <f>RIGHT('DETALLE DE CONEXIONES'!M1979,5)</f>
        <v/>
      </c>
      <c r="J1979" s="7">
        <f>IF(C1979="Saliente Local",(IFERROR((LIMPIA(H1979,1)),0)),0)</f>
        <v>0</v>
      </c>
      <c r="K1979" s="7">
        <f>IF(C1979="Saliente Nacional",(IFERROR((LIMPIA(H1979,1)),0)),0)</f>
        <v>0</v>
      </c>
      <c r="L1979" s="7">
        <f>IF(C1979="Saliente Internacional",(IFERROR((LIMPIA(H1979,1)),0)),0)</f>
        <v>0</v>
      </c>
    </row>
    <row r="1980" spans="1:12" x14ac:dyDescent="0.25">
      <c r="A1980" s="11">
        <f>'DETALLE DE CONEXIONES'!P1980</f>
        <v>0</v>
      </c>
      <c r="B1980" s="7">
        <f>'DETALLE DE CONEXIONES'!I1980</f>
        <v>0</v>
      </c>
      <c r="C1980" s="7">
        <f>'DETALLE DE CONEXIONES'!BB1980</f>
        <v>0</v>
      </c>
      <c r="D1980" s="7">
        <f>'DETALLE DE CONEXIONES'!E1980</f>
        <v>0</v>
      </c>
      <c r="E1980" s="7">
        <f>IFERROR(LIMPIA('DETALLE DE CONEXIONES'!N1980,1),0)</f>
        <v>0</v>
      </c>
      <c r="F1980" s="7" t="str">
        <f>LEFT('DETALLE DE CONEXIONES'!BE1980,3)</f>
        <v/>
      </c>
      <c r="G1980" s="7" t="str">
        <f>RIGHT('DETALLE DE CONEXIONES'!AK1980,2)</f>
        <v/>
      </c>
      <c r="H1980" s="7" t="str">
        <f>LEFT('DETALLE DE CONEXIONES'!M1980,3)</f>
        <v/>
      </c>
      <c r="I1980" s="7" t="str">
        <f>RIGHT('DETALLE DE CONEXIONES'!M1980,5)</f>
        <v/>
      </c>
      <c r="J1980" s="7">
        <f>IF(C1980="Saliente Local",(IFERROR((LIMPIA(H1980,1)),0)),0)</f>
        <v>0</v>
      </c>
      <c r="K1980" s="7">
        <f>IF(C1980="Saliente Nacional",(IFERROR((LIMPIA(H1980,1)),0)),0)</f>
        <v>0</v>
      </c>
      <c r="L1980" s="7">
        <f>IF(C1980="Saliente Internacional",(IFERROR((LIMPIA(H1980,1)),0)),0)</f>
        <v>0</v>
      </c>
    </row>
    <row r="1981" spans="1:12" x14ac:dyDescent="0.25">
      <c r="A1981" s="11">
        <f>'DETALLE DE CONEXIONES'!P1981</f>
        <v>0</v>
      </c>
      <c r="B1981" s="7">
        <f>'DETALLE DE CONEXIONES'!I1981</f>
        <v>0</v>
      </c>
      <c r="C1981" s="7">
        <f>'DETALLE DE CONEXIONES'!BB1981</f>
        <v>0</v>
      </c>
      <c r="D1981" s="7">
        <f>'DETALLE DE CONEXIONES'!E1981</f>
        <v>0</v>
      </c>
      <c r="E1981" s="7">
        <f>IFERROR(LIMPIA('DETALLE DE CONEXIONES'!N1981,1),0)</f>
        <v>0</v>
      </c>
      <c r="F1981" s="7" t="str">
        <f>LEFT('DETALLE DE CONEXIONES'!BE1981,3)</f>
        <v/>
      </c>
      <c r="G1981" s="7" t="str">
        <f>RIGHT('DETALLE DE CONEXIONES'!AK1981,2)</f>
        <v/>
      </c>
      <c r="H1981" s="7" t="str">
        <f>LEFT('DETALLE DE CONEXIONES'!M1981,3)</f>
        <v/>
      </c>
      <c r="I1981" s="7" t="str">
        <f>RIGHT('DETALLE DE CONEXIONES'!M1981,5)</f>
        <v/>
      </c>
      <c r="J1981" s="7">
        <f>IF(C1981="Saliente Local",(IFERROR((LIMPIA(H1981,1)),0)),0)</f>
        <v>0</v>
      </c>
      <c r="K1981" s="7">
        <f>IF(C1981="Saliente Nacional",(IFERROR((LIMPIA(H1981,1)),0)),0)</f>
        <v>0</v>
      </c>
      <c r="L1981" s="7">
        <f>IF(C1981="Saliente Internacional",(IFERROR((LIMPIA(H1981,1)),0)),0)</f>
        <v>0</v>
      </c>
    </row>
    <row r="1982" spans="1:12" x14ac:dyDescent="0.25">
      <c r="A1982" s="11">
        <f>'DETALLE DE CONEXIONES'!P1982</f>
        <v>0</v>
      </c>
      <c r="B1982" s="7">
        <f>'DETALLE DE CONEXIONES'!I1982</f>
        <v>0</v>
      </c>
      <c r="C1982" s="7">
        <f>'DETALLE DE CONEXIONES'!BB1982</f>
        <v>0</v>
      </c>
      <c r="D1982" s="7">
        <f>'DETALLE DE CONEXIONES'!E1982</f>
        <v>0</v>
      </c>
      <c r="E1982" s="7">
        <f>IFERROR(LIMPIA('DETALLE DE CONEXIONES'!N1982,1),0)</f>
        <v>0</v>
      </c>
      <c r="F1982" s="7" t="str">
        <f>LEFT('DETALLE DE CONEXIONES'!BE1982,3)</f>
        <v/>
      </c>
      <c r="G1982" s="7" t="str">
        <f>RIGHT('DETALLE DE CONEXIONES'!AK1982,2)</f>
        <v/>
      </c>
      <c r="H1982" s="7" t="str">
        <f>LEFT('DETALLE DE CONEXIONES'!M1982,3)</f>
        <v/>
      </c>
      <c r="I1982" s="7" t="str">
        <f>RIGHT('DETALLE DE CONEXIONES'!M1982,5)</f>
        <v/>
      </c>
      <c r="J1982" s="7">
        <f>IF(C1982="Saliente Local",(IFERROR((LIMPIA(H1982,1)),0)),0)</f>
        <v>0</v>
      </c>
      <c r="K1982" s="7">
        <f>IF(C1982="Saliente Nacional",(IFERROR((LIMPIA(H1982,1)),0)),0)</f>
        <v>0</v>
      </c>
      <c r="L1982" s="7">
        <f>IF(C1982="Saliente Internacional",(IFERROR((LIMPIA(H1982,1)),0)),0)</f>
        <v>0</v>
      </c>
    </row>
    <row r="1983" spans="1:12" x14ac:dyDescent="0.25">
      <c r="A1983" s="11">
        <f>'DETALLE DE CONEXIONES'!P1983</f>
        <v>0</v>
      </c>
      <c r="B1983" s="7">
        <f>'DETALLE DE CONEXIONES'!I1983</f>
        <v>0</v>
      </c>
      <c r="C1983" s="7">
        <f>'DETALLE DE CONEXIONES'!BB1983</f>
        <v>0</v>
      </c>
      <c r="D1983" s="7">
        <f>'DETALLE DE CONEXIONES'!E1983</f>
        <v>0</v>
      </c>
      <c r="E1983" s="7">
        <f>IFERROR(LIMPIA('DETALLE DE CONEXIONES'!N1983,1),0)</f>
        <v>0</v>
      </c>
      <c r="F1983" s="7" t="str">
        <f>LEFT('DETALLE DE CONEXIONES'!BE1983,3)</f>
        <v/>
      </c>
      <c r="G1983" s="7" t="str">
        <f>RIGHT('DETALLE DE CONEXIONES'!AK1983,2)</f>
        <v/>
      </c>
      <c r="H1983" s="7" t="str">
        <f>LEFT('DETALLE DE CONEXIONES'!M1983,3)</f>
        <v/>
      </c>
      <c r="I1983" s="7" t="str">
        <f>RIGHT('DETALLE DE CONEXIONES'!M1983,5)</f>
        <v/>
      </c>
      <c r="J1983" s="7">
        <f>IF(C1983="Saliente Local",(IFERROR((LIMPIA(H1983,1)),0)),0)</f>
        <v>0</v>
      </c>
      <c r="K1983" s="7">
        <f>IF(C1983="Saliente Nacional",(IFERROR((LIMPIA(H1983,1)),0)),0)</f>
        <v>0</v>
      </c>
      <c r="L1983" s="7">
        <f>IF(C1983="Saliente Internacional",(IFERROR((LIMPIA(H1983,1)),0)),0)</f>
        <v>0</v>
      </c>
    </row>
    <row r="1984" spans="1:12" x14ac:dyDescent="0.25">
      <c r="A1984" s="11">
        <f>'DETALLE DE CONEXIONES'!P1984</f>
        <v>0</v>
      </c>
      <c r="B1984" s="7">
        <f>'DETALLE DE CONEXIONES'!I1984</f>
        <v>0</v>
      </c>
      <c r="C1984" s="7">
        <f>'DETALLE DE CONEXIONES'!BB1984</f>
        <v>0</v>
      </c>
      <c r="D1984" s="7">
        <f>'DETALLE DE CONEXIONES'!E1984</f>
        <v>0</v>
      </c>
      <c r="E1984" s="7">
        <f>IFERROR(LIMPIA('DETALLE DE CONEXIONES'!N1984,1),0)</f>
        <v>0</v>
      </c>
      <c r="F1984" s="7" t="str">
        <f>LEFT('DETALLE DE CONEXIONES'!BE1984,3)</f>
        <v/>
      </c>
      <c r="G1984" s="7" t="str">
        <f>RIGHT('DETALLE DE CONEXIONES'!AK1984,2)</f>
        <v/>
      </c>
      <c r="H1984" s="7" t="str">
        <f>LEFT('DETALLE DE CONEXIONES'!M1984,3)</f>
        <v/>
      </c>
      <c r="I1984" s="7" t="str">
        <f>RIGHT('DETALLE DE CONEXIONES'!M1984,5)</f>
        <v/>
      </c>
      <c r="J1984" s="7">
        <f>IF(C1984="Saliente Local",(IFERROR((LIMPIA(H1984,1)),0)),0)</f>
        <v>0</v>
      </c>
      <c r="K1984" s="7">
        <f>IF(C1984="Saliente Nacional",(IFERROR((LIMPIA(H1984,1)),0)),0)</f>
        <v>0</v>
      </c>
      <c r="L1984" s="7">
        <f>IF(C1984="Saliente Internacional",(IFERROR((LIMPIA(H1984,1)),0)),0)</f>
        <v>0</v>
      </c>
    </row>
    <row r="1985" spans="1:12" x14ac:dyDescent="0.25">
      <c r="A1985" s="11">
        <f>'DETALLE DE CONEXIONES'!P1985</f>
        <v>0</v>
      </c>
      <c r="B1985" s="7">
        <f>'DETALLE DE CONEXIONES'!I1985</f>
        <v>0</v>
      </c>
      <c r="C1985" s="7">
        <f>'DETALLE DE CONEXIONES'!BB1985</f>
        <v>0</v>
      </c>
      <c r="D1985" s="7">
        <f>'DETALLE DE CONEXIONES'!E1985</f>
        <v>0</v>
      </c>
      <c r="E1985" s="7">
        <f>IFERROR(LIMPIA('DETALLE DE CONEXIONES'!N1985,1),0)</f>
        <v>0</v>
      </c>
      <c r="F1985" s="7" t="str">
        <f>LEFT('DETALLE DE CONEXIONES'!BE1985,3)</f>
        <v/>
      </c>
      <c r="G1985" s="7" t="str">
        <f>RIGHT('DETALLE DE CONEXIONES'!AK1985,2)</f>
        <v/>
      </c>
      <c r="H1985" s="7" t="str">
        <f>LEFT('DETALLE DE CONEXIONES'!M1985,3)</f>
        <v/>
      </c>
      <c r="I1985" s="7" t="str">
        <f>RIGHT('DETALLE DE CONEXIONES'!M1985,5)</f>
        <v/>
      </c>
      <c r="J1985" s="7">
        <f>IF(C1985="Saliente Local",(IFERROR((LIMPIA(H1985,1)),0)),0)</f>
        <v>0</v>
      </c>
      <c r="K1985" s="7">
        <f>IF(C1985="Saliente Nacional",(IFERROR((LIMPIA(H1985,1)),0)),0)</f>
        <v>0</v>
      </c>
      <c r="L1985" s="7">
        <f>IF(C1985="Saliente Internacional",(IFERROR((LIMPIA(H1985,1)),0)),0)</f>
        <v>0</v>
      </c>
    </row>
    <row r="1986" spans="1:12" x14ac:dyDescent="0.25">
      <c r="A1986" s="11">
        <f>'DETALLE DE CONEXIONES'!P1986</f>
        <v>0</v>
      </c>
      <c r="B1986" s="7">
        <f>'DETALLE DE CONEXIONES'!I1986</f>
        <v>0</v>
      </c>
      <c r="C1986" s="7">
        <f>'DETALLE DE CONEXIONES'!BB1986</f>
        <v>0</v>
      </c>
      <c r="D1986" s="7">
        <f>'DETALLE DE CONEXIONES'!E1986</f>
        <v>0</v>
      </c>
      <c r="E1986" s="7">
        <f>IFERROR(LIMPIA('DETALLE DE CONEXIONES'!N1986,1),0)</f>
        <v>0</v>
      </c>
      <c r="F1986" s="7" t="str">
        <f>LEFT('DETALLE DE CONEXIONES'!BE1986,3)</f>
        <v/>
      </c>
      <c r="G1986" s="7" t="str">
        <f>RIGHT('DETALLE DE CONEXIONES'!AK1986,2)</f>
        <v/>
      </c>
      <c r="H1986" s="7" t="str">
        <f>LEFT('DETALLE DE CONEXIONES'!M1986,3)</f>
        <v/>
      </c>
      <c r="I1986" s="7" t="str">
        <f>RIGHT('DETALLE DE CONEXIONES'!M1986,5)</f>
        <v/>
      </c>
      <c r="J1986" s="7">
        <f>IF(C1986="Saliente Local",(IFERROR((LIMPIA(H1986,1)),0)),0)</f>
        <v>0</v>
      </c>
      <c r="K1986" s="7">
        <f>IF(C1986="Saliente Nacional",(IFERROR((LIMPIA(H1986,1)),0)),0)</f>
        <v>0</v>
      </c>
      <c r="L1986" s="7">
        <f>IF(C1986="Saliente Internacional",(IFERROR((LIMPIA(H1986,1)),0)),0)</f>
        <v>0</v>
      </c>
    </row>
    <row r="1987" spans="1:12" x14ac:dyDescent="0.25">
      <c r="A1987" s="11">
        <f>'DETALLE DE CONEXIONES'!P1987</f>
        <v>0</v>
      </c>
      <c r="B1987" s="7">
        <f>'DETALLE DE CONEXIONES'!I1987</f>
        <v>0</v>
      </c>
      <c r="C1987" s="7">
        <f>'DETALLE DE CONEXIONES'!BB1987</f>
        <v>0</v>
      </c>
      <c r="D1987" s="7">
        <f>'DETALLE DE CONEXIONES'!E1987</f>
        <v>0</v>
      </c>
      <c r="E1987" s="7">
        <f>IFERROR(LIMPIA('DETALLE DE CONEXIONES'!N1987,1),0)</f>
        <v>0</v>
      </c>
      <c r="F1987" s="7" t="str">
        <f>LEFT('DETALLE DE CONEXIONES'!BE1987,3)</f>
        <v/>
      </c>
      <c r="G1987" s="7" t="str">
        <f>RIGHT('DETALLE DE CONEXIONES'!AK1987,2)</f>
        <v/>
      </c>
      <c r="H1987" s="7" t="str">
        <f>LEFT('DETALLE DE CONEXIONES'!M1987,3)</f>
        <v/>
      </c>
      <c r="I1987" s="7" t="str">
        <f>RIGHT('DETALLE DE CONEXIONES'!M1987,5)</f>
        <v/>
      </c>
      <c r="J1987" s="7">
        <f>IF(C1987="Saliente Local",(IFERROR((LIMPIA(H1987,1)),0)),0)</f>
        <v>0</v>
      </c>
      <c r="K1987" s="7">
        <f>IF(C1987="Saliente Nacional",(IFERROR((LIMPIA(H1987,1)),0)),0)</f>
        <v>0</v>
      </c>
      <c r="L1987" s="7">
        <f>IF(C1987="Saliente Internacional",(IFERROR((LIMPIA(H1987,1)),0)),0)</f>
        <v>0</v>
      </c>
    </row>
    <row r="1988" spans="1:12" x14ac:dyDescent="0.25">
      <c r="A1988" s="11">
        <f>'DETALLE DE CONEXIONES'!P1988</f>
        <v>0</v>
      </c>
      <c r="B1988" s="7">
        <f>'DETALLE DE CONEXIONES'!I1988</f>
        <v>0</v>
      </c>
      <c r="C1988" s="7">
        <f>'DETALLE DE CONEXIONES'!BB1988</f>
        <v>0</v>
      </c>
      <c r="D1988" s="7">
        <f>'DETALLE DE CONEXIONES'!E1988</f>
        <v>0</v>
      </c>
      <c r="E1988" s="7">
        <f>IFERROR(LIMPIA('DETALLE DE CONEXIONES'!N1988,1),0)</f>
        <v>0</v>
      </c>
      <c r="F1988" s="7" t="str">
        <f>LEFT('DETALLE DE CONEXIONES'!BE1988,3)</f>
        <v/>
      </c>
      <c r="G1988" s="7" t="str">
        <f>RIGHT('DETALLE DE CONEXIONES'!AK1988,2)</f>
        <v/>
      </c>
      <c r="H1988" s="7" t="str">
        <f>LEFT('DETALLE DE CONEXIONES'!M1988,3)</f>
        <v/>
      </c>
      <c r="I1988" s="7" t="str">
        <f>RIGHT('DETALLE DE CONEXIONES'!M1988,5)</f>
        <v/>
      </c>
      <c r="J1988" s="7">
        <f>IF(C1988="Saliente Local",(IFERROR((LIMPIA(H1988,1)),0)),0)</f>
        <v>0</v>
      </c>
      <c r="K1988" s="7">
        <f>IF(C1988="Saliente Nacional",(IFERROR((LIMPIA(H1988,1)),0)),0)</f>
        <v>0</v>
      </c>
      <c r="L1988" s="7">
        <f>IF(C1988="Saliente Internacional",(IFERROR((LIMPIA(H1988,1)),0)),0)</f>
        <v>0</v>
      </c>
    </row>
    <row r="1989" spans="1:12" x14ac:dyDescent="0.25">
      <c r="A1989" s="11">
        <f>'DETALLE DE CONEXIONES'!P1989</f>
        <v>0</v>
      </c>
      <c r="B1989" s="7">
        <f>'DETALLE DE CONEXIONES'!I1989</f>
        <v>0</v>
      </c>
      <c r="C1989" s="7">
        <f>'DETALLE DE CONEXIONES'!BB1989</f>
        <v>0</v>
      </c>
      <c r="D1989" s="7">
        <f>'DETALLE DE CONEXIONES'!E1989</f>
        <v>0</v>
      </c>
      <c r="E1989" s="7">
        <f>IFERROR(LIMPIA('DETALLE DE CONEXIONES'!N1989,1),0)</f>
        <v>0</v>
      </c>
      <c r="F1989" s="7" t="str">
        <f>LEFT('DETALLE DE CONEXIONES'!BE1989,3)</f>
        <v/>
      </c>
      <c r="G1989" s="7" t="str">
        <f>RIGHT('DETALLE DE CONEXIONES'!AK1989,2)</f>
        <v/>
      </c>
      <c r="H1989" s="7" t="str">
        <f>LEFT('DETALLE DE CONEXIONES'!M1989,3)</f>
        <v/>
      </c>
      <c r="I1989" s="7" t="str">
        <f>RIGHT('DETALLE DE CONEXIONES'!M1989,5)</f>
        <v/>
      </c>
      <c r="J1989" s="7">
        <f>IF(C1989="Saliente Local",(IFERROR((LIMPIA(H1989,1)),0)),0)</f>
        <v>0</v>
      </c>
      <c r="K1989" s="7">
        <f>IF(C1989="Saliente Nacional",(IFERROR((LIMPIA(H1989,1)),0)),0)</f>
        <v>0</v>
      </c>
      <c r="L1989" s="7">
        <f>IF(C1989="Saliente Internacional",(IFERROR((LIMPIA(H1989,1)),0)),0)</f>
        <v>0</v>
      </c>
    </row>
    <row r="1990" spans="1:12" x14ac:dyDescent="0.25">
      <c r="A1990" s="11">
        <f>'DETALLE DE CONEXIONES'!P1990</f>
        <v>0</v>
      </c>
      <c r="B1990" s="7">
        <f>'DETALLE DE CONEXIONES'!I1990</f>
        <v>0</v>
      </c>
      <c r="C1990" s="7">
        <f>'DETALLE DE CONEXIONES'!BB1990</f>
        <v>0</v>
      </c>
      <c r="D1990" s="7">
        <f>'DETALLE DE CONEXIONES'!E1990</f>
        <v>0</v>
      </c>
      <c r="E1990" s="7">
        <f>IFERROR(LIMPIA('DETALLE DE CONEXIONES'!N1990,1),0)</f>
        <v>0</v>
      </c>
      <c r="F1990" s="7" t="str">
        <f>LEFT('DETALLE DE CONEXIONES'!BE1990,3)</f>
        <v/>
      </c>
      <c r="G1990" s="7" t="str">
        <f>RIGHT('DETALLE DE CONEXIONES'!AK1990,2)</f>
        <v/>
      </c>
      <c r="H1990" s="7" t="str">
        <f>LEFT('DETALLE DE CONEXIONES'!M1990,3)</f>
        <v/>
      </c>
      <c r="I1990" s="7" t="str">
        <f>RIGHT('DETALLE DE CONEXIONES'!M1990,5)</f>
        <v/>
      </c>
      <c r="J1990" s="7">
        <f>IF(C1990="Saliente Local",(IFERROR((LIMPIA(H1990,1)),0)),0)</f>
        <v>0</v>
      </c>
      <c r="K1990" s="7">
        <f>IF(C1990="Saliente Nacional",(IFERROR((LIMPIA(H1990,1)),0)),0)</f>
        <v>0</v>
      </c>
      <c r="L1990" s="7">
        <f>IF(C1990="Saliente Internacional",(IFERROR((LIMPIA(H1990,1)),0)),0)</f>
        <v>0</v>
      </c>
    </row>
    <row r="1991" spans="1:12" x14ac:dyDescent="0.25">
      <c r="A1991" s="11">
        <f>'DETALLE DE CONEXIONES'!P1991</f>
        <v>0</v>
      </c>
      <c r="B1991" s="7">
        <f>'DETALLE DE CONEXIONES'!I1991</f>
        <v>0</v>
      </c>
      <c r="C1991" s="7">
        <f>'DETALLE DE CONEXIONES'!BB1991</f>
        <v>0</v>
      </c>
      <c r="D1991" s="7">
        <f>'DETALLE DE CONEXIONES'!E1991</f>
        <v>0</v>
      </c>
      <c r="E1991" s="7">
        <f>IFERROR(LIMPIA('DETALLE DE CONEXIONES'!N1991,1),0)</f>
        <v>0</v>
      </c>
      <c r="F1991" s="7" t="str">
        <f>LEFT('DETALLE DE CONEXIONES'!BE1991,3)</f>
        <v/>
      </c>
      <c r="G1991" s="7" t="str">
        <f>RIGHT('DETALLE DE CONEXIONES'!AK1991,2)</f>
        <v/>
      </c>
      <c r="H1991" s="7" t="str">
        <f>LEFT('DETALLE DE CONEXIONES'!M1991,3)</f>
        <v/>
      </c>
      <c r="I1991" s="7" t="str">
        <f>RIGHT('DETALLE DE CONEXIONES'!M1991,5)</f>
        <v/>
      </c>
      <c r="J1991" s="7">
        <f>IF(C1991="Saliente Local",(IFERROR((LIMPIA(H1991,1)),0)),0)</f>
        <v>0</v>
      </c>
      <c r="K1991" s="7">
        <f>IF(C1991="Saliente Nacional",(IFERROR((LIMPIA(H1991,1)),0)),0)</f>
        <v>0</v>
      </c>
      <c r="L1991" s="7">
        <f>IF(C1991="Saliente Internacional",(IFERROR((LIMPIA(H1991,1)),0)),0)</f>
        <v>0</v>
      </c>
    </row>
    <row r="1992" spans="1:12" x14ac:dyDescent="0.25">
      <c r="A1992" s="11">
        <f>'DETALLE DE CONEXIONES'!P1992</f>
        <v>0</v>
      </c>
      <c r="B1992" s="7">
        <f>'DETALLE DE CONEXIONES'!I1992</f>
        <v>0</v>
      </c>
      <c r="C1992" s="7">
        <f>'DETALLE DE CONEXIONES'!BB1992</f>
        <v>0</v>
      </c>
      <c r="D1992" s="7">
        <f>'DETALLE DE CONEXIONES'!E1992</f>
        <v>0</v>
      </c>
      <c r="E1992" s="7">
        <f>IFERROR(LIMPIA('DETALLE DE CONEXIONES'!N1992,1),0)</f>
        <v>0</v>
      </c>
      <c r="F1992" s="7" t="str">
        <f>LEFT('DETALLE DE CONEXIONES'!BE1992,3)</f>
        <v/>
      </c>
      <c r="G1992" s="7" t="str">
        <f>RIGHT('DETALLE DE CONEXIONES'!AK1992,2)</f>
        <v/>
      </c>
      <c r="H1992" s="7" t="str">
        <f>LEFT('DETALLE DE CONEXIONES'!M1992,3)</f>
        <v/>
      </c>
      <c r="I1992" s="7" t="str">
        <f>RIGHT('DETALLE DE CONEXIONES'!M1992,5)</f>
        <v/>
      </c>
      <c r="J1992" s="7">
        <f>IF(C1992="Saliente Local",(IFERROR((LIMPIA(H1992,1)),0)),0)</f>
        <v>0</v>
      </c>
      <c r="K1992" s="7">
        <f>IF(C1992="Saliente Nacional",(IFERROR((LIMPIA(H1992,1)),0)),0)</f>
        <v>0</v>
      </c>
      <c r="L1992" s="7">
        <f>IF(C1992="Saliente Internacional",(IFERROR((LIMPIA(H1992,1)),0)),0)</f>
        <v>0</v>
      </c>
    </row>
    <row r="1993" spans="1:12" x14ac:dyDescent="0.25">
      <c r="A1993" s="11">
        <f>'DETALLE DE CONEXIONES'!P1993</f>
        <v>0</v>
      </c>
      <c r="B1993" s="7">
        <f>'DETALLE DE CONEXIONES'!I1993</f>
        <v>0</v>
      </c>
      <c r="C1993" s="7">
        <f>'DETALLE DE CONEXIONES'!BB1993</f>
        <v>0</v>
      </c>
      <c r="D1993" s="7">
        <f>'DETALLE DE CONEXIONES'!E1993</f>
        <v>0</v>
      </c>
      <c r="E1993" s="7">
        <f>IFERROR(LIMPIA('DETALLE DE CONEXIONES'!N1993,1),0)</f>
        <v>0</v>
      </c>
      <c r="F1993" s="7" t="str">
        <f>LEFT('DETALLE DE CONEXIONES'!BE1993,3)</f>
        <v/>
      </c>
      <c r="G1993" s="7" t="str">
        <f>RIGHT('DETALLE DE CONEXIONES'!AK1993,2)</f>
        <v/>
      </c>
      <c r="H1993" s="7" t="str">
        <f>LEFT('DETALLE DE CONEXIONES'!M1993,3)</f>
        <v/>
      </c>
      <c r="I1993" s="7" t="str">
        <f>RIGHT('DETALLE DE CONEXIONES'!M1993,5)</f>
        <v/>
      </c>
      <c r="J1993" s="7">
        <f>IF(C1993="Saliente Local",(IFERROR((LIMPIA(H1993,1)),0)),0)</f>
        <v>0</v>
      </c>
      <c r="K1993" s="7">
        <f>IF(C1993="Saliente Nacional",(IFERROR((LIMPIA(H1993,1)),0)),0)</f>
        <v>0</v>
      </c>
      <c r="L1993" s="7">
        <f>IF(C1993="Saliente Internacional",(IFERROR((LIMPIA(H1993,1)),0)),0)</f>
        <v>0</v>
      </c>
    </row>
    <row r="1994" spans="1:12" x14ac:dyDescent="0.25">
      <c r="A1994" s="11">
        <f>'DETALLE DE CONEXIONES'!P1994</f>
        <v>0</v>
      </c>
      <c r="B1994" s="7">
        <f>'DETALLE DE CONEXIONES'!I1994</f>
        <v>0</v>
      </c>
      <c r="C1994" s="7">
        <f>'DETALLE DE CONEXIONES'!BB1994</f>
        <v>0</v>
      </c>
      <c r="D1994" s="7">
        <f>'DETALLE DE CONEXIONES'!E1994</f>
        <v>0</v>
      </c>
      <c r="E1994" s="7">
        <f>IFERROR(LIMPIA('DETALLE DE CONEXIONES'!N1994,1),0)</f>
        <v>0</v>
      </c>
      <c r="F1994" s="7" t="str">
        <f>LEFT('DETALLE DE CONEXIONES'!BE1994,3)</f>
        <v/>
      </c>
      <c r="G1994" s="7" t="str">
        <f>RIGHT('DETALLE DE CONEXIONES'!AK1994,2)</f>
        <v/>
      </c>
      <c r="H1994" s="7" t="str">
        <f>LEFT('DETALLE DE CONEXIONES'!M1994,3)</f>
        <v/>
      </c>
      <c r="I1994" s="7" t="str">
        <f>RIGHT('DETALLE DE CONEXIONES'!M1994,5)</f>
        <v/>
      </c>
      <c r="J1994" s="7">
        <f>IF(C1994="Saliente Local",(IFERROR((LIMPIA(H1994,1)),0)),0)</f>
        <v>0</v>
      </c>
      <c r="K1994" s="7">
        <f>IF(C1994="Saliente Nacional",(IFERROR((LIMPIA(H1994,1)),0)),0)</f>
        <v>0</v>
      </c>
      <c r="L1994" s="7">
        <f>IF(C1994="Saliente Internacional",(IFERROR((LIMPIA(H1994,1)),0)),0)</f>
        <v>0</v>
      </c>
    </row>
    <row r="1995" spans="1:12" x14ac:dyDescent="0.25">
      <c r="A1995" s="11">
        <f>'DETALLE DE CONEXIONES'!P1995</f>
        <v>0</v>
      </c>
      <c r="B1995" s="7">
        <f>'DETALLE DE CONEXIONES'!I1995</f>
        <v>0</v>
      </c>
      <c r="C1995" s="7">
        <f>'DETALLE DE CONEXIONES'!BB1995</f>
        <v>0</v>
      </c>
      <c r="D1995" s="7">
        <f>'DETALLE DE CONEXIONES'!E1995</f>
        <v>0</v>
      </c>
      <c r="E1995" s="7">
        <f>IFERROR(LIMPIA('DETALLE DE CONEXIONES'!N1995,1),0)</f>
        <v>0</v>
      </c>
      <c r="F1995" s="7" t="str">
        <f>LEFT('DETALLE DE CONEXIONES'!BE1995,3)</f>
        <v/>
      </c>
      <c r="G1995" s="7" t="str">
        <f>RIGHT('DETALLE DE CONEXIONES'!AK1995,2)</f>
        <v/>
      </c>
      <c r="H1995" s="7" t="str">
        <f>LEFT('DETALLE DE CONEXIONES'!M1995,3)</f>
        <v/>
      </c>
      <c r="I1995" s="7" t="str">
        <f>RIGHT('DETALLE DE CONEXIONES'!M1995,5)</f>
        <v/>
      </c>
      <c r="J1995" s="7">
        <f>IF(C1995="Saliente Local",(IFERROR((LIMPIA(H1995,1)),0)),0)</f>
        <v>0</v>
      </c>
      <c r="K1995" s="7">
        <f>IF(C1995="Saliente Nacional",(IFERROR((LIMPIA(H1995,1)),0)),0)</f>
        <v>0</v>
      </c>
      <c r="L1995" s="7">
        <f>IF(C1995="Saliente Internacional",(IFERROR((LIMPIA(H1995,1)),0)),0)</f>
        <v>0</v>
      </c>
    </row>
    <row r="1996" spans="1:12" x14ac:dyDescent="0.25">
      <c r="A1996" s="11">
        <f>'DETALLE DE CONEXIONES'!P1996</f>
        <v>0</v>
      </c>
      <c r="B1996" s="7">
        <f>'DETALLE DE CONEXIONES'!I1996</f>
        <v>0</v>
      </c>
      <c r="C1996" s="7">
        <f>'DETALLE DE CONEXIONES'!BB1996</f>
        <v>0</v>
      </c>
      <c r="D1996" s="7">
        <f>'DETALLE DE CONEXIONES'!E1996</f>
        <v>0</v>
      </c>
      <c r="E1996" s="7">
        <f>IFERROR(LIMPIA('DETALLE DE CONEXIONES'!N1996,1),0)</f>
        <v>0</v>
      </c>
      <c r="F1996" s="7" t="str">
        <f>LEFT('DETALLE DE CONEXIONES'!BE1996,3)</f>
        <v/>
      </c>
      <c r="G1996" s="7" t="str">
        <f>RIGHT('DETALLE DE CONEXIONES'!AK1996,2)</f>
        <v/>
      </c>
      <c r="H1996" s="7" t="str">
        <f>LEFT('DETALLE DE CONEXIONES'!M1996,3)</f>
        <v/>
      </c>
      <c r="I1996" s="7" t="str">
        <f>RIGHT('DETALLE DE CONEXIONES'!M1996,5)</f>
        <v/>
      </c>
      <c r="J1996" s="7">
        <f>IF(C1996="Saliente Local",(IFERROR((LIMPIA(H1996,1)),0)),0)</f>
        <v>0</v>
      </c>
      <c r="K1996" s="7">
        <f>IF(C1996="Saliente Nacional",(IFERROR((LIMPIA(H1996,1)),0)),0)</f>
        <v>0</v>
      </c>
      <c r="L1996" s="7">
        <f>IF(C1996="Saliente Internacional",(IFERROR((LIMPIA(H1996,1)),0)),0)</f>
        <v>0</v>
      </c>
    </row>
    <row r="1997" spans="1:12" x14ac:dyDescent="0.25">
      <c r="A1997" s="11">
        <f>'DETALLE DE CONEXIONES'!P1997</f>
        <v>0</v>
      </c>
      <c r="B1997" s="7">
        <f>'DETALLE DE CONEXIONES'!I1997</f>
        <v>0</v>
      </c>
      <c r="C1997" s="7">
        <f>'DETALLE DE CONEXIONES'!BB1997</f>
        <v>0</v>
      </c>
      <c r="D1997" s="7">
        <f>'DETALLE DE CONEXIONES'!E1997</f>
        <v>0</v>
      </c>
      <c r="E1997" s="7">
        <f>IFERROR(LIMPIA('DETALLE DE CONEXIONES'!N1997,1),0)</f>
        <v>0</v>
      </c>
      <c r="F1997" s="7" t="str">
        <f>LEFT('DETALLE DE CONEXIONES'!BE1997,3)</f>
        <v/>
      </c>
      <c r="G1997" s="7" t="str">
        <f>RIGHT('DETALLE DE CONEXIONES'!AK1997,2)</f>
        <v/>
      </c>
      <c r="H1997" s="7" t="str">
        <f>LEFT('DETALLE DE CONEXIONES'!M1997,3)</f>
        <v/>
      </c>
      <c r="I1997" s="7" t="str">
        <f>RIGHT('DETALLE DE CONEXIONES'!M1997,5)</f>
        <v/>
      </c>
      <c r="J1997" s="7">
        <f>IF(C1997="Saliente Local",(IFERROR((LIMPIA(H1997,1)),0)),0)</f>
        <v>0</v>
      </c>
      <c r="K1997" s="7">
        <f>IF(C1997="Saliente Nacional",(IFERROR((LIMPIA(H1997,1)),0)),0)</f>
        <v>0</v>
      </c>
      <c r="L1997" s="7">
        <f>IF(C1997="Saliente Internacional",(IFERROR((LIMPIA(H1997,1)),0)),0)</f>
        <v>0</v>
      </c>
    </row>
    <row r="1998" spans="1:12" x14ac:dyDescent="0.25">
      <c r="A1998" s="11">
        <f>'DETALLE DE CONEXIONES'!P1998</f>
        <v>0</v>
      </c>
      <c r="B1998" s="7">
        <f>'DETALLE DE CONEXIONES'!I1998</f>
        <v>0</v>
      </c>
      <c r="C1998" s="7">
        <f>'DETALLE DE CONEXIONES'!BB1998</f>
        <v>0</v>
      </c>
      <c r="D1998" s="7">
        <f>'DETALLE DE CONEXIONES'!E1998</f>
        <v>0</v>
      </c>
      <c r="E1998" s="7">
        <f>IFERROR(LIMPIA('DETALLE DE CONEXIONES'!N1998,1),0)</f>
        <v>0</v>
      </c>
      <c r="F1998" s="7" t="str">
        <f>LEFT('DETALLE DE CONEXIONES'!BE1998,3)</f>
        <v/>
      </c>
      <c r="G1998" s="7" t="str">
        <f>RIGHT('DETALLE DE CONEXIONES'!AK1998,2)</f>
        <v/>
      </c>
      <c r="H1998" s="7" t="str">
        <f>LEFT('DETALLE DE CONEXIONES'!M1998,3)</f>
        <v/>
      </c>
      <c r="I1998" s="7" t="str">
        <f>RIGHT('DETALLE DE CONEXIONES'!M1998,5)</f>
        <v/>
      </c>
      <c r="J1998" s="7">
        <f>IF(C1998="Saliente Local",(IFERROR((LIMPIA(H1998,1)),0)),0)</f>
        <v>0</v>
      </c>
      <c r="K1998" s="7">
        <f>IF(C1998="Saliente Nacional",(IFERROR((LIMPIA(H1998,1)),0)),0)</f>
        <v>0</v>
      </c>
      <c r="L1998" s="7">
        <f>IF(C1998="Saliente Internacional",(IFERROR((LIMPIA(H1998,1)),0)),0)</f>
        <v>0</v>
      </c>
    </row>
    <row r="1999" spans="1:12" x14ac:dyDescent="0.25">
      <c r="A1999" s="11">
        <f>'DETALLE DE CONEXIONES'!P1999</f>
        <v>0</v>
      </c>
      <c r="B1999" s="7">
        <f>'DETALLE DE CONEXIONES'!I1999</f>
        <v>0</v>
      </c>
      <c r="C1999" s="7">
        <f>'DETALLE DE CONEXIONES'!BB1999</f>
        <v>0</v>
      </c>
      <c r="D1999" s="7">
        <f>'DETALLE DE CONEXIONES'!E1999</f>
        <v>0</v>
      </c>
      <c r="E1999" s="7">
        <f>IFERROR(LIMPIA('DETALLE DE CONEXIONES'!N1999,1),0)</f>
        <v>0</v>
      </c>
      <c r="F1999" s="7" t="str">
        <f>LEFT('DETALLE DE CONEXIONES'!BE1999,3)</f>
        <v/>
      </c>
      <c r="G1999" s="7" t="str">
        <f>RIGHT('DETALLE DE CONEXIONES'!AK1999,2)</f>
        <v/>
      </c>
      <c r="H1999" s="7" t="str">
        <f>LEFT('DETALLE DE CONEXIONES'!M1999,3)</f>
        <v/>
      </c>
      <c r="I1999" s="7" t="str">
        <f>RIGHT('DETALLE DE CONEXIONES'!M1999,5)</f>
        <v/>
      </c>
      <c r="J1999" s="7">
        <f>IF(C1999="Saliente Local",(IFERROR((LIMPIA(H1999,1)),0)),0)</f>
        <v>0</v>
      </c>
      <c r="K1999" s="7">
        <f>IF(C1999="Saliente Nacional",(IFERROR((LIMPIA(H1999,1)),0)),0)</f>
        <v>0</v>
      </c>
      <c r="L1999" s="7">
        <f>IF(C1999="Saliente Internacional",(IFERROR((LIMPIA(H1999,1)),0)),0)</f>
        <v>0</v>
      </c>
    </row>
    <row r="2000" spans="1:12" x14ac:dyDescent="0.25">
      <c r="A2000" s="11">
        <f>'DETALLE DE CONEXIONES'!P2000</f>
        <v>0</v>
      </c>
      <c r="B2000" s="7">
        <f>'DETALLE DE CONEXIONES'!I2000</f>
        <v>0</v>
      </c>
      <c r="C2000" s="7">
        <f>'DETALLE DE CONEXIONES'!BB2000</f>
        <v>0</v>
      </c>
      <c r="D2000" s="7">
        <f>'DETALLE DE CONEXIONES'!E2000</f>
        <v>0</v>
      </c>
      <c r="E2000" s="7">
        <f>IFERROR(LIMPIA('DETALLE DE CONEXIONES'!N2000,1),0)</f>
        <v>0</v>
      </c>
      <c r="F2000" s="7" t="str">
        <f>LEFT('DETALLE DE CONEXIONES'!BE2000,3)</f>
        <v/>
      </c>
      <c r="G2000" s="7" t="str">
        <f>RIGHT('DETALLE DE CONEXIONES'!AK2000,2)</f>
        <v/>
      </c>
      <c r="H2000" s="7" t="str">
        <f>LEFT('DETALLE DE CONEXIONES'!M2000,3)</f>
        <v/>
      </c>
      <c r="I2000" s="7" t="str">
        <f>RIGHT('DETALLE DE CONEXIONES'!M2000,5)</f>
        <v/>
      </c>
      <c r="J2000" s="7">
        <f>IF(C2000="Saliente Local",(IFERROR((LIMPIA(H2000,1)),0)),0)</f>
        <v>0</v>
      </c>
      <c r="K2000" s="7">
        <f>IF(C2000="Saliente Nacional",(IFERROR((LIMPIA(H2000,1)),0)),0)</f>
        <v>0</v>
      </c>
      <c r="L2000" s="7">
        <f>IF(C2000="Saliente Internacional",(IFERROR((LIMPIA(H2000,1)),0)),0)</f>
        <v>0</v>
      </c>
    </row>
    <row r="2001" spans="1:12" x14ac:dyDescent="0.25">
      <c r="A2001" s="11">
        <f>'DETALLE DE CONEXIONES'!P2001</f>
        <v>0</v>
      </c>
      <c r="B2001" s="7">
        <f>'DETALLE DE CONEXIONES'!I2001</f>
        <v>0</v>
      </c>
      <c r="C2001" s="7">
        <f>'DETALLE DE CONEXIONES'!BB2001</f>
        <v>0</v>
      </c>
      <c r="D2001" s="7">
        <f>'DETALLE DE CONEXIONES'!E2001</f>
        <v>0</v>
      </c>
      <c r="E2001" s="7">
        <f>IFERROR(LIMPIA('DETALLE DE CONEXIONES'!N2001,1),0)</f>
        <v>0</v>
      </c>
      <c r="F2001" s="7" t="str">
        <f>LEFT('DETALLE DE CONEXIONES'!BE2001,3)</f>
        <v/>
      </c>
      <c r="G2001" s="7" t="str">
        <f>RIGHT('DETALLE DE CONEXIONES'!AK2001,2)</f>
        <v/>
      </c>
      <c r="H2001" s="7" t="str">
        <f>LEFT('DETALLE DE CONEXIONES'!M2001,3)</f>
        <v/>
      </c>
      <c r="I2001" s="7" t="str">
        <f>RIGHT('DETALLE DE CONEXIONES'!M2001,5)</f>
        <v/>
      </c>
      <c r="J2001" s="7">
        <f>IF(C2001="Saliente Local",(IFERROR((LIMPIA(H2001,1)),0)),0)</f>
        <v>0</v>
      </c>
      <c r="K2001" s="7">
        <f>IF(C2001="Saliente Nacional",(IFERROR((LIMPIA(H2001,1)),0)),0)</f>
        <v>0</v>
      </c>
      <c r="L2001" s="7">
        <f>IF(C2001="Saliente Internacional",(IFERROR((LIMPIA(H2001,1)),0)),0)</f>
        <v>0</v>
      </c>
    </row>
    <row r="2002" spans="1:12" x14ac:dyDescent="0.25">
      <c r="A2002" s="11">
        <f>'DETALLE DE CONEXIONES'!P2002</f>
        <v>0</v>
      </c>
      <c r="B2002" s="7">
        <f>'DETALLE DE CONEXIONES'!I2002</f>
        <v>0</v>
      </c>
      <c r="C2002" s="7">
        <f>'DETALLE DE CONEXIONES'!BB2002</f>
        <v>0</v>
      </c>
      <c r="D2002" s="7">
        <f>'DETALLE DE CONEXIONES'!E2002</f>
        <v>0</v>
      </c>
      <c r="E2002" s="7">
        <f>IFERROR(LIMPIA('DETALLE DE CONEXIONES'!N2002,1),0)</f>
        <v>0</v>
      </c>
      <c r="F2002" s="7" t="str">
        <f>LEFT('DETALLE DE CONEXIONES'!BE2002,3)</f>
        <v/>
      </c>
      <c r="G2002" s="7" t="str">
        <f>RIGHT('DETALLE DE CONEXIONES'!AK2002,2)</f>
        <v/>
      </c>
      <c r="H2002" s="7" t="str">
        <f>LEFT('DETALLE DE CONEXIONES'!M2002,3)</f>
        <v/>
      </c>
      <c r="I2002" s="7" t="str">
        <f>RIGHT('DETALLE DE CONEXIONES'!M2002,5)</f>
        <v/>
      </c>
      <c r="J2002" s="7">
        <f>IF(C2002="Saliente Local",(IFERROR((LIMPIA(H2002,1)),0)),0)</f>
        <v>0</v>
      </c>
      <c r="K2002" s="7">
        <f>IF(C2002="Saliente Nacional",(IFERROR((LIMPIA(H2002,1)),0)),0)</f>
        <v>0</v>
      </c>
      <c r="L2002" s="7">
        <f>IF(C2002="Saliente Internacional",(IFERROR((LIMPIA(H2002,1)),0)),0)</f>
        <v>0</v>
      </c>
    </row>
    <row r="2003" spans="1:12" x14ac:dyDescent="0.25">
      <c r="A2003" s="11">
        <f>'DETALLE DE CONEXIONES'!P2003</f>
        <v>0</v>
      </c>
      <c r="B2003" s="7">
        <f>'DETALLE DE CONEXIONES'!I2003</f>
        <v>0</v>
      </c>
      <c r="C2003" s="7">
        <f>'DETALLE DE CONEXIONES'!BB2003</f>
        <v>0</v>
      </c>
      <c r="D2003" s="7">
        <f>'DETALLE DE CONEXIONES'!E2003</f>
        <v>0</v>
      </c>
      <c r="E2003" s="7">
        <f>IFERROR(LIMPIA('DETALLE DE CONEXIONES'!N2003,1),0)</f>
        <v>0</v>
      </c>
      <c r="F2003" s="7" t="str">
        <f>LEFT('DETALLE DE CONEXIONES'!BE2003,3)</f>
        <v/>
      </c>
      <c r="G2003" s="7" t="str">
        <f>RIGHT('DETALLE DE CONEXIONES'!AK2003,2)</f>
        <v/>
      </c>
      <c r="H2003" s="7" t="str">
        <f>LEFT('DETALLE DE CONEXIONES'!M2003,3)</f>
        <v/>
      </c>
      <c r="I2003" s="7" t="str">
        <f>RIGHT('DETALLE DE CONEXIONES'!M2003,5)</f>
        <v/>
      </c>
      <c r="J2003" s="7">
        <f>IF(C2003="Saliente Local",(IFERROR((LIMPIA(H2003,1)),0)),0)</f>
        <v>0</v>
      </c>
      <c r="K2003" s="7">
        <f>IF(C2003="Saliente Nacional",(IFERROR((LIMPIA(H2003,1)),0)),0)</f>
        <v>0</v>
      </c>
      <c r="L2003" s="7">
        <f>IF(C2003="Saliente Internacional",(IFERROR((LIMPIA(H2003,1)),0)),0)</f>
        <v>0</v>
      </c>
    </row>
    <row r="2004" spans="1:12" x14ac:dyDescent="0.25">
      <c r="A2004" s="11">
        <f>'DETALLE DE CONEXIONES'!P2004</f>
        <v>0</v>
      </c>
      <c r="B2004" s="7">
        <f>'DETALLE DE CONEXIONES'!I2004</f>
        <v>0</v>
      </c>
      <c r="C2004" s="7">
        <f>'DETALLE DE CONEXIONES'!BB2004</f>
        <v>0</v>
      </c>
      <c r="D2004" s="7">
        <f>'DETALLE DE CONEXIONES'!E2004</f>
        <v>0</v>
      </c>
      <c r="E2004" s="7">
        <f>IFERROR(LIMPIA('DETALLE DE CONEXIONES'!N2004,1),0)</f>
        <v>0</v>
      </c>
      <c r="F2004" s="7" t="str">
        <f>LEFT('DETALLE DE CONEXIONES'!BE2004,3)</f>
        <v/>
      </c>
      <c r="G2004" s="7" t="str">
        <f>RIGHT('DETALLE DE CONEXIONES'!AK2004,2)</f>
        <v/>
      </c>
      <c r="H2004" s="7" t="str">
        <f>LEFT('DETALLE DE CONEXIONES'!M2004,3)</f>
        <v/>
      </c>
      <c r="I2004" s="7" t="str">
        <f>RIGHT('DETALLE DE CONEXIONES'!M2004,5)</f>
        <v/>
      </c>
      <c r="J2004" s="7">
        <f>IF(C2004="Saliente Local",(IFERROR((LIMPIA(H2004,1)),0)),0)</f>
        <v>0</v>
      </c>
      <c r="K2004" s="7">
        <f>IF(C2004="Saliente Nacional",(IFERROR((LIMPIA(H2004,1)),0)),0)</f>
        <v>0</v>
      </c>
      <c r="L2004" s="7">
        <f>IF(C2004="Saliente Internacional",(IFERROR((LIMPIA(H2004,1)),0)),0)</f>
        <v>0</v>
      </c>
    </row>
    <row r="2005" spans="1:12" x14ac:dyDescent="0.25">
      <c r="A2005" s="11">
        <f>'DETALLE DE CONEXIONES'!P2005</f>
        <v>0</v>
      </c>
      <c r="B2005" s="7">
        <f>'DETALLE DE CONEXIONES'!I2005</f>
        <v>0</v>
      </c>
      <c r="C2005" s="7">
        <f>'DETALLE DE CONEXIONES'!BB2005</f>
        <v>0</v>
      </c>
      <c r="D2005" s="7">
        <f>'DETALLE DE CONEXIONES'!E2005</f>
        <v>0</v>
      </c>
      <c r="E2005" s="7">
        <f>IFERROR(LIMPIA('DETALLE DE CONEXIONES'!N2005,1),0)</f>
        <v>0</v>
      </c>
      <c r="F2005" s="7" t="str">
        <f>LEFT('DETALLE DE CONEXIONES'!BE2005,3)</f>
        <v/>
      </c>
      <c r="G2005" s="7" t="str">
        <f>RIGHT('DETALLE DE CONEXIONES'!AK2005,2)</f>
        <v/>
      </c>
      <c r="H2005" s="7" t="str">
        <f>LEFT('DETALLE DE CONEXIONES'!M2005,3)</f>
        <v/>
      </c>
      <c r="I2005" s="7" t="str">
        <f>RIGHT('DETALLE DE CONEXIONES'!M2005,5)</f>
        <v/>
      </c>
      <c r="J2005" s="7">
        <f>IF(C2005="Saliente Local",(IFERROR((LIMPIA(H2005,1)),0)),0)</f>
        <v>0</v>
      </c>
      <c r="K2005" s="7">
        <f>IF(C2005="Saliente Nacional",(IFERROR((LIMPIA(H2005,1)),0)),0)</f>
        <v>0</v>
      </c>
      <c r="L2005" s="7">
        <f>IF(C2005="Saliente Internacional",(IFERROR((LIMPIA(H2005,1)),0)),0)</f>
        <v>0</v>
      </c>
    </row>
    <row r="2006" spans="1:12" x14ac:dyDescent="0.25">
      <c r="A2006" s="11">
        <f>'DETALLE DE CONEXIONES'!P2006</f>
        <v>0</v>
      </c>
      <c r="B2006" s="7">
        <f>'DETALLE DE CONEXIONES'!I2006</f>
        <v>0</v>
      </c>
      <c r="C2006" s="7">
        <f>'DETALLE DE CONEXIONES'!BB2006</f>
        <v>0</v>
      </c>
      <c r="D2006" s="7">
        <f>'DETALLE DE CONEXIONES'!E2006</f>
        <v>0</v>
      </c>
      <c r="E2006" s="7">
        <f>IFERROR(LIMPIA('DETALLE DE CONEXIONES'!N2006,1),0)</f>
        <v>0</v>
      </c>
      <c r="F2006" s="7" t="str">
        <f>LEFT('DETALLE DE CONEXIONES'!BE2006,3)</f>
        <v/>
      </c>
      <c r="G2006" s="7" t="str">
        <f>RIGHT('DETALLE DE CONEXIONES'!AK2006,2)</f>
        <v/>
      </c>
      <c r="H2006" s="7" t="str">
        <f>LEFT('DETALLE DE CONEXIONES'!M2006,3)</f>
        <v/>
      </c>
      <c r="I2006" s="7" t="str">
        <f>RIGHT('DETALLE DE CONEXIONES'!M2006,5)</f>
        <v/>
      </c>
      <c r="J2006" s="7">
        <f>IF(C2006="Saliente Local",(IFERROR((LIMPIA(H2006,1)),0)),0)</f>
        <v>0</v>
      </c>
      <c r="K2006" s="7">
        <f>IF(C2006="Saliente Nacional",(IFERROR((LIMPIA(H2006,1)),0)),0)</f>
        <v>0</v>
      </c>
      <c r="L2006" s="7">
        <f>IF(C2006="Saliente Internacional",(IFERROR((LIMPIA(H2006,1)),0)),0)</f>
        <v>0</v>
      </c>
    </row>
    <row r="2007" spans="1:12" x14ac:dyDescent="0.25">
      <c r="A2007" s="11">
        <f>'DETALLE DE CONEXIONES'!P2007</f>
        <v>0</v>
      </c>
      <c r="B2007" s="7">
        <f>'DETALLE DE CONEXIONES'!I2007</f>
        <v>0</v>
      </c>
      <c r="C2007" s="7">
        <f>'DETALLE DE CONEXIONES'!BB2007</f>
        <v>0</v>
      </c>
      <c r="D2007" s="7">
        <f>'DETALLE DE CONEXIONES'!E2007</f>
        <v>0</v>
      </c>
      <c r="E2007" s="7">
        <f>IFERROR(LIMPIA('DETALLE DE CONEXIONES'!N2007,1),0)</f>
        <v>0</v>
      </c>
      <c r="F2007" s="7" t="str">
        <f>LEFT('DETALLE DE CONEXIONES'!BE2007,3)</f>
        <v/>
      </c>
      <c r="G2007" s="7" t="str">
        <f>RIGHT('DETALLE DE CONEXIONES'!AK2007,2)</f>
        <v/>
      </c>
      <c r="H2007" s="7" t="str">
        <f>LEFT('DETALLE DE CONEXIONES'!M2007,3)</f>
        <v/>
      </c>
      <c r="I2007" s="7" t="str">
        <f>RIGHT('DETALLE DE CONEXIONES'!M2007,5)</f>
        <v/>
      </c>
      <c r="J2007" s="7">
        <f>IF(C2007="Saliente Local",(IFERROR((LIMPIA(H2007,1)),0)),0)</f>
        <v>0</v>
      </c>
      <c r="K2007" s="7">
        <f>IF(C2007="Saliente Nacional",(IFERROR((LIMPIA(H2007,1)),0)),0)</f>
        <v>0</v>
      </c>
      <c r="L2007" s="7">
        <f>IF(C2007="Saliente Internacional",(IFERROR((LIMPIA(H2007,1)),0)),0)</f>
        <v>0</v>
      </c>
    </row>
    <row r="2008" spans="1:12" x14ac:dyDescent="0.25">
      <c r="A2008" s="11">
        <f>'DETALLE DE CONEXIONES'!P2008</f>
        <v>0</v>
      </c>
      <c r="B2008" s="7">
        <f>'DETALLE DE CONEXIONES'!I2008</f>
        <v>0</v>
      </c>
      <c r="C2008" s="7">
        <f>'DETALLE DE CONEXIONES'!BB2008</f>
        <v>0</v>
      </c>
      <c r="D2008" s="7">
        <f>'DETALLE DE CONEXIONES'!E2008</f>
        <v>0</v>
      </c>
      <c r="E2008" s="7">
        <f>IFERROR(LIMPIA('DETALLE DE CONEXIONES'!N2008,1),0)</f>
        <v>0</v>
      </c>
      <c r="F2008" s="7" t="str">
        <f>LEFT('DETALLE DE CONEXIONES'!BE2008,3)</f>
        <v/>
      </c>
      <c r="G2008" s="7" t="str">
        <f>RIGHT('DETALLE DE CONEXIONES'!AK2008,2)</f>
        <v/>
      </c>
      <c r="H2008" s="7" t="str">
        <f>LEFT('DETALLE DE CONEXIONES'!M2008,3)</f>
        <v/>
      </c>
      <c r="I2008" s="7" t="str">
        <f>RIGHT('DETALLE DE CONEXIONES'!M2008,5)</f>
        <v/>
      </c>
      <c r="J2008" s="7">
        <f>IF(C2008="Saliente Local",(IFERROR((LIMPIA(H2008,1)),0)),0)</f>
        <v>0</v>
      </c>
      <c r="K2008" s="7">
        <f>IF(C2008="Saliente Nacional",(IFERROR((LIMPIA(H2008,1)),0)),0)</f>
        <v>0</v>
      </c>
      <c r="L2008" s="7">
        <f>IF(C2008="Saliente Internacional",(IFERROR((LIMPIA(H2008,1)),0)),0)</f>
        <v>0</v>
      </c>
    </row>
    <row r="2009" spans="1:12" x14ac:dyDescent="0.25">
      <c r="A2009" s="11">
        <f>'DETALLE DE CONEXIONES'!P2009</f>
        <v>0</v>
      </c>
      <c r="B2009" s="7">
        <f>'DETALLE DE CONEXIONES'!I2009</f>
        <v>0</v>
      </c>
      <c r="C2009" s="7">
        <f>'DETALLE DE CONEXIONES'!BB2009</f>
        <v>0</v>
      </c>
      <c r="D2009" s="7">
        <f>'DETALLE DE CONEXIONES'!E2009</f>
        <v>0</v>
      </c>
      <c r="E2009" s="7">
        <f>IFERROR(LIMPIA('DETALLE DE CONEXIONES'!N2009,1),0)</f>
        <v>0</v>
      </c>
      <c r="F2009" s="7" t="str">
        <f>LEFT('DETALLE DE CONEXIONES'!BE2009,3)</f>
        <v/>
      </c>
      <c r="G2009" s="7" t="str">
        <f>RIGHT('DETALLE DE CONEXIONES'!AK2009,2)</f>
        <v/>
      </c>
      <c r="H2009" s="7" t="str">
        <f>LEFT('DETALLE DE CONEXIONES'!M2009,3)</f>
        <v/>
      </c>
      <c r="I2009" s="7" t="str">
        <f>RIGHT('DETALLE DE CONEXIONES'!M2009,5)</f>
        <v/>
      </c>
      <c r="J2009" s="7">
        <f>IF(C2009="Saliente Local",(IFERROR((LIMPIA(H2009,1)),0)),0)</f>
        <v>0</v>
      </c>
      <c r="K2009" s="7">
        <f>IF(C2009="Saliente Nacional",(IFERROR((LIMPIA(H2009,1)),0)),0)</f>
        <v>0</v>
      </c>
      <c r="L2009" s="7">
        <f>IF(C2009="Saliente Internacional",(IFERROR((LIMPIA(H2009,1)),0)),0)</f>
        <v>0</v>
      </c>
    </row>
    <row r="2010" spans="1:12" x14ac:dyDescent="0.25">
      <c r="A2010" s="11">
        <f>'DETALLE DE CONEXIONES'!P2010</f>
        <v>0</v>
      </c>
      <c r="B2010" s="7">
        <f>'DETALLE DE CONEXIONES'!I2010</f>
        <v>0</v>
      </c>
      <c r="C2010" s="7">
        <f>'DETALLE DE CONEXIONES'!BB2010</f>
        <v>0</v>
      </c>
      <c r="D2010" s="7">
        <f>'DETALLE DE CONEXIONES'!E2010</f>
        <v>0</v>
      </c>
      <c r="E2010" s="7">
        <f>IFERROR(LIMPIA('DETALLE DE CONEXIONES'!N2010,1),0)</f>
        <v>0</v>
      </c>
      <c r="F2010" s="7" t="str">
        <f>LEFT('DETALLE DE CONEXIONES'!BE2010,3)</f>
        <v/>
      </c>
      <c r="G2010" s="7" t="str">
        <f>RIGHT('DETALLE DE CONEXIONES'!AK2010,2)</f>
        <v/>
      </c>
      <c r="H2010" s="7" t="str">
        <f>LEFT('DETALLE DE CONEXIONES'!M2010,3)</f>
        <v/>
      </c>
      <c r="I2010" s="7" t="str">
        <f>RIGHT('DETALLE DE CONEXIONES'!M2010,5)</f>
        <v/>
      </c>
      <c r="J2010" s="7">
        <f>IF(C2010="Saliente Local",(IFERROR((LIMPIA(H2010,1)),0)),0)</f>
        <v>0</v>
      </c>
      <c r="K2010" s="7">
        <f>IF(C2010="Saliente Nacional",(IFERROR((LIMPIA(H2010,1)),0)),0)</f>
        <v>0</v>
      </c>
      <c r="L2010" s="7">
        <f>IF(C2010="Saliente Internacional",(IFERROR((LIMPIA(H2010,1)),0)),0)</f>
        <v>0</v>
      </c>
    </row>
    <row r="2011" spans="1:12" x14ac:dyDescent="0.25">
      <c r="A2011" s="11">
        <f>'DETALLE DE CONEXIONES'!P2011</f>
        <v>0</v>
      </c>
      <c r="B2011" s="7">
        <f>'DETALLE DE CONEXIONES'!I2011</f>
        <v>0</v>
      </c>
      <c r="C2011" s="7">
        <f>'DETALLE DE CONEXIONES'!BB2011</f>
        <v>0</v>
      </c>
      <c r="D2011" s="7">
        <f>'DETALLE DE CONEXIONES'!E2011</f>
        <v>0</v>
      </c>
      <c r="E2011" s="7">
        <f>IFERROR(LIMPIA('DETALLE DE CONEXIONES'!N2011,1),0)</f>
        <v>0</v>
      </c>
      <c r="F2011" s="7" t="str">
        <f>LEFT('DETALLE DE CONEXIONES'!BE2011,3)</f>
        <v/>
      </c>
      <c r="G2011" s="7" t="str">
        <f>RIGHT('DETALLE DE CONEXIONES'!AK2011,2)</f>
        <v/>
      </c>
      <c r="H2011" s="7" t="str">
        <f>LEFT('DETALLE DE CONEXIONES'!M2011,3)</f>
        <v/>
      </c>
      <c r="I2011" s="7" t="str">
        <f>RIGHT('DETALLE DE CONEXIONES'!M2011,5)</f>
        <v/>
      </c>
      <c r="J2011" s="7">
        <f>IF(C2011="Saliente Local",(IFERROR((LIMPIA(H2011,1)),0)),0)</f>
        <v>0</v>
      </c>
      <c r="K2011" s="7">
        <f>IF(C2011="Saliente Nacional",(IFERROR((LIMPIA(H2011,1)),0)),0)</f>
        <v>0</v>
      </c>
      <c r="L2011" s="7">
        <f>IF(C2011="Saliente Internacional",(IFERROR((LIMPIA(H2011,1)),0)),0)</f>
        <v>0</v>
      </c>
    </row>
    <row r="2012" spans="1:12" x14ac:dyDescent="0.25">
      <c r="A2012" s="11">
        <f>'DETALLE DE CONEXIONES'!P2012</f>
        <v>0</v>
      </c>
      <c r="B2012" s="7">
        <f>'DETALLE DE CONEXIONES'!I2012</f>
        <v>0</v>
      </c>
      <c r="C2012" s="7">
        <f>'DETALLE DE CONEXIONES'!BB2012</f>
        <v>0</v>
      </c>
      <c r="D2012" s="7">
        <f>'DETALLE DE CONEXIONES'!E2012</f>
        <v>0</v>
      </c>
      <c r="E2012" s="7">
        <f>IFERROR(LIMPIA('DETALLE DE CONEXIONES'!N2012,1),0)</f>
        <v>0</v>
      </c>
      <c r="F2012" s="7" t="str">
        <f>LEFT('DETALLE DE CONEXIONES'!BE2012,3)</f>
        <v/>
      </c>
      <c r="G2012" s="7" t="str">
        <f>RIGHT('DETALLE DE CONEXIONES'!AK2012,2)</f>
        <v/>
      </c>
      <c r="H2012" s="7" t="str">
        <f>LEFT('DETALLE DE CONEXIONES'!M2012,3)</f>
        <v/>
      </c>
      <c r="I2012" s="7" t="str">
        <f>RIGHT('DETALLE DE CONEXIONES'!M2012,5)</f>
        <v/>
      </c>
      <c r="J2012" s="7">
        <f>IF(C2012="Saliente Local",(IFERROR((LIMPIA(H2012,1)),0)),0)</f>
        <v>0</v>
      </c>
      <c r="K2012" s="7">
        <f>IF(C2012="Saliente Nacional",(IFERROR((LIMPIA(H2012,1)),0)),0)</f>
        <v>0</v>
      </c>
      <c r="L2012" s="7">
        <f>IF(C2012="Saliente Internacional",(IFERROR((LIMPIA(H2012,1)),0)),0)</f>
        <v>0</v>
      </c>
    </row>
    <row r="2013" spans="1:12" x14ac:dyDescent="0.25">
      <c r="A2013" s="11">
        <f>'DETALLE DE CONEXIONES'!P2013</f>
        <v>0</v>
      </c>
      <c r="B2013" s="7">
        <f>'DETALLE DE CONEXIONES'!I2013</f>
        <v>0</v>
      </c>
      <c r="C2013" s="7">
        <f>'DETALLE DE CONEXIONES'!BB2013</f>
        <v>0</v>
      </c>
      <c r="D2013" s="7">
        <f>'DETALLE DE CONEXIONES'!E2013</f>
        <v>0</v>
      </c>
      <c r="E2013" s="7">
        <f>IFERROR(LIMPIA('DETALLE DE CONEXIONES'!N2013,1),0)</f>
        <v>0</v>
      </c>
      <c r="F2013" s="7" t="str">
        <f>LEFT('DETALLE DE CONEXIONES'!BE2013,3)</f>
        <v/>
      </c>
      <c r="G2013" s="7" t="str">
        <f>RIGHT('DETALLE DE CONEXIONES'!AK2013,2)</f>
        <v/>
      </c>
      <c r="H2013" s="7" t="str">
        <f>LEFT('DETALLE DE CONEXIONES'!M2013,3)</f>
        <v/>
      </c>
      <c r="I2013" s="7" t="str">
        <f>RIGHT('DETALLE DE CONEXIONES'!M2013,5)</f>
        <v/>
      </c>
      <c r="J2013" s="7">
        <f>IF(C2013="Saliente Local",(IFERROR((LIMPIA(H2013,1)),0)),0)</f>
        <v>0</v>
      </c>
      <c r="K2013" s="7">
        <f>IF(C2013="Saliente Nacional",(IFERROR((LIMPIA(H2013,1)),0)),0)</f>
        <v>0</v>
      </c>
      <c r="L2013" s="7">
        <f>IF(C2013="Saliente Internacional",(IFERROR((LIMPIA(H2013,1)),0)),0)</f>
        <v>0</v>
      </c>
    </row>
    <row r="2014" spans="1:12" x14ac:dyDescent="0.25">
      <c r="A2014" s="11">
        <f>'DETALLE DE CONEXIONES'!P2014</f>
        <v>0</v>
      </c>
      <c r="B2014" s="7">
        <f>'DETALLE DE CONEXIONES'!I2014</f>
        <v>0</v>
      </c>
      <c r="C2014" s="7">
        <f>'DETALLE DE CONEXIONES'!BB2014</f>
        <v>0</v>
      </c>
      <c r="D2014" s="7">
        <f>'DETALLE DE CONEXIONES'!E2014</f>
        <v>0</v>
      </c>
      <c r="E2014" s="7">
        <f>IFERROR(LIMPIA('DETALLE DE CONEXIONES'!N2014,1),0)</f>
        <v>0</v>
      </c>
      <c r="F2014" s="7" t="str">
        <f>LEFT('DETALLE DE CONEXIONES'!BE2014,3)</f>
        <v/>
      </c>
      <c r="G2014" s="7" t="str">
        <f>RIGHT('DETALLE DE CONEXIONES'!AK2014,2)</f>
        <v/>
      </c>
      <c r="H2014" s="7" t="str">
        <f>LEFT('DETALLE DE CONEXIONES'!M2014,3)</f>
        <v/>
      </c>
      <c r="I2014" s="7" t="str">
        <f>RIGHT('DETALLE DE CONEXIONES'!M2014,5)</f>
        <v/>
      </c>
      <c r="J2014" s="7">
        <f>IF(C2014="Saliente Local",(IFERROR((LIMPIA(H2014,1)),0)),0)</f>
        <v>0</v>
      </c>
      <c r="K2014" s="7">
        <f>IF(C2014="Saliente Nacional",(IFERROR((LIMPIA(H2014,1)),0)),0)</f>
        <v>0</v>
      </c>
      <c r="L2014" s="7">
        <f>IF(C2014="Saliente Internacional",(IFERROR((LIMPIA(H2014,1)),0)),0)</f>
        <v>0</v>
      </c>
    </row>
    <row r="2015" spans="1:12" x14ac:dyDescent="0.25">
      <c r="A2015" s="11">
        <f>'DETALLE DE CONEXIONES'!P2015</f>
        <v>0</v>
      </c>
      <c r="B2015" s="7">
        <f>'DETALLE DE CONEXIONES'!I2015</f>
        <v>0</v>
      </c>
      <c r="C2015" s="7">
        <f>'DETALLE DE CONEXIONES'!BB2015</f>
        <v>0</v>
      </c>
      <c r="D2015" s="7">
        <f>'DETALLE DE CONEXIONES'!E2015</f>
        <v>0</v>
      </c>
      <c r="E2015" s="7">
        <f>IFERROR(LIMPIA('DETALLE DE CONEXIONES'!N2015,1),0)</f>
        <v>0</v>
      </c>
      <c r="F2015" s="7" t="str">
        <f>LEFT('DETALLE DE CONEXIONES'!BE2015,3)</f>
        <v/>
      </c>
      <c r="G2015" s="7" t="str">
        <f>RIGHT('DETALLE DE CONEXIONES'!AK2015,2)</f>
        <v/>
      </c>
      <c r="H2015" s="7" t="str">
        <f>LEFT('DETALLE DE CONEXIONES'!M2015,3)</f>
        <v/>
      </c>
      <c r="I2015" s="7" t="str">
        <f>RIGHT('DETALLE DE CONEXIONES'!M2015,5)</f>
        <v/>
      </c>
      <c r="J2015" s="7">
        <f>IF(C2015="Saliente Local",(IFERROR((LIMPIA(H2015,1)),0)),0)</f>
        <v>0</v>
      </c>
      <c r="K2015" s="7">
        <f>IF(C2015="Saliente Nacional",(IFERROR((LIMPIA(H2015,1)),0)),0)</f>
        <v>0</v>
      </c>
      <c r="L2015" s="7">
        <f>IF(C2015="Saliente Internacional",(IFERROR((LIMPIA(H2015,1)),0)),0)</f>
        <v>0</v>
      </c>
    </row>
    <row r="2016" spans="1:12" x14ac:dyDescent="0.25">
      <c r="A2016" s="11">
        <f>'DETALLE DE CONEXIONES'!P2016</f>
        <v>0</v>
      </c>
      <c r="B2016" s="7">
        <f>'DETALLE DE CONEXIONES'!I2016</f>
        <v>0</v>
      </c>
      <c r="C2016" s="7">
        <f>'DETALLE DE CONEXIONES'!BB2016</f>
        <v>0</v>
      </c>
      <c r="D2016" s="7">
        <f>'DETALLE DE CONEXIONES'!E2016</f>
        <v>0</v>
      </c>
      <c r="E2016" s="7">
        <f>IFERROR(LIMPIA('DETALLE DE CONEXIONES'!N2016,1),0)</f>
        <v>0</v>
      </c>
      <c r="F2016" s="7" t="str">
        <f>LEFT('DETALLE DE CONEXIONES'!BE2016,3)</f>
        <v/>
      </c>
      <c r="G2016" s="7" t="str">
        <f>RIGHT('DETALLE DE CONEXIONES'!AK2016,2)</f>
        <v/>
      </c>
      <c r="H2016" s="7" t="str">
        <f>LEFT('DETALLE DE CONEXIONES'!M2016,3)</f>
        <v/>
      </c>
      <c r="I2016" s="7" t="str">
        <f>RIGHT('DETALLE DE CONEXIONES'!M2016,5)</f>
        <v/>
      </c>
      <c r="J2016" s="7">
        <f>IF(C2016="Saliente Local",(IFERROR((LIMPIA(H2016,1)),0)),0)</f>
        <v>0</v>
      </c>
      <c r="K2016" s="7">
        <f>IF(C2016="Saliente Nacional",(IFERROR((LIMPIA(H2016,1)),0)),0)</f>
        <v>0</v>
      </c>
      <c r="L2016" s="7">
        <f>IF(C2016="Saliente Internacional",(IFERROR((LIMPIA(H2016,1)),0)),0)</f>
        <v>0</v>
      </c>
    </row>
    <row r="2017" spans="1:12" x14ac:dyDescent="0.25">
      <c r="A2017" s="11">
        <f>'DETALLE DE CONEXIONES'!P2017</f>
        <v>0</v>
      </c>
      <c r="B2017" s="7">
        <f>'DETALLE DE CONEXIONES'!I2017</f>
        <v>0</v>
      </c>
      <c r="C2017" s="7">
        <f>'DETALLE DE CONEXIONES'!BB2017</f>
        <v>0</v>
      </c>
      <c r="D2017" s="7">
        <f>'DETALLE DE CONEXIONES'!E2017</f>
        <v>0</v>
      </c>
      <c r="E2017" s="7">
        <f>IFERROR(LIMPIA('DETALLE DE CONEXIONES'!N2017,1),0)</f>
        <v>0</v>
      </c>
      <c r="F2017" s="7" t="str">
        <f>LEFT('DETALLE DE CONEXIONES'!BE2017,3)</f>
        <v/>
      </c>
      <c r="G2017" s="7" t="str">
        <f>RIGHT('DETALLE DE CONEXIONES'!AK2017,2)</f>
        <v/>
      </c>
      <c r="H2017" s="7" t="str">
        <f>LEFT('DETALLE DE CONEXIONES'!M2017,3)</f>
        <v/>
      </c>
      <c r="I2017" s="7" t="str">
        <f>RIGHT('DETALLE DE CONEXIONES'!M2017,5)</f>
        <v/>
      </c>
      <c r="J2017" s="7">
        <f>IF(C2017="Saliente Local",(IFERROR((LIMPIA(H2017,1)),0)),0)</f>
        <v>0</v>
      </c>
      <c r="K2017" s="7">
        <f>IF(C2017="Saliente Nacional",(IFERROR((LIMPIA(H2017,1)),0)),0)</f>
        <v>0</v>
      </c>
      <c r="L2017" s="7">
        <f>IF(C2017="Saliente Internacional",(IFERROR((LIMPIA(H2017,1)),0)),0)</f>
        <v>0</v>
      </c>
    </row>
    <row r="2018" spans="1:12" x14ac:dyDescent="0.25">
      <c r="A2018" s="11">
        <f>'DETALLE DE CONEXIONES'!P2018</f>
        <v>0</v>
      </c>
      <c r="B2018" s="7">
        <f>'DETALLE DE CONEXIONES'!I2018</f>
        <v>0</v>
      </c>
      <c r="C2018" s="7">
        <f>'DETALLE DE CONEXIONES'!BB2018</f>
        <v>0</v>
      </c>
      <c r="D2018" s="7">
        <f>'DETALLE DE CONEXIONES'!E2018</f>
        <v>0</v>
      </c>
      <c r="E2018" s="7">
        <f>IFERROR(LIMPIA('DETALLE DE CONEXIONES'!N2018,1),0)</f>
        <v>0</v>
      </c>
      <c r="F2018" s="7" t="str">
        <f>LEFT('DETALLE DE CONEXIONES'!BE2018,3)</f>
        <v/>
      </c>
      <c r="G2018" s="7" t="str">
        <f>RIGHT('DETALLE DE CONEXIONES'!AK2018,2)</f>
        <v/>
      </c>
      <c r="H2018" s="7" t="str">
        <f>LEFT('DETALLE DE CONEXIONES'!M2018,3)</f>
        <v/>
      </c>
      <c r="I2018" s="7" t="str">
        <f>RIGHT('DETALLE DE CONEXIONES'!M2018,5)</f>
        <v/>
      </c>
      <c r="J2018" s="7">
        <f>IF(C2018="Saliente Local",(IFERROR((LIMPIA(H2018,1)),0)),0)</f>
        <v>0</v>
      </c>
      <c r="K2018" s="7">
        <f>IF(C2018="Saliente Nacional",(IFERROR((LIMPIA(H2018,1)),0)),0)</f>
        <v>0</v>
      </c>
      <c r="L2018" s="7">
        <f>IF(C2018="Saliente Internacional",(IFERROR((LIMPIA(H2018,1)),0)),0)</f>
        <v>0</v>
      </c>
    </row>
    <row r="2019" spans="1:12" x14ac:dyDescent="0.25">
      <c r="A2019" s="11">
        <f>'DETALLE DE CONEXIONES'!P2019</f>
        <v>0</v>
      </c>
      <c r="B2019" s="7">
        <f>'DETALLE DE CONEXIONES'!I2019</f>
        <v>0</v>
      </c>
      <c r="C2019" s="7">
        <f>'DETALLE DE CONEXIONES'!BB2019</f>
        <v>0</v>
      </c>
      <c r="D2019" s="7">
        <f>'DETALLE DE CONEXIONES'!E2019</f>
        <v>0</v>
      </c>
      <c r="E2019" s="7">
        <f>IFERROR(LIMPIA('DETALLE DE CONEXIONES'!N2019,1),0)</f>
        <v>0</v>
      </c>
      <c r="F2019" s="7" t="str">
        <f>LEFT('DETALLE DE CONEXIONES'!BE2019,3)</f>
        <v/>
      </c>
      <c r="G2019" s="7" t="str">
        <f>RIGHT('DETALLE DE CONEXIONES'!AK2019,2)</f>
        <v/>
      </c>
      <c r="H2019" s="7" t="str">
        <f>LEFT('DETALLE DE CONEXIONES'!M2019,3)</f>
        <v/>
      </c>
      <c r="I2019" s="7" t="str">
        <f>RIGHT('DETALLE DE CONEXIONES'!M2019,5)</f>
        <v/>
      </c>
      <c r="J2019" s="7">
        <f>IF(C2019="Saliente Local",(IFERROR((LIMPIA(H2019,1)),0)),0)</f>
        <v>0</v>
      </c>
      <c r="K2019" s="7">
        <f>IF(C2019="Saliente Nacional",(IFERROR((LIMPIA(H2019,1)),0)),0)</f>
        <v>0</v>
      </c>
      <c r="L2019" s="7">
        <f>IF(C2019="Saliente Internacional",(IFERROR((LIMPIA(H2019,1)),0)),0)</f>
        <v>0</v>
      </c>
    </row>
    <row r="2020" spans="1:12" x14ac:dyDescent="0.25">
      <c r="A2020" s="11">
        <f>'DETALLE DE CONEXIONES'!P2020</f>
        <v>0</v>
      </c>
      <c r="B2020" s="7">
        <f>'DETALLE DE CONEXIONES'!I2020</f>
        <v>0</v>
      </c>
      <c r="C2020" s="7">
        <f>'DETALLE DE CONEXIONES'!BB2020</f>
        <v>0</v>
      </c>
      <c r="D2020" s="7">
        <f>'DETALLE DE CONEXIONES'!E2020</f>
        <v>0</v>
      </c>
      <c r="E2020" s="7">
        <f>IFERROR(LIMPIA('DETALLE DE CONEXIONES'!N2020,1),0)</f>
        <v>0</v>
      </c>
      <c r="F2020" s="7" t="str">
        <f>LEFT('DETALLE DE CONEXIONES'!BE2020,3)</f>
        <v/>
      </c>
      <c r="G2020" s="7" t="str">
        <f>RIGHT('DETALLE DE CONEXIONES'!AK2020,2)</f>
        <v/>
      </c>
      <c r="H2020" s="7" t="str">
        <f>LEFT('DETALLE DE CONEXIONES'!M2020,3)</f>
        <v/>
      </c>
      <c r="I2020" s="7" t="str">
        <f>RIGHT('DETALLE DE CONEXIONES'!M2020,5)</f>
        <v/>
      </c>
      <c r="J2020" s="7">
        <f>IF(C2020="Saliente Local",(IFERROR((LIMPIA(H2020,1)),0)),0)</f>
        <v>0</v>
      </c>
      <c r="K2020" s="7">
        <f>IF(C2020="Saliente Nacional",(IFERROR((LIMPIA(H2020,1)),0)),0)</f>
        <v>0</v>
      </c>
      <c r="L2020" s="7">
        <f>IF(C2020="Saliente Internacional",(IFERROR((LIMPIA(H2020,1)),0)),0)</f>
        <v>0</v>
      </c>
    </row>
    <row r="2021" spans="1:12" x14ac:dyDescent="0.25">
      <c r="A2021" s="11">
        <f>'DETALLE DE CONEXIONES'!P2021</f>
        <v>0</v>
      </c>
      <c r="B2021" s="7">
        <f>'DETALLE DE CONEXIONES'!I2021</f>
        <v>0</v>
      </c>
      <c r="C2021" s="7">
        <f>'DETALLE DE CONEXIONES'!BB2021</f>
        <v>0</v>
      </c>
      <c r="D2021" s="7">
        <f>'DETALLE DE CONEXIONES'!E2021</f>
        <v>0</v>
      </c>
      <c r="E2021" s="7">
        <f>IFERROR(LIMPIA('DETALLE DE CONEXIONES'!N2021,1),0)</f>
        <v>0</v>
      </c>
      <c r="F2021" s="7" t="str">
        <f>LEFT('DETALLE DE CONEXIONES'!BE2021,3)</f>
        <v/>
      </c>
      <c r="G2021" s="7" t="str">
        <f>RIGHT('DETALLE DE CONEXIONES'!AK2021,2)</f>
        <v/>
      </c>
      <c r="H2021" s="7" t="str">
        <f>LEFT('DETALLE DE CONEXIONES'!M2021,3)</f>
        <v/>
      </c>
      <c r="I2021" s="7" t="str">
        <f>RIGHT('DETALLE DE CONEXIONES'!M2021,5)</f>
        <v/>
      </c>
      <c r="J2021" s="7">
        <f>IF(C2021="Saliente Local",(IFERROR((LIMPIA(H2021,1)),0)),0)</f>
        <v>0</v>
      </c>
      <c r="K2021" s="7">
        <f>IF(C2021="Saliente Nacional",(IFERROR((LIMPIA(H2021,1)),0)),0)</f>
        <v>0</v>
      </c>
      <c r="L2021" s="7">
        <f>IF(C2021="Saliente Internacional",(IFERROR((LIMPIA(H2021,1)),0)),0)</f>
        <v>0</v>
      </c>
    </row>
    <row r="2022" spans="1:12" x14ac:dyDescent="0.25">
      <c r="A2022" s="11">
        <f>'DETALLE DE CONEXIONES'!P2022</f>
        <v>0</v>
      </c>
      <c r="B2022" s="7">
        <f>'DETALLE DE CONEXIONES'!I2022</f>
        <v>0</v>
      </c>
      <c r="C2022" s="7">
        <f>'DETALLE DE CONEXIONES'!BB2022</f>
        <v>0</v>
      </c>
      <c r="D2022" s="7">
        <f>'DETALLE DE CONEXIONES'!E2022</f>
        <v>0</v>
      </c>
      <c r="E2022" s="7">
        <f>IFERROR(LIMPIA('DETALLE DE CONEXIONES'!N2022,1),0)</f>
        <v>0</v>
      </c>
      <c r="F2022" s="7" t="str">
        <f>LEFT('DETALLE DE CONEXIONES'!BE2022,3)</f>
        <v/>
      </c>
      <c r="G2022" s="7" t="str">
        <f>RIGHT('DETALLE DE CONEXIONES'!AK2022,2)</f>
        <v/>
      </c>
      <c r="H2022" s="7" t="str">
        <f>LEFT('DETALLE DE CONEXIONES'!M2022,3)</f>
        <v/>
      </c>
      <c r="I2022" s="7" t="str">
        <f>RIGHT('DETALLE DE CONEXIONES'!M2022,5)</f>
        <v/>
      </c>
      <c r="J2022" s="7">
        <f>IF(C2022="Saliente Local",(IFERROR((LIMPIA(H2022,1)),0)),0)</f>
        <v>0</v>
      </c>
      <c r="K2022" s="7">
        <f>IF(C2022="Saliente Nacional",(IFERROR((LIMPIA(H2022,1)),0)),0)</f>
        <v>0</v>
      </c>
      <c r="L2022" s="7">
        <f>IF(C2022="Saliente Internacional",(IFERROR((LIMPIA(H2022,1)),0)),0)</f>
        <v>0</v>
      </c>
    </row>
    <row r="2023" spans="1:12" x14ac:dyDescent="0.25">
      <c r="A2023" s="11">
        <f>'DETALLE DE CONEXIONES'!P2023</f>
        <v>0</v>
      </c>
      <c r="B2023" s="7">
        <f>'DETALLE DE CONEXIONES'!I2023</f>
        <v>0</v>
      </c>
      <c r="C2023" s="7">
        <f>'DETALLE DE CONEXIONES'!BB2023</f>
        <v>0</v>
      </c>
      <c r="D2023" s="7">
        <f>'DETALLE DE CONEXIONES'!E2023</f>
        <v>0</v>
      </c>
      <c r="E2023" s="7">
        <f>IFERROR(LIMPIA('DETALLE DE CONEXIONES'!N2023,1),0)</f>
        <v>0</v>
      </c>
      <c r="F2023" s="7" t="str">
        <f>LEFT('DETALLE DE CONEXIONES'!BE2023,3)</f>
        <v/>
      </c>
      <c r="G2023" s="7" t="str">
        <f>RIGHT('DETALLE DE CONEXIONES'!AK2023,2)</f>
        <v/>
      </c>
      <c r="H2023" s="7" t="str">
        <f>LEFT('DETALLE DE CONEXIONES'!M2023,3)</f>
        <v/>
      </c>
      <c r="I2023" s="7" t="str">
        <f>RIGHT('DETALLE DE CONEXIONES'!M2023,5)</f>
        <v/>
      </c>
      <c r="J2023" s="7">
        <f>IF(C2023="Saliente Local",(IFERROR((LIMPIA(H2023,1)),0)),0)</f>
        <v>0</v>
      </c>
      <c r="K2023" s="7">
        <f>IF(C2023="Saliente Nacional",(IFERROR((LIMPIA(H2023,1)),0)),0)</f>
        <v>0</v>
      </c>
      <c r="L2023" s="7">
        <f>IF(C2023="Saliente Internacional",(IFERROR((LIMPIA(H2023,1)),0)),0)</f>
        <v>0</v>
      </c>
    </row>
    <row r="2024" spans="1:12" x14ac:dyDescent="0.25">
      <c r="A2024" s="11">
        <f>'DETALLE DE CONEXIONES'!P2024</f>
        <v>0</v>
      </c>
      <c r="B2024" s="7">
        <f>'DETALLE DE CONEXIONES'!I2024</f>
        <v>0</v>
      </c>
      <c r="C2024" s="7">
        <f>'DETALLE DE CONEXIONES'!BB2024</f>
        <v>0</v>
      </c>
      <c r="D2024" s="7">
        <f>'DETALLE DE CONEXIONES'!E2024</f>
        <v>0</v>
      </c>
      <c r="E2024" s="7">
        <f>IFERROR(LIMPIA('DETALLE DE CONEXIONES'!N2024,1),0)</f>
        <v>0</v>
      </c>
      <c r="F2024" s="7" t="str">
        <f>LEFT('DETALLE DE CONEXIONES'!BE2024,3)</f>
        <v/>
      </c>
      <c r="G2024" s="7" t="str">
        <f>RIGHT('DETALLE DE CONEXIONES'!AK2024,2)</f>
        <v/>
      </c>
      <c r="H2024" s="7" t="str">
        <f>LEFT('DETALLE DE CONEXIONES'!M2024,3)</f>
        <v/>
      </c>
      <c r="I2024" s="7" t="str">
        <f>RIGHT('DETALLE DE CONEXIONES'!M2024,5)</f>
        <v/>
      </c>
      <c r="J2024" s="7">
        <f>IF(C2024="Saliente Local",(IFERROR((LIMPIA(H2024,1)),0)),0)</f>
        <v>0</v>
      </c>
      <c r="K2024" s="7">
        <f>IF(C2024="Saliente Nacional",(IFERROR((LIMPIA(H2024,1)),0)),0)</f>
        <v>0</v>
      </c>
      <c r="L2024" s="7">
        <f>IF(C2024="Saliente Internacional",(IFERROR((LIMPIA(H2024,1)),0)),0)</f>
        <v>0</v>
      </c>
    </row>
    <row r="2025" spans="1:12" x14ac:dyDescent="0.25">
      <c r="A2025" s="11">
        <f>'DETALLE DE CONEXIONES'!P2025</f>
        <v>0</v>
      </c>
      <c r="B2025" s="7">
        <f>'DETALLE DE CONEXIONES'!I2025</f>
        <v>0</v>
      </c>
      <c r="C2025" s="7">
        <f>'DETALLE DE CONEXIONES'!BB2025</f>
        <v>0</v>
      </c>
      <c r="D2025" s="7">
        <f>'DETALLE DE CONEXIONES'!E2025</f>
        <v>0</v>
      </c>
      <c r="E2025" s="7">
        <f>IFERROR(LIMPIA('DETALLE DE CONEXIONES'!N2025,1),0)</f>
        <v>0</v>
      </c>
      <c r="F2025" s="7" t="str">
        <f>LEFT('DETALLE DE CONEXIONES'!BE2025,3)</f>
        <v/>
      </c>
      <c r="G2025" s="7" t="str">
        <f>RIGHT('DETALLE DE CONEXIONES'!AK2025,2)</f>
        <v/>
      </c>
      <c r="H2025" s="7" t="str">
        <f>LEFT('DETALLE DE CONEXIONES'!M2025,3)</f>
        <v/>
      </c>
      <c r="I2025" s="7" t="str">
        <f>RIGHT('DETALLE DE CONEXIONES'!M2025,5)</f>
        <v/>
      </c>
      <c r="J2025" s="7">
        <f>IF(C2025="Saliente Local",(IFERROR((LIMPIA(H2025,1)),0)),0)</f>
        <v>0</v>
      </c>
      <c r="K2025" s="7">
        <f>IF(C2025="Saliente Nacional",(IFERROR((LIMPIA(H2025,1)),0)),0)</f>
        <v>0</v>
      </c>
      <c r="L2025" s="7">
        <f>IF(C2025="Saliente Internacional",(IFERROR((LIMPIA(H2025,1)),0)),0)</f>
        <v>0</v>
      </c>
    </row>
    <row r="2026" spans="1:12" x14ac:dyDescent="0.25">
      <c r="A2026" s="11">
        <f>'DETALLE DE CONEXIONES'!P2026</f>
        <v>0</v>
      </c>
      <c r="B2026" s="7">
        <f>'DETALLE DE CONEXIONES'!I2026</f>
        <v>0</v>
      </c>
      <c r="C2026" s="7">
        <f>'DETALLE DE CONEXIONES'!BB2026</f>
        <v>0</v>
      </c>
      <c r="D2026" s="7">
        <f>'DETALLE DE CONEXIONES'!E2026</f>
        <v>0</v>
      </c>
      <c r="E2026" s="7">
        <f>IFERROR(LIMPIA('DETALLE DE CONEXIONES'!N2026,1),0)</f>
        <v>0</v>
      </c>
      <c r="F2026" s="7" t="str">
        <f>LEFT('DETALLE DE CONEXIONES'!BE2026,3)</f>
        <v/>
      </c>
      <c r="G2026" s="7" t="str">
        <f>RIGHT('DETALLE DE CONEXIONES'!AK2026,2)</f>
        <v/>
      </c>
      <c r="H2026" s="7" t="str">
        <f>LEFT('DETALLE DE CONEXIONES'!M2026,3)</f>
        <v/>
      </c>
      <c r="I2026" s="7" t="str">
        <f>RIGHT('DETALLE DE CONEXIONES'!M2026,5)</f>
        <v/>
      </c>
      <c r="J2026" s="7">
        <f>IF(C2026="Saliente Local",(IFERROR((LIMPIA(H2026,1)),0)),0)</f>
        <v>0</v>
      </c>
      <c r="K2026" s="7">
        <f>IF(C2026="Saliente Nacional",(IFERROR((LIMPIA(H2026,1)),0)),0)</f>
        <v>0</v>
      </c>
      <c r="L2026" s="7">
        <f>IF(C2026="Saliente Internacional",(IFERROR((LIMPIA(H2026,1)),0)),0)</f>
        <v>0</v>
      </c>
    </row>
    <row r="2027" spans="1:12" x14ac:dyDescent="0.25">
      <c r="A2027" s="11">
        <f>'DETALLE DE CONEXIONES'!P2027</f>
        <v>0</v>
      </c>
      <c r="B2027" s="7">
        <f>'DETALLE DE CONEXIONES'!I2027</f>
        <v>0</v>
      </c>
      <c r="C2027" s="7">
        <f>'DETALLE DE CONEXIONES'!BB2027</f>
        <v>0</v>
      </c>
      <c r="D2027" s="7">
        <f>'DETALLE DE CONEXIONES'!E2027</f>
        <v>0</v>
      </c>
      <c r="E2027" s="7">
        <f>IFERROR(LIMPIA('DETALLE DE CONEXIONES'!N2027,1),0)</f>
        <v>0</v>
      </c>
      <c r="F2027" s="7" t="str">
        <f>LEFT('DETALLE DE CONEXIONES'!BE2027,3)</f>
        <v/>
      </c>
      <c r="G2027" s="7" t="str">
        <f>RIGHT('DETALLE DE CONEXIONES'!AK2027,2)</f>
        <v/>
      </c>
      <c r="H2027" s="7" t="str">
        <f>LEFT('DETALLE DE CONEXIONES'!M2027,3)</f>
        <v/>
      </c>
      <c r="I2027" s="7" t="str">
        <f>RIGHT('DETALLE DE CONEXIONES'!M2027,5)</f>
        <v/>
      </c>
      <c r="J2027" s="7">
        <f>IF(C2027="Saliente Local",(IFERROR((LIMPIA(H2027,1)),0)),0)</f>
        <v>0</v>
      </c>
      <c r="K2027" s="7">
        <f>IF(C2027="Saliente Nacional",(IFERROR((LIMPIA(H2027,1)),0)),0)</f>
        <v>0</v>
      </c>
      <c r="L2027" s="7">
        <f>IF(C2027="Saliente Internacional",(IFERROR((LIMPIA(H2027,1)),0)),0)</f>
        <v>0</v>
      </c>
    </row>
    <row r="2028" spans="1:12" x14ac:dyDescent="0.25">
      <c r="A2028" s="11">
        <f>'DETALLE DE CONEXIONES'!P2028</f>
        <v>0</v>
      </c>
      <c r="B2028" s="7">
        <f>'DETALLE DE CONEXIONES'!I2028</f>
        <v>0</v>
      </c>
      <c r="C2028" s="7">
        <f>'DETALLE DE CONEXIONES'!BB2028</f>
        <v>0</v>
      </c>
      <c r="D2028" s="7">
        <f>'DETALLE DE CONEXIONES'!E2028</f>
        <v>0</v>
      </c>
      <c r="E2028" s="7">
        <f>IFERROR(LIMPIA('DETALLE DE CONEXIONES'!N2028,1),0)</f>
        <v>0</v>
      </c>
      <c r="F2028" s="7" t="str">
        <f>LEFT('DETALLE DE CONEXIONES'!BE2028,3)</f>
        <v/>
      </c>
      <c r="G2028" s="7" t="str">
        <f>RIGHT('DETALLE DE CONEXIONES'!AK2028,2)</f>
        <v/>
      </c>
      <c r="H2028" s="7" t="str">
        <f>LEFT('DETALLE DE CONEXIONES'!M2028,3)</f>
        <v/>
      </c>
      <c r="I2028" s="7" t="str">
        <f>RIGHT('DETALLE DE CONEXIONES'!M2028,5)</f>
        <v/>
      </c>
      <c r="J2028" s="7">
        <f>IF(C2028="Saliente Local",(IFERROR((LIMPIA(H2028,1)),0)),0)</f>
        <v>0</v>
      </c>
      <c r="K2028" s="7">
        <f>IF(C2028="Saliente Nacional",(IFERROR((LIMPIA(H2028,1)),0)),0)</f>
        <v>0</v>
      </c>
      <c r="L2028" s="7">
        <f>IF(C2028="Saliente Internacional",(IFERROR((LIMPIA(H2028,1)),0)),0)</f>
        <v>0</v>
      </c>
    </row>
    <row r="2029" spans="1:12" x14ac:dyDescent="0.25">
      <c r="A2029" s="11">
        <f>'DETALLE DE CONEXIONES'!P2029</f>
        <v>0</v>
      </c>
      <c r="B2029" s="7">
        <f>'DETALLE DE CONEXIONES'!I2029</f>
        <v>0</v>
      </c>
      <c r="C2029" s="7">
        <f>'DETALLE DE CONEXIONES'!BB2029</f>
        <v>0</v>
      </c>
      <c r="D2029" s="7">
        <f>'DETALLE DE CONEXIONES'!E2029</f>
        <v>0</v>
      </c>
      <c r="E2029" s="7">
        <f>IFERROR(LIMPIA('DETALLE DE CONEXIONES'!N2029,1),0)</f>
        <v>0</v>
      </c>
      <c r="F2029" s="7" t="str">
        <f>LEFT('DETALLE DE CONEXIONES'!BE2029,3)</f>
        <v/>
      </c>
      <c r="G2029" s="7" t="str">
        <f>RIGHT('DETALLE DE CONEXIONES'!AK2029,2)</f>
        <v/>
      </c>
      <c r="H2029" s="7" t="str">
        <f>LEFT('DETALLE DE CONEXIONES'!M2029,3)</f>
        <v/>
      </c>
      <c r="I2029" s="7" t="str">
        <f>RIGHT('DETALLE DE CONEXIONES'!M2029,5)</f>
        <v/>
      </c>
      <c r="J2029" s="7">
        <f>IF(C2029="Saliente Local",(IFERROR((LIMPIA(H2029,1)),0)),0)</f>
        <v>0</v>
      </c>
      <c r="K2029" s="7">
        <f>IF(C2029="Saliente Nacional",(IFERROR((LIMPIA(H2029,1)),0)),0)</f>
        <v>0</v>
      </c>
      <c r="L2029" s="7">
        <f>IF(C2029="Saliente Internacional",(IFERROR((LIMPIA(H2029,1)),0)),0)</f>
        <v>0</v>
      </c>
    </row>
    <row r="2030" spans="1:12" x14ac:dyDescent="0.25">
      <c r="A2030" s="11">
        <f>'DETALLE DE CONEXIONES'!P2030</f>
        <v>0</v>
      </c>
      <c r="B2030" s="7">
        <f>'DETALLE DE CONEXIONES'!I2030</f>
        <v>0</v>
      </c>
      <c r="C2030" s="7">
        <f>'DETALLE DE CONEXIONES'!BB2030</f>
        <v>0</v>
      </c>
      <c r="D2030" s="7">
        <f>'DETALLE DE CONEXIONES'!E2030</f>
        <v>0</v>
      </c>
      <c r="E2030" s="7">
        <f>IFERROR(LIMPIA('DETALLE DE CONEXIONES'!N2030,1),0)</f>
        <v>0</v>
      </c>
      <c r="F2030" s="7" t="str">
        <f>LEFT('DETALLE DE CONEXIONES'!BE2030,3)</f>
        <v/>
      </c>
      <c r="G2030" s="7" t="str">
        <f>RIGHT('DETALLE DE CONEXIONES'!AK2030,2)</f>
        <v/>
      </c>
      <c r="H2030" s="7" t="str">
        <f>LEFT('DETALLE DE CONEXIONES'!M2030,3)</f>
        <v/>
      </c>
      <c r="I2030" s="7" t="str">
        <f>RIGHT('DETALLE DE CONEXIONES'!M2030,5)</f>
        <v/>
      </c>
      <c r="J2030" s="7">
        <f>IF(C2030="Saliente Local",(IFERROR((LIMPIA(H2030,1)),0)),0)</f>
        <v>0</v>
      </c>
      <c r="K2030" s="7">
        <f>IF(C2030="Saliente Nacional",(IFERROR((LIMPIA(H2030,1)),0)),0)</f>
        <v>0</v>
      </c>
      <c r="L2030" s="7">
        <f>IF(C2030="Saliente Internacional",(IFERROR((LIMPIA(H2030,1)),0)),0)</f>
        <v>0</v>
      </c>
    </row>
    <row r="2031" spans="1:12" x14ac:dyDescent="0.25">
      <c r="A2031" s="11">
        <f>'DETALLE DE CONEXIONES'!P2031</f>
        <v>0</v>
      </c>
      <c r="B2031" s="7">
        <f>'DETALLE DE CONEXIONES'!I2031</f>
        <v>0</v>
      </c>
      <c r="C2031" s="7">
        <f>'DETALLE DE CONEXIONES'!BB2031</f>
        <v>0</v>
      </c>
      <c r="D2031" s="7">
        <f>'DETALLE DE CONEXIONES'!E2031</f>
        <v>0</v>
      </c>
      <c r="E2031" s="7">
        <f>IFERROR(LIMPIA('DETALLE DE CONEXIONES'!N2031,1),0)</f>
        <v>0</v>
      </c>
      <c r="F2031" s="7" t="str">
        <f>LEFT('DETALLE DE CONEXIONES'!BE2031,3)</f>
        <v/>
      </c>
      <c r="G2031" s="7" t="str">
        <f>RIGHT('DETALLE DE CONEXIONES'!AK2031,2)</f>
        <v/>
      </c>
      <c r="H2031" s="7" t="str">
        <f>LEFT('DETALLE DE CONEXIONES'!M2031,3)</f>
        <v/>
      </c>
      <c r="I2031" s="7" t="str">
        <f>RIGHT('DETALLE DE CONEXIONES'!M2031,5)</f>
        <v/>
      </c>
      <c r="J2031" s="7">
        <f>IF(C2031="Saliente Local",(IFERROR((LIMPIA(H2031,1)),0)),0)</f>
        <v>0</v>
      </c>
      <c r="K2031" s="7">
        <f>IF(C2031="Saliente Nacional",(IFERROR((LIMPIA(H2031,1)),0)),0)</f>
        <v>0</v>
      </c>
      <c r="L2031" s="7">
        <f>IF(C2031="Saliente Internacional",(IFERROR((LIMPIA(H2031,1)),0)),0)</f>
        <v>0</v>
      </c>
    </row>
    <row r="2032" spans="1:12" x14ac:dyDescent="0.25">
      <c r="A2032" s="11">
        <f>'DETALLE DE CONEXIONES'!P2032</f>
        <v>0</v>
      </c>
      <c r="B2032" s="7">
        <f>'DETALLE DE CONEXIONES'!I2032</f>
        <v>0</v>
      </c>
      <c r="C2032" s="7">
        <f>'DETALLE DE CONEXIONES'!BB2032</f>
        <v>0</v>
      </c>
      <c r="D2032" s="7">
        <f>'DETALLE DE CONEXIONES'!E2032</f>
        <v>0</v>
      </c>
      <c r="E2032" s="7">
        <f>IFERROR(LIMPIA('DETALLE DE CONEXIONES'!N2032,1),0)</f>
        <v>0</v>
      </c>
      <c r="F2032" s="7" t="str">
        <f>LEFT('DETALLE DE CONEXIONES'!BE2032,3)</f>
        <v/>
      </c>
      <c r="G2032" s="7" t="str">
        <f>RIGHT('DETALLE DE CONEXIONES'!AK2032,2)</f>
        <v/>
      </c>
      <c r="H2032" s="7" t="str">
        <f>LEFT('DETALLE DE CONEXIONES'!M2032,3)</f>
        <v/>
      </c>
      <c r="I2032" s="7" t="str">
        <f>RIGHT('DETALLE DE CONEXIONES'!M2032,5)</f>
        <v/>
      </c>
      <c r="J2032" s="7">
        <f>IF(C2032="Saliente Local",(IFERROR((LIMPIA(H2032,1)),0)),0)</f>
        <v>0</v>
      </c>
      <c r="K2032" s="7">
        <f>IF(C2032="Saliente Nacional",(IFERROR((LIMPIA(H2032,1)),0)),0)</f>
        <v>0</v>
      </c>
      <c r="L2032" s="7">
        <f>IF(C2032="Saliente Internacional",(IFERROR((LIMPIA(H2032,1)),0)),0)</f>
        <v>0</v>
      </c>
    </row>
    <row r="2033" spans="1:12" x14ac:dyDescent="0.25">
      <c r="A2033" s="11">
        <f>'DETALLE DE CONEXIONES'!P2033</f>
        <v>0</v>
      </c>
      <c r="B2033" s="7">
        <f>'DETALLE DE CONEXIONES'!I2033</f>
        <v>0</v>
      </c>
      <c r="C2033" s="7">
        <f>'DETALLE DE CONEXIONES'!BB2033</f>
        <v>0</v>
      </c>
      <c r="D2033" s="7">
        <f>'DETALLE DE CONEXIONES'!E2033</f>
        <v>0</v>
      </c>
      <c r="E2033" s="7">
        <f>IFERROR(LIMPIA('DETALLE DE CONEXIONES'!N2033,1),0)</f>
        <v>0</v>
      </c>
      <c r="F2033" s="7" t="str">
        <f>LEFT('DETALLE DE CONEXIONES'!BE2033,3)</f>
        <v/>
      </c>
      <c r="G2033" s="7" t="str">
        <f>RIGHT('DETALLE DE CONEXIONES'!AK2033,2)</f>
        <v/>
      </c>
      <c r="H2033" s="7" t="str">
        <f>LEFT('DETALLE DE CONEXIONES'!M2033,3)</f>
        <v/>
      </c>
      <c r="I2033" s="7" t="str">
        <f>RIGHT('DETALLE DE CONEXIONES'!M2033,5)</f>
        <v/>
      </c>
      <c r="J2033" s="7">
        <f>IF(C2033="Saliente Local",(IFERROR((LIMPIA(H2033,1)),0)),0)</f>
        <v>0</v>
      </c>
      <c r="K2033" s="7">
        <f>IF(C2033="Saliente Nacional",(IFERROR((LIMPIA(H2033,1)),0)),0)</f>
        <v>0</v>
      </c>
      <c r="L2033" s="7">
        <f>IF(C2033="Saliente Internacional",(IFERROR((LIMPIA(H2033,1)),0)),0)</f>
        <v>0</v>
      </c>
    </row>
    <row r="2034" spans="1:12" x14ac:dyDescent="0.25">
      <c r="A2034" s="11">
        <f>'DETALLE DE CONEXIONES'!P2034</f>
        <v>0</v>
      </c>
      <c r="B2034" s="7">
        <f>'DETALLE DE CONEXIONES'!I2034</f>
        <v>0</v>
      </c>
      <c r="C2034" s="7">
        <f>'DETALLE DE CONEXIONES'!BB2034</f>
        <v>0</v>
      </c>
      <c r="D2034" s="7">
        <f>'DETALLE DE CONEXIONES'!E2034</f>
        <v>0</v>
      </c>
      <c r="E2034" s="7">
        <f>IFERROR(LIMPIA('DETALLE DE CONEXIONES'!N2034,1),0)</f>
        <v>0</v>
      </c>
      <c r="F2034" s="7" t="str">
        <f>LEFT('DETALLE DE CONEXIONES'!BE2034,3)</f>
        <v/>
      </c>
      <c r="G2034" s="7" t="str">
        <f>RIGHT('DETALLE DE CONEXIONES'!AK2034,2)</f>
        <v/>
      </c>
      <c r="H2034" s="7" t="str">
        <f>LEFT('DETALLE DE CONEXIONES'!M2034,3)</f>
        <v/>
      </c>
      <c r="I2034" s="7" t="str">
        <f>RIGHT('DETALLE DE CONEXIONES'!M2034,5)</f>
        <v/>
      </c>
      <c r="J2034" s="7">
        <f>IF(C2034="Saliente Local",(IFERROR((LIMPIA(H2034,1)),0)),0)</f>
        <v>0</v>
      </c>
      <c r="K2034" s="7">
        <f>IF(C2034="Saliente Nacional",(IFERROR((LIMPIA(H2034,1)),0)),0)</f>
        <v>0</v>
      </c>
      <c r="L2034" s="7">
        <f>IF(C2034="Saliente Internacional",(IFERROR((LIMPIA(H2034,1)),0)),0)</f>
        <v>0</v>
      </c>
    </row>
    <row r="2035" spans="1:12" x14ac:dyDescent="0.25">
      <c r="A2035" s="11">
        <f>'DETALLE DE CONEXIONES'!P2035</f>
        <v>0</v>
      </c>
      <c r="B2035" s="7">
        <f>'DETALLE DE CONEXIONES'!I2035</f>
        <v>0</v>
      </c>
      <c r="C2035" s="7">
        <f>'DETALLE DE CONEXIONES'!BB2035</f>
        <v>0</v>
      </c>
      <c r="D2035" s="7">
        <f>'DETALLE DE CONEXIONES'!E2035</f>
        <v>0</v>
      </c>
      <c r="E2035" s="7">
        <f>IFERROR(LIMPIA('DETALLE DE CONEXIONES'!N2035,1),0)</f>
        <v>0</v>
      </c>
      <c r="F2035" s="7" t="str">
        <f>LEFT('DETALLE DE CONEXIONES'!BE2035,3)</f>
        <v/>
      </c>
      <c r="G2035" s="7" t="str">
        <f>RIGHT('DETALLE DE CONEXIONES'!AK2035,2)</f>
        <v/>
      </c>
      <c r="H2035" s="7" t="str">
        <f>LEFT('DETALLE DE CONEXIONES'!M2035,3)</f>
        <v/>
      </c>
      <c r="I2035" s="7" t="str">
        <f>RIGHT('DETALLE DE CONEXIONES'!M2035,5)</f>
        <v/>
      </c>
      <c r="J2035" s="7">
        <f>IF(C2035="Saliente Local",(IFERROR((LIMPIA(H2035,1)),0)),0)</f>
        <v>0</v>
      </c>
      <c r="K2035" s="7">
        <f>IF(C2035="Saliente Nacional",(IFERROR((LIMPIA(H2035,1)),0)),0)</f>
        <v>0</v>
      </c>
      <c r="L2035" s="7">
        <f>IF(C2035="Saliente Internacional",(IFERROR((LIMPIA(H2035,1)),0)),0)</f>
        <v>0</v>
      </c>
    </row>
    <row r="2036" spans="1:12" x14ac:dyDescent="0.25">
      <c r="A2036" s="11">
        <f>'DETALLE DE CONEXIONES'!P2036</f>
        <v>0</v>
      </c>
      <c r="B2036" s="7">
        <f>'DETALLE DE CONEXIONES'!I2036</f>
        <v>0</v>
      </c>
      <c r="C2036" s="7">
        <f>'DETALLE DE CONEXIONES'!BB2036</f>
        <v>0</v>
      </c>
      <c r="D2036" s="7">
        <f>'DETALLE DE CONEXIONES'!E2036</f>
        <v>0</v>
      </c>
      <c r="E2036" s="7">
        <f>IFERROR(LIMPIA('DETALLE DE CONEXIONES'!N2036,1),0)</f>
        <v>0</v>
      </c>
      <c r="F2036" s="7" t="str">
        <f>LEFT('DETALLE DE CONEXIONES'!BE2036,3)</f>
        <v/>
      </c>
      <c r="G2036" s="7" t="str">
        <f>RIGHT('DETALLE DE CONEXIONES'!AK2036,2)</f>
        <v/>
      </c>
      <c r="H2036" s="7" t="str">
        <f>LEFT('DETALLE DE CONEXIONES'!M2036,3)</f>
        <v/>
      </c>
      <c r="I2036" s="7" t="str">
        <f>RIGHT('DETALLE DE CONEXIONES'!M2036,5)</f>
        <v/>
      </c>
      <c r="J2036" s="7">
        <f>IF(C2036="Saliente Local",(IFERROR((LIMPIA(H2036,1)),0)),0)</f>
        <v>0</v>
      </c>
      <c r="K2036" s="7">
        <f>IF(C2036="Saliente Nacional",(IFERROR((LIMPIA(H2036,1)),0)),0)</f>
        <v>0</v>
      </c>
      <c r="L2036" s="7">
        <f>IF(C2036="Saliente Internacional",(IFERROR((LIMPIA(H2036,1)),0)),0)</f>
        <v>0</v>
      </c>
    </row>
    <row r="2037" spans="1:12" x14ac:dyDescent="0.25">
      <c r="A2037" s="11">
        <f>'DETALLE DE CONEXIONES'!P2037</f>
        <v>0</v>
      </c>
      <c r="B2037" s="7">
        <f>'DETALLE DE CONEXIONES'!I2037</f>
        <v>0</v>
      </c>
      <c r="C2037" s="7">
        <f>'DETALLE DE CONEXIONES'!BB2037</f>
        <v>0</v>
      </c>
      <c r="D2037" s="7">
        <f>'DETALLE DE CONEXIONES'!E2037</f>
        <v>0</v>
      </c>
      <c r="E2037" s="7">
        <f>IFERROR(LIMPIA('DETALLE DE CONEXIONES'!N2037,1),0)</f>
        <v>0</v>
      </c>
      <c r="F2037" s="7" t="str">
        <f>LEFT('DETALLE DE CONEXIONES'!BE2037,3)</f>
        <v/>
      </c>
      <c r="G2037" s="7" t="str">
        <f>RIGHT('DETALLE DE CONEXIONES'!AK2037,2)</f>
        <v/>
      </c>
      <c r="H2037" s="7" t="str">
        <f>LEFT('DETALLE DE CONEXIONES'!M2037,3)</f>
        <v/>
      </c>
      <c r="I2037" s="7" t="str">
        <f>RIGHT('DETALLE DE CONEXIONES'!M2037,5)</f>
        <v/>
      </c>
      <c r="J2037" s="7">
        <f>IF(C2037="Saliente Local",(IFERROR((LIMPIA(H2037,1)),0)),0)</f>
        <v>0</v>
      </c>
      <c r="K2037" s="7">
        <f>IF(C2037="Saliente Nacional",(IFERROR((LIMPIA(H2037,1)),0)),0)</f>
        <v>0</v>
      </c>
      <c r="L2037" s="7">
        <f>IF(C2037="Saliente Internacional",(IFERROR((LIMPIA(H2037,1)),0)),0)</f>
        <v>0</v>
      </c>
    </row>
    <row r="2038" spans="1:12" x14ac:dyDescent="0.25">
      <c r="A2038" s="11">
        <f>'DETALLE DE CONEXIONES'!P2038</f>
        <v>0</v>
      </c>
      <c r="B2038" s="7">
        <f>'DETALLE DE CONEXIONES'!I2038</f>
        <v>0</v>
      </c>
      <c r="C2038" s="7">
        <f>'DETALLE DE CONEXIONES'!BB2038</f>
        <v>0</v>
      </c>
      <c r="D2038" s="7">
        <f>'DETALLE DE CONEXIONES'!E2038</f>
        <v>0</v>
      </c>
      <c r="E2038" s="7">
        <f>IFERROR(LIMPIA('DETALLE DE CONEXIONES'!N2038,1),0)</f>
        <v>0</v>
      </c>
      <c r="F2038" s="7" t="str">
        <f>LEFT('DETALLE DE CONEXIONES'!BE2038,3)</f>
        <v/>
      </c>
      <c r="G2038" s="7" t="str">
        <f>RIGHT('DETALLE DE CONEXIONES'!AK2038,2)</f>
        <v/>
      </c>
      <c r="H2038" s="7" t="str">
        <f>LEFT('DETALLE DE CONEXIONES'!M2038,3)</f>
        <v/>
      </c>
      <c r="I2038" s="7" t="str">
        <f>RIGHT('DETALLE DE CONEXIONES'!M2038,5)</f>
        <v/>
      </c>
      <c r="J2038" s="7">
        <f>IF(C2038="Saliente Local",(IFERROR((LIMPIA(H2038,1)),0)),0)</f>
        <v>0</v>
      </c>
      <c r="K2038" s="7">
        <f>IF(C2038="Saliente Nacional",(IFERROR((LIMPIA(H2038,1)),0)),0)</f>
        <v>0</v>
      </c>
      <c r="L2038" s="7">
        <f>IF(C2038="Saliente Internacional",(IFERROR((LIMPIA(H2038,1)),0)),0)</f>
        <v>0</v>
      </c>
    </row>
    <row r="2039" spans="1:12" x14ac:dyDescent="0.25">
      <c r="A2039" s="11">
        <f>'DETALLE DE CONEXIONES'!P2039</f>
        <v>0</v>
      </c>
      <c r="B2039" s="7">
        <f>'DETALLE DE CONEXIONES'!I2039</f>
        <v>0</v>
      </c>
      <c r="C2039" s="7">
        <f>'DETALLE DE CONEXIONES'!BB2039</f>
        <v>0</v>
      </c>
      <c r="D2039" s="7">
        <f>'DETALLE DE CONEXIONES'!E2039</f>
        <v>0</v>
      </c>
      <c r="E2039" s="7">
        <f>IFERROR(LIMPIA('DETALLE DE CONEXIONES'!N2039,1),0)</f>
        <v>0</v>
      </c>
      <c r="F2039" s="7" t="str">
        <f>LEFT('DETALLE DE CONEXIONES'!BE2039,3)</f>
        <v/>
      </c>
      <c r="G2039" s="7" t="str">
        <f>RIGHT('DETALLE DE CONEXIONES'!AK2039,2)</f>
        <v/>
      </c>
      <c r="H2039" s="7" t="str">
        <f>LEFT('DETALLE DE CONEXIONES'!M2039,3)</f>
        <v/>
      </c>
      <c r="I2039" s="7" t="str">
        <f>RIGHT('DETALLE DE CONEXIONES'!M2039,5)</f>
        <v/>
      </c>
      <c r="J2039" s="7">
        <f>IF(C2039="Saliente Local",(IFERROR((LIMPIA(H2039,1)),0)),0)</f>
        <v>0</v>
      </c>
      <c r="K2039" s="7">
        <f>IF(C2039="Saliente Nacional",(IFERROR((LIMPIA(H2039,1)),0)),0)</f>
        <v>0</v>
      </c>
      <c r="L2039" s="7">
        <f>IF(C2039="Saliente Internacional",(IFERROR((LIMPIA(H2039,1)),0)),0)</f>
        <v>0</v>
      </c>
    </row>
    <row r="2040" spans="1:12" x14ac:dyDescent="0.25">
      <c r="A2040" s="11">
        <f>'DETALLE DE CONEXIONES'!P2040</f>
        <v>0</v>
      </c>
      <c r="B2040" s="7">
        <f>'DETALLE DE CONEXIONES'!I2040</f>
        <v>0</v>
      </c>
      <c r="C2040" s="7">
        <f>'DETALLE DE CONEXIONES'!BB2040</f>
        <v>0</v>
      </c>
      <c r="D2040" s="7">
        <f>'DETALLE DE CONEXIONES'!E2040</f>
        <v>0</v>
      </c>
      <c r="E2040" s="7">
        <f>IFERROR(LIMPIA('DETALLE DE CONEXIONES'!N2040,1),0)</f>
        <v>0</v>
      </c>
      <c r="F2040" s="7" t="str">
        <f>LEFT('DETALLE DE CONEXIONES'!BE2040,3)</f>
        <v/>
      </c>
      <c r="G2040" s="7" t="str">
        <f>RIGHT('DETALLE DE CONEXIONES'!AK2040,2)</f>
        <v/>
      </c>
      <c r="H2040" s="7" t="str">
        <f>LEFT('DETALLE DE CONEXIONES'!M2040,3)</f>
        <v/>
      </c>
      <c r="I2040" s="7" t="str">
        <f>RIGHT('DETALLE DE CONEXIONES'!M2040,5)</f>
        <v/>
      </c>
      <c r="J2040" s="7">
        <f>IF(C2040="Saliente Local",(IFERROR((LIMPIA(H2040,1)),0)),0)</f>
        <v>0</v>
      </c>
      <c r="K2040" s="7">
        <f>IF(C2040="Saliente Nacional",(IFERROR((LIMPIA(H2040,1)),0)),0)</f>
        <v>0</v>
      </c>
      <c r="L2040" s="7">
        <f>IF(C2040="Saliente Internacional",(IFERROR((LIMPIA(H2040,1)),0)),0)</f>
        <v>0</v>
      </c>
    </row>
    <row r="2041" spans="1:12" x14ac:dyDescent="0.25">
      <c r="A2041" s="11">
        <f>'DETALLE DE CONEXIONES'!P2041</f>
        <v>0</v>
      </c>
      <c r="B2041" s="7">
        <f>'DETALLE DE CONEXIONES'!I2041</f>
        <v>0</v>
      </c>
      <c r="C2041" s="7">
        <f>'DETALLE DE CONEXIONES'!BB2041</f>
        <v>0</v>
      </c>
      <c r="D2041" s="7">
        <f>'DETALLE DE CONEXIONES'!E2041</f>
        <v>0</v>
      </c>
      <c r="E2041" s="7">
        <f>IFERROR(LIMPIA('DETALLE DE CONEXIONES'!N2041,1),0)</f>
        <v>0</v>
      </c>
      <c r="F2041" s="7" t="str">
        <f>LEFT('DETALLE DE CONEXIONES'!BE2041,3)</f>
        <v/>
      </c>
      <c r="G2041" s="7" t="str">
        <f>RIGHT('DETALLE DE CONEXIONES'!AK2041,2)</f>
        <v/>
      </c>
      <c r="H2041" s="7" t="str">
        <f>LEFT('DETALLE DE CONEXIONES'!M2041,3)</f>
        <v/>
      </c>
      <c r="I2041" s="7" t="str">
        <f>RIGHT('DETALLE DE CONEXIONES'!M2041,5)</f>
        <v/>
      </c>
      <c r="J2041" s="7">
        <f>IF(C2041="Saliente Local",(IFERROR((LIMPIA(H2041,1)),0)),0)</f>
        <v>0</v>
      </c>
      <c r="K2041" s="7">
        <f>IF(C2041="Saliente Nacional",(IFERROR((LIMPIA(H2041,1)),0)),0)</f>
        <v>0</v>
      </c>
      <c r="L2041" s="7">
        <f>IF(C2041="Saliente Internacional",(IFERROR((LIMPIA(H2041,1)),0)),0)</f>
        <v>0</v>
      </c>
    </row>
    <row r="2042" spans="1:12" x14ac:dyDescent="0.25">
      <c r="A2042" s="11">
        <f>'DETALLE DE CONEXIONES'!P2042</f>
        <v>0</v>
      </c>
      <c r="B2042" s="7">
        <f>'DETALLE DE CONEXIONES'!I2042</f>
        <v>0</v>
      </c>
      <c r="C2042" s="7">
        <f>'DETALLE DE CONEXIONES'!BB2042</f>
        <v>0</v>
      </c>
      <c r="D2042" s="7">
        <f>'DETALLE DE CONEXIONES'!E2042</f>
        <v>0</v>
      </c>
      <c r="E2042" s="7">
        <f>IFERROR(LIMPIA('DETALLE DE CONEXIONES'!N2042,1),0)</f>
        <v>0</v>
      </c>
      <c r="F2042" s="7" t="str">
        <f>LEFT('DETALLE DE CONEXIONES'!BE2042,3)</f>
        <v/>
      </c>
      <c r="G2042" s="7" t="str">
        <f>RIGHT('DETALLE DE CONEXIONES'!AK2042,2)</f>
        <v/>
      </c>
      <c r="H2042" s="7" t="str">
        <f>LEFT('DETALLE DE CONEXIONES'!M2042,3)</f>
        <v/>
      </c>
      <c r="I2042" s="7" t="str">
        <f>RIGHT('DETALLE DE CONEXIONES'!M2042,5)</f>
        <v/>
      </c>
      <c r="J2042" s="7">
        <f>IF(C2042="Saliente Local",(IFERROR((LIMPIA(H2042,1)),0)),0)</f>
        <v>0</v>
      </c>
      <c r="K2042" s="7">
        <f>IF(C2042="Saliente Nacional",(IFERROR((LIMPIA(H2042,1)),0)),0)</f>
        <v>0</v>
      </c>
      <c r="L2042" s="7">
        <f>IF(C2042="Saliente Internacional",(IFERROR((LIMPIA(H2042,1)),0)),0)</f>
        <v>0</v>
      </c>
    </row>
    <row r="2043" spans="1:12" x14ac:dyDescent="0.25">
      <c r="A2043" s="11">
        <f>'DETALLE DE CONEXIONES'!P2043</f>
        <v>0</v>
      </c>
      <c r="B2043" s="7">
        <f>'DETALLE DE CONEXIONES'!I2043</f>
        <v>0</v>
      </c>
      <c r="C2043" s="7">
        <f>'DETALLE DE CONEXIONES'!BB2043</f>
        <v>0</v>
      </c>
      <c r="D2043" s="7">
        <f>'DETALLE DE CONEXIONES'!E2043</f>
        <v>0</v>
      </c>
      <c r="E2043" s="7">
        <f>IFERROR(LIMPIA('DETALLE DE CONEXIONES'!N2043,1),0)</f>
        <v>0</v>
      </c>
      <c r="F2043" s="7" t="str">
        <f>LEFT('DETALLE DE CONEXIONES'!BE2043,3)</f>
        <v/>
      </c>
      <c r="G2043" s="7" t="str">
        <f>RIGHT('DETALLE DE CONEXIONES'!AK2043,2)</f>
        <v/>
      </c>
      <c r="H2043" s="7" t="str">
        <f>LEFT('DETALLE DE CONEXIONES'!M2043,3)</f>
        <v/>
      </c>
      <c r="I2043" s="7" t="str">
        <f>RIGHT('DETALLE DE CONEXIONES'!M2043,5)</f>
        <v/>
      </c>
      <c r="J2043" s="7">
        <f>IF(C2043="Saliente Local",(IFERROR((LIMPIA(H2043,1)),0)),0)</f>
        <v>0</v>
      </c>
      <c r="K2043" s="7">
        <f>IF(C2043="Saliente Nacional",(IFERROR((LIMPIA(H2043,1)),0)),0)</f>
        <v>0</v>
      </c>
      <c r="L2043" s="7">
        <f>IF(C2043="Saliente Internacional",(IFERROR((LIMPIA(H2043,1)),0)),0)</f>
        <v>0</v>
      </c>
    </row>
    <row r="2044" spans="1:12" x14ac:dyDescent="0.25">
      <c r="A2044" s="11">
        <f>'DETALLE DE CONEXIONES'!P2044</f>
        <v>0</v>
      </c>
      <c r="B2044" s="7">
        <f>'DETALLE DE CONEXIONES'!I2044</f>
        <v>0</v>
      </c>
      <c r="C2044" s="7">
        <f>'DETALLE DE CONEXIONES'!BB2044</f>
        <v>0</v>
      </c>
      <c r="D2044" s="7">
        <f>'DETALLE DE CONEXIONES'!E2044</f>
        <v>0</v>
      </c>
      <c r="E2044" s="7">
        <f>IFERROR(LIMPIA('DETALLE DE CONEXIONES'!N2044,1),0)</f>
        <v>0</v>
      </c>
      <c r="F2044" s="7" t="str">
        <f>LEFT('DETALLE DE CONEXIONES'!BE2044,3)</f>
        <v/>
      </c>
      <c r="G2044" s="7" t="str">
        <f>RIGHT('DETALLE DE CONEXIONES'!AK2044,2)</f>
        <v/>
      </c>
      <c r="H2044" s="7" t="str">
        <f>LEFT('DETALLE DE CONEXIONES'!M2044,3)</f>
        <v/>
      </c>
      <c r="I2044" s="7" t="str">
        <f>RIGHT('DETALLE DE CONEXIONES'!M2044,5)</f>
        <v/>
      </c>
      <c r="J2044" s="7">
        <f>IF(C2044="Saliente Local",(IFERROR((LIMPIA(H2044,1)),0)),0)</f>
        <v>0</v>
      </c>
      <c r="K2044" s="7">
        <f>IF(C2044="Saliente Nacional",(IFERROR((LIMPIA(H2044,1)),0)),0)</f>
        <v>0</v>
      </c>
      <c r="L2044" s="7">
        <f>IF(C2044="Saliente Internacional",(IFERROR((LIMPIA(H2044,1)),0)),0)</f>
        <v>0</v>
      </c>
    </row>
    <row r="2045" spans="1:12" x14ac:dyDescent="0.25">
      <c r="A2045" s="11">
        <f>'DETALLE DE CONEXIONES'!P2045</f>
        <v>0</v>
      </c>
      <c r="B2045" s="7">
        <f>'DETALLE DE CONEXIONES'!I2045</f>
        <v>0</v>
      </c>
      <c r="C2045" s="7">
        <f>'DETALLE DE CONEXIONES'!BB2045</f>
        <v>0</v>
      </c>
      <c r="D2045" s="7">
        <f>'DETALLE DE CONEXIONES'!E2045</f>
        <v>0</v>
      </c>
      <c r="E2045" s="7">
        <f>IFERROR(LIMPIA('DETALLE DE CONEXIONES'!N2045,1),0)</f>
        <v>0</v>
      </c>
      <c r="F2045" s="7" t="str">
        <f>LEFT('DETALLE DE CONEXIONES'!BE2045,3)</f>
        <v/>
      </c>
      <c r="G2045" s="7" t="str">
        <f>RIGHT('DETALLE DE CONEXIONES'!AK2045,2)</f>
        <v/>
      </c>
      <c r="H2045" s="7" t="str">
        <f>LEFT('DETALLE DE CONEXIONES'!M2045,3)</f>
        <v/>
      </c>
      <c r="I2045" s="7" t="str">
        <f>RIGHT('DETALLE DE CONEXIONES'!M2045,5)</f>
        <v/>
      </c>
      <c r="J2045" s="7">
        <f>IF(C2045="Saliente Local",(IFERROR((LIMPIA(H2045,1)),0)),0)</f>
        <v>0</v>
      </c>
      <c r="K2045" s="7">
        <f>IF(C2045="Saliente Nacional",(IFERROR((LIMPIA(H2045,1)),0)),0)</f>
        <v>0</v>
      </c>
      <c r="L2045" s="7">
        <f>IF(C2045="Saliente Internacional",(IFERROR((LIMPIA(H2045,1)),0)),0)</f>
        <v>0</v>
      </c>
    </row>
    <row r="2046" spans="1:12" x14ac:dyDescent="0.25">
      <c r="A2046" s="11">
        <f>'DETALLE DE CONEXIONES'!P2046</f>
        <v>0</v>
      </c>
      <c r="B2046" s="7">
        <f>'DETALLE DE CONEXIONES'!I2046</f>
        <v>0</v>
      </c>
      <c r="C2046" s="7">
        <f>'DETALLE DE CONEXIONES'!BB2046</f>
        <v>0</v>
      </c>
      <c r="D2046" s="7">
        <f>'DETALLE DE CONEXIONES'!E2046</f>
        <v>0</v>
      </c>
      <c r="E2046" s="7">
        <f>IFERROR(LIMPIA('DETALLE DE CONEXIONES'!N2046,1),0)</f>
        <v>0</v>
      </c>
      <c r="F2046" s="7" t="str">
        <f>LEFT('DETALLE DE CONEXIONES'!BE2046,3)</f>
        <v/>
      </c>
      <c r="G2046" s="7" t="str">
        <f>RIGHT('DETALLE DE CONEXIONES'!AK2046,2)</f>
        <v/>
      </c>
      <c r="H2046" s="7" t="str">
        <f>LEFT('DETALLE DE CONEXIONES'!M2046,3)</f>
        <v/>
      </c>
      <c r="I2046" s="7" t="str">
        <f>RIGHT('DETALLE DE CONEXIONES'!M2046,5)</f>
        <v/>
      </c>
      <c r="J2046" s="7">
        <f>IF(C2046="Saliente Local",(IFERROR((LIMPIA(H2046,1)),0)),0)</f>
        <v>0</v>
      </c>
      <c r="K2046" s="7">
        <f>IF(C2046="Saliente Nacional",(IFERROR((LIMPIA(H2046,1)),0)),0)</f>
        <v>0</v>
      </c>
      <c r="L2046" s="7">
        <f>IF(C2046="Saliente Internacional",(IFERROR((LIMPIA(H2046,1)),0)),0)</f>
        <v>0</v>
      </c>
    </row>
    <row r="2047" spans="1:12" x14ac:dyDescent="0.25">
      <c r="A2047" s="11">
        <f>'DETALLE DE CONEXIONES'!P2047</f>
        <v>0</v>
      </c>
      <c r="B2047" s="7">
        <f>'DETALLE DE CONEXIONES'!I2047</f>
        <v>0</v>
      </c>
      <c r="C2047" s="7">
        <f>'DETALLE DE CONEXIONES'!BB2047</f>
        <v>0</v>
      </c>
      <c r="D2047" s="7">
        <f>'DETALLE DE CONEXIONES'!E2047</f>
        <v>0</v>
      </c>
      <c r="E2047" s="7">
        <f>IFERROR(LIMPIA('DETALLE DE CONEXIONES'!N2047,1),0)</f>
        <v>0</v>
      </c>
      <c r="F2047" s="7" t="str">
        <f>LEFT('DETALLE DE CONEXIONES'!BE2047,3)</f>
        <v/>
      </c>
      <c r="G2047" s="7" t="str">
        <f>RIGHT('DETALLE DE CONEXIONES'!AK2047,2)</f>
        <v/>
      </c>
      <c r="H2047" s="7" t="str">
        <f>LEFT('DETALLE DE CONEXIONES'!M2047,3)</f>
        <v/>
      </c>
      <c r="I2047" s="7" t="str">
        <f>RIGHT('DETALLE DE CONEXIONES'!M2047,5)</f>
        <v/>
      </c>
      <c r="J2047" s="7">
        <f>IF(C2047="Saliente Local",(IFERROR((LIMPIA(H2047,1)),0)),0)</f>
        <v>0</v>
      </c>
      <c r="K2047" s="7">
        <f>IF(C2047="Saliente Nacional",(IFERROR((LIMPIA(H2047,1)),0)),0)</f>
        <v>0</v>
      </c>
      <c r="L2047" s="7">
        <f>IF(C2047="Saliente Internacional",(IFERROR((LIMPIA(H2047,1)),0)),0)</f>
        <v>0</v>
      </c>
    </row>
    <row r="2048" spans="1:12" x14ac:dyDescent="0.25">
      <c r="A2048" s="11">
        <f>'DETALLE DE CONEXIONES'!P2048</f>
        <v>0</v>
      </c>
      <c r="B2048" s="7">
        <f>'DETALLE DE CONEXIONES'!I2048</f>
        <v>0</v>
      </c>
      <c r="C2048" s="7">
        <f>'DETALLE DE CONEXIONES'!BB2048</f>
        <v>0</v>
      </c>
      <c r="D2048" s="7">
        <f>'DETALLE DE CONEXIONES'!E2048</f>
        <v>0</v>
      </c>
      <c r="E2048" s="7">
        <f>IFERROR(LIMPIA('DETALLE DE CONEXIONES'!N2048,1),0)</f>
        <v>0</v>
      </c>
      <c r="F2048" s="7" t="str">
        <f>LEFT('DETALLE DE CONEXIONES'!BE2048,3)</f>
        <v/>
      </c>
      <c r="G2048" s="7" t="str">
        <f>RIGHT('DETALLE DE CONEXIONES'!AK2048,2)</f>
        <v/>
      </c>
      <c r="H2048" s="7" t="str">
        <f>LEFT('DETALLE DE CONEXIONES'!M2048,3)</f>
        <v/>
      </c>
      <c r="I2048" s="7" t="str">
        <f>RIGHT('DETALLE DE CONEXIONES'!M2048,5)</f>
        <v/>
      </c>
      <c r="J2048" s="7">
        <f>IF(C2048="Saliente Local",(IFERROR((LIMPIA(H2048,1)),0)),0)</f>
        <v>0</v>
      </c>
      <c r="K2048" s="7">
        <f>IF(C2048="Saliente Nacional",(IFERROR((LIMPIA(H2048,1)),0)),0)</f>
        <v>0</v>
      </c>
      <c r="L2048" s="7">
        <f>IF(C2048="Saliente Internacional",(IFERROR((LIMPIA(H2048,1)),0)),0)</f>
        <v>0</v>
      </c>
    </row>
    <row r="2049" spans="1:12" x14ac:dyDescent="0.25">
      <c r="A2049" s="11">
        <f>'DETALLE DE CONEXIONES'!P2049</f>
        <v>0</v>
      </c>
      <c r="B2049" s="7">
        <f>'DETALLE DE CONEXIONES'!I2049</f>
        <v>0</v>
      </c>
      <c r="C2049" s="7">
        <f>'DETALLE DE CONEXIONES'!BB2049</f>
        <v>0</v>
      </c>
      <c r="D2049" s="7">
        <f>'DETALLE DE CONEXIONES'!E2049</f>
        <v>0</v>
      </c>
      <c r="E2049" s="7">
        <f>IFERROR(LIMPIA('DETALLE DE CONEXIONES'!N2049,1),0)</f>
        <v>0</v>
      </c>
      <c r="F2049" s="7" t="str">
        <f>LEFT('DETALLE DE CONEXIONES'!BE2049,3)</f>
        <v/>
      </c>
      <c r="G2049" s="7" t="str">
        <f>RIGHT('DETALLE DE CONEXIONES'!AK2049,2)</f>
        <v/>
      </c>
      <c r="H2049" s="7" t="str">
        <f>LEFT('DETALLE DE CONEXIONES'!M2049,3)</f>
        <v/>
      </c>
      <c r="I2049" s="7" t="str">
        <f>RIGHT('DETALLE DE CONEXIONES'!M2049,5)</f>
        <v/>
      </c>
      <c r="J2049" s="7">
        <f>IF(C2049="Saliente Local",(IFERROR((LIMPIA(H2049,1)),0)),0)</f>
        <v>0</v>
      </c>
      <c r="K2049" s="7">
        <f>IF(C2049="Saliente Nacional",(IFERROR((LIMPIA(H2049,1)),0)),0)</f>
        <v>0</v>
      </c>
      <c r="L2049" s="7">
        <f>IF(C2049="Saliente Internacional",(IFERROR((LIMPIA(H2049,1)),0)),0)</f>
        <v>0</v>
      </c>
    </row>
    <row r="2050" spans="1:12" x14ac:dyDescent="0.25">
      <c r="A2050" s="11">
        <f>'DETALLE DE CONEXIONES'!P2050</f>
        <v>0</v>
      </c>
      <c r="B2050" s="7">
        <f>'DETALLE DE CONEXIONES'!I2050</f>
        <v>0</v>
      </c>
      <c r="C2050" s="7">
        <f>'DETALLE DE CONEXIONES'!BB2050</f>
        <v>0</v>
      </c>
      <c r="D2050" s="7">
        <f>'DETALLE DE CONEXIONES'!E2050</f>
        <v>0</v>
      </c>
      <c r="E2050" s="7">
        <f>IFERROR(LIMPIA('DETALLE DE CONEXIONES'!N2050,1),0)</f>
        <v>0</v>
      </c>
      <c r="F2050" s="7" t="str">
        <f>LEFT('DETALLE DE CONEXIONES'!BE2050,3)</f>
        <v/>
      </c>
      <c r="G2050" s="7" t="str">
        <f>RIGHT('DETALLE DE CONEXIONES'!AK2050,2)</f>
        <v/>
      </c>
      <c r="H2050" s="7" t="str">
        <f>LEFT('DETALLE DE CONEXIONES'!M2050,3)</f>
        <v/>
      </c>
      <c r="I2050" s="7" t="str">
        <f>RIGHT('DETALLE DE CONEXIONES'!M2050,5)</f>
        <v/>
      </c>
      <c r="J2050" s="7">
        <f>IF(C2050="Saliente Local",(IFERROR((LIMPIA(H2050,1)),0)),0)</f>
        <v>0</v>
      </c>
      <c r="K2050" s="7">
        <f>IF(C2050="Saliente Nacional",(IFERROR((LIMPIA(H2050,1)),0)),0)</f>
        <v>0</v>
      </c>
      <c r="L2050" s="7">
        <f>IF(C2050="Saliente Internacional",(IFERROR((LIMPIA(H2050,1)),0)),0)</f>
        <v>0</v>
      </c>
    </row>
    <row r="2051" spans="1:12" x14ac:dyDescent="0.25">
      <c r="A2051" s="11">
        <f>'DETALLE DE CONEXIONES'!P2051</f>
        <v>0</v>
      </c>
      <c r="B2051" s="7">
        <f>'DETALLE DE CONEXIONES'!I2051</f>
        <v>0</v>
      </c>
      <c r="C2051" s="7">
        <f>'DETALLE DE CONEXIONES'!BB2051</f>
        <v>0</v>
      </c>
      <c r="D2051" s="7">
        <f>'DETALLE DE CONEXIONES'!E2051</f>
        <v>0</v>
      </c>
      <c r="E2051" s="7">
        <f>IFERROR(LIMPIA('DETALLE DE CONEXIONES'!N2051,1),0)</f>
        <v>0</v>
      </c>
      <c r="F2051" s="7" t="str">
        <f>LEFT('DETALLE DE CONEXIONES'!BE2051,3)</f>
        <v/>
      </c>
      <c r="G2051" s="7" t="str">
        <f>RIGHT('DETALLE DE CONEXIONES'!AK2051,2)</f>
        <v/>
      </c>
      <c r="H2051" s="7" t="str">
        <f>LEFT('DETALLE DE CONEXIONES'!M2051,3)</f>
        <v/>
      </c>
      <c r="I2051" s="7" t="str">
        <f>RIGHT('DETALLE DE CONEXIONES'!M2051,5)</f>
        <v/>
      </c>
      <c r="J2051" s="7">
        <f>IF(C2051="Saliente Local",(IFERROR((LIMPIA(H2051,1)),0)),0)</f>
        <v>0</v>
      </c>
      <c r="K2051" s="7">
        <f>IF(C2051="Saliente Nacional",(IFERROR((LIMPIA(H2051,1)),0)),0)</f>
        <v>0</v>
      </c>
      <c r="L2051" s="7">
        <f>IF(C2051="Saliente Internacional",(IFERROR((LIMPIA(H2051,1)),0)),0)</f>
        <v>0</v>
      </c>
    </row>
    <row r="2052" spans="1:12" x14ac:dyDescent="0.25">
      <c r="A2052" s="11">
        <f>'DETALLE DE CONEXIONES'!P2052</f>
        <v>0</v>
      </c>
      <c r="B2052" s="7">
        <f>'DETALLE DE CONEXIONES'!I2052</f>
        <v>0</v>
      </c>
      <c r="C2052" s="7">
        <f>'DETALLE DE CONEXIONES'!BB2052</f>
        <v>0</v>
      </c>
      <c r="D2052" s="7">
        <f>'DETALLE DE CONEXIONES'!E2052</f>
        <v>0</v>
      </c>
      <c r="E2052" s="7">
        <f>IFERROR(LIMPIA('DETALLE DE CONEXIONES'!N2052,1),0)</f>
        <v>0</v>
      </c>
      <c r="F2052" s="7" t="str">
        <f>LEFT('DETALLE DE CONEXIONES'!BE2052,3)</f>
        <v/>
      </c>
      <c r="G2052" s="7" t="str">
        <f>RIGHT('DETALLE DE CONEXIONES'!AK2052,2)</f>
        <v/>
      </c>
      <c r="H2052" s="7" t="str">
        <f>LEFT('DETALLE DE CONEXIONES'!M2052,3)</f>
        <v/>
      </c>
      <c r="I2052" s="7" t="str">
        <f>RIGHT('DETALLE DE CONEXIONES'!M2052,5)</f>
        <v/>
      </c>
      <c r="J2052" s="7">
        <f>IF(C2052="Saliente Local",(IFERROR((LIMPIA(H2052,1)),0)),0)</f>
        <v>0</v>
      </c>
      <c r="K2052" s="7">
        <f>IF(C2052="Saliente Nacional",(IFERROR((LIMPIA(H2052,1)),0)),0)</f>
        <v>0</v>
      </c>
      <c r="L2052" s="7">
        <f>IF(C2052="Saliente Internacional",(IFERROR((LIMPIA(H2052,1)),0)),0)</f>
        <v>0</v>
      </c>
    </row>
    <row r="2053" spans="1:12" x14ac:dyDescent="0.25">
      <c r="A2053" s="11">
        <f>'DETALLE DE CONEXIONES'!P2053</f>
        <v>0</v>
      </c>
      <c r="B2053" s="7">
        <f>'DETALLE DE CONEXIONES'!I2053</f>
        <v>0</v>
      </c>
      <c r="C2053" s="7">
        <f>'DETALLE DE CONEXIONES'!BB2053</f>
        <v>0</v>
      </c>
      <c r="D2053" s="7">
        <f>'DETALLE DE CONEXIONES'!E2053</f>
        <v>0</v>
      </c>
      <c r="E2053" s="7">
        <f>IFERROR(LIMPIA('DETALLE DE CONEXIONES'!N2053,1),0)</f>
        <v>0</v>
      </c>
      <c r="F2053" s="7" t="str">
        <f>LEFT('DETALLE DE CONEXIONES'!BE2053,3)</f>
        <v/>
      </c>
      <c r="G2053" s="7" t="str">
        <f>RIGHT('DETALLE DE CONEXIONES'!AK2053,2)</f>
        <v/>
      </c>
      <c r="H2053" s="7" t="str">
        <f>LEFT('DETALLE DE CONEXIONES'!M2053,3)</f>
        <v/>
      </c>
      <c r="I2053" s="7" t="str">
        <f>RIGHT('DETALLE DE CONEXIONES'!M2053,5)</f>
        <v/>
      </c>
      <c r="J2053" s="7">
        <f>IF(C2053="Saliente Local",(IFERROR((LIMPIA(H2053,1)),0)),0)</f>
        <v>0</v>
      </c>
      <c r="K2053" s="7">
        <f>IF(C2053="Saliente Nacional",(IFERROR((LIMPIA(H2053,1)),0)),0)</f>
        <v>0</v>
      </c>
      <c r="L2053" s="7">
        <f>IF(C2053="Saliente Internacional",(IFERROR((LIMPIA(H2053,1)),0)),0)</f>
        <v>0</v>
      </c>
    </row>
    <row r="2054" spans="1:12" x14ac:dyDescent="0.25">
      <c r="A2054" s="11">
        <f>'DETALLE DE CONEXIONES'!P2054</f>
        <v>0</v>
      </c>
      <c r="B2054" s="7">
        <f>'DETALLE DE CONEXIONES'!I2054</f>
        <v>0</v>
      </c>
      <c r="C2054" s="7">
        <f>'DETALLE DE CONEXIONES'!BB2054</f>
        <v>0</v>
      </c>
      <c r="D2054" s="7">
        <f>'DETALLE DE CONEXIONES'!E2054</f>
        <v>0</v>
      </c>
      <c r="E2054" s="7">
        <f>IFERROR(LIMPIA('DETALLE DE CONEXIONES'!N2054,1),0)</f>
        <v>0</v>
      </c>
      <c r="F2054" s="7" t="str">
        <f>LEFT('DETALLE DE CONEXIONES'!BE2054,3)</f>
        <v/>
      </c>
      <c r="G2054" s="7" t="str">
        <f>RIGHT('DETALLE DE CONEXIONES'!AK2054,2)</f>
        <v/>
      </c>
      <c r="H2054" s="7" t="str">
        <f>LEFT('DETALLE DE CONEXIONES'!M2054,3)</f>
        <v/>
      </c>
      <c r="I2054" s="7" t="str">
        <f>RIGHT('DETALLE DE CONEXIONES'!M2054,5)</f>
        <v/>
      </c>
      <c r="J2054" s="7">
        <f>IF(C2054="Saliente Local",(IFERROR((LIMPIA(H2054,1)),0)),0)</f>
        <v>0</v>
      </c>
      <c r="K2054" s="7">
        <f>IF(C2054="Saliente Nacional",(IFERROR((LIMPIA(H2054,1)),0)),0)</f>
        <v>0</v>
      </c>
      <c r="L2054" s="7">
        <f>IF(C2054="Saliente Internacional",(IFERROR((LIMPIA(H2054,1)),0)),0)</f>
        <v>0</v>
      </c>
    </row>
    <row r="2055" spans="1:12" x14ac:dyDescent="0.25">
      <c r="A2055" s="11">
        <f>'DETALLE DE CONEXIONES'!P2055</f>
        <v>0</v>
      </c>
      <c r="B2055" s="7">
        <f>'DETALLE DE CONEXIONES'!I2055</f>
        <v>0</v>
      </c>
      <c r="C2055" s="7">
        <f>'DETALLE DE CONEXIONES'!BB2055</f>
        <v>0</v>
      </c>
      <c r="D2055" s="7">
        <f>'DETALLE DE CONEXIONES'!E2055</f>
        <v>0</v>
      </c>
      <c r="E2055" s="7">
        <f>IFERROR(LIMPIA('DETALLE DE CONEXIONES'!N2055,1),0)</f>
        <v>0</v>
      </c>
      <c r="F2055" s="7" t="str">
        <f>LEFT('DETALLE DE CONEXIONES'!BE2055,3)</f>
        <v/>
      </c>
      <c r="G2055" s="7" t="str">
        <f>RIGHT('DETALLE DE CONEXIONES'!AK2055,2)</f>
        <v/>
      </c>
      <c r="H2055" s="7" t="str">
        <f>LEFT('DETALLE DE CONEXIONES'!M2055,3)</f>
        <v/>
      </c>
      <c r="I2055" s="7" t="str">
        <f>RIGHT('DETALLE DE CONEXIONES'!M2055,5)</f>
        <v/>
      </c>
      <c r="J2055" s="7">
        <f>IF(C2055="Saliente Local",(IFERROR((LIMPIA(H2055,1)),0)),0)</f>
        <v>0</v>
      </c>
      <c r="K2055" s="7">
        <f>IF(C2055="Saliente Nacional",(IFERROR((LIMPIA(H2055,1)),0)),0)</f>
        <v>0</v>
      </c>
      <c r="L2055" s="7">
        <f>IF(C2055="Saliente Internacional",(IFERROR((LIMPIA(H2055,1)),0)),0)</f>
        <v>0</v>
      </c>
    </row>
    <row r="2056" spans="1:12" x14ac:dyDescent="0.25">
      <c r="A2056" s="11">
        <f>'DETALLE DE CONEXIONES'!P2056</f>
        <v>0</v>
      </c>
      <c r="B2056" s="7">
        <f>'DETALLE DE CONEXIONES'!I2056</f>
        <v>0</v>
      </c>
      <c r="C2056" s="7">
        <f>'DETALLE DE CONEXIONES'!BB2056</f>
        <v>0</v>
      </c>
      <c r="D2056" s="7">
        <f>'DETALLE DE CONEXIONES'!E2056</f>
        <v>0</v>
      </c>
      <c r="E2056" s="7">
        <f>IFERROR(LIMPIA('DETALLE DE CONEXIONES'!N2056,1),0)</f>
        <v>0</v>
      </c>
      <c r="F2056" s="7" t="str">
        <f>LEFT('DETALLE DE CONEXIONES'!BE2056,3)</f>
        <v/>
      </c>
      <c r="G2056" s="7" t="str">
        <f>RIGHT('DETALLE DE CONEXIONES'!AK2056,2)</f>
        <v/>
      </c>
      <c r="H2056" s="7" t="str">
        <f>LEFT('DETALLE DE CONEXIONES'!M2056,3)</f>
        <v/>
      </c>
      <c r="I2056" s="7" t="str">
        <f>RIGHT('DETALLE DE CONEXIONES'!M2056,5)</f>
        <v/>
      </c>
      <c r="J2056" s="7">
        <f>IF(C2056="Saliente Local",(IFERROR((LIMPIA(H2056,1)),0)),0)</f>
        <v>0</v>
      </c>
      <c r="K2056" s="7">
        <f>IF(C2056="Saliente Nacional",(IFERROR((LIMPIA(H2056,1)),0)),0)</f>
        <v>0</v>
      </c>
      <c r="L2056" s="7">
        <f>IF(C2056="Saliente Internacional",(IFERROR((LIMPIA(H2056,1)),0)),0)</f>
        <v>0</v>
      </c>
    </row>
    <row r="2057" spans="1:12" x14ac:dyDescent="0.25">
      <c r="A2057" s="11">
        <f>'DETALLE DE CONEXIONES'!P2057</f>
        <v>0</v>
      </c>
      <c r="B2057" s="7">
        <f>'DETALLE DE CONEXIONES'!I2057</f>
        <v>0</v>
      </c>
      <c r="C2057" s="7">
        <f>'DETALLE DE CONEXIONES'!BB2057</f>
        <v>0</v>
      </c>
      <c r="D2057" s="7">
        <f>'DETALLE DE CONEXIONES'!E2057</f>
        <v>0</v>
      </c>
      <c r="E2057" s="7">
        <f>IFERROR(LIMPIA('DETALLE DE CONEXIONES'!N2057,1),0)</f>
        <v>0</v>
      </c>
      <c r="F2057" s="7" t="str">
        <f>LEFT('DETALLE DE CONEXIONES'!BE2057,3)</f>
        <v/>
      </c>
      <c r="G2057" s="7" t="str">
        <f>RIGHT('DETALLE DE CONEXIONES'!AK2057,2)</f>
        <v/>
      </c>
      <c r="H2057" s="7" t="str">
        <f>LEFT('DETALLE DE CONEXIONES'!M2057,3)</f>
        <v/>
      </c>
      <c r="I2057" s="7" t="str">
        <f>RIGHT('DETALLE DE CONEXIONES'!M2057,5)</f>
        <v/>
      </c>
      <c r="J2057" s="7">
        <f>IF(C2057="Saliente Local",(IFERROR((LIMPIA(H2057,1)),0)),0)</f>
        <v>0</v>
      </c>
      <c r="K2057" s="7">
        <f>IF(C2057="Saliente Nacional",(IFERROR((LIMPIA(H2057,1)),0)),0)</f>
        <v>0</v>
      </c>
      <c r="L2057" s="7">
        <f>IF(C2057="Saliente Internacional",(IFERROR((LIMPIA(H2057,1)),0)),0)</f>
        <v>0</v>
      </c>
    </row>
    <row r="2058" spans="1:12" x14ac:dyDescent="0.25">
      <c r="A2058" s="11">
        <f>'DETALLE DE CONEXIONES'!P2058</f>
        <v>0</v>
      </c>
      <c r="B2058" s="7">
        <f>'DETALLE DE CONEXIONES'!I2058</f>
        <v>0</v>
      </c>
      <c r="C2058" s="7">
        <f>'DETALLE DE CONEXIONES'!BB2058</f>
        <v>0</v>
      </c>
      <c r="D2058" s="7">
        <f>'DETALLE DE CONEXIONES'!E2058</f>
        <v>0</v>
      </c>
      <c r="E2058" s="7">
        <f>IFERROR(LIMPIA('DETALLE DE CONEXIONES'!N2058,1),0)</f>
        <v>0</v>
      </c>
      <c r="F2058" s="7" t="str">
        <f>LEFT('DETALLE DE CONEXIONES'!BE2058,3)</f>
        <v/>
      </c>
      <c r="G2058" s="7" t="str">
        <f>RIGHT('DETALLE DE CONEXIONES'!AK2058,2)</f>
        <v/>
      </c>
      <c r="H2058" s="7" t="str">
        <f>LEFT('DETALLE DE CONEXIONES'!M2058,3)</f>
        <v/>
      </c>
      <c r="I2058" s="7" t="str">
        <f>RIGHT('DETALLE DE CONEXIONES'!M2058,5)</f>
        <v/>
      </c>
      <c r="J2058" s="7">
        <f>IF(C2058="Saliente Local",(IFERROR((LIMPIA(H2058,1)),0)),0)</f>
        <v>0</v>
      </c>
      <c r="K2058" s="7">
        <f>IF(C2058="Saliente Nacional",(IFERROR((LIMPIA(H2058,1)),0)),0)</f>
        <v>0</v>
      </c>
      <c r="L2058" s="7">
        <f>IF(C2058="Saliente Internacional",(IFERROR((LIMPIA(H2058,1)),0)),0)</f>
        <v>0</v>
      </c>
    </row>
    <row r="2059" spans="1:12" x14ac:dyDescent="0.25">
      <c r="A2059" s="11">
        <f>'DETALLE DE CONEXIONES'!P2059</f>
        <v>0</v>
      </c>
      <c r="B2059" s="7">
        <f>'DETALLE DE CONEXIONES'!I2059</f>
        <v>0</v>
      </c>
      <c r="C2059" s="7">
        <f>'DETALLE DE CONEXIONES'!BB2059</f>
        <v>0</v>
      </c>
      <c r="D2059" s="7">
        <f>'DETALLE DE CONEXIONES'!E2059</f>
        <v>0</v>
      </c>
      <c r="E2059" s="7">
        <f>IFERROR(LIMPIA('DETALLE DE CONEXIONES'!N2059,1),0)</f>
        <v>0</v>
      </c>
      <c r="F2059" s="7" t="str">
        <f>LEFT('DETALLE DE CONEXIONES'!BE2059,3)</f>
        <v/>
      </c>
      <c r="G2059" s="7" t="str">
        <f>RIGHT('DETALLE DE CONEXIONES'!AK2059,2)</f>
        <v/>
      </c>
      <c r="H2059" s="7" t="str">
        <f>LEFT('DETALLE DE CONEXIONES'!M2059,3)</f>
        <v/>
      </c>
      <c r="I2059" s="7" t="str">
        <f>RIGHT('DETALLE DE CONEXIONES'!M2059,5)</f>
        <v/>
      </c>
      <c r="J2059" s="7">
        <f>IF(C2059="Saliente Local",(IFERROR((LIMPIA(H2059,1)),0)),0)</f>
        <v>0</v>
      </c>
      <c r="K2059" s="7">
        <f>IF(C2059="Saliente Nacional",(IFERROR((LIMPIA(H2059,1)),0)),0)</f>
        <v>0</v>
      </c>
      <c r="L2059" s="7">
        <f>IF(C2059="Saliente Internacional",(IFERROR((LIMPIA(H2059,1)),0)),0)</f>
        <v>0</v>
      </c>
    </row>
    <row r="2060" spans="1:12" x14ac:dyDescent="0.25">
      <c r="A2060" s="11">
        <f>'DETALLE DE CONEXIONES'!P2060</f>
        <v>0</v>
      </c>
      <c r="B2060" s="7">
        <f>'DETALLE DE CONEXIONES'!I2060</f>
        <v>0</v>
      </c>
      <c r="C2060" s="7">
        <f>'DETALLE DE CONEXIONES'!BB2060</f>
        <v>0</v>
      </c>
      <c r="D2060" s="7">
        <f>'DETALLE DE CONEXIONES'!E2060</f>
        <v>0</v>
      </c>
      <c r="E2060" s="7">
        <f>IFERROR(LIMPIA('DETALLE DE CONEXIONES'!N2060,1),0)</f>
        <v>0</v>
      </c>
      <c r="F2060" s="7" t="str">
        <f>LEFT('DETALLE DE CONEXIONES'!BE2060,3)</f>
        <v/>
      </c>
      <c r="G2060" s="7" t="str">
        <f>RIGHT('DETALLE DE CONEXIONES'!AK2060,2)</f>
        <v/>
      </c>
      <c r="H2060" s="7" t="str">
        <f>LEFT('DETALLE DE CONEXIONES'!M2060,3)</f>
        <v/>
      </c>
      <c r="I2060" s="7" t="str">
        <f>RIGHT('DETALLE DE CONEXIONES'!M2060,5)</f>
        <v/>
      </c>
      <c r="J2060" s="7">
        <f>IF(C2060="Saliente Local",(IFERROR((LIMPIA(H2060,1)),0)),0)</f>
        <v>0</v>
      </c>
      <c r="K2060" s="7">
        <f>IF(C2060="Saliente Nacional",(IFERROR((LIMPIA(H2060,1)),0)),0)</f>
        <v>0</v>
      </c>
      <c r="L2060" s="7">
        <f>IF(C2060="Saliente Internacional",(IFERROR((LIMPIA(H2060,1)),0)),0)</f>
        <v>0</v>
      </c>
    </row>
    <row r="2061" spans="1:12" x14ac:dyDescent="0.25">
      <c r="A2061" s="11">
        <f>'DETALLE DE CONEXIONES'!P2061</f>
        <v>0</v>
      </c>
      <c r="B2061" s="7">
        <f>'DETALLE DE CONEXIONES'!I2061</f>
        <v>0</v>
      </c>
      <c r="C2061" s="7">
        <f>'DETALLE DE CONEXIONES'!BB2061</f>
        <v>0</v>
      </c>
      <c r="D2061" s="7">
        <f>'DETALLE DE CONEXIONES'!E2061</f>
        <v>0</v>
      </c>
      <c r="E2061" s="7">
        <f>IFERROR(LIMPIA('DETALLE DE CONEXIONES'!N2061,1),0)</f>
        <v>0</v>
      </c>
      <c r="F2061" s="7" t="str">
        <f>LEFT('DETALLE DE CONEXIONES'!BE2061,3)</f>
        <v/>
      </c>
      <c r="G2061" s="7" t="str">
        <f>RIGHT('DETALLE DE CONEXIONES'!AK2061,2)</f>
        <v/>
      </c>
      <c r="H2061" s="7" t="str">
        <f>LEFT('DETALLE DE CONEXIONES'!M2061,3)</f>
        <v/>
      </c>
      <c r="I2061" s="7" t="str">
        <f>RIGHT('DETALLE DE CONEXIONES'!M2061,5)</f>
        <v/>
      </c>
      <c r="J2061" s="7">
        <f>IF(C2061="Saliente Local",(IFERROR((LIMPIA(H2061,1)),0)),0)</f>
        <v>0</v>
      </c>
      <c r="K2061" s="7">
        <f>IF(C2061="Saliente Nacional",(IFERROR((LIMPIA(H2061,1)),0)),0)</f>
        <v>0</v>
      </c>
      <c r="L2061" s="7">
        <f>IF(C2061="Saliente Internacional",(IFERROR((LIMPIA(H2061,1)),0)),0)</f>
        <v>0</v>
      </c>
    </row>
    <row r="2062" spans="1:12" x14ac:dyDescent="0.25">
      <c r="A2062" s="11">
        <f>'DETALLE DE CONEXIONES'!P2062</f>
        <v>0</v>
      </c>
      <c r="B2062" s="7">
        <f>'DETALLE DE CONEXIONES'!I2062</f>
        <v>0</v>
      </c>
      <c r="C2062" s="7">
        <f>'DETALLE DE CONEXIONES'!BB2062</f>
        <v>0</v>
      </c>
      <c r="D2062" s="7">
        <f>'DETALLE DE CONEXIONES'!E2062</f>
        <v>0</v>
      </c>
      <c r="E2062" s="7">
        <f>IFERROR(LIMPIA('DETALLE DE CONEXIONES'!N2062,1),0)</f>
        <v>0</v>
      </c>
      <c r="F2062" s="7" t="str">
        <f>LEFT('DETALLE DE CONEXIONES'!BE2062,3)</f>
        <v/>
      </c>
      <c r="G2062" s="7" t="str">
        <f>RIGHT('DETALLE DE CONEXIONES'!AK2062,2)</f>
        <v/>
      </c>
      <c r="H2062" s="7" t="str">
        <f>LEFT('DETALLE DE CONEXIONES'!M2062,3)</f>
        <v/>
      </c>
      <c r="I2062" s="7" t="str">
        <f>RIGHT('DETALLE DE CONEXIONES'!M2062,5)</f>
        <v/>
      </c>
      <c r="J2062" s="7">
        <f>IF(C2062="Saliente Local",(IFERROR((LIMPIA(H2062,1)),0)),0)</f>
        <v>0</v>
      </c>
      <c r="K2062" s="7">
        <f>IF(C2062="Saliente Nacional",(IFERROR((LIMPIA(H2062,1)),0)),0)</f>
        <v>0</v>
      </c>
      <c r="L2062" s="7">
        <f>IF(C2062="Saliente Internacional",(IFERROR((LIMPIA(H2062,1)),0)),0)</f>
        <v>0</v>
      </c>
    </row>
    <row r="2063" spans="1:12" x14ac:dyDescent="0.25">
      <c r="A2063" s="11">
        <f>'DETALLE DE CONEXIONES'!P2063</f>
        <v>0</v>
      </c>
      <c r="B2063" s="7">
        <f>'DETALLE DE CONEXIONES'!I2063</f>
        <v>0</v>
      </c>
      <c r="C2063" s="7">
        <f>'DETALLE DE CONEXIONES'!BB2063</f>
        <v>0</v>
      </c>
      <c r="D2063" s="7">
        <f>'DETALLE DE CONEXIONES'!E2063</f>
        <v>0</v>
      </c>
      <c r="E2063" s="7">
        <f>IFERROR(LIMPIA('DETALLE DE CONEXIONES'!N2063,1),0)</f>
        <v>0</v>
      </c>
      <c r="F2063" s="7" t="str">
        <f>LEFT('DETALLE DE CONEXIONES'!BE2063,3)</f>
        <v/>
      </c>
      <c r="G2063" s="7" t="str">
        <f>RIGHT('DETALLE DE CONEXIONES'!AK2063,2)</f>
        <v/>
      </c>
      <c r="H2063" s="7" t="str">
        <f>LEFT('DETALLE DE CONEXIONES'!M2063,3)</f>
        <v/>
      </c>
      <c r="I2063" s="7" t="str">
        <f>RIGHT('DETALLE DE CONEXIONES'!M2063,5)</f>
        <v/>
      </c>
      <c r="J2063" s="7">
        <f>IF(C2063="Saliente Local",(IFERROR((LIMPIA(H2063,1)),0)),0)</f>
        <v>0</v>
      </c>
      <c r="K2063" s="7">
        <f>IF(C2063="Saliente Nacional",(IFERROR((LIMPIA(H2063,1)),0)),0)</f>
        <v>0</v>
      </c>
      <c r="L2063" s="7">
        <f>IF(C2063="Saliente Internacional",(IFERROR((LIMPIA(H2063,1)),0)),0)</f>
        <v>0</v>
      </c>
    </row>
    <row r="2064" spans="1:12" x14ac:dyDescent="0.25">
      <c r="A2064" s="11">
        <f>'DETALLE DE CONEXIONES'!P2064</f>
        <v>0</v>
      </c>
      <c r="B2064" s="7">
        <f>'DETALLE DE CONEXIONES'!I2064</f>
        <v>0</v>
      </c>
      <c r="C2064" s="7">
        <f>'DETALLE DE CONEXIONES'!BB2064</f>
        <v>0</v>
      </c>
      <c r="D2064" s="7">
        <f>'DETALLE DE CONEXIONES'!E2064</f>
        <v>0</v>
      </c>
      <c r="E2064" s="7">
        <f>IFERROR(LIMPIA('DETALLE DE CONEXIONES'!N2064,1),0)</f>
        <v>0</v>
      </c>
      <c r="F2064" s="7" t="str">
        <f>LEFT('DETALLE DE CONEXIONES'!BE2064,3)</f>
        <v/>
      </c>
      <c r="G2064" s="7" t="str">
        <f>RIGHT('DETALLE DE CONEXIONES'!AK2064,2)</f>
        <v/>
      </c>
      <c r="H2064" s="7" t="str">
        <f>LEFT('DETALLE DE CONEXIONES'!M2064,3)</f>
        <v/>
      </c>
      <c r="I2064" s="7" t="str">
        <f>RIGHT('DETALLE DE CONEXIONES'!M2064,5)</f>
        <v/>
      </c>
      <c r="J2064" s="7">
        <f>IF(C2064="Saliente Local",(IFERROR((LIMPIA(H2064,1)),0)),0)</f>
        <v>0</v>
      </c>
      <c r="K2064" s="7">
        <f>IF(C2064="Saliente Nacional",(IFERROR((LIMPIA(H2064,1)),0)),0)</f>
        <v>0</v>
      </c>
      <c r="L2064" s="7">
        <f>IF(C2064="Saliente Internacional",(IFERROR((LIMPIA(H2064,1)),0)),0)</f>
        <v>0</v>
      </c>
    </row>
    <row r="2065" spans="1:12" x14ac:dyDescent="0.25">
      <c r="A2065" s="11">
        <f>'DETALLE DE CONEXIONES'!P2065</f>
        <v>0</v>
      </c>
      <c r="B2065" s="7">
        <f>'DETALLE DE CONEXIONES'!I2065</f>
        <v>0</v>
      </c>
      <c r="C2065" s="7">
        <f>'DETALLE DE CONEXIONES'!BB2065</f>
        <v>0</v>
      </c>
      <c r="D2065" s="7">
        <f>'DETALLE DE CONEXIONES'!E2065</f>
        <v>0</v>
      </c>
      <c r="E2065" s="7">
        <f>IFERROR(LIMPIA('DETALLE DE CONEXIONES'!N2065,1),0)</f>
        <v>0</v>
      </c>
      <c r="F2065" s="7" t="str">
        <f>LEFT('DETALLE DE CONEXIONES'!BE2065,3)</f>
        <v/>
      </c>
      <c r="G2065" s="7" t="str">
        <f>RIGHT('DETALLE DE CONEXIONES'!AK2065,2)</f>
        <v/>
      </c>
      <c r="H2065" s="7" t="str">
        <f>LEFT('DETALLE DE CONEXIONES'!M2065,3)</f>
        <v/>
      </c>
      <c r="I2065" s="7" t="str">
        <f>RIGHT('DETALLE DE CONEXIONES'!M2065,5)</f>
        <v/>
      </c>
      <c r="J2065" s="7">
        <f>IF(C2065="Saliente Local",(IFERROR((LIMPIA(H2065,1)),0)),0)</f>
        <v>0</v>
      </c>
      <c r="K2065" s="7">
        <f>IF(C2065="Saliente Nacional",(IFERROR((LIMPIA(H2065,1)),0)),0)</f>
        <v>0</v>
      </c>
      <c r="L2065" s="7">
        <f>IF(C2065="Saliente Internacional",(IFERROR((LIMPIA(H2065,1)),0)),0)</f>
        <v>0</v>
      </c>
    </row>
    <row r="2066" spans="1:12" x14ac:dyDescent="0.25">
      <c r="A2066" s="11">
        <f>'DETALLE DE CONEXIONES'!P2066</f>
        <v>0</v>
      </c>
      <c r="B2066" s="7">
        <f>'DETALLE DE CONEXIONES'!I2066</f>
        <v>0</v>
      </c>
      <c r="C2066" s="7">
        <f>'DETALLE DE CONEXIONES'!BB2066</f>
        <v>0</v>
      </c>
      <c r="D2066" s="7">
        <f>'DETALLE DE CONEXIONES'!E2066</f>
        <v>0</v>
      </c>
      <c r="E2066" s="7">
        <f>IFERROR(LIMPIA('DETALLE DE CONEXIONES'!N2066,1),0)</f>
        <v>0</v>
      </c>
      <c r="F2066" s="7" t="str">
        <f>LEFT('DETALLE DE CONEXIONES'!BE2066,3)</f>
        <v/>
      </c>
      <c r="G2066" s="7" t="str">
        <f>RIGHT('DETALLE DE CONEXIONES'!AK2066,2)</f>
        <v/>
      </c>
      <c r="H2066" s="7" t="str">
        <f>LEFT('DETALLE DE CONEXIONES'!M2066,3)</f>
        <v/>
      </c>
      <c r="I2066" s="7" t="str">
        <f>RIGHT('DETALLE DE CONEXIONES'!M2066,5)</f>
        <v/>
      </c>
      <c r="J2066" s="7">
        <f>IF(C2066="Saliente Local",(IFERROR((LIMPIA(H2066,1)),0)),0)</f>
        <v>0</v>
      </c>
      <c r="K2066" s="7">
        <f>IF(C2066="Saliente Nacional",(IFERROR((LIMPIA(H2066,1)),0)),0)</f>
        <v>0</v>
      </c>
      <c r="L2066" s="7">
        <f>IF(C2066="Saliente Internacional",(IFERROR((LIMPIA(H2066,1)),0)),0)</f>
        <v>0</v>
      </c>
    </row>
    <row r="2067" spans="1:12" x14ac:dyDescent="0.25">
      <c r="A2067" s="11">
        <f>'DETALLE DE CONEXIONES'!P2067</f>
        <v>0</v>
      </c>
      <c r="B2067" s="7">
        <f>'DETALLE DE CONEXIONES'!I2067</f>
        <v>0</v>
      </c>
      <c r="C2067" s="7">
        <f>'DETALLE DE CONEXIONES'!BB2067</f>
        <v>0</v>
      </c>
      <c r="D2067" s="7">
        <f>'DETALLE DE CONEXIONES'!E2067</f>
        <v>0</v>
      </c>
      <c r="E2067" s="7">
        <f>IFERROR(LIMPIA('DETALLE DE CONEXIONES'!N2067,1),0)</f>
        <v>0</v>
      </c>
      <c r="F2067" s="7" t="str">
        <f>LEFT('DETALLE DE CONEXIONES'!BE2067,3)</f>
        <v/>
      </c>
      <c r="G2067" s="7" t="str">
        <f>RIGHT('DETALLE DE CONEXIONES'!AK2067,2)</f>
        <v/>
      </c>
      <c r="H2067" s="7" t="str">
        <f>LEFT('DETALLE DE CONEXIONES'!M2067,3)</f>
        <v/>
      </c>
      <c r="I2067" s="7" t="str">
        <f>RIGHT('DETALLE DE CONEXIONES'!M2067,5)</f>
        <v/>
      </c>
      <c r="J2067" s="7">
        <f>IF(C2067="Saliente Local",(IFERROR((LIMPIA(H2067,1)),0)),0)</f>
        <v>0</v>
      </c>
      <c r="K2067" s="7">
        <f>IF(C2067="Saliente Nacional",(IFERROR((LIMPIA(H2067,1)),0)),0)</f>
        <v>0</v>
      </c>
      <c r="L2067" s="7">
        <f>IF(C2067="Saliente Internacional",(IFERROR((LIMPIA(H2067,1)),0)),0)</f>
        <v>0</v>
      </c>
    </row>
    <row r="2068" spans="1:12" x14ac:dyDescent="0.25">
      <c r="A2068" s="11">
        <f>'DETALLE DE CONEXIONES'!P2068</f>
        <v>0</v>
      </c>
      <c r="B2068" s="7">
        <f>'DETALLE DE CONEXIONES'!I2068</f>
        <v>0</v>
      </c>
      <c r="C2068" s="7">
        <f>'DETALLE DE CONEXIONES'!BB2068</f>
        <v>0</v>
      </c>
      <c r="D2068" s="7">
        <f>'DETALLE DE CONEXIONES'!E2068</f>
        <v>0</v>
      </c>
      <c r="E2068" s="7">
        <f>IFERROR(LIMPIA('DETALLE DE CONEXIONES'!N2068,1),0)</f>
        <v>0</v>
      </c>
      <c r="F2068" s="7" t="str">
        <f>LEFT('DETALLE DE CONEXIONES'!BE2068,3)</f>
        <v/>
      </c>
      <c r="G2068" s="7" t="str">
        <f>RIGHT('DETALLE DE CONEXIONES'!AK2068,2)</f>
        <v/>
      </c>
      <c r="H2068" s="7" t="str">
        <f>LEFT('DETALLE DE CONEXIONES'!M2068,3)</f>
        <v/>
      </c>
      <c r="I2068" s="7" t="str">
        <f>RIGHT('DETALLE DE CONEXIONES'!M2068,5)</f>
        <v/>
      </c>
      <c r="J2068" s="7">
        <f>IF(C2068="Saliente Local",(IFERROR((LIMPIA(H2068,1)),0)),0)</f>
        <v>0</v>
      </c>
      <c r="K2068" s="7">
        <f>IF(C2068="Saliente Nacional",(IFERROR((LIMPIA(H2068,1)),0)),0)</f>
        <v>0</v>
      </c>
      <c r="L2068" s="7">
        <f>IF(C2068="Saliente Internacional",(IFERROR((LIMPIA(H2068,1)),0)),0)</f>
        <v>0</v>
      </c>
    </row>
    <row r="2069" spans="1:12" x14ac:dyDescent="0.25">
      <c r="A2069" s="11">
        <f>'DETALLE DE CONEXIONES'!P2069</f>
        <v>0</v>
      </c>
      <c r="B2069" s="7">
        <f>'DETALLE DE CONEXIONES'!I2069</f>
        <v>0</v>
      </c>
      <c r="C2069" s="7">
        <f>'DETALLE DE CONEXIONES'!BB2069</f>
        <v>0</v>
      </c>
      <c r="D2069" s="7">
        <f>'DETALLE DE CONEXIONES'!E2069</f>
        <v>0</v>
      </c>
      <c r="E2069" s="7">
        <f>IFERROR(LIMPIA('DETALLE DE CONEXIONES'!N2069,1),0)</f>
        <v>0</v>
      </c>
      <c r="F2069" s="7" t="str">
        <f>LEFT('DETALLE DE CONEXIONES'!BE2069,3)</f>
        <v/>
      </c>
      <c r="G2069" s="7" t="str">
        <f>RIGHT('DETALLE DE CONEXIONES'!AK2069,2)</f>
        <v/>
      </c>
      <c r="H2069" s="7" t="str">
        <f>LEFT('DETALLE DE CONEXIONES'!M2069,3)</f>
        <v/>
      </c>
      <c r="I2069" s="7" t="str">
        <f>RIGHT('DETALLE DE CONEXIONES'!M2069,5)</f>
        <v/>
      </c>
      <c r="J2069" s="7">
        <f>IF(C2069="Saliente Local",(IFERROR((LIMPIA(H2069,1)),0)),0)</f>
        <v>0</v>
      </c>
      <c r="K2069" s="7">
        <f>IF(C2069="Saliente Nacional",(IFERROR((LIMPIA(H2069,1)),0)),0)</f>
        <v>0</v>
      </c>
      <c r="L2069" s="7">
        <f>IF(C2069="Saliente Internacional",(IFERROR((LIMPIA(H2069,1)),0)),0)</f>
        <v>0</v>
      </c>
    </row>
    <row r="2070" spans="1:12" x14ac:dyDescent="0.25">
      <c r="A2070" s="11">
        <f>'DETALLE DE CONEXIONES'!P2070</f>
        <v>0</v>
      </c>
      <c r="B2070" s="7">
        <f>'DETALLE DE CONEXIONES'!I2070</f>
        <v>0</v>
      </c>
      <c r="C2070" s="7">
        <f>'DETALLE DE CONEXIONES'!BB2070</f>
        <v>0</v>
      </c>
      <c r="D2070" s="7">
        <f>'DETALLE DE CONEXIONES'!E2070</f>
        <v>0</v>
      </c>
      <c r="E2070" s="7">
        <f>IFERROR(LIMPIA('DETALLE DE CONEXIONES'!N2070,1),0)</f>
        <v>0</v>
      </c>
      <c r="F2070" s="7" t="str">
        <f>LEFT('DETALLE DE CONEXIONES'!BE2070,3)</f>
        <v/>
      </c>
      <c r="G2070" s="7" t="str">
        <f>RIGHT('DETALLE DE CONEXIONES'!AK2070,2)</f>
        <v/>
      </c>
      <c r="H2070" s="7" t="str">
        <f>LEFT('DETALLE DE CONEXIONES'!M2070,3)</f>
        <v/>
      </c>
      <c r="I2070" s="7" t="str">
        <f>RIGHT('DETALLE DE CONEXIONES'!M2070,5)</f>
        <v/>
      </c>
      <c r="J2070" s="7">
        <f>IF(C2070="Saliente Local",(IFERROR((LIMPIA(H2070,1)),0)),0)</f>
        <v>0</v>
      </c>
      <c r="K2070" s="7">
        <f>IF(C2070="Saliente Nacional",(IFERROR((LIMPIA(H2070,1)),0)),0)</f>
        <v>0</v>
      </c>
      <c r="L2070" s="7">
        <f>IF(C2070="Saliente Internacional",(IFERROR((LIMPIA(H2070,1)),0)),0)</f>
        <v>0</v>
      </c>
    </row>
    <row r="2071" spans="1:12" x14ac:dyDescent="0.25">
      <c r="A2071" s="11">
        <f>'DETALLE DE CONEXIONES'!P2071</f>
        <v>0</v>
      </c>
      <c r="B2071" s="7">
        <f>'DETALLE DE CONEXIONES'!I2071</f>
        <v>0</v>
      </c>
      <c r="C2071" s="7">
        <f>'DETALLE DE CONEXIONES'!BB2071</f>
        <v>0</v>
      </c>
      <c r="D2071" s="7">
        <f>'DETALLE DE CONEXIONES'!E2071</f>
        <v>0</v>
      </c>
      <c r="E2071" s="7">
        <f>IFERROR(LIMPIA('DETALLE DE CONEXIONES'!N2071,1),0)</f>
        <v>0</v>
      </c>
      <c r="F2071" s="7" t="str">
        <f>LEFT('DETALLE DE CONEXIONES'!BE2071,3)</f>
        <v/>
      </c>
      <c r="G2071" s="7" t="str">
        <f>RIGHT('DETALLE DE CONEXIONES'!AK2071,2)</f>
        <v/>
      </c>
      <c r="H2071" s="7" t="str">
        <f>LEFT('DETALLE DE CONEXIONES'!M2071,3)</f>
        <v/>
      </c>
      <c r="I2071" s="7" t="str">
        <f>RIGHT('DETALLE DE CONEXIONES'!M2071,5)</f>
        <v/>
      </c>
      <c r="J2071" s="7">
        <f>IF(C2071="Saliente Local",(IFERROR((LIMPIA(H2071,1)),0)),0)</f>
        <v>0</v>
      </c>
      <c r="K2071" s="7">
        <f>IF(C2071="Saliente Nacional",(IFERROR((LIMPIA(H2071,1)),0)),0)</f>
        <v>0</v>
      </c>
      <c r="L2071" s="7">
        <f>IF(C2071="Saliente Internacional",(IFERROR((LIMPIA(H2071,1)),0)),0)</f>
        <v>0</v>
      </c>
    </row>
    <row r="2072" spans="1:12" x14ac:dyDescent="0.25">
      <c r="A2072" s="11">
        <f>'DETALLE DE CONEXIONES'!P2072</f>
        <v>0</v>
      </c>
      <c r="B2072" s="7">
        <f>'DETALLE DE CONEXIONES'!I2072</f>
        <v>0</v>
      </c>
      <c r="C2072" s="7">
        <f>'DETALLE DE CONEXIONES'!BB2072</f>
        <v>0</v>
      </c>
      <c r="D2072" s="7">
        <f>'DETALLE DE CONEXIONES'!E2072</f>
        <v>0</v>
      </c>
      <c r="E2072" s="7">
        <f>IFERROR(LIMPIA('DETALLE DE CONEXIONES'!N2072,1),0)</f>
        <v>0</v>
      </c>
      <c r="F2072" s="7" t="str">
        <f>LEFT('DETALLE DE CONEXIONES'!BE2072,3)</f>
        <v/>
      </c>
      <c r="G2072" s="7" t="str">
        <f>RIGHT('DETALLE DE CONEXIONES'!AK2072,2)</f>
        <v/>
      </c>
      <c r="H2072" s="7" t="str">
        <f>LEFT('DETALLE DE CONEXIONES'!M2072,3)</f>
        <v/>
      </c>
      <c r="I2072" s="7" t="str">
        <f>RIGHT('DETALLE DE CONEXIONES'!M2072,5)</f>
        <v/>
      </c>
      <c r="J2072" s="7">
        <f>IF(C2072="Saliente Local",(IFERROR((LIMPIA(H2072,1)),0)),0)</f>
        <v>0</v>
      </c>
      <c r="K2072" s="7">
        <f>IF(C2072="Saliente Nacional",(IFERROR((LIMPIA(H2072,1)),0)),0)</f>
        <v>0</v>
      </c>
      <c r="L2072" s="7">
        <f>IF(C2072="Saliente Internacional",(IFERROR((LIMPIA(H2072,1)),0)),0)</f>
        <v>0</v>
      </c>
    </row>
    <row r="2073" spans="1:12" x14ac:dyDescent="0.25">
      <c r="A2073" s="11">
        <f>'DETALLE DE CONEXIONES'!P2073</f>
        <v>0</v>
      </c>
      <c r="B2073" s="7">
        <f>'DETALLE DE CONEXIONES'!I2073</f>
        <v>0</v>
      </c>
      <c r="C2073" s="7">
        <f>'DETALLE DE CONEXIONES'!BB2073</f>
        <v>0</v>
      </c>
      <c r="D2073" s="7">
        <f>'DETALLE DE CONEXIONES'!E2073</f>
        <v>0</v>
      </c>
      <c r="E2073" s="7">
        <f>IFERROR(LIMPIA('DETALLE DE CONEXIONES'!N2073,1),0)</f>
        <v>0</v>
      </c>
      <c r="F2073" s="7" t="str">
        <f>LEFT('DETALLE DE CONEXIONES'!BE2073,3)</f>
        <v/>
      </c>
      <c r="G2073" s="7" t="str">
        <f>RIGHT('DETALLE DE CONEXIONES'!AK2073,2)</f>
        <v/>
      </c>
      <c r="H2073" s="7" t="str">
        <f>LEFT('DETALLE DE CONEXIONES'!M2073,3)</f>
        <v/>
      </c>
      <c r="I2073" s="7" t="str">
        <f>RIGHT('DETALLE DE CONEXIONES'!M2073,5)</f>
        <v/>
      </c>
      <c r="J2073" s="7">
        <f>IF(C2073="Saliente Local",(IFERROR((LIMPIA(H2073,1)),0)),0)</f>
        <v>0</v>
      </c>
      <c r="K2073" s="7">
        <f>IF(C2073="Saliente Nacional",(IFERROR((LIMPIA(H2073,1)),0)),0)</f>
        <v>0</v>
      </c>
      <c r="L2073" s="7">
        <f>IF(C2073="Saliente Internacional",(IFERROR((LIMPIA(H2073,1)),0)),0)</f>
        <v>0</v>
      </c>
    </row>
    <row r="2074" spans="1:12" x14ac:dyDescent="0.25">
      <c r="A2074" s="11">
        <f>'DETALLE DE CONEXIONES'!P2074</f>
        <v>0</v>
      </c>
      <c r="B2074" s="7">
        <f>'DETALLE DE CONEXIONES'!I2074</f>
        <v>0</v>
      </c>
      <c r="C2074" s="7">
        <f>'DETALLE DE CONEXIONES'!BB2074</f>
        <v>0</v>
      </c>
      <c r="D2074" s="7">
        <f>'DETALLE DE CONEXIONES'!E2074</f>
        <v>0</v>
      </c>
      <c r="E2074" s="7">
        <f>IFERROR(LIMPIA('DETALLE DE CONEXIONES'!N2074,1),0)</f>
        <v>0</v>
      </c>
      <c r="F2074" s="7" t="str">
        <f>LEFT('DETALLE DE CONEXIONES'!BE2074,3)</f>
        <v/>
      </c>
      <c r="G2074" s="7" t="str">
        <f>RIGHT('DETALLE DE CONEXIONES'!AK2074,2)</f>
        <v/>
      </c>
      <c r="H2074" s="7" t="str">
        <f>LEFT('DETALLE DE CONEXIONES'!M2074,3)</f>
        <v/>
      </c>
      <c r="I2074" s="7" t="str">
        <f>RIGHT('DETALLE DE CONEXIONES'!M2074,5)</f>
        <v/>
      </c>
      <c r="J2074" s="7">
        <f>IF(C2074="Saliente Local",(IFERROR((LIMPIA(H2074,1)),0)),0)</f>
        <v>0</v>
      </c>
      <c r="K2074" s="7">
        <f>IF(C2074="Saliente Nacional",(IFERROR((LIMPIA(H2074,1)),0)),0)</f>
        <v>0</v>
      </c>
      <c r="L2074" s="7">
        <f>IF(C2074="Saliente Internacional",(IFERROR((LIMPIA(H2074,1)),0)),0)</f>
        <v>0</v>
      </c>
    </row>
    <row r="2075" spans="1:12" x14ac:dyDescent="0.25">
      <c r="A2075" s="11">
        <f>'DETALLE DE CONEXIONES'!P2075</f>
        <v>0</v>
      </c>
      <c r="B2075" s="7">
        <f>'DETALLE DE CONEXIONES'!I2075</f>
        <v>0</v>
      </c>
      <c r="C2075" s="7">
        <f>'DETALLE DE CONEXIONES'!BB2075</f>
        <v>0</v>
      </c>
      <c r="D2075" s="7">
        <f>'DETALLE DE CONEXIONES'!E2075</f>
        <v>0</v>
      </c>
      <c r="E2075" s="7">
        <f>IFERROR(LIMPIA('DETALLE DE CONEXIONES'!N2075,1),0)</f>
        <v>0</v>
      </c>
      <c r="F2075" s="7" t="str">
        <f>LEFT('DETALLE DE CONEXIONES'!BE2075,3)</f>
        <v/>
      </c>
      <c r="G2075" s="7" t="str">
        <f>RIGHT('DETALLE DE CONEXIONES'!AK2075,2)</f>
        <v/>
      </c>
      <c r="H2075" s="7" t="str">
        <f>LEFT('DETALLE DE CONEXIONES'!M2075,3)</f>
        <v/>
      </c>
      <c r="I2075" s="7" t="str">
        <f>RIGHT('DETALLE DE CONEXIONES'!M2075,5)</f>
        <v/>
      </c>
      <c r="J2075" s="7">
        <f>IF(C2075="Saliente Local",(IFERROR((LIMPIA(H2075,1)),0)),0)</f>
        <v>0</v>
      </c>
      <c r="K2075" s="7">
        <f>IF(C2075="Saliente Nacional",(IFERROR((LIMPIA(H2075,1)),0)),0)</f>
        <v>0</v>
      </c>
      <c r="L2075" s="7">
        <f>IF(C2075="Saliente Internacional",(IFERROR((LIMPIA(H2075,1)),0)),0)</f>
        <v>0</v>
      </c>
    </row>
    <row r="2076" spans="1:12" x14ac:dyDescent="0.25">
      <c r="A2076" s="11">
        <f>'DETALLE DE CONEXIONES'!P2076</f>
        <v>0</v>
      </c>
      <c r="B2076" s="7">
        <f>'DETALLE DE CONEXIONES'!I2076</f>
        <v>0</v>
      </c>
      <c r="C2076" s="7">
        <f>'DETALLE DE CONEXIONES'!BB2076</f>
        <v>0</v>
      </c>
      <c r="D2076" s="7">
        <f>'DETALLE DE CONEXIONES'!E2076</f>
        <v>0</v>
      </c>
      <c r="E2076" s="7">
        <f>IFERROR(LIMPIA('DETALLE DE CONEXIONES'!N2076,1),0)</f>
        <v>0</v>
      </c>
      <c r="F2076" s="7" t="str">
        <f>LEFT('DETALLE DE CONEXIONES'!BE2076,3)</f>
        <v/>
      </c>
      <c r="G2076" s="7" t="str">
        <f>RIGHT('DETALLE DE CONEXIONES'!AK2076,2)</f>
        <v/>
      </c>
      <c r="H2076" s="7" t="str">
        <f>LEFT('DETALLE DE CONEXIONES'!M2076,3)</f>
        <v/>
      </c>
      <c r="I2076" s="7" t="str">
        <f>RIGHT('DETALLE DE CONEXIONES'!M2076,5)</f>
        <v/>
      </c>
      <c r="J2076" s="7">
        <f>IF(C2076="Saliente Local",(IFERROR((LIMPIA(H2076,1)),0)),0)</f>
        <v>0</v>
      </c>
      <c r="K2076" s="7">
        <f>IF(C2076="Saliente Nacional",(IFERROR((LIMPIA(H2076,1)),0)),0)</f>
        <v>0</v>
      </c>
      <c r="L2076" s="7">
        <f>IF(C2076="Saliente Internacional",(IFERROR((LIMPIA(H2076,1)),0)),0)</f>
        <v>0</v>
      </c>
    </row>
    <row r="2077" spans="1:12" x14ac:dyDescent="0.25">
      <c r="A2077" s="11">
        <f>'DETALLE DE CONEXIONES'!P2077</f>
        <v>0</v>
      </c>
      <c r="B2077" s="7">
        <f>'DETALLE DE CONEXIONES'!I2077</f>
        <v>0</v>
      </c>
      <c r="C2077" s="7">
        <f>'DETALLE DE CONEXIONES'!BB2077</f>
        <v>0</v>
      </c>
      <c r="D2077" s="7">
        <f>'DETALLE DE CONEXIONES'!E2077</f>
        <v>0</v>
      </c>
      <c r="E2077" s="7">
        <f>IFERROR(LIMPIA('DETALLE DE CONEXIONES'!N2077,1),0)</f>
        <v>0</v>
      </c>
      <c r="F2077" s="7" t="str">
        <f>LEFT('DETALLE DE CONEXIONES'!BE2077,3)</f>
        <v/>
      </c>
      <c r="G2077" s="7" t="str">
        <f>RIGHT('DETALLE DE CONEXIONES'!AK2077,2)</f>
        <v/>
      </c>
      <c r="H2077" s="7" t="str">
        <f>LEFT('DETALLE DE CONEXIONES'!M2077,3)</f>
        <v/>
      </c>
      <c r="I2077" s="7" t="str">
        <f>RIGHT('DETALLE DE CONEXIONES'!M2077,5)</f>
        <v/>
      </c>
      <c r="J2077" s="7">
        <f>IF(C2077="Saliente Local",(IFERROR((LIMPIA(H2077,1)),0)),0)</f>
        <v>0</v>
      </c>
      <c r="K2077" s="7">
        <f>IF(C2077="Saliente Nacional",(IFERROR((LIMPIA(H2077,1)),0)),0)</f>
        <v>0</v>
      </c>
      <c r="L2077" s="7">
        <f>IF(C2077="Saliente Internacional",(IFERROR((LIMPIA(H2077,1)),0)),0)</f>
        <v>0</v>
      </c>
    </row>
    <row r="2078" spans="1:12" x14ac:dyDescent="0.25">
      <c r="A2078" s="11">
        <f>'DETALLE DE CONEXIONES'!P2078</f>
        <v>0</v>
      </c>
      <c r="B2078" s="7">
        <f>'DETALLE DE CONEXIONES'!I2078</f>
        <v>0</v>
      </c>
      <c r="C2078" s="7">
        <f>'DETALLE DE CONEXIONES'!BB2078</f>
        <v>0</v>
      </c>
      <c r="D2078" s="7">
        <f>'DETALLE DE CONEXIONES'!E2078</f>
        <v>0</v>
      </c>
      <c r="E2078" s="7">
        <f>IFERROR(LIMPIA('DETALLE DE CONEXIONES'!N2078,1),0)</f>
        <v>0</v>
      </c>
      <c r="F2078" s="7" t="str">
        <f>LEFT('DETALLE DE CONEXIONES'!BE2078,3)</f>
        <v/>
      </c>
      <c r="G2078" s="7" t="str">
        <f>RIGHT('DETALLE DE CONEXIONES'!AK2078,2)</f>
        <v/>
      </c>
      <c r="H2078" s="7" t="str">
        <f>LEFT('DETALLE DE CONEXIONES'!M2078,3)</f>
        <v/>
      </c>
      <c r="I2078" s="7" t="str">
        <f>RIGHT('DETALLE DE CONEXIONES'!M2078,5)</f>
        <v/>
      </c>
      <c r="J2078" s="7">
        <f>IF(C2078="Saliente Local",(IFERROR((LIMPIA(H2078,1)),0)),0)</f>
        <v>0</v>
      </c>
      <c r="K2078" s="7">
        <f>IF(C2078="Saliente Nacional",(IFERROR((LIMPIA(H2078,1)),0)),0)</f>
        <v>0</v>
      </c>
      <c r="L2078" s="7">
        <f>IF(C2078="Saliente Internacional",(IFERROR((LIMPIA(H2078,1)),0)),0)</f>
        <v>0</v>
      </c>
    </row>
    <row r="2079" spans="1:12" x14ac:dyDescent="0.25">
      <c r="A2079" s="11">
        <f>'DETALLE DE CONEXIONES'!P2079</f>
        <v>0</v>
      </c>
      <c r="B2079" s="7">
        <f>'DETALLE DE CONEXIONES'!I2079</f>
        <v>0</v>
      </c>
      <c r="C2079" s="7">
        <f>'DETALLE DE CONEXIONES'!BB2079</f>
        <v>0</v>
      </c>
      <c r="D2079" s="7">
        <f>'DETALLE DE CONEXIONES'!E2079</f>
        <v>0</v>
      </c>
      <c r="E2079" s="7">
        <f>IFERROR(LIMPIA('DETALLE DE CONEXIONES'!N2079,1),0)</f>
        <v>0</v>
      </c>
      <c r="F2079" s="7" t="str">
        <f>LEFT('DETALLE DE CONEXIONES'!BE2079,3)</f>
        <v/>
      </c>
      <c r="G2079" s="7" t="str">
        <f>RIGHT('DETALLE DE CONEXIONES'!AK2079,2)</f>
        <v/>
      </c>
      <c r="H2079" s="7" t="str">
        <f>LEFT('DETALLE DE CONEXIONES'!M2079,3)</f>
        <v/>
      </c>
      <c r="I2079" s="7" t="str">
        <f>RIGHT('DETALLE DE CONEXIONES'!M2079,5)</f>
        <v/>
      </c>
      <c r="J2079" s="7">
        <f>IF(C2079="Saliente Local",(IFERROR((LIMPIA(H2079,1)),0)),0)</f>
        <v>0</v>
      </c>
      <c r="K2079" s="7">
        <f>IF(C2079="Saliente Nacional",(IFERROR((LIMPIA(H2079,1)),0)),0)</f>
        <v>0</v>
      </c>
      <c r="L2079" s="7">
        <f>IF(C2079="Saliente Internacional",(IFERROR((LIMPIA(H2079,1)),0)),0)</f>
        <v>0</v>
      </c>
    </row>
    <row r="2080" spans="1:12" x14ac:dyDescent="0.25">
      <c r="A2080" s="11">
        <f>'DETALLE DE CONEXIONES'!P2080</f>
        <v>0</v>
      </c>
      <c r="B2080" s="7">
        <f>'DETALLE DE CONEXIONES'!I2080</f>
        <v>0</v>
      </c>
      <c r="C2080" s="7">
        <f>'DETALLE DE CONEXIONES'!BB2080</f>
        <v>0</v>
      </c>
      <c r="D2080" s="7">
        <f>'DETALLE DE CONEXIONES'!E2080</f>
        <v>0</v>
      </c>
      <c r="E2080" s="7">
        <f>IFERROR(LIMPIA('DETALLE DE CONEXIONES'!N2080,1),0)</f>
        <v>0</v>
      </c>
      <c r="F2080" s="7" t="str">
        <f>LEFT('DETALLE DE CONEXIONES'!BE2080,3)</f>
        <v/>
      </c>
      <c r="G2080" s="7" t="str">
        <f>RIGHT('DETALLE DE CONEXIONES'!AK2080,2)</f>
        <v/>
      </c>
      <c r="H2080" s="7" t="str">
        <f>LEFT('DETALLE DE CONEXIONES'!M2080,3)</f>
        <v/>
      </c>
      <c r="I2080" s="7" t="str">
        <f>RIGHT('DETALLE DE CONEXIONES'!M2080,5)</f>
        <v/>
      </c>
      <c r="J2080" s="7">
        <f>IF(C2080="Saliente Local",(IFERROR((LIMPIA(H2080,1)),0)),0)</f>
        <v>0</v>
      </c>
      <c r="K2080" s="7">
        <f>IF(C2080="Saliente Nacional",(IFERROR((LIMPIA(H2080,1)),0)),0)</f>
        <v>0</v>
      </c>
      <c r="L2080" s="7">
        <f>IF(C2080="Saliente Internacional",(IFERROR((LIMPIA(H2080,1)),0)),0)</f>
        <v>0</v>
      </c>
    </row>
    <row r="2081" spans="1:12" x14ac:dyDescent="0.25">
      <c r="A2081" s="11">
        <f>'DETALLE DE CONEXIONES'!P2081</f>
        <v>0</v>
      </c>
      <c r="B2081" s="7">
        <f>'DETALLE DE CONEXIONES'!I2081</f>
        <v>0</v>
      </c>
      <c r="C2081" s="7">
        <f>'DETALLE DE CONEXIONES'!BB2081</f>
        <v>0</v>
      </c>
      <c r="D2081" s="7">
        <f>'DETALLE DE CONEXIONES'!E2081</f>
        <v>0</v>
      </c>
      <c r="E2081" s="7">
        <f>IFERROR(LIMPIA('DETALLE DE CONEXIONES'!N2081,1),0)</f>
        <v>0</v>
      </c>
      <c r="F2081" s="7" t="str">
        <f>LEFT('DETALLE DE CONEXIONES'!BE2081,3)</f>
        <v/>
      </c>
      <c r="G2081" s="7" t="str">
        <f>RIGHT('DETALLE DE CONEXIONES'!AK2081,2)</f>
        <v/>
      </c>
      <c r="H2081" s="7" t="str">
        <f>LEFT('DETALLE DE CONEXIONES'!M2081,3)</f>
        <v/>
      </c>
      <c r="I2081" s="7" t="str">
        <f>RIGHT('DETALLE DE CONEXIONES'!M2081,5)</f>
        <v/>
      </c>
      <c r="J2081" s="7">
        <f>IF(C2081="Saliente Local",(IFERROR((LIMPIA(H2081,1)),0)),0)</f>
        <v>0</v>
      </c>
      <c r="K2081" s="7">
        <f>IF(C2081="Saliente Nacional",(IFERROR((LIMPIA(H2081,1)),0)),0)</f>
        <v>0</v>
      </c>
      <c r="L2081" s="7">
        <f>IF(C2081="Saliente Internacional",(IFERROR((LIMPIA(H2081,1)),0)),0)</f>
        <v>0</v>
      </c>
    </row>
    <row r="2082" spans="1:12" x14ac:dyDescent="0.25">
      <c r="A2082" s="11">
        <f>'DETALLE DE CONEXIONES'!P2082</f>
        <v>0</v>
      </c>
      <c r="B2082" s="7">
        <f>'DETALLE DE CONEXIONES'!I2082</f>
        <v>0</v>
      </c>
      <c r="C2082" s="7">
        <f>'DETALLE DE CONEXIONES'!BB2082</f>
        <v>0</v>
      </c>
      <c r="D2082" s="7">
        <f>'DETALLE DE CONEXIONES'!E2082</f>
        <v>0</v>
      </c>
      <c r="E2082" s="7">
        <f>IFERROR(LIMPIA('DETALLE DE CONEXIONES'!N2082,1),0)</f>
        <v>0</v>
      </c>
      <c r="F2082" s="7" t="str">
        <f>LEFT('DETALLE DE CONEXIONES'!BE2082,3)</f>
        <v/>
      </c>
      <c r="G2082" s="7" t="str">
        <f>RIGHT('DETALLE DE CONEXIONES'!AK2082,2)</f>
        <v/>
      </c>
      <c r="H2082" s="7" t="str">
        <f>LEFT('DETALLE DE CONEXIONES'!M2082,3)</f>
        <v/>
      </c>
      <c r="I2082" s="7" t="str">
        <f>RIGHT('DETALLE DE CONEXIONES'!M2082,5)</f>
        <v/>
      </c>
      <c r="J2082" s="7">
        <f>IF(C2082="Saliente Local",(IFERROR((LIMPIA(H2082,1)),0)),0)</f>
        <v>0</v>
      </c>
      <c r="K2082" s="7">
        <f>IF(C2082="Saliente Nacional",(IFERROR((LIMPIA(H2082,1)),0)),0)</f>
        <v>0</v>
      </c>
      <c r="L2082" s="7">
        <f>IF(C2082="Saliente Internacional",(IFERROR((LIMPIA(H2082,1)),0)),0)</f>
        <v>0</v>
      </c>
    </row>
    <row r="2083" spans="1:12" x14ac:dyDescent="0.25">
      <c r="A2083" s="11">
        <f>'DETALLE DE CONEXIONES'!P2083</f>
        <v>0</v>
      </c>
      <c r="B2083" s="7">
        <f>'DETALLE DE CONEXIONES'!I2083</f>
        <v>0</v>
      </c>
      <c r="C2083" s="7">
        <f>'DETALLE DE CONEXIONES'!BB2083</f>
        <v>0</v>
      </c>
      <c r="D2083" s="7">
        <f>'DETALLE DE CONEXIONES'!E2083</f>
        <v>0</v>
      </c>
      <c r="E2083" s="7">
        <f>IFERROR(LIMPIA('DETALLE DE CONEXIONES'!N2083,1),0)</f>
        <v>0</v>
      </c>
      <c r="F2083" s="7" t="str">
        <f>LEFT('DETALLE DE CONEXIONES'!BE2083,3)</f>
        <v/>
      </c>
      <c r="G2083" s="7" t="str">
        <f>RIGHT('DETALLE DE CONEXIONES'!AK2083,2)</f>
        <v/>
      </c>
      <c r="H2083" s="7" t="str">
        <f>LEFT('DETALLE DE CONEXIONES'!M2083,3)</f>
        <v/>
      </c>
      <c r="I2083" s="7" t="str">
        <f>RIGHT('DETALLE DE CONEXIONES'!M2083,5)</f>
        <v/>
      </c>
      <c r="J2083" s="7">
        <f>IF(C2083="Saliente Local",(IFERROR((LIMPIA(H2083,1)),0)),0)</f>
        <v>0</v>
      </c>
      <c r="K2083" s="7">
        <f>IF(C2083="Saliente Nacional",(IFERROR((LIMPIA(H2083,1)),0)),0)</f>
        <v>0</v>
      </c>
      <c r="L2083" s="7">
        <f>IF(C2083="Saliente Internacional",(IFERROR((LIMPIA(H2083,1)),0)),0)</f>
        <v>0</v>
      </c>
    </row>
    <row r="2084" spans="1:12" x14ac:dyDescent="0.25">
      <c r="A2084" s="11">
        <f>'DETALLE DE CONEXIONES'!P2084</f>
        <v>0</v>
      </c>
      <c r="B2084" s="7">
        <f>'DETALLE DE CONEXIONES'!I2084</f>
        <v>0</v>
      </c>
      <c r="C2084" s="7">
        <f>'DETALLE DE CONEXIONES'!BB2084</f>
        <v>0</v>
      </c>
      <c r="D2084" s="7">
        <f>'DETALLE DE CONEXIONES'!E2084</f>
        <v>0</v>
      </c>
      <c r="E2084" s="7">
        <f>IFERROR(LIMPIA('DETALLE DE CONEXIONES'!N2084,1),0)</f>
        <v>0</v>
      </c>
      <c r="F2084" s="7" t="str">
        <f>LEFT('DETALLE DE CONEXIONES'!BE2084,3)</f>
        <v/>
      </c>
      <c r="G2084" s="7" t="str">
        <f>RIGHT('DETALLE DE CONEXIONES'!AK2084,2)</f>
        <v/>
      </c>
      <c r="H2084" s="7" t="str">
        <f>LEFT('DETALLE DE CONEXIONES'!M2084,3)</f>
        <v/>
      </c>
      <c r="I2084" s="7" t="str">
        <f>RIGHT('DETALLE DE CONEXIONES'!M2084,5)</f>
        <v/>
      </c>
      <c r="J2084" s="7">
        <f>IF(C2084="Saliente Local",(IFERROR((LIMPIA(H2084,1)),0)),0)</f>
        <v>0</v>
      </c>
      <c r="K2084" s="7">
        <f>IF(C2084="Saliente Nacional",(IFERROR((LIMPIA(H2084,1)),0)),0)</f>
        <v>0</v>
      </c>
      <c r="L2084" s="7">
        <f>IF(C2084="Saliente Internacional",(IFERROR((LIMPIA(H2084,1)),0)),0)</f>
        <v>0</v>
      </c>
    </row>
    <row r="2085" spans="1:12" x14ac:dyDescent="0.25">
      <c r="A2085" s="11">
        <f>'DETALLE DE CONEXIONES'!P2085</f>
        <v>0</v>
      </c>
      <c r="B2085" s="7">
        <f>'DETALLE DE CONEXIONES'!I2085</f>
        <v>0</v>
      </c>
      <c r="C2085" s="7">
        <f>'DETALLE DE CONEXIONES'!BB2085</f>
        <v>0</v>
      </c>
      <c r="D2085" s="7">
        <f>'DETALLE DE CONEXIONES'!E2085</f>
        <v>0</v>
      </c>
      <c r="E2085" s="7">
        <f>IFERROR(LIMPIA('DETALLE DE CONEXIONES'!N2085,1),0)</f>
        <v>0</v>
      </c>
      <c r="F2085" s="7" t="str">
        <f>LEFT('DETALLE DE CONEXIONES'!BE2085,3)</f>
        <v/>
      </c>
      <c r="G2085" s="7" t="str">
        <f>RIGHT('DETALLE DE CONEXIONES'!AK2085,2)</f>
        <v/>
      </c>
      <c r="H2085" s="7" t="str">
        <f>LEFT('DETALLE DE CONEXIONES'!M2085,3)</f>
        <v/>
      </c>
      <c r="I2085" s="7" t="str">
        <f>RIGHT('DETALLE DE CONEXIONES'!M2085,5)</f>
        <v/>
      </c>
      <c r="J2085" s="7">
        <f>IF(C2085="Saliente Local",(IFERROR((LIMPIA(H2085,1)),0)),0)</f>
        <v>0</v>
      </c>
      <c r="K2085" s="7">
        <f>IF(C2085="Saliente Nacional",(IFERROR((LIMPIA(H2085,1)),0)),0)</f>
        <v>0</v>
      </c>
      <c r="L2085" s="7">
        <f>IF(C2085="Saliente Internacional",(IFERROR((LIMPIA(H2085,1)),0)),0)</f>
        <v>0</v>
      </c>
    </row>
    <row r="2086" spans="1:12" x14ac:dyDescent="0.25">
      <c r="A2086" s="11">
        <f>'DETALLE DE CONEXIONES'!P2086</f>
        <v>0</v>
      </c>
      <c r="B2086" s="7">
        <f>'DETALLE DE CONEXIONES'!I2086</f>
        <v>0</v>
      </c>
      <c r="C2086" s="7">
        <f>'DETALLE DE CONEXIONES'!BB2086</f>
        <v>0</v>
      </c>
      <c r="D2086" s="7">
        <f>'DETALLE DE CONEXIONES'!E2086</f>
        <v>0</v>
      </c>
      <c r="E2086" s="7">
        <f>IFERROR(LIMPIA('DETALLE DE CONEXIONES'!N2086,1),0)</f>
        <v>0</v>
      </c>
      <c r="F2086" s="7" t="str">
        <f>LEFT('DETALLE DE CONEXIONES'!BE2086,3)</f>
        <v/>
      </c>
      <c r="G2086" s="7" t="str">
        <f>RIGHT('DETALLE DE CONEXIONES'!AK2086,2)</f>
        <v/>
      </c>
      <c r="H2086" s="7" t="str">
        <f>LEFT('DETALLE DE CONEXIONES'!M2086,3)</f>
        <v/>
      </c>
      <c r="I2086" s="7" t="str">
        <f>RIGHT('DETALLE DE CONEXIONES'!M2086,5)</f>
        <v/>
      </c>
      <c r="J2086" s="7">
        <f>IF(C2086="Saliente Local",(IFERROR((LIMPIA(H2086,1)),0)),0)</f>
        <v>0</v>
      </c>
      <c r="K2086" s="7">
        <f>IF(C2086="Saliente Nacional",(IFERROR((LIMPIA(H2086,1)),0)),0)</f>
        <v>0</v>
      </c>
      <c r="L2086" s="7">
        <f>IF(C2086="Saliente Internacional",(IFERROR((LIMPIA(H2086,1)),0)),0)</f>
        <v>0</v>
      </c>
    </row>
    <row r="2087" spans="1:12" x14ac:dyDescent="0.25">
      <c r="A2087" s="11">
        <f>'DETALLE DE CONEXIONES'!P2087</f>
        <v>0</v>
      </c>
      <c r="B2087" s="7">
        <f>'DETALLE DE CONEXIONES'!I2087</f>
        <v>0</v>
      </c>
      <c r="C2087" s="7">
        <f>'DETALLE DE CONEXIONES'!BB2087</f>
        <v>0</v>
      </c>
      <c r="D2087" s="7">
        <f>'DETALLE DE CONEXIONES'!E2087</f>
        <v>0</v>
      </c>
      <c r="E2087" s="7">
        <f>IFERROR(LIMPIA('DETALLE DE CONEXIONES'!N2087,1),0)</f>
        <v>0</v>
      </c>
      <c r="F2087" s="7" t="str">
        <f>LEFT('DETALLE DE CONEXIONES'!BE2087,3)</f>
        <v/>
      </c>
      <c r="G2087" s="7" t="str">
        <f>RIGHT('DETALLE DE CONEXIONES'!AK2087,2)</f>
        <v/>
      </c>
      <c r="H2087" s="7" t="str">
        <f>LEFT('DETALLE DE CONEXIONES'!M2087,3)</f>
        <v/>
      </c>
      <c r="I2087" s="7" t="str">
        <f>RIGHT('DETALLE DE CONEXIONES'!M2087,5)</f>
        <v/>
      </c>
      <c r="J2087" s="7">
        <f>IF(C2087="Saliente Local",(IFERROR((LIMPIA(H2087,1)),0)),0)</f>
        <v>0</v>
      </c>
      <c r="K2087" s="7">
        <f>IF(C2087="Saliente Nacional",(IFERROR((LIMPIA(H2087,1)),0)),0)</f>
        <v>0</v>
      </c>
      <c r="L2087" s="7">
        <f>IF(C2087="Saliente Internacional",(IFERROR((LIMPIA(H2087,1)),0)),0)</f>
        <v>0</v>
      </c>
    </row>
    <row r="2088" spans="1:12" x14ac:dyDescent="0.25">
      <c r="A2088" s="11">
        <f>'DETALLE DE CONEXIONES'!P2088</f>
        <v>0</v>
      </c>
      <c r="B2088" s="7">
        <f>'DETALLE DE CONEXIONES'!I2088</f>
        <v>0</v>
      </c>
      <c r="C2088" s="7">
        <f>'DETALLE DE CONEXIONES'!BB2088</f>
        <v>0</v>
      </c>
      <c r="D2088" s="7">
        <f>'DETALLE DE CONEXIONES'!E2088</f>
        <v>0</v>
      </c>
      <c r="E2088" s="7">
        <f>IFERROR(LIMPIA('DETALLE DE CONEXIONES'!N2088,1),0)</f>
        <v>0</v>
      </c>
      <c r="F2088" s="7" t="str">
        <f>LEFT('DETALLE DE CONEXIONES'!BE2088,3)</f>
        <v/>
      </c>
      <c r="G2088" s="7" t="str">
        <f>RIGHT('DETALLE DE CONEXIONES'!AK2088,2)</f>
        <v/>
      </c>
      <c r="H2088" s="7" t="str">
        <f>LEFT('DETALLE DE CONEXIONES'!M2088,3)</f>
        <v/>
      </c>
      <c r="I2088" s="7" t="str">
        <f>RIGHT('DETALLE DE CONEXIONES'!M2088,5)</f>
        <v/>
      </c>
      <c r="J2088" s="7">
        <f>IF(C2088="Saliente Local",(IFERROR((LIMPIA(H2088,1)),0)),0)</f>
        <v>0</v>
      </c>
      <c r="K2088" s="7">
        <f>IF(C2088="Saliente Nacional",(IFERROR((LIMPIA(H2088,1)),0)),0)</f>
        <v>0</v>
      </c>
      <c r="L2088" s="7">
        <f>IF(C2088="Saliente Internacional",(IFERROR((LIMPIA(H2088,1)),0)),0)</f>
        <v>0</v>
      </c>
    </row>
    <row r="2089" spans="1:12" x14ac:dyDescent="0.25">
      <c r="A2089" s="11">
        <f>'DETALLE DE CONEXIONES'!P2089</f>
        <v>0</v>
      </c>
      <c r="B2089" s="7">
        <f>'DETALLE DE CONEXIONES'!I2089</f>
        <v>0</v>
      </c>
      <c r="C2089" s="7">
        <f>'DETALLE DE CONEXIONES'!BB2089</f>
        <v>0</v>
      </c>
      <c r="D2089" s="7">
        <f>'DETALLE DE CONEXIONES'!E2089</f>
        <v>0</v>
      </c>
      <c r="E2089" s="7">
        <f>IFERROR(LIMPIA('DETALLE DE CONEXIONES'!N2089,1),0)</f>
        <v>0</v>
      </c>
      <c r="F2089" s="7" t="str">
        <f>LEFT('DETALLE DE CONEXIONES'!BE2089,3)</f>
        <v/>
      </c>
      <c r="G2089" s="7" t="str">
        <f>RIGHT('DETALLE DE CONEXIONES'!AK2089,2)</f>
        <v/>
      </c>
      <c r="H2089" s="7" t="str">
        <f>LEFT('DETALLE DE CONEXIONES'!M2089,3)</f>
        <v/>
      </c>
      <c r="I2089" s="7" t="str">
        <f>RIGHT('DETALLE DE CONEXIONES'!M2089,5)</f>
        <v/>
      </c>
      <c r="J2089" s="7">
        <f>IF(C2089="Saliente Local",(IFERROR((LIMPIA(H2089,1)),0)),0)</f>
        <v>0</v>
      </c>
      <c r="K2089" s="7">
        <f>IF(C2089="Saliente Nacional",(IFERROR((LIMPIA(H2089,1)),0)),0)</f>
        <v>0</v>
      </c>
      <c r="L2089" s="7">
        <f>IF(C2089="Saliente Internacional",(IFERROR((LIMPIA(H2089,1)),0)),0)</f>
        <v>0</v>
      </c>
    </row>
    <row r="2090" spans="1:12" x14ac:dyDescent="0.25">
      <c r="A2090" s="11">
        <f>'DETALLE DE CONEXIONES'!P2090</f>
        <v>0</v>
      </c>
      <c r="B2090" s="7">
        <f>'DETALLE DE CONEXIONES'!I2090</f>
        <v>0</v>
      </c>
      <c r="C2090" s="7">
        <f>'DETALLE DE CONEXIONES'!BB2090</f>
        <v>0</v>
      </c>
      <c r="D2090" s="7">
        <f>'DETALLE DE CONEXIONES'!E2090</f>
        <v>0</v>
      </c>
      <c r="E2090" s="7">
        <f>IFERROR(LIMPIA('DETALLE DE CONEXIONES'!N2090,1),0)</f>
        <v>0</v>
      </c>
      <c r="F2090" s="7" t="str">
        <f>LEFT('DETALLE DE CONEXIONES'!BE2090,3)</f>
        <v/>
      </c>
      <c r="G2090" s="7" t="str">
        <f>RIGHT('DETALLE DE CONEXIONES'!AK2090,2)</f>
        <v/>
      </c>
      <c r="H2090" s="7" t="str">
        <f>LEFT('DETALLE DE CONEXIONES'!M2090,3)</f>
        <v/>
      </c>
      <c r="I2090" s="7" t="str">
        <f>RIGHT('DETALLE DE CONEXIONES'!M2090,5)</f>
        <v/>
      </c>
      <c r="J2090" s="7">
        <f>IF(C2090="Saliente Local",(IFERROR((LIMPIA(H2090,1)),0)),0)</f>
        <v>0</v>
      </c>
      <c r="K2090" s="7">
        <f>IF(C2090="Saliente Nacional",(IFERROR((LIMPIA(H2090,1)),0)),0)</f>
        <v>0</v>
      </c>
      <c r="L2090" s="7">
        <f>IF(C2090="Saliente Internacional",(IFERROR((LIMPIA(H2090,1)),0)),0)</f>
        <v>0</v>
      </c>
    </row>
    <row r="2091" spans="1:12" x14ac:dyDescent="0.25">
      <c r="A2091" s="11">
        <f>'DETALLE DE CONEXIONES'!P2091</f>
        <v>0</v>
      </c>
      <c r="B2091" s="7">
        <f>'DETALLE DE CONEXIONES'!I2091</f>
        <v>0</v>
      </c>
      <c r="C2091" s="7">
        <f>'DETALLE DE CONEXIONES'!BB2091</f>
        <v>0</v>
      </c>
      <c r="D2091" s="7">
        <f>'DETALLE DE CONEXIONES'!E2091</f>
        <v>0</v>
      </c>
      <c r="E2091" s="7">
        <f>IFERROR(LIMPIA('DETALLE DE CONEXIONES'!N2091,1),0)</f>
        <v>0</v>
      </c>
      <c r="F2091" s="7" t="str">
        <f>LEFT('DETALLE DE CONEXIONES'!BE2091,3)</f>
        <v/>
      </c>
      <c r="G2091" s="7" t="str">
        <f>RIGHT('DETALLE DE CONEXIONES'!AK2091,2)</f>
        <v/>
      </c>
      <c r="H2091" s="7" t="str">
        <f>LEFT('DETALLE DE CONEXIONES'!M2091,3)</f>
        <v/>
      </c>
      <c r="I2091" s="7" t="str">
        <f>RIGHT('DETALLE DE CONEXIONES'!M2091,5)</f>
        <v/>
      </c>
      <c r="J2091" s="7">
        <f>IF(C2091="Saliente Local",(IFERROR((LIMPIA(H2091,1)),0)),0)</f>
        <v>0</v>
      </c>
      <c r="K2091" s="7">
        <f>IF(C2091="Saliente Nacional",(IFERROR((LIMPIA(H2091,1)),0)),0)</f>
        <v>0</v>
      </c>
      <c r="L2091" s="7">
        <f>IF(C2091="Saliente Internacional",(IFERROR((LIMPIA(H2091,1)),0)),0)</f>
        <v>0</v>
      </c>
    </row>
    <row r="2092" spans="1:12" x14ac:dyDescent="0.25">
      <c r="A2092" s="11">
        <f>'DETALLE DE CONEXIONES'!P2092</f>
        <v>0</v>
      </c>
      <c r="B2092" s="7">
        <f>'DETALLE DE CONEXIONES'!I2092</f>
        <v>0</v>
      </c>
      <c r="C2092" s="7">
        <f>'DETALLE DE CONEXIONES'!BB2092</f>
        <v>0</v>
      </c>
      <c r="D2092" s="7">
        <f>'DETALLE DE CONEXIONES'!E2092</f>
        <v>0</v>
      </c>
      <c r="E2092" s="7">
        <f>IFERROR(LIMPIA('DETALLE DE CONEXIONES'!N2092,1),0)</f>
        <v>0</v>
      </c>
      <c r="F2092" s="7" t="str">
        <f>LEFT('DETALLE DE CONEXIONES'!BE2092,3)</f>
        <v/>
      </c>
      <c r="G2092" s="7" t="str">
        <f>RIGHT('DETALLE DE CONEXIONES'!AK2092,2)</f>
        <v/>
      </c>
      <c r="H2092" s="7" t="str">
        <f>LEFT('DETALLE DE CONEXIONES'!M2092,3)</f>
        <v/>
      </c>
      <c r="I2092" s="7" t="str">
        <f>RIGHT('DETALLE DE CONEXIONES'!M2092,5)</f>
        <v/>
      </c>
      <c r="J2092" s="7">
        <f>IF(C2092="Saliente Local",(IFERROR((LIMPIA(H2092,1)),0)),0)</f>
        <v>0</v>
      </c>
      <c r="K2092" s="7">
        <f>IF(C2092="Saliente Nacional",(IFERROR((LIMPIA(H2092,1)),0)),0)</f>
        <v>0</v>
      </c>
      <c r="L2092" s="7">
        <f>IF(C2092="Saliente Internacional",(IFERROR((LIMPIA(H2092,1)),0)),0)</f>
        <v>0</v>
      </c>
    </row>
    <row r="2093" spans="1:12" x14ac:dyDescent="0.25">
      <c r="A2093" s="11">
        <f>'DETALLE DE CONEXIONES'!P2093</f>
        <v>0</v>
      </c>
      <c r="B2093" s="7">
        <f>'DETALLE DE CONEXIONES'!I2093</f>
        <v>0</v>
      </c>
      <c r="C2093" s="7">
        <f>'DETALLE DE CONEXIONES'!BB2093</f>
        <v>0</v>
      </c>
      <c r="D2093" s="7">
        <f>'DETALLE DE CONEXIONES'!E2093</f>
        <v>0</v>
      </c>
      <c r="E2093" s="7">
        <f>IFERROR(LIMPIA('DETALLE DE CONEXIONES'!N2093,1),0)</f>
        <v>0</v>
      </c>
      <c r="F2093" s="7" t="str">
        <f>LEFT('DETALLE DE CONEXIONES'!BE2093,3)</f>
        <v/>
      </c>
      <c r="G2093" s="7" t="str">
        <f>RIGHT('DETALLE DE CONEXIONES'!AK2093,2)</f>
        <v/>
      </c>
      <c r="H2093" s="7" t="str">
        <f>LEFT('DETALLE DE CONEXIONES'!M2093,3)</f>
        <v/>
      </c>
      <c r="I2093" s="7" t="str">
        <f>RIGHT('DETALLE DE CONEXIONES'!M2093,5)</f>
        <v/>
      </c>
      <c r="J2093" s="7">
        <f>IF(C2093="Saliente Local",(IFERROR((LIMPIA(H2093,1)),0)),0)</f>
        <v>0</v>
      </c>
      <c r="K2093" s="7">
        <f>IF(C2093="Saliente Nacional",(IFERROR((LIMPIA(H2093,1)),0)),0)</f>
        <v>0</v>
      </c>
      <c r="L2093" s="7">
        <f>IF(C2093="Saliente Internacional",(IFERROR((LIMPIA(H2093,1)),0)),0)</f>
        <v>0</v>
      </c>
    </row>
    <row r="2094" spans="1:12" x14ac:dyDescent="0.25">
      <c r="A2094" s="11">
        <f>'DETALLE DE CONEXIONES'!P2094</f>
        <v>0</v>
      </c>
      <c r="B2094" s="7">
        <f>'DETALLE DE CONEXIONES'!I2094</f>
        <v>0</v>
      </c>
      <c r="C2094" s="7">
        <f>'DETALLE DE CONEXIONES'!BB2094</f>
        <v>0</v>
      </c>
      <c r="D2094" s="7">
        <f>'DETALLE DE CONEXIONES'!E2094</f>
        <v>0</v>
      </c>
      <c r="E2094" s="7">
        <f>IFERROR(LIMPIA('DETALLE DE CONEXIONES'!N2094,1),0)</f>
        <v>0</v>
      </c>
      <c r="F2094" s="7" t="str">
        <f>LEFT('DETALLE DE CONEXIONES'!BE2094,3)</f>
        <v/>
      </c>
      <c r="G2094" s="7" t="str">
        <f>RIGHT('DETALLE DE CONEXIONES'!AK2094,2)</f>
        <v/>
      </c>
      <c r="H2094" s="7" t="str">
        <f>LEFT('DETALLE DE CONEXIONES'!M2094,3)</f>
        <v/>
      </c>
      <c r="I2094" s="7" t="str">
        <f>RIGHT('DETALLE DE CONEXIONES'!M2094,5)</f>
        <v/>
      </c>
      <c r="J2094" s="7">
        <f>IF(C2094="Saliente Local",(IFERROR((LIMPIA(H2094,1)),0)),0)</f>
        <v>0</v>
      </c>
      <c r="K2094" s="7">
        <f>IF(C2094="Saliente Nacional",(IFERROR((LIMPIA(H2094,1)),0)),0)</f>
        <v>0</v>
      </c>
      <c r="L2094" s="7">
        <f>IF(C2094="Saliente Internacional",(IFERROR((LIMPIA(H2094,1)),0)),0)</f>
        <v>0</v>
      </c>
    </row>
    <row r="2095" spans="1:12" x14ac:dyDescent="0.25">
      <c r="A2095" s="11">
        <f>'DETALLE DE CONEXIONES'!P2095</f>
        <v>0</v>
      </c>
      <c r="B2095" s="7">
        <f>'DETALLE DE CONEXIONES'!I2095</f>
        <v>0</v>
      </c>
      <c r="C2095" s="7">
        <f>'DETALLE DE CONEXIONES'!BB2095</f>
        <v>0</v>
      </c>
      <c r="D2095" s="7">
        <f>'DETALLE DE CONEXIONES'!E2095</f>
        <v>0</v>
      </c>
      <c r="E2095" s="7">
        <f>IFERROR(LIMPIA('DETALLE DE CONEXIONES'!N2095,1),0)</f>
        <v>0</v>
      </c>
      <c r="F2095" s="7" t="str">
        <f>LEFT('DETALLE DE CONEXIONES'!BE2095,3)</f>
        <v/>
      </c>
      <c r="G2095" s="7" t="str">
        <f>RIGHT('DETALLE DE CONEXIONES'!AK2095,2)</f>
        <v/>
      </c>
      <c r="H2095" s="7" t="str">
        <f>LEFT('DETALLE DE CONEXIONES'!M2095,3)</f>
        <v/>
      </c>
      <c r="I2095" s="7" t="str">
        <f>RIGHT('DETALLE DE CONEXIONES'!M2095,5)</f>
        <v/>
      </c>
      <c r="J2095" s="7">
        <f>IF(C2095="Saliente Local",(IFERROR((LIMPIA(H2095,1)),0)),0)</f>
        <v>0</v>
      </c>
      <c r="K2095" s="7">
        <f>IF(C2095="Saliente Nacional",(IFERROR((LIMPIA(H2095,1)),0)),0)</f>
        <v>0</v>
      </c>
      <c r="L2095" s="7">
        <f>IF(C2095="Saliente Internacional",(IFERROR((LIMPIA(H2095,1)),0)),0)</f>
        <v>0</v>
      </c>
    </row>
    <row r="2096" spans="1:12" x14ac:dyDescent="0.25">
      <c r="A2096" s="11">
        <f>'DETALLE DE CONEXIONES'!P2096</f>
        <v>0</v>
      </c>
      <c r="B2096" s="7">
        <f>'DETALLE DE CONEXIONES'!I2096</f>
        <v>0</v>
      </c>
      <c r="C2096" s="7">
        <f>'DETALLE DE CONEXIONES'!BB2096</f>
        <v>0</v>
      </c>
      <c r="D2096" s="7">
        <f>'DETALLE DE CONEXIONES'!E2096</f>
        <v>0</v>
      </c>
      <c r="E2096" s="7">
        <f>IFERROR(LIMPIA('DETALLE DE CONEXIONES'!N2096,1),0)</f>
        <v>0</v>
      </c>
      <c r="F2096" s="7" t="str">
        <f>LEFT('DETALLE DE CONEXIONES'!BE2096,3)</f>
        <v/>
      </c>
      <c r="G2096" s="7" t="str">
        <f>RIGHT('DETALLE DE CONEXIONES'!AK2096,2)</f>
        <v/>
      </c>
      <c r="H2096" s="7" t="str">
        <f>LEFT('DETALLE DE CONEXIONES'!M2096,3)</f>
        <v/>
      </c>
      <c r="I2096" s="7" t="str">
        <f>RIGHT('DETALLE DE CONEXIONES'!M2096,5)</f>
        <v/>
      </c>
      <c r="J2096" s="7">
        <f>IF(C2096="Saliente Local",(IFERROR((LIMPIA(H2096,1)),0)),0)</f>
        <v>0</v>
      </c>
      <c r="K2096" s="7">
        <f>IF(C2096="Saliente Nacional",(IFERROR((LIMPIA(H2096,1)),0)),0)</f>
        <v>0</v>
      </c>
      <c r="L2096" s="7">
        <f>IF(C2096="Saliente Internacional",(IFERROR((LIMPIA(H2096,1)),0)),0)</f>
        <v>0</v>
      </c>
    </row>
    <row r="2097" spans="1:12" x14ac:dyDescent="0.25">
      <c r="A2097" s="11">
        <f>'DETALLE DE CONEXIONES'!P2097</f>
        <v>0</v>
      </c>
      <c r="B2097" s="7">
        <f>'DETALLE DE CONEXIONES'!I2097</f>
        <v>0</v>
      </c>
      <c r="C2097" s="7">
        <f>'DETALLE DE CONEXIONES'!BB2097</f>
        <v>0</v>
      </c>
      <c r="D2097" s="7">
        <f>'DETALLE DE CONEXIONES'!E2097</f>
        <v>0</v>
      </c>
      <c r="E2097" s="7">
        <f>IFERROR(LIMPIA('DETALLE DE CONEXIONES'!N2097,1),0)</f>
        <v>0</v>
      </c>
      <c r="F2097" s="7" t="str">
        <f>LEFT('DETALLE DE CONEXIONES'!BE2097,3)</f>
        <v/>
      </c>
      <c r="G2097" s="7" t="str">
        <f>RIGHT('DETALLE DE CONEXIONES'!AK2097,2)</f>
        <v/>
      </c>
      <c r="H2097" s="7" t="str">
        <f>LEFT('DETALLE DE CONEXIONES'!M2097,3)</f>
        <v/>
      </c>
      <c r="I2097" s="7" t="str">
        <f>RIGHT('DETALLE DE CONEXIONES'!M2097,5)</f>
        <v/>
      </c>
      <c r="J2097" s="7">
        <f>IF(C2097="Saliente Local",(IFERROR((LIMPIA(H2097,1)),0)),0)</f>
        <v>0</v>
      </c>
      <c r="K2097" s="7">
        <f>IF(C2097="Saliente Nacional",(IFERROR((LIMPIA(H2097,1)),0)),0)</f>
        <v>0</v>
      </c>
      <c r="L2097" s="7">
        <f>IF(C2097="Saliente Internacional",(IFERROR((LIMPIA(H2097,1)),0)),0)</f>
        <v>0</v>
      </c>
    </row>
    <row r="2098" spans="1:12" x14ac:dyDescent="0.25">
      <c r="A2098" s="11">
        <f>'DETALLE DE CONEXIONES'!P2098</f>
        <v>0</v>
      </c>
      <c r="B2098" s="7">
        <f>'DETALLE DE CONEXIONES'!I2098</f>
        <v>0</v>
      </c>
      <c r="C2098" s="7">
        <f>'DETALLE DE CONEXIONES'!BB2098</f>
        <v>0</v>
      </c>
      <c r="D2098" s="7">
        <f>'DETALLE DE CONEXIONES'!E2098</f>
        <v>0</v>
      </c>
      <c r="E2098" s="7">
        <f>IFERROR(LIMPIA('DETALLE DE CONEXIONES'!N2098,1),0)</f>
        <v>0</v>
      </c>
      <c r="F2098" s="7" t="str">
        <f>LEFT('DETALLE DE CONEXIONES'!BE2098,3)</f>
        <v/>
      </c>
      <c r="G2098" s="7" t="str">
        <f>RIGHT('DETALLE DE CONEXIONES'!AK2098,2)</f>
        <v/>
      </c>
      <c r="H2098" s="7" t="str">
        <f>LEFT('DETALLE DE CONEXIONES'!M2098,3)</f>
        <v/>
      </c>
      <c r="I2098" s="7" t="str">
        <f>RIGHT('DETALLE DE CONEXIONES'!M2098,5)</f>
        <v/>
      </c>
      <c r="J2098" s="7">
        <f>IF(C2098="Saliente Local",(IFERROR((LIMPIA(H2098,1)),0)),0)</f>
        <v>0</v>
      </c>
      <c r="K2098" s="7">
        <f>IF(C2098="Saliente Nacional",(IFERROR((LIMPIA(H2098,1)),0)),0)</f>
        <v>0</v>
      </c>
      <c r="L2098" s="7">
        <f>IF(C2098="Saliente Internacional",(IFERROR((LIMPIA(H2098,1)),0)),0)</f>
        <v>0</v>
      </c>
    </row>
    <row r="2099" spans="1:12" x14ac:dyDescent="0.25">
      <c r="A2099" s="11">
        <f>'DETALLE DE CONEXIONES'!P2099</f>
        <v>0</v>
      </c>
      <c r="B2099" s="7">
        <f>'DETALLE DE CONEXIONES'!I2099</f>
        <v>0</v>
      </c>
      <c r="C2099" s="7">
        <f>'DETALLE DE CONEXIONES'!BB2099</f>
        <v>0</v>
      </c>
      <c r="D2099" s="7">
        <f>'DETALLE DE CONEXIONES'!E2099</f>
        <v>0</v>
      </c>
      <c r="E2099" s="7">
        <f>IFERROR(LIMPIA('DETALLE DE CONEXIONES'!N2099,1),0)</f>
        <v>0</v>
      </c>
      <c r="F2099" s="7" t="str">
        <f>LEFT('DETALLE DE CONEXIONES'!BE2099,3)</f>
        <v/>
      </c>
      <c r="G2099" s="7" t="str">
        <f>RIGHT('DETALLE DE CONEXIONES'!AK2099,2)</f>
        <v/>
      </c>
      <c r="H2099" s="7" t="str">
        <f>LEFT('DETALLE DE CONEXIONES'!M2099,3)</f>
        <v/>
      </c>
      <c r="I2099" s="7" t="str">
        <f>RIGHT('DETALLE DE CONEXIONES'!M2099,5)</f>
        <v/>
      </c>
      <c r="J2099" s="7">
        <f>IF(C2099="Saliente Local",(IFERROR((LIMPIA(H2099,1)),0)),0)</f>
        <v>0</v>
      </c>
      <c r="K2099" s="7">
        <f>IF(C2099="Saliente Nacional",(IFERROR((LIMPIA(H2099,1)),0)),0)</f>
        <v>0</v>
      </c>
      <c r="L2099" s="7">
        <f>IF(C2099="Saliente Internacional",(IFERROR((LIMPIA(H2099,1)),0)),0)</f>
        <v>0</v>
      </c>
    </row>
    <row r="2100" spans="1:12" x14ac:dyDescent="0.25">
      <c r="A2100" s="11">
        <f>'DETALLE DE CONEXIONES'!P2100</f>
        <v>0</v>
      </c>
      <c r="B2100" s="7">
        <f>'DETALLE DE CONEXIONES'!I2100</f>
        <v>0</v>
      </c>
      <c r="C2100" s="7">
        <f>'DETALLE DE CONEXIONES'!BB2100</f>
        <v>0</v>
      </c>
      <c r="D2100" s="7">
        <f>'DETALLE DE CONEXIONES'!E2100</f>
        <v>0</v>
      </c>
      <c r="E2100" s="7">
        <f>IFERROR(LIMPIA('DETALLE DE CONEXIONES'!N2100,1),0)</f>
        <v>0</v>
      </c>
      <c r="F2100" s="7" t="str">
        <f>LEFT('DETALLE DE CONEXIONES'!BE2100,3)</f>
        <v/>
      </c>
      <c r="G2100" s="7" t="str">
        <f>RIGHT('DETALLE DE CONEXIONES'!AK2100,2)</f>
        <v/>
      </c>
      <c r="H2100" s="7" t="str">
        <f>LEFT('DETALLE DE CONEXIONES'!M2100,3)</f>
        <v/>
      </c>
      <c r="I2100" s="7" t="str">
        <f>RIGHT('DETALLE DE CONEXIONES'!M2100,5)</f>
        <v/>
      </c>
      <c r="J2100" s="7">
        <f>IF(C2100="Saliente Local",(IFERROR((LIMPIA(H2100,1)),0)),0)</f>
        <v>0</v>
      </c>
      <c r="K2100" s="7">
        <f>IF(C2100="Saliente Nacional",(IFERROR((LIMPIA(H2100,1)),0)),0)</f>
        <v>0</v>
      </c>
      <c r="L2100" s="7">
        <f>IF(C2100="Saliente Internacional",(IFERROR((LIMPIA(H2100,1)),0)),0)</f>
        <v>0</v>
      </c>
    </row>
    <row r="2101" spans="1:12" x14ac:dyDescent="0.25">
      <c r="A2101" s="11">
        <f>'DETALLE DE CONEXIONES'!P2101</f>
        <v>0</v>
      </c>
      <c r="B2101" s="7">
        <f>'DETALLE DE CONEXIONES'!I2101</f>
        <v>0</v>
      </c>
      <c r="C2101" s="7">
        <f>'DETALLE DE CONEXIONES'!BB2101</f>
        <v>0</v>
      </c>
      <c r="D2101" s="7">
        <f>'DETALLE DE CONEXIONES'!E2101</f>
        <v>0</v>
      </c>
      <c r="E2101" s="7">
        <f>IFERROR(LIMPIA('DETALLE DE CONEXIONES'!N2101,1),0)</f>
        <v>0</v>
      </c>
      <c r="F2101" s="7" t="str">
        <f>LEFT('DETALLE DE CONEXIONES'!BE2101,3)</f>
        <v/>
      </c>
      <c r="G2101" s="7" t="str">
        <f>RIGHT('DETALLE DE CONEXIONES'!AK2101,2)</f>
        <v/>
      </c>
      <c r="H2101" s="7" t="str">
        <f>LEFT('DETALLE DE CONEXIONES'!M2101,3)</f>
        <v/>
      </c>
      <c r="I2101" s="7" t="str">
        <f>RIGHT('DETALLE DE CONEXIONES'!M2101,5)</f>
        <v/>
      </c>
      <c r="J2101" s="7">
        <f>IF(C2101="Saliente Local",(IFERROR((LIMPIA(H2101,1)),0)),0)</f>
        <v>0</v>
      </c>
      <c r="K2101" s="7">
        <f>IF(C2101="Saliente Nacional",(IFERROR((LIMPIA(H2101,1)),0)),0)</f>
        <v>0</v>
      </c>
      <c r="L2101" s="7">
        <f>IF(C2101="Saliente Internacional",(IFERROR((LIMPIA(H2101,1)),0)),0)</f>
        <v>0</v>
      </c>
    </row>
    <row r="2102" spans="1:12" x14ac:dyDescent="0.25">
      <c r="A2102" s="11">
        <f>'DETALLE DE CONEXIONES'!P2102</f>
        <v>0</v>
      </c>
      <c r="B2102" s="7">
        <f>'DETALLE DE CONEXIONES'!I2102</f>
        <v>0</v>
      </c>
      <c r="C2102" s="7">
        <f>'DETALLE DE CONEXIONES'!BB2102</f>
        <v>0</v>
      </c>
      <c r="D2102" s="7">
        <f>'DETALLE DE CONEXIONES'!E2102</f>
        <v>0</v>
      </c>
      <c r="E2102" s="7">
        <f>IFERROR(LIMPIA('DETALLE DE CONEXIONES'!N2102,1),0)</f>
        <v>0</v>
      </c>
      <c r="F2102" s="7" t="str">
        <f>LEFT('DETALLE DE CONEXIONES'!BE2102,3)</f>
        <v/>
      </c>
      <c r="G2102" s="7" t="str">
        <f>RIGHT('DETALLE DE CONEXIONES'!AK2102,2)</f>
        <v/>
      </c>
      <c r="H2102" s="7" t="str">
        <f>LEFT('DETALLE DE CONEXIONES'!M2102,3)</f>
        <v/>
      </c>
      <c r="I2102" s="7" t="str">
        <f>RIGHT('DETALLE DE CONEXIONES'!M2102,5)</f>
        <v/>
      </c>
      <c r="J2102" s="7">
        <f>IF(C2102="Saliente Local",(IFERROR((LIMPIA(H2102,1)),0)),0)</f>
        <v>0</v>
      </c>
      <c r="K2102" s="7">
        <f>IF(C2102="Saliente Nacional",(IFERROR((LIMPIA(H2102,1)),0)),0)</f>
        <v>0</v>
      </c>
      <c r="L2102" s="7">
        <f>IF(C2102="Saliente Internacional",(IFERROR((LIMPIA(H2102,1)),0)),0)</f>
        <v>0</v>
      </c>
    </row>
    <row r="2103" spans="1:12" x14ac:dyDescent="0.25">
      <c r="A2103" s="11">
        <f>'DETALLE DE CONEXIONES'!P2103</f>
        <v>0</v>
      </c>
      <c r="B2103" s="7">
        <f>'DETALLE DE CONEXIONES'!I2103</f>
        <v>0</v>
      </c>
      <c r="C2103" s="7">
        <f>'DETALLE DE CONEXIONES'!BB2103</f>
        <v>0</v>
      </c>
      <c r="D2103" s="7">
        <f>'DETALLE DE CONEXIONES'!E2103</f>
        <v>0</v>
      </c>
      <c r="E2103" s="7">
        <f>IFERROR(LIMPIA('DETALLE DE CONEXIONES'!N2103,1),0)</f>
        <v>0</v>
      </c>
      <c r="F2103" s="7" t="str">
        <f>LEFT('DETALLE DE CONEXIONES'!BE2103,3)</f>
        <v/>
      </c>
      <c r="G2103" s="7" t="str">
        <f>RIGHT('DETALLE DE CONEXIONES'!AK2103,2)</f>
        <v/>
      </c>
      <c r="H2103" s="7" t="str">
        <f>LEFT('DETALLE DE CONEXIONES'!M2103,3)</f>
        <v/>
      </c>
      <c r="I2103" s="7" t="str">
        <f>RIGHT('DETALLE DE CONEXIONES'!M2103,5)</f>
        <v/>
      </c>
      <c r="J2103" s="7">
        <f>IF(C2103="Saliente Local",(IFERROR((LIMPIA(H2103,1)),0)),0)</f>
        <v>0</v>
      </c>
      <c r="K2103" s="7">
        <f>IF(C2103="Saliente Nacional",(IFERROR((LIMPIA(H2103,1)),0)),0)</f>
        <v>0</v>
      </c>
      <c r="L2103" s="7">
        <f>IF(C2103="Saliente Internacional",(IFERROR((LIMPIA(H2103,1)),0)),0)</f>
        <v>0</v>
      </c>
    </row>
    <row r="2104" spans="1:12" x14ac:dyDescent="0.25">
      <c r="A2104" s="11">
        <f>'DETALLE DE CONEXIONES'!P2104</f>
        <v>0</v>
      </c>
      <c r="B2104" s="7">
        <f>'DETALLE DE CONEXIONES'!I2104</f>
        <v>0</v>
      </c>
      <c r="C2104" s="7">
        <f>'DETALLE DE CONEXIONES'!BB2104</f>
        <v>0</v>
      </c>
      <c r="D2104" s="7">
        <f>'DETALLE DE CONEXIONES'!E2104</f>
        <v>0</v>
      </c>
      <c r="E2104" s="7">
        <f>IFERROR(LIMPIA('DETALLE DE CONEXIONES'!N2104,1),0)</f>
        <v>0</v>
      </c>
      <c r="F2104" s="7" t="str">
        <f>LEFT('DETALLE DE CONEXIONES'!BE2104,3)</f>
        <v/>
      </c>
      <c r="G2104" s="7" t="str">
        <f>RIGHT('DETALLE DE CONEXIONES'!AK2104,2)</f>
        <v/>
      </c>
      <c r="H2104" s="7" t="str">
        <f>LEFT('DETALLE DE CONEXIONES'!M2104,3)</f>
        <v/>
      </c>
      <c r="I2104" s="7" t="str">
        <f>RIGHT('DETALLE DE CONEXIONES'!M2104,5)</f>
        <v/>
      </c>
      <c r="J2104" s="7">
        <f>IF(C2104="Saliente Local",(IFERROR((LIMPIA(H2104,1)),0)),0)</f>
        <v>0</v>
      </c>
      <c r="K2104" s="7">
        <f>IF(C2104="Saliente Nacional",(IFERROR((LIMPIA(H2104,1)),0)),0)</f>
        <v>0</v>
      </c>
      <c r="L2104" s="7">
        <f>IF(C2104="Saliente Internacional",(IFERROR((LIMPIA(H2104,1)),0)),0)</f>
        <v>0</v>
      </c>
    </row>
    <row r="2105" spans="1:12" x14ac:dyDescent="0.25">
      <c r="A2105" s="11">
        <f>'DETALLE DE CONEXIONES'!P2105</f>
        <v>0</v>
      </c>
      <c r="B2105" s="7">
        <f>'DETALLE DE CONEXIONES'!I2105</f>
        <v>0</v>
      </c>
      <c r="C2105" s="7">
        <f>'DETALLE DE CONEXIONES'!BB2105</f>
        <v>0</v>
      </c>
      <c r="D2105" s="7">
        <f>'DETALLE DE CONEXIONES'!E2105</f>
        <v>0</v>
      </c>
      <c r="E2105" s="7">
        <f>IFERROR(LIMPIA('DETALLE DE CONEXIONES'!N2105,1),0)</f>
        <v>0</v>
      </c>
      <c r="F2105" s="7" t="str">
        <f>LEFT('DETALLE DE CONEXIONES'!BE2105,3)</f>
        <v/>
      </c>
      <c r="G2105" s="7" t="str">
        <f>RIGHT('DETALLE DE CONEXIONES'!AK2105,2)</f>
        <v/>
      </c>
      <c r="H2105" s="7" t="str">
        <f>LEFT('DETALLE DE CONEXIONES'!M2105,3)</f>
        <v/>
      </c>
      <c r="I2105" s="7" t="str">
        <f>RIGHT('DETALLE DE CONEXIONES'!M2105,5)</f>
        <v/>
      </c>
      <c r="J2105" s="7">
        <f>IF(C2105="Saliente Local",(IFERROR((LIMPIA(H2105,1)),0)),0)</f>
        <v>0</v>
      </c>
      <c r="K2105" s="7">
        <f>IF(C2105="Saliente Nacional",(IFERROR((LIMPIA(H2105,1)),0)),0)</f>
        <v>0</v>
      </c>
      <c r="L2105" s="7">
        <f>IF(C2105="Saliente Internacional",(IFERROR((LIMPIA(H2105,1)),0)),0)</f>
        <v>0</v>
      </c>
    </row>
    <row r="2106" spans="1:12" x14ac:dyDescent="0.25">
      <c r="A2106" s="11">
        <f>'DETALLE DE CONEXIONES'!P2106</f>
        <v>0</v>
      </c>
      <c r="B2106" s="7">
        <f>'DETALLE DE CONEXIONES'!I2106</f>
        <v>0</v>
      </c>
      <c r="C2106" s="7">
        <f>'DETALLE DE CONEXIONES'!BB2106</f>
        <v>0</v>
      </c>
      <c r="D2106" s="7">
        <f>'DETALLE DE CONEXIONES'!E2106</f>
        <v>0</v>
      </c>
      <c r="E2106" s="7">
        <f>IFERROR(LIMPIA('DETALLE DE CONEXIONES'!N2106,1),0)</f>
        <v>0</v>
      </c>
      <c r="F2106" s="7" t="str">
        <f>LEFT('DETALLE DE CONEXIONES'!BE2106,3)</f>
        <v/>
      </c>
      <c r="G2106" s="7" t="str">
        <f>RIGHT('DETALLE DE CONEXIONES'!AK2106,2)</f>
        <v/>
      </c>
      <c r="H2106" s="7" t="str">
        <f>LEFT('DETALLE DE CONEXIONES'!M2106,3)</f>
        <v/>
      </c>
      <c r="I2106" s="7" t="str">
        <f>RIGHT('DETALLE DE CONEXIONES'!M2106,5)</f>
        <v/>
      </c>
      <c r="J2106" s="7">
        <f>IF(C2106="Saliente Local",(IFERROR((LIMPIA(H2106,1)),0)),0)</f>
        <v>0</v>
      </c>
      <c r="K2106" s="7">
        <f>IF(C2106="Saliente Nacional",(IFERROR((LIMPIA(H2106,1)),0)),0)</f>
        <v>0</v>
      </c>
      <c r="L2106" s="7">
        <f>IF(C2106="Saliente Internacional",(IFERROR((LIMPIA(H2106,1)),0)),0)</f>
        <v>0</v>
      </c>
    </row>
    <row r="2107" spans="1:12" x14ac:dyDescent="0.25">
      <c r="A2107" s="11">
        <f>'DETALLE DE CONEXIONES'!P2107</f>
        <v>0</v>
      </c>
      <c r="B2107" s="7">
        <f>'DETALLE DE CONEXIONES'!I2107</f>
        <v>0</v>
      </c>
      <c r="C2107" s="7">
        <f>'DETALLE DE CONEXIONES'!BB2107</f>
        <v>0</v>
      </c>
      <c r="D2107" s="7">
        <f>'DETALLE DE CONEXIONES'!E2107</f>
        <v>0</v>
      </c>
      <c r="E2107" s="7">
        <f>IFERROR(LIMPIA('DETALLE DE CONEXIONES'!N2107,1),0)</f>
        <v>0</v>
      </c>
      <c r="F2107" s="7" t="str">
        <f>LEFT('DETALLE DE CONEXIONES'!BE2107,3)</f>
        <v/>
      </c>
      <c r="G2107" s="7" t="str">
        <f>RIGHT('DETALLE DE CONEXIONES'!AK2107,2)</f>
        <v/>
      </c>
      <c r="H2107" s="7" t="str">
        <f>LEFT('DETALLE DE CONEXIONES'!M2107,3)</f>
        <v/>
      </c>
      <c r="I2107" s="7" t="str">
        <f>RIGHT('DETALLE DE CONEXIONES'!M2107,5)</f>
        <v/>
      </c>
      <c r="J2107" s="7">
        <f>IF(C2107="Saliente Local",(IFERROR((LIMPIA(H2107,1)),0)),0)</f>
        <v>0</v>
      </c>
      <c r="K2107" s="7">
        <f>IF(C2107="Saliente Nacional",(IFERROR((LIMPIA(H2107,1)),0)),0)</f>
        <v>0</v>
      </c>
      <c r="L2107" s="7">
        <f>IF(C2107="Saliente Internacional",(IFERROR((LIMPIA(H2107,1)),0)),0)</f>
        <v>0</v>
      </c>
    </row>
    <row r="2108" spans="1:12" x14ac:dyDescent="0.25">
      <c r="A2108" s="11">
        <f>'DETALLE DE CONEXIONES'!P2108</f>
        <v>0</v>
      </c>
      <c r="B2108" s="7">
        <f>'DETALLE DE CONEXIONES'!I2108</f>
        <v>0</v>
      </c>
      <c r="C2108" s="7">
        <f>'DETALLE DE CONEXIONES'!BB2108</f>
        <v>0</v>
      </c>
      <c r="D2108" s="7">
        <f>'DETALLE DE CONEXIONES'!E2108</f>
        <v>0</v>
      </c>
      <c r="E2108" s="7">
        <f>IFERROR(LIMPIA('DETALLE DE CONEXIONES'!N2108,1),0)</f>
        <v>0</v>
      </c>
      <c r="F2108" s="7" t="str">
        <f>LEFT('DETALLE DE CONEXIONES'!BE2108,3)</f>
        <v/>
      </c>
      <c r="G2108" s="7" t="str">
        <f>RIGHT('DETALLE DE CONEXIONES'!AK2108,2)</f>
        <v/>
      </c>
      <c r="H2108" s="7" t="str">
        <f>LEFT('DETALLE DE CONEXIONES'!M2108,3)</f>
        <v/>
      </c>
      <c r="I2108" s="7" t="str">
        <f>RIGHT('DETALLE DE CONEXIONES'!M2108,5)</f>
        <v/>
      </c>
      <c r="J2108" s="7">
        <f>IF(C2108="Saliente Local",(IFERROR((LIMPIA(H2108,1)),0)),0)</f>
        <v>0</v>
      </c>
      <c r="K2108" s="7">
        <f>IF(C2108="Saliente Nacional",(IFERROR((LIMPIA(H2108,1)),0)),0)</f>
        <v>0</v>
      </c>
      <c r="L2108" s="7">
        <f>IF(C2108="Saliente Internacional",(IFERROR((LIMPIA(H2108,1)),0)),0)</f>
        <v>0</v>
      </c>
    </row>
    <row r="2109" spans="1:12" x14ac:dyDescent="0.25">
      <c r="A2109" s="11">
        <f>'DETALLE DE CONEXIONES'!P2109</f>
        <v>0</v>
      </c>
      <c r="B2109" s="7">
        <f>'DETALLE DE CONEXIONES'!I2109</f>
        <v>0</v>
      </c>
      <c r="C2109" s="7">
        <f>'DETALLE DE CONEXIONES'!BB2109</f>
        <v>0</v>
      </c>
      <c r="D2109" s="7">
        <f>'DETALLE DE CONEXIONES'!E2109</f>
        <v>0</v>
      </c>
      <c r="E2109" s="7">
        <f>IFERROR(LIMPIA('DETALLE DE CONEXIONES'!N2109,1),0)</f>
        <v>0</v>
      </c>
      <c r="F2109" s="7" t="str">
        <f>LEFT('DETALLE DE CONEXIONES'!BE2109,3)</f>
        <v/>
      </c>
      <c r="G2109" s="7" t="str">
        <f>RIGHT('DETALLE DE CONEXIONES'!AK2109,2)</f>
        <v/>
      </c>
      <c r="H2109" s="7" t="str">
        <f>LEFT('DETALLE DE CONEXIONES'!M2109,3)</f>
        <v/>
      </c>
      <c r="I2109" s="7" t="str">
        <f>RIGHT('DETALLE DE CONEXIONES'!M2109,5)</f>
        <v/>
      </c>
      <c r="J2109" s="7">
        <f>IF(C2109="Saliente Local",(IFERROR((LIMPIA(H2109,1)),0)),0)</f>
        <v>0</v>
      </c>
      <c r="K2109" s="7">
        <f>IF(C2109="Saliente Nacional",(IFERROR((LIMPIA(H2109,1)),0)),0)</f>
        <v>0</v>
      </c>
      <c r="L2109" s="7">
        <f>IF(C2109="Saliente Internacional",(IFERROR((LIMPIA(H2109,1)),0)),0)</f>
        <v>0</v>
      </c>
    </row>
    <row r="2110" spans="1:12" x14ac:dyDescent="0.25">
      <c r="A2110" s="11">
        <f>'DETALLE DE CONEXIONES'!P2110</f>
        <v>0</v>
      </c>
      <c r="B2110" s="7">
        <f>'DETALLE DE CONEXIONES'!I2110</f>
        <v>0</v>
      </c>
      <c r="C2110" s="7">
        <f>'DETALLE DE CONEXIONES'!BB2110</f>
        <v>0</v>
      </c>
      <c r="D2110" s="7">
        <f>'DETALLE DE CONEXIONES'!E2110</f>
        <v>0</v>
      </c>
      <c r="E2110" s="7">
        <f>IFERROR(LIMPIA('DETALLE DE CONEXIONES'!N2110,1),0)</f>
        <v>0</v>
      </c>
      <c r="F2110" s="7" t="str">
        <f>LEFT('DETALLE DE CONEXIONES'!BE2110,3)</f>
        <v/>
      </c>
      <c r="G2110" s="7" t="str">
        <f>RIGHT('DETALLE DE CONEXIONES'!AK2110,2)</f>
        <v/>
      </c>
      <c r="H2110" s="7" t="str">
        <f>LEFT('DETALLE DE CONEXIONES'!M2110,3)</f>
        <v/>
      </c>
      <c r="I2110" s="7" t="str">
        <f>RIGHT('DETALLE DE CONEXIONES'!M2110,5)</f>
        <v/>
      </c>
      <c r="J2110" s="7">
        <f>IF(C2110="Saliente Local",(IFERROR((LIMPIA(H2110,1)),0)),0)</f>
        <v>0</v>
      </c>
      <c r="K2110" s="7">
        <f>IF(C2110="Saliente Nacional",(IFERROR((LIMPIA(H2110,1)),0)),0)</f>
        <v>0</v>
      </c>
      <c r="L2110" s="7">
        <f>IF(C2110="Saliente Internacional",(IFERROR((LIMPIA(H2110,1)),0)),0)</f>
        <v>0</v>
      </c>
    </row>
    <row r="2111" spans="1:12" x14ac:dyDescent="0.25">
      <c r="A2111" s="11">
        <f>'DETALLE DE CONEXIONES'!P2111</f>
        <v>0</v>
      </c>
      <c r="B2111" s="7">
        <f>'DETALLE DE CONEXIONES'!I2111</f>
        <v>0</v>
      </c>
      <c r="C2111" s="7">
        <f>'DETALLE DE CONEXIONES'!BB2111</f>
        <v>0</v>
      </c>
      <c r="D2111" s="7">
        <f>'DETALLE DE CONEXIONES'!E2111</f>
        <v>0</v>
      </c>
      <c r="E2111" s="7">
        <f>IFERROR(LIMPIA('DETALLE DE CONEXIONES'!N2111,1),0)</f>
        <v>0</v>
      </c>
      <c r="F2111" s="7" t="str">
        <f>LEFT('DETALLE DE CONEXIONES'!BE2111,3)</f>
        <v/>
      </c>
      <c r="G2111" s="7" t="str">
        <f>RIGHT('DETALLE DE CONEXIONES'!AK2111,2)</f>
        <v/>
      </c>
      <c r="H2111" s="7" t="str">
        <f>LEFT('DETALLE DE CONEXIONES'!M2111,3)</f>
        <v/>
      </c>
      <c r="I2111" s="7" t="str">
        <f>RIGHT('DETALLE DE CONEXIONES'!M2111,5)</f>
        <v/>
      </c>
      <c r="J2111" s="7">
        <f>IF(C2111="Saliente Local",(IFERROR((LIMPIA(H2111,1)),0)),0)</f>
        <v>0</v>
      </c>
      <c r="K2111" s="7">
        <f>IF(C2111="Saliente Nacional",(IFERROR((LIMPIA(H2111,1)),0)),0)</f>
        <v>0</v>
      </c>
      <c r="L2111" s="7">
        <f>IF(C2111="Saliente Internacional",(IFERROR((LIMPIA(H2111,1)),0)),0)</f>
        <v>0</v>
      </c>
    </row>
    <row r="2112" spans="1:12" x14ac:dyDescent="0.25">
      <c r="A2112" s="11">
        <f>'DETALLE DE CONEXIONES'!P2112</f>
        <v>0</v>
      </c>
      <c r="B2112" s="7">
        <f>'DETALLE DE CONEXIONES'!I2112</f>
        <v>0</v>
      </c>
      <c r="C2112" s="7">
        <f>'DETALLE DE CONEXIONES'!BB2112</f>
        <v>0</v>
      </c>
      <c r="D2112" s="7">
        <f>'DETALLE DE CONEXIONES'!E2112</f>
        <v>0</v>
      </c>
      <c r="E2112" s="7">
        <f>IFERROR(LIMPIA('DETALLE DE CONEXIONES'!N2112,1),0)</f>
        <v>0</v>
      </c>
      <c r="F2112" s="7" t="str">
        <f>LEFT('DETALLE DE CONEXIONES'!BE2112,3)</f>
        <v/>
      </c>
      <c r="G2112" s="7" t="str">
        <f>RIGHT('DETALLE DE CONEXIONES'!AK2112,2)</f>
        <v/>
      </c>
      <c r="H2112" s="7" t="str">
        <f>LEFT('DETALLE DE CONEXIONES'!M2112,3)</f>
        <v/>
      </c>
      <c r="I2112" s="7" t="str">
        <f>RIGHT('DETALLE DE CONEXIONES'!M2112,5)</f>
        <v/>
      </c>
      <c r="J2112" s="7">
        <f>IF(C2112="Saliente Local",(IFERROR((LIMPIA(H2112,1)),0)),0)</f>
        <v>0</v>
      </c>
      <c r="K2112" s="7">
        <f>IF(C2112="Saliente Nacional",(IFERROR((LIMPIA(H2112,1)),0)),0)</f>
        <v>0</v>
      </c>
      <c r="L2112" s="7">
        <f>IF(C2112="Saliente Internacional",(IFERROR((LIMPIA(H2112,1)),0)),0)</f>
        <v>0</v>
      </c>
    </row>
    <row r="2113" spans="1:12" x14ac:dyDescent="0.25">
      <c r="A2113" s="11">
        <f>'DETALLE DE CONEXIONES'!P2113</f>
        <v>0</v>
      </c>
      <c r="B2113" s="7">
        <f>'DETALLE DE CONEXIONES'!I2113</f>
        <v>0</v>
      </c>
      <c r="C2113" s="7">
        <f>'DETALLE DE CONEXIONES'!BB2113</f>
        <v>0</v>
      </c>
      <c r="D2113" s="7">
        <f>'DETALLE DE CONEXIONES'!E2113</f>
        <v>0</v>
      </c>
      <c r="E2113" s="7">
        <f>IFERROR(LIMPIA('DETALLE DE CONEXIONES'!N2113,1),0)</f>
        <v>0</v>
      </c>
      <c r="F2113" s="7" t="str">
        <f>LEFT('DETALLE DE CONEXIONES'!BE2113,3)</f>
        <v/>
      </c>
      <c r="G2113" s="7" t="str">
        <f>RIGHT('DETALLE DE CONEXIONES'!AK2113,2)</f>
        <v/>
      </c>
      <c r="H2113" s="7" t="str">
        <f>LEFT('DETALLE DE CONEXIONES'!M2113,3)</f>
        <v/>
      </c>
      <c r="I2113" s="7" t="str">
        <f>RIGHT('DETALLE DE CONEXIONES'!M2113,5)</f>
        <v/>
      </c>
      <c r="J2113" s="7">
        <f>IF(C2113="Saliente Local",(IFERROR((LIMPIA(H2113,1)),0)),0)</f>
        <v>0</v>
      </c>
      <c r="K2113" s="7">
        <f>IF(C2113="Saliente Nacional",(IFERROR((LIMPIA(H2113,1)),0)),0)</f>
        <v>0</v>
      </c>
      <c r="L2113" s="7">
        <f>IF(C2113="Saliente Internacional",(IFERROR((LIMPIA(H2113,1)),0)),0)</f>
        <v>0</v>
      </c>
    </row>
    <row r="2114" spans="1:12" x14ac:dyDescent="0.25">
      <c r="A2114" s="11">
        <f>'DETALLE DE CONEXIONES'!P2114</f>
        <v>0</v>
      </c>
      <c r="B2114" s="7">
        <f>'DETALLE DE CONEXIONES'!I2114</f>
        <v>0</v>
      </c>
      <c r="C2114" s="7">
        <f>'DETALLE DE CONEXIONES'!BB2114</f>
        <v>0</v>
      </c>
      <c r="D2114" s="7">
        <f>'DETALLE DE CONEXIONES'!E2114</f>
        <v>0</v>
      </c>
      <c r="E2114" s="7">
        <f>IFERROR(LIMPIA('DETALLE DE CONEXIONES'!N2114,1),0)</f>
        <v>0</v>
      </c>
      <c r="F2114" s="7" t="str">
        <f>LEFT('DETALLE DE CONEXIONES'!BE2114,3)</f>
        <v/>
      </c>
      <c r="G2114" s="7" t="str">
        <f>RIGHT('DETALLE DE CONEXIONES'!AK2114,2)</f>
        <v/>
      </c>
      <c r="H2114" s="7" t="str">
        <f>LEFT('DETALLE DE CONEXIONES'!M2114,3)</f>
        <v/>
      </c>
      <c r="I2114" s="7" t="str">
        <f>RIGHT('DETALLE DE CONEXIONES'!M2114,5)</f>
        <v/>
      </c>
      <c r="J2114" s="7">
        <f>IF(C2114="Saliente Local",(IFERROR((LIMPIA(H2114,1)),0)),0)</f>
        <v>0</v>
      </c>
      <c r="K2114" s="7">
        <f>IF(C2114="Saliente Nacional",(IFERROR((LIMPIA(H2114,1)),0)),0)</f>
        <v>0</v>
      </c>
      <c r="L2114" s="7">
        <f>IF(C2114="Saliente Internacional",(IFERROR((LIMPIA(H2114,1)),0)),0)</f>
        <v>0</v>
      </c>
    </row>
    <row r="2115" spans="1:12" x14ac:dyDescent="0.25">
      <c r="A2115" s="11">
        <f>'DETALLE DE CONEXIONES'!P2115</f>
        <v>0</v>
      </c>
      <c r="B2115" s="7">
        <f>'DETALLE DE CONEXIONES'!I2115</f>
        <v>0</v>
      </c>
      <c r="C2115" s="7">
        <f>'DETALLE DE CONEXIONES'!BB2115</f>
        <v>0</v>
      </c>
      <c r="D2115" s="7">
        <f>'DETALLE DE CONEXIONES'!E2115</f>
        <v>0</v>
      </c>
      <c r="E2115" s="7">
        <f>IFERROR(LIMPIA('DETALLE DE CONEXIONES'!N2115,1),0)</f>
        <v>0</v>
      </c>
      <c r="F2115" s="7" t="str">
        <f>LEFT('DETALLE DE CONEXIONES'!BE2115,3)</f>
        <v/>
      </c>
      <c r="G2115" s="7" t="str">
        <f>RIGHT('DETALLE DE CONEXIONES'!AK2115,2)</f>
        <v/>
      </c>
      <c r="H2115" s="7" t="str">
        <f>LEFT('DETALLE DE CONEXIONES'!M2115,3)</f>
        <v/>
      </c>
      <c r="I2115" s="7" t="str">
        <f>RIGHT('DETALLE DE CONEXIONES'!M2115,5)</f>
        <v/>
      </c>
      <c r="J2115" s="7">
        <f>IF(C2115="Saliente Local",(IFERROR((LIMPIA(H2115,1)),0)),0)</f>
        <v>0</v>
      </c>
      <c r="K2115" s="7">
        <f>IF(C2115="Saliente Nacional",(IFERROR((LIMPIA(H2115,1)),0)),0)</f>
        <v>0</v>
      </c>
      <c r="L2115" s="7">
        <f>IF(C2115="Saliente Internacional",(IFERROR((LIMPIA(H2115,1)),0)),0)</f>
        <v>0</v>
      </c>
    </row>
    <row r="2116" spans="1:12" x14ac:dyDescent="0.25">
      <c r="A2116" s="11">
        <f>'DETALLE DE CONEXIONES'!P2116</f>
        <v>0</v>
      </c>
      <c r="B2116" s="7">
        <f>'DETALLE DE CONEXIONES'!I2116</f>
        <v>0</v>
      </c>
      <c r="C2116" s="7">
        <f>'DETALLE DE CONEXIONES'!BB2116</f>
        <v>0</v>
      </c>
      <c r="D2116" s="7">
        <f>'DETALLE DE CONEXIONES'!E2116</f>
        <v>0</v>
      </c>
      <c r="E2116" s="7">
        <f>IFERROR(LIMPIA('DETALLE DE CONEXIONES'!N2116,1),0)</f>
        <v>0</v>
      </c>
      <c r="F2116" s="7" t="str">
        <f>LEFT('DETALLE DE CONEXIONES'!BE2116,3)</f>
        <v/>
      </c>
      <c r="G2116" s="7" t="str">
        <f>RIGHT('DETALLE DE CONEXIONES'!AK2116,2)</f>
        <v/>
      </c>
      <c r="H2116" s="7" t="str">
        <f>LEFT('DETALLE DE CONEXIONES'!M2116,3)</f>
        <v/>
      </c>
      <c r="I2116" s="7" t="str">
        <f>RIGHT('DETALLE DE CONEXIONES'!M2116,5)</f>
        <v/>
      </c>
      <c r="J2116" s="7">
        <f>IF(C2116="Saliente Local",(IFERROR((LIMPIA(H2116,1)),0)),0)</f>
        <v>0</v>
      </c>
      <c r="K2116" s="7">
        <f>IF(C2116="Saliente Nacional",(IFERROR((LIMPIA(H2116,1)),0)),0)</f>
        <v>0</v>
      </c>
      <c r="L2116" s="7">
        <f>IF(C2116="Saliente Internacional",(IFERROR((LIMPIA(H2116,1)),0)),0)</f>
        <v>0</v>
      </c>
    </row>
    <row r="2117" spans="1:12" x14ac:dyDescent="0.25">
      <c r="A2117" s="11">
        <f>'DETALLE DE CONEXIONES'!P2117</f>
        <v>0</v>
      </c>
      <c r="B2117" s="7">
        <f>'DETALLE DE CONEXIONES'!I2117</f>
        <v>0</v>
      </c>
      <c r="C2117" s="7">
        <f>'DETALLE DE CONEXIONES'!BB2117</f>
        <v>0</v>
      </c>
      <c r="D2117" s="7">
        <f>'DETALLE DE CONEXIONES'!E2117</f>
        <v>0</v>
      </c>
      <c r="E2117" s="7">
        <f>IFERROR(LIMPIA('DETALLE DE CONEXIONES'!N2117,1),0)</f>
        <v>0</v>
      </c>
      <c r="F2117" s="7" t="str">
        <f>LEFT('DETALLE DE CONEXIONES'!BE2117,3)</f>
        <v/>
      </c>
      <c r="G2117" s="7" t="str">
        <f>RIGHT('DETALLE DE CONEXIONES'!AK2117,2)</f>
        <v/>
      </c>
      <c r="H2117" s="7" t="str">
        <f>LEFT('DETALLE DE CONEXIONES'!M2117,3)</f>
        <v/>
      </c>
      <c r="I2117" s="7" t="str">
        <f>RIGHT('DETALLE DE CONEXIONES'!M2117,5)</f>
        <v/>
      </c>
      <c r="J2117" s="7">
        <f>IF(C2117="Saliente Local",(IFERROR((LIMPIA(H2117,1)),0)),0)</f>
        <v>0</v>
      </c>
      <c r="K2117" s="7">
        <f>IF(C2117="Saliente Nacional",(IFERROR((LIMPIA(H2117,1)),0)),0)</f>
        <v>0</v>
      </c>
      <c r="L2117" s="7">
        <f>IF(C2117="Saliente Internacional",(IFERROR((LIMPIA(H2117,1)),0)),0)</f>
        <v>0</v>
      </c>
    </row>
    <row r="2118" spans="1:12" x14ac:dyDescent="0.25">
      <c r="A2118" s="11">
        <f>'DETALLE DE CONEXIONES'!P2118</f>
        <v>0</v>
      </c>
      <c r="B2118" s="7">
        <f>'DETALLE DE CONEXIONES'!I2118</f>
        <v>0</v>
      </c>
      <c r="C2118" s="7">
        <f>'DETALLE DE CONEXIONES'!BB2118</f>
        <v>0</v>
      </c>
      <c r="D2118" s="7">
        <f>'DETALLE DE CONEXIONES'!E2118</f>
        <v>0</v>
      </c>
      <c r="E2118" s="7">
        <f>IFERROR(LIMPIA('DETALLE DE CONEXIONES'!N2118,1),0)</f>
        <v>0</v>
      </c>
      <c r="F2118" s="7" t="str">
        <f>LEFT('DETALLE DE CONEXIONES'!BE2118,3)</f>
        <v/>
      </c>
      <c r="G2118" s="7" t="str">
        <f>RIGHT('DETALLE DE CONEXIONES'!AK2118,2)</f>
        <v/>
      </c>
      <c r="H2118" s="7" t="str">
        <f>LEFT('DETALLE DE CONEXIONES'!M2118,3)</f>
        <v/>
      </c>
      <c r="I2118" s="7" t="str">
        <f>RIGHT('DETALLE DE CONEXIONES'!M2118,5)</f>
        <v/>
      </c>
      <c r="J2118" s="7">
        <f>IF(C2118="Saliente Local",(IFERROR((LIMPIA(H2118,1)),0)),0)</f>
        <v>0</v>
      </c>
      <c r="K2118" s="7">
        <f>IF(C2118="Saliente Nacional",(IFERROR((LIMPIA(H2118,1)),0)),0)</f>
        <v>0</v>
      </c>
      <c r="L2118" s="7">
        <f>IF(C2118="Saliente Internacional",(IFERROR((LIMPIA(H2118,1)),0)),0)</f>
        <v>0</v>
      </c>
    </row>
    <row r="2119" spans="1:12" x14ac:dyDescent="0.25">
      <c r="A2119" s="11">
        <f>'DETALLE DE CONEXIONES'!P2119</f>
        <v>0</v>
      </c>
      <c r="B2119" s="7">
        <f>'DETALLE DE CONEXIONES'!I2119</f>
        <v>0</v>
      </c>
      <c r="C2119" s="7">
        <f>'DETALLE DE CONEXIONES'!BB2119</f>
        <v>0</v>
      </c>
      <c r="D2119" s="7">
        <f>'DETALLE DE CONEXIONES'!E2119</f>
        <v>0</v>
      </c>
      <c r="E2119" s="7">
        <f>IFERROR(LIMPIA('DETALLE DE CONEXIONES'!N2119,1),0)</f>
        <v>0</v>
      </c>
      <c r="F2119" s="7" t="str">
        <f>LEFT('DETALLE DE CONEXIONES'!BE2119,3)</f>
        <v/>
      </c>
      <c r="G2119" s="7" t="str">
        <f>RIGHT('DETALLE DE CONEXIONES'!AK2119,2)</f>
        <v/>
      </c>
      <c r="H2119" s="7" t="str">
        <f>LEFT('DETALLE DE CONEXIONES'!M2119,3)</f>
        <v/>
      </c>
      <c r="I2119" s="7" t="str">
        <f>RIGHT('DETALLE DE CONEXIONES'!M2119,5)</f>
        <v/>
      </c>
      <c r="J2119" s="7">
        <f>IF(C2119="Saliente Local",(IFERROR((LIMPIA(H2119,1)),0)),0)</f>
        <v>0</v>
      </c>
      <c r="K2119" s="7">
        <f>IF(C2119="Saliente Nacional",(IFERROR((LIMPIA(H2119,1)),0)),0)</f>
        <v>0</v>
      </c>
      <c r="L2119" s="7">
        <f>IF(C2119="Saliente Internacional",(IFERROR((LIMPIA(H2119,1)),0)),0)</f>
        <v>0</v>
      </c>
    </row>
    <row r="2120" spans="1:12" x14ac:dyDescent="0.25">
      <c r="A2120" s="11">
        <f>'DETALLE DE CONEXIONES'!P2120</f>
        <v>0</v>
      </c>
      <c r="B2120" s="7">
        <f>'DETALLE DE CONEXIONES'!I2120</f>
        <v>0</v>
      </c>
      <c r="C2120" s="7">
        <f>'DETALLE DE CONEXIONES'!BB2120</f>
        <v>0</v>
      </c>
      <c r="D2120" s="7">
        <f>'DETALLE DE CONEXIONES'!E2120</f>
        <v>0</v>
      </c>
      <c r="E2120" s="7">
        <f>IFERROR(LIMPIA('DETALLE DE CONEXIONES'!N2120,1),0)</f>
        <v>0</v>
      </c>
      <c r="F2120" s="7" t="str">
        <f>LEFT('DETALLE DE CONEXIONES'!BE2120,3)</f>
        <v/>
      </c>
      <c r="G2120" s="7" t="str">
        <f>RIGHT('DETALLE DE CONEXIONES'!AK2120,2)</f>
        <v/>
      </c>
      <c r="H2120" s="7" t="str">
        <f>LEFT('DETALLE DE CONEXIONES'!M2120,3)</f>
        <v/>
      </c>
      <c r="I2120" s="7" t="str">
        <f>RIGHT('DETALLE DE CONEXIONES'!M2120,5)</f>
        <v/>
      </c>
      <c r="J2120" s="7">
        <f>IF(C2120="Saliente Local",(IFERROR((LIMPIA(H2120,1)),0)),0)</f>
        <v>0</v>
      </c>
      <c r="K2120" s="7">
        <f>IF(C2120="Saliente Nacional",(IFERROR((LIMPIA(H2120,1)),0)),0)</f>
        <v>0</v>
      </c>
      <c r="L2120" s="7">
        <f>IF(C2120="Saliente Internacional",(IFERROR((LIMPIA(H2120,1)),0)),0)</f>
        <v>0</v>
      </c>
    </row>
    <row r="2121" spans="1:12" x14ac:dyDescent="0.25">
      <c r="A2121" s="11">
        <f>'DETALLE DE CONEXIONES'!P2121</f>
        <v>0</v>
      </c>
      <c r="B2121" s="7">
        <f>'DETALLE DE CONEXIONES'!I2121</f>
        <v>0</v>
      </c>
      <c r="C2121" s="7">
        <f>'DETALLE DE CONEXIONES'!BB2121</f>
        <v>0</v>
      </c>
      <c r="D2121" s="7">
        <f>'DETALLE DE CONEXIONES'!E2121</f>
        <v>0</v>
      </c>
      <c r="E2121" s="7">
        <f>IFERROR(LIMPIA('DETALLE DE CONEXIONES'!N2121,1),0)</f>
        <v>0</v>
      </c>
      <c r="F2121" s="7" t="str">
        <f>LEFT('DETALLE DE CONEXIONES'!BE2121,3)</f>
        <v/>
      </c>
      <c r="G2121" s="7" t="str">
        <f>RIGHT('DETALLE DE CONEXIONES'!AK2121,2)</f>
        <v/>
      </c>
      <c r="H2121" s="7" t="str">
        <f>LEFT('DETALLE DE CONEXIONES'!M2121,3)</f>
        <v/>
      </c>
      <c r="I2121" s="7" t="str">
        <f>RIGHT('DETALLE DE CONEXIONES'!M2121,5)</f>
        <v/>
      </c>
      <c r="J2121" s="7">
        <f>IF(C2121="Saliente Local",(IFERROR((LIMPIA(H2121,1)),0)),0)</f>
        <v>0</v>
      </c>
      <c r="K2121" s="7">
        <f>IF(C2121="Saliente Nacional",(IFERROR((LIMPIA(H2121,1)),0)),0)</f>
        <v>0</v>
      </c>
      <c r="L2121" s="7">
        <f>IF(C2121="Saliente Internacional",(IFERROR((LIMPIA(H2121,1)),0)),0)</f>
        <v>0</v>
      </c>
    </row>
    <row r="2122" spans="1:12" x14ac:dyDescent="0.25">
      <c r="A2122" s="11">
        <f>'DETALLE DE CONEXIONES'!P2122</f>
        <v>0</v>
      </c>
      <c r="B2122" s="7">
        <f>'DETALLE DE CONEXIONES'!I2122</f>
        <v>0</v>
      </c>
      <c r="C2122" s="7">
        <f>'DETALLE DE CONEXIONES'!BB2122</f>
        <v>0</v>
      </c>
      <c r="D2122" s="7">
        <f>'DETALLE DE CONEXIONES'!E2122</f>
        <v>0</v>
      </c>
      <c r="E2122" s="7">
        <f>IFERROR(LIMPIA('DETALLE DE CONEXIONES'!N2122,1),0)</f>
        <v>0</v>
      </c>
      <c r="F2122" s="7" t="str">
        <f>LEFT('DETALLE DE CONEXIONES'!BE2122,3)</f>
        <v/>
      </c>
      <c r="G2122" s="7" t="str">
        <f>RIGHT('DETALLE DE CONEXIONES'!AK2122,2)</f>
        <v/>
      </c>
      <c r="H2122" s="7" t="str">
        <f>LEFT('DETALLE DE CONEXIONES'!M2122,3)</f>
        <v/>
      </c>
      <c r="I2122" s="7" t="str">
        <f>RIGHT('DETALLE DE CONEXIONES'!M2122,5)</f>
        <v/>
      </c>
      <c r="J2122" s="7">
        <f>IF(C2122="Saliente Local",(IFERROR((LIMPIA(H2122,1)),0)),0)</f>
        <v>0</v>
      </c>
      <c r="K2122" s="7">
        <f>IF(C2122="Saliente Nacional",(IFERROR((LIMPIA(H2122,1)),0)),0)</f>
        <v>0</v>
      </c>
      <c r="L2122" s="7">
        <f>IF(C2122="Saliente Internacional",(IFERROR((LIMPIA(H2122,1)),0)),0)</f>
        <v>0</v>
      </c>
    </row>
    <row r="2123" spans="1:12" x14ac:dyDescent="0.25">
      <c r="A2123" s="11">
        <f>'DETALLE DE CONEXIONES'!P2123</f>
        <v>0</v>
      </c>
      <c r="B2123" s="7">
        <f>'DETALLE DE CONEXIONES'!I2123</f>
        <v>0</v>
      </c>
      <c r="C2123" s="7">
        <f>'DETALLE DE CONEXIONES'!BB2123</f>
        <v>0</v>
      </c>
      <c r="D2123" s="7">
        <f>'DETALLE DE CONEXIONES'!E2123</f>
        <v>0</v>
      </c>
      <c r="E2123" s="7">
        <f>IFERROR(LIMPIA('DETALLE DE CONEXIONES'!N2123,1),0)</f>
        <v>0</v>
      </c>
      <c r="F2123" s="7" t="str">
        <f>LEFT('DETALLE DE CONEXIONES'!BE2123,3)</f>
        <v/>
      </c>
      <c r="G2123" s="7" t="str">
        <f>RIGHT('DETALLE DE CONEXIONES'!AK2123,2)</f>
        <v/>
      </c>
      <c r="H2123" s="7" t="str">
        <f>LEFT('DETALLE DE CONEXIONES'!M2123,3)</f>
        <v/>
      </c>
      <c r="I2123" s="7" t="str">
        <f>RIGHT('DETALLE DE CONEXIONES'!M2123,5)</f>
        <v/>
      </c>
      <c r="J2123" s="7">
        <f>IF(C2123="Saliente Local",(IFERROR((LIMPIA(H2123,1)),0)),0)</f>
        <v>0</v>
      </c>
      <c r="K2123" s="7">
        <f>IF(C2123="Saliente Nacional",(IFERROR((LIMPIA(H2123,1)),0)),0)</f>
        <v>0</v>
      </c>
      <c r="L2123" s="7">
        <f>IF(C2123="Saliente Internacional",(IFERROR((LIMPIA(H2123,1)),0)),0)</f>
        <v>0</v>
      </c>
    </row>
    <row r="2124" spans="1:12" x14ac:dyDescent="0.25">
      <c r="A2124" s="11">
        <f>'DETALLE DE CONEXIONES'!P2124</f>
        <v>0</v>
      </c>
      <c r="B2124" s="7">
        <f>'DETALLE DE CONEXIONES'!I2124</f>
        <v>0</v>
      </c>
      <c r="C2124" s="7">
        <f>'DETALLE DE CONEXIONES'!BB2124</f>
        <v>0</v>
      </c>
      <c r="D2124" s="7">
        <f>'DETALLE DE CONEXIONES'!E2124</f>
        <v>0</v>
      </c>
      <c r="E2124" s="7">
        <f>IFERROR(LIMPIA('DETALLE DE CONEXIONES'!N2124,1),0)</f>
        <v>0</v>
      </c>
      <c r="F2124" s="7" t="str">
        <f>LEFT('DETALLE DE CONEXIONES'!BE2124,3)</f>
        <v/>
      </c>
      <c r="G2124" s="7" t="str">
        <f>RIGHT('DETALLE DE CONEXIONES'!AK2124,2)</f>
        <v/>
      </c>
      <c r="H2124" s="7" t="str">
        <f>LEFT('DETALLE DE CONEXIONES'!M2124,3)</f>
        <v/>
      </c>
      <c r="I2124" s="7" t="str">
        <f>RIGHT('DETALLE DE CONEXIONES'!M2124,5)</f>
        <v/>
      </c>
      <c r="J2124" s="7">
        <f>IF(C2124="Saliente Local",(IFERROR((LIMPIA(H2124,1)),0)),0)</f>
        <v>0</v>
      </c>
      <c r="K2124" s="7">
        <f>IF(C2124="Saliente Nacional",(IFERROR((LIMPIA(H2124,1)),0)),0)</f>
        <v>0</v>
      </c>
      <c r="L2124" s="7">
        <f>IF(C2124="Saliente Internacional",(IFERROR((LIMPIA(H2124,1)),0)),0)</f>
        <v>0</v>
      </c>
    </row>
    <row r="2125" spans="1:12" x14ac:dyDescent="0.25">
      <c r="A2125" s="11">
        <f>'DETALLE DE CONEXIONES'!P2125</f>
        <v>0</v>
      </c>
      <c r="B2125" s="7">
        <f>'DETALLE DE CONEXIONES'!I2125</f>
        <v>0</v>
      </c>
      <c r="C2125" s="7">
        <f>'DETALLE DE CONEXIONES'!BB2125</f>
        <v>0</v>
      </c>
      <c r="D2125" s="7">
        <f>'DETALLE DE CONEXIONES'!E2125</f>
        <v>0</v>
      </c>
      <c r="E2125" s="7">
        <f>IFERROR(LIMPIA('DETALLE DE CONEXIONES'!N2125,1),0)</f>
        <v>0</v>
      </c>
      <c r="F2125" s="7" t="str">
        <f>LEFT('DETALLE DE CONEXIONES'!BE2125,3)</f>
        <v/>
      </c>
      <c r="G2125" s="7" t="str">
        <f>RIGHT('DETALLE DE CONEXIONES'!AK2125,2)</f>
        <v/>
      </c>
      <c r="H2125" s="7" t="str">
        <f>LEFT('DETALLE DE CONEXIONES'!M2125,3)</f>
        <v/>
      </c>
      <c r="I2125" s="7" t="str">
        <f>RIGHT('DETALLE DE CONEXIONES'!M2125,5)</f>
        <v/>
      </c>
      <c r="J2125" s="7">
        <f>IF(C2125="Saliente Local",(IFERROR((LIMPIA(H2125,1)),0)),0)</f>
        <v>0</v>
      </c>
      <c r="K2125" s="7">
        <f>IF(C2125="Saliente Nacional",(IFERROR((LIMPIA(H2125,1)),0)),0)</f>
        <v>0</v>
      </c>
      <c r="L2125" s="7">
        <f>IF(C2125="Saliente Internacional",(IFERROR((LIMPIA(H2125,1)),0)),0)</f>
        <v>0</v>
      </c>
    </row>
    <row r="2126" spans="1:12" x14ac:dyDescent="0.25">
      <c r="A2126" s="11">
        <f>'DETALLE DE CONEXIONES'!P2126</f>
        <v>0</v>
      </c>
      <c r="B2126" s="7">
        <f>'DETALLE DE CONEXIONES'!I2126</f>
        <v>0</v>
      </c>
      <c r="C2126" s="7">
        <f>'DETALLE DE CONEXIONES'!BB2126</f>
        <v>0</v>
      </c>
      <c r="D2126" s="7">
        <f>'DETALLE DE CONEXIONES'!E2126</f>
        <v>0</v>
      </c>
      <c r="E2126" s="7">
        <f>IFERROR(LIMPIA('DETALLE DE CONEXIONES'!N2126,1),0)</f>
        <v>0</v>
      </c>
      <c r="F2126" s="7" t="str">
        <f>LEFT('DETALLE DE CONEXIONES'!BE2126,3)</f>
        <v/>
      </c>
      <c r="G2126" s="7" t="str">
        <f>RIGHT('DETALLE DE CONEXIONES'!AK2126,2)</f>
        <v/>
      </c>
      <c r="H2126" s="7" t="str">
        <f>LEFT('DETALLE DE CONEXIONES'!M2126,3)</f>
        <v/>
      </c>
      <c r="I2126" s="7" t="str">
        <f>RIGHT('DETALLE DE CONEXIONES'!M2126,5)</f>
        <v/>
      </c>
      <c r="J2126" s="7">
        <f>IF(C2126="Saliente Local",(IFERROR((LIMPIA(H2126,1)),0)),0)</f>
        <v>0</v>
      </c>
      <c r="K2126" s="7">
        <f>IF(C2126="Saliente Nacional",(IFERROR((LIMPIA(H2126,1)),0)),0)</f>
        <v>0</v>
      </c>
      <c r="L2126" s="7">
        <f>IF(C2126="Saliente Internacional",(IFERROR((LIMPIA(H2126,1)),0)),0)</f>
        <v>0</v>
      </c>
    </row>
    <row r="2127" spans="1:12" x14ac:dyDescent="0.25">
      <c r="A2127" s="11">
        <f>'DETALLE DE CONEXIONES'!P2127</f>
        <v>0</v>
      </c>
      <c r="B2127" s="7">
        <f>'DETALLE DE CONEXIONES'!I2127</f>
        <v>0</v>
      </c>
      <c r="C2127" s="7">
        <f>'DETALLE DE CONEXIONES'!BB2127</f>
        <v>0</v>
      </c>
      <c r="D2127" s="7">
        <f>'DETALLE DE CONEXIONES'!E2127</f>
        <v>0</v>
      </c>
      <c r="E2127" s="7">
        <f>IFERROR(LIMPIA('DETALLE DE CONEXIONES'!N2127,1),0)</f>
        <v>0</v>
      </c>
      <c r="F2127" s="7" t="str">
        <f>LEFT('DETALLE DE CONEXIONES'!BE2127,3)</f>
        <v/>
      </c>
      <c r="G2127" s="7" t="str">
        <f>RIGHT('DETALLE DE CONEXIONES'!AK2127,2)</f>
        <v/>
      </c>
      <c r="H2127" s="7" t="str">
        <f>LEFT('DETALLE DE CONEXIONES'!M2127,3)</f>
        <v/>
      </c>
      <c r="I2127" s="7" t="str">
        <f>RIGHT('DETALLE DE CONEXIONES'!M2127,5)</f>
        <v/>
      </c>
      <c r="J2127" s="7">
        <f>IF(C2127="Saliente Local",(IFERROR((LIMPIA(H2127,1)),0)),0)</f>
        <v>0</v>
      </c>
      <c r="K2127" s="7">
        <f>IF(C2127="Saliente Nacional",(IFERROR((LIMPIA(H2127,1)),0)),0)</f>
        <v>0</v>
      </c>
      <c r="L2127" s="7">
        <f>IF(C2127="Saliente Internacional",(IFERROR((LIMPIA(H2127,1)),0)),0)</f>
        <v>0</v>
      </c>
    </row>
    <row r="2128" spans="1:12" x14ac:dyDescent="0.25">
      <c r="A2128" s="11">
        <f>'DETALLE DE CONEXIONES'!P2128</f>
        <v>0</v>
      </c>
      <c r="B2128" s="7">
        <f>'DETALLE DE CONEXIONES'!I2128</f>
        <v>0</v>
      </c>
      <c r="C2128" s="7">
        <f>'DETALLE DE CONEXIONES'!BB2128</f>
        <v>0</v>
      </c>
      <c r="D2128" s="7">
        <f>'DETALLE DE CONEXIONES'!E2128</f>
        <v>0</v>
      </c>
      <c r="E2128" s="7">
        <f>IFERROR(LIMPIA('DETALLE DE CONEXIONES'!N2128,1),0)</f>
        <v>0</v>
      </c>
      <c r="F2128" s="7" t="str">
        <f>LEFT('DETALLE DE CONEXIONES'!BE2128,3)</f>
        <v/>
      </c>
      <c r="G2128" s="7" t="str">
        <f>RIGHT('DETALLE DE CONEXIONES'!AK2128,2)</f>
        <v/>
      </c>
      <c r="H2128" s="7" t="str">
        <f>LEFT('DETALLE DE CONEXIONES'!M2128,3)</f>
        <v/>
      </c>
      <c r="I2128" s="7" t="str">
        <f>RIGHT('DETALLE DE CONEXIONES'!M2128,5)</f>
        <v/>
      </c>
      <c r="J2128" s="7">
        <f>IF(C2128="Saliente Local",(IFERROR((LIMPIA(H2128,1)),0)),0)</f>
        <v>0</v>
      </c>
      <c r="K2128" s="7">
        <f>IF(C2128="Saliente Nacional",(IFERROR((LIMPIA(H2128,1)),0)),0)</f>
        <v>0</v>
      </c>
      <c r="L2128" s="7">
        <f>IF(C2128="Saliente Internacional",(IFERROR((LIMPIA(H2128,1)),0)),0)</f>
        <v>0</v>
      </c>
    </row>
    <row r="2129" spans="1:12" x14ac:dyDescent="0.25">
      <c r="A2129" s="11">
        <f>'DETALLE DE CONEXIONES'!P2129</f>
        <v>0</v>
      </c>
      <c r="B2129" s="7">
        <f>'DETALLE DE CONEXIONES'!I2129</f>
        <v>0</v>
      </c>
      <c r="C2129" s="7">
        <f>'DETALLE DE CONEXIONES'!BB2129</f>
        <v>0</v>
      </c>
      <c r="D2129" s="7">
        <f>'DETALLE DE CONEXIONES'!E2129</f>
        <v>0</v>
      </c>
      <c r="E2129" s="7">
        <f>IFERROR(LIMPIA('DETALLE DE CONEXIONES'!N2129,1),0)</f>
        <v>0</v>
      </c>
      <c r="F2129" s="7" t="str">
        <f>LEFT('DETALLE DE CONEXIONES'!BE2129,3)</f>
        <v/>
      </c>
      <c r="G2129" s="7" t="str">
        <f>RIGHT('DETALLE DE CONEXIONES'!AK2129,2)</f>
        <v/>
      </c>
      <c r="H2129" s="7" t="str">
        <f>LEFT('DETALLE DE CONEXIONES'!M2129,3)</f>
        <v/>
      </c>
      <c r="I2129" s="7" t="str">
        <f>RIGHT('DETALLE DE CONEXIONES'!M2129,5)</f>
        <v/>
      </c>
      <c r="J2129" s="7">
        <f>IF(C2129="Saliente Local",(IFERROR((LIMPIA(H2129,1)),0)),0)</f>
        <v>0</v>
      </c>
      <c r="K2129" s="7">
        <f>IF(C2129="Saliente Nacional",(IFERROR((LIMPIA(H2129,1)),0)),0)</f>
        <v>0</v>
      </c>
      <c r="L2129" s="7">
        <f>IF(C2129="Saliente Internacional",(IFERROR((LIMPIA(H2129,1)),0)),0)</f>
        <v>0</v>
      </c>
    </row>
    <row r="2130" spans="1:12" x14ac:dyDescent="0.25">
      <c r="A2130" s="11">
        <f>'DETALLE DE CONEXIONES'!P2130</f>
        <v>0</v>
      </c>
      <c r="B2130" s="7">
        <f>'DETALLE DE CONEXIONES'!I2130</f>
        <v>0</v>
      </c>
      <c r="C2130" s="7">
        <f>'DETALLE DE CONEXIONES'!BB2130</f>
        <v>0</v>
      </c>
      <c r="D2130" s="7">
        <f>'DETALLE DE CONEXIONES'!E2130</f>
        <v>0</v>
      </c>
      <c r="E2130" s="7">
        <f>IFERROR(LIMPIA('DETALLE DE CONEXIONES'!N2130,1),0)</f>
        <v>0</v>
      </c>
      <c r="F2130" s="7" t="str">
        <f>LEFT('DETALLE DE CONEXIONES'!BE2130,3)</f>
        <v/>
      </c>
      <c r="G2130" s="7" t="str">
        <f>RIGHT('DETALLE DE CONEXIONES'!AK2130,2)</f>
        <v/>
      </c>
      <c r="H2130" s="7" t="str">
        <f>LEFT('DETALLE DE CONEXIONES'!M2130,3)</f>
        <v/>
      </c>
      <c r="I2130" s="7" t="str">
        <f>RIGHT('DETALLE DE CONEXIONES'!M2130,5)</f>
        <v/>
      </c>
      <c r="J2130" s="7">
        <f>IF(C2130="Saliente Local",(IFERROR((LIMPIA(H2130,1)),0)),0)</f>
        <v>0</v>
      </c>
      <c r="K2130" s="7">
        <f>IF(C2130="Saliente Nacional",(IFERROR((LIMPIA(H2130,1)),0)),0)</f>
        <v>0</v>
      </c>
      <c r="L2130" s="7">
        <f>IF(C2130="Saliente Internacional",(IFERROR((LIMPIA(H2130,1)),0)),0)</f>
        <v>0</v>
      </c>
    </row>
    <row r="2131" spans="1:12" x14ac:dyDescent="0.25">
      <c r="A2131" s="11">
        <f>'DETALLE DE CONEXIONES'!P2131</f>
        <v>0</v>
      </c>
      <c r="B2131" s="7">
        <f>'DETALLE DE CONEXIONES'!I2131</f>
        <v>0</v>
      </c>
      <c r="C2131" s="7">
        <f>'DETALLE DE CONEXIONES'!BB2131</f>
        <v>0</v>
      </c>
      <c r="D2131" s="7">
        <f>'DETALLE DE CONEXIONES'!E2131</f>
        <v>0</v>
      </c>
      <c r="E2131" s="7">
        <f>IFERROR(LIMPIA('DETALLE DE CONEXIONES'!N2131,1),0)</f>
        <v>0</v>
      </c>
      <c r="F2131" s="7" t="str">
        <f>LEFT('DETALLE DE CONEXIONES'!BE2131,3)</f>
        <v/>
      </c>
      <c r="G2131" s="7" t="str">
        <f>RIGHT('DETALLE DE CONEXIONES'!AK2131,2)</f>
        <v/>
      </c>
      <c r="H2131" s="7" t="str">
        <f>LEFT('DETALLE DE CONEXIONES'!M2131,3)</f>
        <v/>
      </c>
      <c r="I2131" s="7" t="str">
        <f>RIGHT('DETALLE DE CONEXIONES'!M2131,5)</f>
        <v/>
      </c>
      <c r="J2131" s="7">
        <f>IF(C2131="Saliente Local",(IFERROR((LIMPIA(H2131,1)),0)),0)</f>
        <v>0</v>
      </c>
      <c r="K2131" s="7">
        <f>IF(C2131="Saliente Nacional",(IFERROR((LIMPIA(H2131,1)),0)),0)</f>
        <v>0</v>
      </c>
      <c r="L2131" s="7">
        <f>IF(C2131="Saliente Internacional",(IFERROR((LIMPIA(H2131,1)),0)),0)</f>
        <v>0</v>
      </c>
    </row>
    <row r="2132" spans="1:12" x14ac:dyDescent="0.25">
      <c r="A2132" s="11">
        <f>'DETALLE DE CONEXIONES'!P2132</f>
        <v>0</v>
      </c>
      <c r="B2132" s="7">
        <f>'DETALLE DE CONEXIONES'!I2132</f>
        <v>0</v>
      </c>
      <c r="C2132" s="7">
        <f>'DETALLE DE CONEXIONES'!BB2132</f>
        <v>0</v>
      </c>
      <c r="D2132" s="7">
        <f>'DETALLE DE CONEXIONES'!E2132</f>
        <v>0</v>
      </c>
      <c r="E2132" s="7">
        <f>IFERROR(LIMPIA('DETALLE DE CONEXIONES'!N2132,1),0)</f>
        <v>0</v>
      </c>
      <c r="F2132" s="7" t="str">
        <f>LEFT('DETALLE DE CONEXIONES'!BE2132,3)</f>
        <v/>
      </c>
      <c r="G2132" s="7" t="str">
        <f>RIGHT('DETALLE DE CONEXIONES'!AK2132,2)</f>
        <v/>
      </c>
      <c r="H2132" s="7" t="str">
        <f>LEFT('DETALLE DE CONEXIONES'!M2132,3)</f>
        <v/>
      </c>
      <c r="I2132" s="7" t="str">
        <f>RIGHT('DETALLE DE CONEXIONES'!M2132,5)</f>
        <v/>
      </c>
      <c r="J2132" s="7">
        <f>IF(C2132="Saliente Local",(IFERROR((LIMPIA(H2132,1)),0)),0)</f>
        <v>0</v>
      </c>
      <c r="K2132" s="7">
        <f>IF(C2132="Saliente Nacional",(IFERROR((LIMPIA(H2132,1)),0)),0)</f>
        <v>0</v>
      </c>
      <c r="L2132" s="7">
        <f>IF(C2132="Saliente Internacional",(IFERROR((LIMPIA(H2132,1)),0)),0)</f>
        <v>0</v>
      </c>
    </row>
    <row r="2133" spans="1:12" x14ac:dyDescent="0.25">
      <c r="A2133" s="11">
        <f>'DETALLE DE CONEXIONES'!P2133</f>
        <v>0</v>
      </c>
      <c r="B2133" s="7">
        <f>'DETALLE DE CONEXIONES'!I2133</f>
        <v>0</v>
      </c>
      <c r="C2133" s="7">
        <f>'DETALLE DE CONEXIONES'!BB2133</f>
        <v>0</v>
      </c>
      <c r="D2133" s="7">
        <f>'DETALLE DE CONEXIONES'!E2133</f>
        <v>0</v>
      </c>
      <c r="E2133" s="7">
        <f>IFERROR(LIMPIA('DETALLE DE CONEXIONES'!N2133,1),0)</f>
        <v>0</v>
      </c>
      <c r="F2133" s="7" t="str">
        <f>LEFT('DETALLE DE CONEXIONES'!BE2133,3)</f>
        <v/>
      </c>
      <c r="G2133" s="7" t="str">
        <f>RIGHT('DETALLE DE CONEXIONES'!AK2133,2)</f>
        <v/>
      </c>
      <c r="H2133" s="7" t="str">
        <f>LEFT('DETALLE DE CONEXIONES'!M2133,3)</f>
        <v/>
      </c>
      <c r="I2133" s="7" t="str">
        <f>RIGHT('DETALLE DE CONEXIONES'!M2133,5)</f>
        <v/>
      </c>
      <c r="J2133" s="7">
        <f>IF(C2133="Saliente Local",(IFERROR((LIMPIA(H2133,1)),0)),0)</f>
        <v>0</v>
      </c>
      <c r="K2133" s="7">
        <f>IF(C2133="Saliente Nacional",(IFERROR((LIMPIA(H2133,1)),0)),0)</f>
        <v>0</v>
      </c>
      <c r="L2133" s="7">
        <f>IF(C2133="Saliente Internacional",(IFERROR((LIMPIA(H2133,1)),0)),0)</f>
        <v>0</v>
      </c>
    </row>
    <row r="2134" spans="1:12" x14ac:dyDescent="0.25">
      <c r="A2134" s="11">
        <f>'DETALLE DE CONEXIONES'!P2134</f>
        <v>0</v>
      </c>
      <c r="B2134" s="7">
        <f>'DETALLE DE CONEXIONES'!I2134</f>
        <v>0</v>
      </c>
      <c r="C2134" s="7">
        <f>'DETALLE DE CONEXIONES'!BB2134</f>
        <v>0</v>
      </c>
      <c r="D2134" s="7">
        <f>'DETALLE DE CONEXIONES'!E2134</f>
        <v>0</v>
      </c>
      <c r="E2134" s="7">
        <f>IFERROR(LIMPIA('DETALLE DE CONEXIONES'!N2134,1),0)</f>
        <v>0</v>
      </c>
      <c r="F2134" s="7" t="str">
        <f>LEFT('DETALLE DE CONEXIONES'!BE2134,3)</f>
        <v/>
      </c>
      <c r="G2134" s="7" t="str">
        <f>RIGHT('DETALLE DE CONEXIONES'!AK2134,2)</f>
        <v/>
      </c>
      <c r="H2134" s="7" t="str">
        <f>LEFT('DETALLE DE CONEXIONES'!M2134,3)</f>
        <v/>
      </c>
      <c r="I2134" s="7" t="str">
        <f>RIGHT('DETALLE DE CONEXIONES'!M2134,5)</f>
        <v/>
      </c>
      <c r="J2134" s="7">
        <f>IF(C2134="Saliente Local",(IFERROR((LIMPIA(H2134,1)),0)),0)</f>
        <v>0</v>
      </c>
      <c r="K2134" s="7">
        <f>IF(C2134="Saliente Nacional",(IFERROR((LIMPIA(H2134,1)),0)),0)</f>
        <v>0</v>
      </c>
      <c r="L2134" s="7">
        <f>IF(C2134="Saliente Internacional",(IFERROR((LIMPIA(H2134,1)),0)),0)</f>
        <v>0</v>
      </c>
    </row>
    <row r="2135" spans="1:12" x14ac:dyDescent="0.25">
      <c r="A2135" s="11">
        <f>'DETALLE DE CONEXIONES'!P2135</f>
        <v>0</v>
      </c>
      <c r="B2135" s="7">
        <f>'DETALLE DE CONEXIONES'!I2135</f>
        <v>0</v>
      </c>
      <c r="C2135" s="7">
        <f>'DETALLE DE CONEXIONES'!BB2135</f>
        <v>0</v>
      </c>
      <c r="D2135" s="7">
        <f>'DETALLE DE CONEXIONES'!E2135</f>
        <v>0</v>
      </c>
      <c r="E2135" s="7">
        <f>IFERROR(LIMPIA('DETALLE DE CONEXIONES'!N2135,1),0)</f>
        <v>0</v>
      </c>
      <c r="F2135" s="7" t="str">
        <f>LEFT('DETALLE DE CONEXIONES'!BE2135,3)</f>
        <v/>
      </c>
      <c r="G2135" s="7" t="str">
        <f>RIGHT('DETALLE DE CONEXIONES'!AK2135,2)</f>
        <v/>
      </c>
      <c r="H2135" s="7" t="str">
        <f>LEFT('DETALLE DE CONEXIONES'!M2135,3)</f>
        <v/>
      </c>
      <c r="I2135" s="7" t="str">
        <f>RIGHT('DETALLE DE CONEXIONES'!M2135,5)</f>
        <v/>
      </c>
      <c r="J2135" s="7">
        <f>IF(C2135="Saliente Local",(IFERROR((LIMPIA(H2135,1)),0)),0)</f>
        <v>0</v>
      </c>
      <c r="K2135" s="7">
        <f>IF(C2135="Saliente Nacional",(IFERROR((LIMPIA(H2135,1)),0)),0)</f>
        <v>0</v>
      </c>
      <c r="L2135" s="7">
        <f>IF(C2135="Saliente Internacional",(IFERROR((LIMPIA(H2135,1)),0)),0)</f>
        <v>0</v>
      </c>
    </row>
    <row r="2136" spans="1:12" x14ac:dyDescent="0.25">
      <c r="A2136" s="11">
        <f>'DETALLE DE CONEXIONES'!P2136</f>
        <v>0</v>
      </c>
      <c r="B2136" s="7">
        <f>'DETALLE DE CONEXIONES'!I2136</f>
        <v>0</v>
      </c>
      <c r="C2136" s="7">
        <f>'DETALLE DE CONEXIONES'!BB2136</f>
        <v>0</v>
      </c>
      <c r="D2136" s="7">
        <f>'DETALLE DE CONEXIONES'!E2136</f>
        <v>0</v>
      </c>
      <c r="E2136" s="7">
        <f>IFERROR(LIMPIA('DETALLE DE CONEXIONES'!N2136,1),0)</f>
        <v>0</v>
      </c>
      <c r="F2136" s="7" t="str">
        <f>LEFT('DETALLE DE CONEXIONES'!BE2136,3)</f>
        <v/>
      </c>
      <c r="G2136" s="7" t="str">
        <f>RIGHT('DETALLE DE CONEXIONES'!AK2136,2)</f>
        <v/>
      </c>
      <c r="H2136" s="7" t="str">
        <f>LEFT('DETALLE DE CONEXIONES'!M2136,3)</f>
        <v/>
      </c>
      <c r="I2136" s="7" t="str">
        <f>RIGHT('DETALLE DE CONEXIONES'!M2136,5)</f>
        <v/>
      </c>
      <c r="J2136" s="7">
        <f>IF(C2136="Saliente Local",(IFERROR((LIMPIA(H2136,1)),0)),0)</f>
        <v>0</v>
      </c>
      <c r="K2136" s="7">
        <f>IF(C2136="Saliente Nacional",(IFERROR((LIMPIA(H2136,1)),0)),0)</f>
        <v>0</v>
      </c>
      <c r="L2136" s="7">
        <f>IF(C2136="Saliente Internacional",(IFERROR((LIMPIA(H2136,1)),0)),0)</f>
        <v>0</v>
      </c>
    </row>
    <row r="2137" spans="1:12" x14ac:dyDescent="0.25">
      <c r="A2137" s="11">
        <f>'DETALLE DE CONEXIONES'!P2137</f>
        <v>0</v>
      </c>
      <c r="B2137" s="7">
        <f>'DETALLE DE CONEXIONES'!I2137</f>
        <v>0</v>
      </c>
      <c r="C2137" s="7">
        <f>'DETALLE DE CONEXIONES'!BB2137</f>
        <v>0</v>
      </c>
      <c r="D2137" s="7">
        <f>'DETALLE DE CONEXIONES'!E2137</f>
        <v>0</v>
      </c>
      <c r="E2137" s="7">
        <f>IFERROR(LIMPIA('DETALLE DE CONEXIONES'!N2137,1),0)</f>
        <v>0</v>
      </c>
      <c r="F2137" s="7" t="str">
        <f>LEFT('DETALLE DE CONEXIONES'!BE2137,3)</f>
        <v/>
      </c>
      <c r="G2137" s="7" t="str">
        <f>RIGHT('DETALLE DE CONEXIONES'!AK2137,2)</f>
        <v/>
      </c>
      <c r="H2137" s="7" t="str">
        <f>LEFT('DETALLE DE CONEXIONES'!M2137,3)</f>
        <v/>
      </c>
      <c r="I2137" s="7" t="str">
        <f>RIGHT('DETALLE DE CONEXIONES'!M2137,5)</f>
        <v/>
      </c>
      <c r="J2137" s="7">
        <f>IF(C2137="Saliente Local",(IFERROR((LIMPIA(H2137,1)),0)),0)</f>
        <v>0</v>
      </c>
      <c r="K2137" s="7">
        <f>IF(C2137="Saliente Nacional",(IFERROR((LIMPIA(H2137,1)),0)),0)</f>
        <v>0</v>
      </c>
      <c r="L2137" s="7">
        <f>IF(C2137="Saliente Internacional",(IFERROR((LIMPIA(H2137,1)),0)),0)</f>
        <v>0</v>
      </c>
    </row>
    <row r="2138" spans="1:12" x14ac:dyDescent="0.25">
      <c r="A2138" s="11">
        <f>'DETALLE DE CONEXIONES'!P2138</f>
        <v>0</v>
      </c>
      <c r="B2138" s="7">
        <f>'DETALLE DE CONEXIONES'!I2138</f>
        <v>0</v>
      </c>
      <c r="C2138" s="7">
        <f>'DETALLE DE CONEXIONES'!BB2138</f>
        <v>0</v>
      </c>
      <c r="D2138" s="7">
        <f>'DETALLE DE CONEXIONES'!E2138</f>
        <v>0</v>
      </c>
      <c r="E2138" s="7">
        <f>IFERROR(LIMPIA('DETALLE DE CONEXIONES'!N2138,1),0)</f>
        <v>0</v>
      </c>
      <c r="F2138" s="7" t="str">
        <f>LEFT('DETALLE DE CONEXIONES'!BE2138,3)</f>
        <v/>
      </c>
      <c r="G2138" s="7" t="str">
        <f>RIGHT('DETALLE DE CONEXIONES'!AK2138,2)</f>
        <v/>
      </c>
      <c r="H2138" s="7" t="str">
        <f>LEFT('DETALLE DE CONEXIONES'!M2138,3)</f>
        <v/>
      </c>
      <c r="I2138" s="7" t="str">
        <f>RIGHT('DETALLE DE CONEXIONES'!M2138,5)</f>
        <v/>
      </c>
      <c r="J2138" s="7">
        <f>IF(C2138="Saliente Local",(IFERROR((LIMPIA(H2138,1)),0)),0)</f>
        <v>0</v>
      </c>
      <c r="K2138" s="7">
        <f>IF(C2138="Saliente Nacional",(IFERROR((LIMPIA(H2138,1)),0)),0)</f>
        <v>0</v>
      </c>
      <c r="L2138" s="7">
        <f>IF(C2138="Saliente Internacional",(IFERROR((LIMPIA(H2138,1)),0)),0)</f>
        <v>0</v>
      </c>
    </row>
    <row r="2139" spans="1:12" x14ac:dyDescent="0.25">
      <c r="A2139" s="11">
        <f>'DETALLE DE CONEXIONES'!P2139</f>
        <v>0</v>
      </c>
      <c r="B2139" s="7">
        <f>'DETALLE DE CONEXIONES'!I2139</f>
        <v>0</v>
      </c>
      <c r="C2139" s="7">
        <f>'DETALLE DE CONEXIONES'!BB2139</f>
        <v>0</v>
      </c>
      <c r="D2139" s="7">
        <f>'DETALLE DE CONEXIONES'!E2139</f>
        <v>0</v>
      </c>
      <c r="E2139" s="7">
        <f>IFERROR(LIMPIA('DETALLE DE CONEXIONES'!N2139,1),0)</f>
        <v>0</v>
      </c>
      <c r="F2139" s="7" t="str">
        <f>LEFT('DETALLE DE CONEXIONES'!BE2139,3)</f>
        <v/>
      </c>
      <c r="G2139" s="7" t="str">
        <f>RIGHT('DETALLE DE CONEXIONES'!AK2139,2)</f>
        <v/>
      </c>
      <c r="H2139" s="7" t="str">
        <f>LEFT('DETALLE DE CONEXIONES'!M2139,3)</f>
        <v/>
      </c>
      <c r="I2139" s="7" t="str">
        <f>RIGHT('DETALLE DE CONEXIONES'!M2139,5)</f>
        <v/>
      </c>
      <c r="J2139" s="7">
        <f>IF(C2139="Saliente Local",(IFERROR((LIMPIA(H2139,1)),0)),0)</f>
        <v>0</v>
      </c>
      <c r="K2139" s="7">
        <f>IF(C2139="Saliente Nacional",(IFERROR((LIMPIA(H2139,1)),0)),0)</f>
        <v>0</v>
      </c>
      <c r="L2139" s="7">
        <f>IF(C2139="Saliente Internacional",(IFERROR((LIMPIA(H2139,1)),0)),0)</f>
        <v>0</v>
      </c>
    </row>
    <row r="2140" spans="1:12" x14ac:dyDescent="0.25">
      <c r="A2140" s="11">
        <f>'DETALLE DE CONEXIONES'!P2140</f>
        <v>0</v>
      </c>
      <c r="B2140" s="7">
        <f>'DETALLE DE CONEXIONES'!I2140</f>
        <v>0</v>
      </c>
      <c r="C2140" s="7">
        <f>'DETALLE DE CONEXIONES'!BB2140</f>
        <v>0</v>
      </c>
      <c r="D2140" s="7">
        <f>'DETALLE DE CONEXIONES'!E2140</f>
        <v>0</v>
      </c>
      <c r="E2140" s="7">
        <f>IFERROR(LIMPIA('DETALLE DE CONEXIONES'!N2140,1),0)</f>
        <v>0</v>
      </c>
      <c r="F2140" s="7" t="str">
        <f>LEFT('DETALLE DE CONEXIONES'!BE2140,3)</f>
        <v/>
      </c>
      <c r="G2140" s="7" t="str">
        <f>RIGHT('DETALLE DE CONEXIONES'!AK2140,2)</f>
        <v/>
      </c>
      <c r="H2140" s="7" t="str">
        <f>LEFT('DETALLE DE CONEXIONES'!M2140,3)</f>
        <v/>
      </c>
      <c r="I2140" s="7" t="str">
        <f>RIGHT('DETALLE DE CONEXIONES'!M2140,5)</f>
        <v/>
      </c>
      <c r="J2140" s="7">
        <f>IF(C2140="Saliente Local",(IFERROR((LIMPIA(H2140,1)),0)),0)</f>
        <v>0</v>
      </c>
      <c r="K2140" s="7">
        <f>IF(C2140="Saliente Nacional",(IFERROR((LIMPIA(H2140,1)),0)),0)</f>
        <v>0</v>
      </c>
      <c r="L2140" s="7">
        <f>IF(C2140="Saliente Internacional",(IFERROR((LIMPIA(H2140,1)),0)),0)</f>
        <v>0</v>
      </c>
    </row>
    <row r="2141" spans="1:12" x14ac:dyDescent="0.25">
      <c r="A2141" s="11">
        <f>'DETALLE DE CONEXIONES'!P2141</f>
        <v>0</v>
      </c>
      <c r="B2141" s="7">
        <f>'DETALLE DE CONEXIONES'!I2141</f>
        <v>0</v>
      </c>
      <c r="C2141" s="7">
        <f>'DETALLE DE CONEXIONES'!BB2141</f>
        <v>0</v>
      </c>
      <c r="D2141" s="7">
        <f>'DETALLE DE CONEXIONES'!E2141</f>
        <v>0</v>
      </c>
      <c r="E2141" s="7">
        <f>IFERROR(LIMPIA('DETALLE DE CONEXIONES'!N2141,1),0)</f>
        <v>0</v>
      </c>
      <c r="F2141" s="7" t="str">
        <f>LEFT('DETALLE DE CONEXIONES'!BE2141,3)</f>
        <v/>
      </c>
      <c r="G2141" s="7" t="str">
        <f>RIGHT('DETALLE DE CONEXIONES'!AK2141,2)</f>
        <v/>
      </c>
      <c r="H2141" s="7" t="str">
        <f>LEFT('DETALLE DE CONEXIONES'!M2141,3)</f>
        <v/>
      </c>
      <c r="I2141" s="7" t="str">
        <f>RIGHT('DETALLE DE CONEXIONES'!M2141,5)</f>
        <v/>
      </c>
      <c r="J2141" s="7">
        <f>IF(C2141="Saliente Local",(IFERROR((LIMPIA(H2141,1)),0)),0)</f>
        <v>0</v>
      </c>
      <c r="K2141" s="7">
        <f>IF(C2141="Saliente Nacional",(IFERROR((LIMPIA(H2141,1)),0)),0)</f>
        <v>0</v>
      </c>
      <c r="L2141" s="7">
        <f>IF(C2141="Saliente Internacional",(IFERROR((LIMPIA(H2141,1)),0)),0)</f>
        <v>0</v>
      </c>
    </row>
    <row r="2142" spans="1:12" x14ac:dyDescent="0.25">
      <c r="A2142" s="11">
        <f>'DETALLE DE CONEXIONES'!P2142</f>
        <v>0</v>
      </c>
      <c r="B2142" s="7">
        <f>'DETALLE DE CONEXIONES'!I2142</f>
        <v>0</v>
      </c>
      <c r="C2142" s="7">
        <f>'DETALLE DE CONEXIONES'!BB2142</f>
        <v>0</v>
      </c>
      <c r="D2142" s="7">
        <f>'DETALLE DE CONEXIONES'!E2142</f>
        <v>0</v>
      </c>
      <c r="E2142" s="7">
        <f>IFERROR(LIMPIA('DETALLE DE CONEXIONES'!N2142,1),0)</f>
        <v>0</v>
      </c>
      <c r="F2142" s="7" t="str">
        <f>LEFT('DETALLE DE CONEXIONES'!BE2142,3)</f>
        <v/>
      </c>
      <c r="G2142" s="7" t="str">
        <f>RIGHT('DETALLE DE CONEXIONES'!AK2142,2)</f>
        <v/>
      </c>
      <c r="H2142" s="7" t="str">
        <f>LEFT('DETALLE DE CONEXIONES'!M2142,3)</f>
        <v/>
      </c>
      <c r="I2142" s="7" t="str">
        <f>RIGHT('DETALLE DE CONEXIONES'!M2142,5)</f>
        <v/>
      </c>
      <c r="J2142" s="7">
        <f>IF(C2142="Saliente Local",(IFERROR((LIMPIA(H2142,1)),0)),0)</f>
        <v>0</v>
      </c>
      <c r="K2142" s="7">
        <f>IF(C2142="Saliente Nacional",(IFERROR((LIMPIA(H2142,1)),0)),0)</f>
        <v>0</v>
      </c>
      <c r="L2142" s="7">
        <f>IF(C2142="Saliente Internacional",(IFERROR((LIMPIA(H2142,1)),0)),0)</f>
        <v>0</v>
      </c>
    </row>
    <row r="2143" spans="1:12" x14ac:dyDescent="0.25">
      <c r="A2143" s="11">
        <f>'DETALLE DE CONEXIONES'!P2143</f>
        <v>0</v>
      </c>
      <c r="B2143" s="7">
        <f>'DETALLE DE CONEXIONES'!I2143</f>
        <v>0</v>
      </c>
      <c r="C2143" s="7">
        <f>'DETALLE DE CONEXIONES'!BB2143</f>
        <v>0</v>
      </c>
      <c r="D2143" s="7">
        <f>'DETALLE DE CONEXIONES'!E2143</f>
        <v>0</v>
      </c>
      <c r="E2143" s="7">
        <f>IFERROR(LIMPIA('DETALLE DE CONEXIONES'!N2143,1),0)</f>
        <v>0</v>
      </c>
      <c r="F2143" s="7" t="str">
        <f>LEFT('DETALLE DE CONEXIONES'!BE2143,3)</f>
        <v/>
      </c>
      <c r="G2143" s="7" t="str">
        <f>RIGHT('DETALLE DE CONEXIONES'!AK2143,2)</f>
        <v/>
      </c>
      <c r="H2143" s="7" t="str">
        <f>LEFT('DETALLE DE CONEXIONES'!M2143,3)</f>
        <v/>
      </c>
      <c r="I2143" s="7" t="str">
        <f>RIGHT('DETALLE DE CONEXIONES'!M2143,5)</f>
        <v/>
      </c>
      <c r="J2143" s="7">
        <f>IF(C2143="Saliente Local",(IFERROR((LIMPIA(H2143,1)),0)),0)</f>
        <v>0</v>
      </c>
      <c r="K2143" s="7">
        <f>IF(C2143="Saliente Nacional",(IFERROR((LIMPIA(H2143,1)),0)),0)</f>
        <v>0</v>
      </c>
      <c r="L2143" s="7">
        <f>IF(C2143="Saliente Internacional",(IFERROR((LIMPIA(H2143,1)),0)),0)</f>
        <v>0</v>
      </c>
    </row>
    <row r="2144" spans="1:12" x14ac:dyDescent="0.25">
      <c r="A2144" s="11">
        <f>'DETALLE DE CONEXIONES'!P2144</f>
        <v>0</v>
      </c>
      <c r="B2144" s="7">
        <f>'DETALLE DE CONEXIONES'!I2144</f>
        <v>0</v>
      </c>
      <c r="C2144" s="7">
        <f>'DETALLE DE CONEXIONES'!BB2144</f>
        <v>0</v>
      </c>
      <c r="D2144" s="7">
        <f>'DETALLE DE CONEXIONES'!E2144</f>
        <v>0</v>
      </c>
      <c r="E2144" s="7">
        <f>IFERROR(LIMPIA('DETALLE DE CONEXIONES'!N2144,1),0)</f>
        <v>0</v>
      </c>
      <c r="F2144" s="7" t="str">
        <f>LEFT('DETALLE DE CONEXIONES'!BE2144,3)</f>
        <v/>
      </c>
      <c r="G2144" s="7" t="str">
        <f>RIGHT('DETALLE DE CONEXIONES'!AK2144,2)</f>
        <v/>
      </c>
      <c r="H2144" s="7" t="str">
        <f>LEFT('DETALLE DE CONEXIONES'!M2144,3)</f>
        <v/>
      </c>
      <c r="I2144" s="7" t="str">
        <f>RIGHT('DETALLE DE CONEXIONES'!M2144,5)</f>
        <v/>
      </c>
      <c r="J2144" s="7">
        <f>IF(C2144="Saliente Local",(IFERROR((LIMPIA(H2144,1)),0)),0)</f>
        <v>0</v>
      </c>
      <c r="K2144" s="7">
        <f>IF(C2144="Saliente Nacional",(IFERROR((LIMPIA(H2144,1)),0)),0)</f>
        <v>0</v>
      </c>
      <c r="L2144" s="7">
        <f>IF(C2144="Saliente Internacional",(IFERROR((LIMPIA(H2144,1)),0)),0)</f>
        <v>0</v>
      </c>
    </row>
    <row r="2145" spans="1:12" x14ac:dyDescent="0.25">
      <c r="A2145" s="11">
        <f>'DETALLE DE CONEXIONES'!P2145</f>
        <v>0</v>
      </c>
      <c r="B2145" s="7">
        <f>'DETALLE DE CONEXIONES'!I2145</f>
        <v>0</v>
      </c>
      <c r="C2145" s="7">
        <f>'DETALLE DE CONEXIONES'!BB2145</f>
        <v>0</v>
      </c>
      <c r="D2145" s="7">
        <f>'DETALLE DE CONEXIONES'!E2145</f>
        <v>0</v>
      </c>
      <c r="E2145" s="7">
        <f>IFERROR(LIMPIA('DETALLE DE CONEXIONES'!N2145,1),0)</f>
        <v>0</v>
      </c>
      <c r="F2145" s="7" t="str">
        <f>LEFT('DETALLE DE CONEXIONES'!BE2145,3)</f>
        <v/>
      </c>
      <c r="G2145" s="7" t="str">
        <f>RIGHT('DETALLE DE CONEXIONES'!AK2145,2)</f>
        <v/>
      </c>
      <c r="H2145" s="7" t="str">
        <f>LEFT('DETALLE DE CONEXIONES'!M2145,3)</f>
        <v/>
      </c>
      <c r="I2145" s="7" t="str">
        <f>RIGHT('DETALLE DE CONEXIONES'!M2145,5)</f>
        <v/>
      </c>
      <c r="J2145" s="7">
        <f>IF(C2145="Saliente Local",(IFERROR((LIMPIA(H2145,1)),0)),0)</f>
        <v>0</v>
      </c>
      <c r="K2145" s="7">
        <f>IF(C2145="Saliente Nacional",(IFERROR((LIMPIA(H2145,1)),0)),0)</f>
        <v>0</v>
      </c>
      <c r="L2145" s="7">
        <f>IF(C2145="Saliente Internacional",(IFERROR((LIMPIA(H2145,1)),0)),0)</f>
        <v>0</v>
      </c>
    </row>
    <row r="2146" spans="1:12" x14ac:dyDescent="0.25">
      <c r="A2146" s="11">
        <f>'DETALLE DE CONEXIONES'!P2146</f>
        <v>0</v>
      </c>
      <c r="B2146" s="7">
        <f>'DETALLE DE CONEXIONES'!I2146</f>
        <v>0</v>
      </c>
      <c r="C2146" s="7">
        <f>'DETALLE DE CONEXIONES'!BB2146</f>
        <v>0</v>
      </c>
      <c r="D2146" s="7">
        <f>'DETALLE DE CONEXIONES'!E2146</f>
        <v>0</v>
      </c>
      <c r="E2146" s="7">
        <f>IFERROR(LIMPIA('DETALLE DE CONEXIONES'!N2146,1),0)</f>
        <v>0</v>
      </c>
      <c r="F2146" s="7" t="str">
        <f>LEFT('DETALLE DE CONEXIONES'!BE2146,3)</f>
        <v/>
      </c>
      <c r="G2146" s="7" t="str">
        <f>RIGHT('DETALLE DE CONEXIONES'!AK2146,2)</f>
        <v/>
      </c>
      <c r="H2146" s="7" t="str">
        <f>LEFT('DETALLE DE CONEXIONES'!M2146,3)</f>
        <v/>
      </c>
      <c r="I2146" s="7" t="str">
        <f>RIGHT('DETALLE DE CONEXIONES'!M2146,5)</f>
        <v/>
      </c>
      <c r="J2146" s="7">
        <f>IF(C2146="Saliente Local",(IFERROR((LIMPIA(H2146,1)),0)),0)</f>
        <v>0</v>
      </c>
      <c r="K2146" s="7">
        <f>IF(C2146="Saliente Nacional",(IFERROR((LIMPIA(H2146,1)),0)),0)</f>
        <v>0</v>
      </c>
      <c r="L2146" s="7">
        <f>IF(C2146="Saliente Internacional",(IFERROR((LIMPIA(H2146,1)),0)),0)</f>
        <v>0</v>
      </c>
    </row>
    <row r="2147" spans="1:12" x14ac:dyDescent="0.25">
      <c r="A2147" s="11">
        <f>'DETALLE DE CONEXIONES'!P2147</f>
        <v>0</v>
      </c>
      <c r="B2147" s="7">
        <f>'DETALLE DE CONEXIONES'!I2147</f>
        <v>0</v>
      </c>
      <c r="C2147" s="7">
        <f>'DETALLE DE CONEXIONES'!BB2147</f>
        <v>0</v>
      </c>
      <c r="D2147" s="7">
        <f>'DETALLE DE CONEXIONES'!E2147</f>
        <v>0</v>
      </c>
      <c r="E2147" s="7">
        <f>IFERROR(LIMPIA('DETALLE DE CONEXIONES'!N2147,1),0)</f>
        <v>0</v>
      </c>
      <c r="F2147" s="7" t="str">
        <f>LEFT('DETALLE DE CONEXIONES'!BE2147,3)</f>
        <v/>
      </c>
      <c r="G2147" s="7" t="str">
        <f>RIGHT('DETALLE DE CONEXIONES'!AK2147,2)</f>
        <v/>
      </c>
      <c r="H2147" s="7" t="str">
        <f>LEFT('DETALLE DE CONEXIONES'!M2147,3)</f>
        <v/>
      </c>
      <c r="I2147" s="7" t="str">
        <f>RIGHT('DETALLE DE CONEXIONES'!M2147,5)</f>
        <v/>
      </c>
      <c r="J2147" s="7">
        <f>IF(C2147="Saliente Local",(IFERROR((LIMPIA(H2147,1)),0)),0)</f>
        <v>0</v>
      </c>
      <c r="K2147" s="7">
        <f>IF(C2147="Saliente Nacional",(IFERROR((LIMPIA(H2147,1)),0)),0)</f>
        <v>0</v>
      </c>
      <c r="L2147" s="7">
        <f>IF(C2147="Saliente Internacional",(IFERROR((LIMPIA(H2147,1)),0)),0)</f>
        <v>0</v>
      </c>
    </row>
    <row r="2148" spans="1:12" x14ac:dyDescent="0.25">
      <c r="A2148" s="11">
        <f>'DETALLE DE CONEXIONES'!P2148</f>
        <v>0</v>
      </c>
      <c r="B2148" s="7">
        <f>'DETALLE DE CONEXIONES'!I2148</f>
        <v>0</v>
      </c>
      <c r="C2148" s="7">
        <f>'DETALLE DE CONEXIONES'!BB2148</f>
        <v>0</v>
      </c>
      <c r="D2148" s="7">
        <f>'DETALLE DE CONEXIONES'!E2148</f>
        <v>0</v>
      </c>
      <c r="E2148" s="7">
        <f>IFERROR(LIMPIA('DETALLE DE CONEXIONES'!N2148,1),0)</f>
        <v>0</v>
      </c>
      <c r="F2148" s="7" t="str">
        <f>LEFT('DETALLE DE CONEXIONES'!BE2148,3)</f>
        <v/>
      </c>
      <c r="G2148" s="7" t="str">
        <f>RIGHT('DETALLE DE CONEXIONES'!AK2148,2)</f>
        <v/>
      </c>
      <c r="H2148" s="7" t="str">
        <f>LEFT('DETALLE DE CONEXIONES'!M2148,3)</f>
        <v/>
      </c>
      <c r="I2148" s="7" t="str">
        <f>RIGHT('DETALLE DE CONEXIONES'!M2148,5)</f>
        <v/>
      </c>
      <c r="J2148" s="7">
        <f>IF(C2148="Saliente Local",(IFERROR((LIMPIA(H2148,1)),0)),0)</f>
        <v>0</v>
      </c>
      <c r="K2148" s="7">
        <f>IF(C2148="Saliente Nacional",(IFERROR((LIMPIA(H2148,1)),0)),0)</f>
        <v>0</v>
      </c>
      <c r="L2148" s="7">
        <f>IF(C2148="Saliente Internacional",(IFERROR((LIMPIA(H2148,1)),0)),0)</f>
        <v>0</v>
      </c>
    </row>
    <row r="2149" spans="1:12" x14ac:dyDescent="0.25">
      <c r="A2149" s="11">
        <f>'DETALLE DE CONEXIONES'!P2149</f>
        <v>0</v>
      </c>
      <c r="B2149" s="7">
        <f>'DETALLE DE CONEXIONES'!I2149</f>
        <v>0</v>
      </c>
      <c r="C2149" s="7">
        <f>'DETALLE DE CONEXIONES'!BB2149</f>
        <v>0</v>
      </c>
      <c r="D2149" s="7">
        <f>'DETALLE DE CONEXIONES'!E2149</f>
        <v>0</v>
      </c>
      <c r="E2149" s="7">
        <f>IFERROR(LIMPIA('DETALLE DE CONEXIONES'!N2149,1),0)</f>
        <v>0</v>
      </c>
      <c r="F2149" s="7" t="str">
        <f>LEFT('DETALLE DE CONEXIONES'!BE2149,3)</f>
        <v/>
      </c>
      <c r="G2149" s="7" t="str">
        <f>RIGHT('DETALLE DE CONEXIONES'!AK2149,2)</f>
        <v/>
      </c>
      <c r="H2149" s="7" t="str">
        <f>LEFT('DETALLE DE CONEXIONES'!M2149,3)</f>
        <v/>
      </c>
      <c r="I2149" s="7" t="str">
        <f>RIGHT('DETALLE DE CONEXIONES'!M2149,5)</f>
        <v/>
      </c>
      <c r="J2149" s="7">
        <f>IF(C2149="Saliente Local",(IFERROR((LIMPIA(H2149,1)),0)),0)</f>
        <v>0</v>
      </c>
      <c r="K2149" s="7">
        <f>IF(C2149="Saliente Nacional",(IFERROR((LIMPIA(H2149,1)),0)),0)</f>
        <v>0</v>
      </c>
      <c r="L2149" s="7">
        <f>IF(C2149="Saliente Internacional",(IFERROR((LIMPIA(H2149,1)),0)),0)</f>
        <v>0</v>
      </c>
    </row>
    <row r="2150" spans="1:12" x14ac:dyDescent="0.25">
      <c r="A2150" s="11">
        <f>'DETALLE DE CONEXIONES'!P2150</f>
        <v>0</v>
      </c>
      <c r="B2150" s="7">
        <f>'DETALLE DE CONEXIONES'!I2150</f>
        <v>0</v>
      </c>
      <c r="C2150" s="7">
        <f>'DETALLE DE CONEXIONES'!BB2150</f>
        <v>0</v>
      </c>
      <c r="D2150" s="7">
        <f>'DETALLE DE CONEXIONES'!E2150</f>
        <v>0</v>
      </c>
      <c r="E2150" s="7">
        <f>IFERROR(LIMPIA('DETALLE DE CONEXIONES'!N2150,1),0)</f>
        <v>0</v>
      </c>
      <c r="F2150" s="7" t="str">
        <f>LEFT('DETALLE DE CONEXIONES'!BE2150,3)</f>
        <v/>
      </c>
      <c r="G2150" s="7" t="str">
        <f>RIGHT('DETALLE DE CONEXIONES'!AK2150,2)</f>
        <v/>
      </c>
      <c r="H2150" s="7" t="str">
        <f>LEFT('DETALLE DE CONEXIONES'!M2150,3)</f>
        <v/>
      </c>
      <c r="I2150" s="7" t="str">
        <f>RIGHT('DETALLE DE CONEXIONES'!M2150,5)</f>
        <v/>
      </c>
      <c r="J2150" s="7">
        <f>IF(C2150="Saliente Local",(IFERROR((LIMPIA(H2150,1)),0)),0)</f>
        <v>0</v>
      </c>
      <c r="K2150" s="7">
        <f>IF(C2150="Saliente Nacional",(IFERROR((LIMPIA(H2150,1)),0)),0)</f>
        <v>0</v>
      </c>
      <c r="L2150" s="7">
        <f>IF(C2150="Saliente Internacional",(IFERROR((LIMPIA(H2150,1)),0)),0)</f>
        <v>0</v>
      </c>
    </row>
    <row r="2151" spans="1:12" x14ac:dyDescent="0.25">
      <c r="A2151" s="11">
        <f>'DETALLE DE CONEXIONES'!P2151</f>
        <v>0</v>
      </c>
      <c r="B2151" s="7">
        <f>'DETALLE DE CONEXIONES'!I2151</f>
        <v>0</v>
      </c>
      <c r="C2151" s="7">
        <f>'DETALLE DE CONEXIONES'!BB2151</f>
        <v>0</v>
      </c>
      <c r="D2151" s="7">
        <f>'DETALLE DE CONEXIONES'!E2151</f>
        <v>0</v>
      </c>
      <c r="E2151" s="7">
        <f>IFERROR(LIMPIA('DETALLE DE CONEXIONES'!N2151,1),0)</f>
        <v>0</v>
      </c>
      <c r="F2151" s="7" t="str">
        <f>LEFT('DETALLE DE CONEXIONES'!BE2151,3)</f>
        <v/>
      </c>
      <c r="G2151" s="7" t="str">
        <f>RIGHT('DETALLE DE CONEXIONES'!AK2151,2)</f>
        <v/>
      </c>
      <c r="H2151" s="7" t="str">
        <f>LEFT('DETALLE DE CONEXIONES'!M2151,3)</f>
        <v/>
      </c>
      <c r="I2151" s="7" t="str">
        <f>RIGHT('DETALLE DE CONEXIONES'!M2151,5)</f>
        <v/>
      </c>
      <c r="J2151" s="7">
        <f>IF(C2151="Saliente Local",(IFERROR((LIMPIA(H2151,1)),0)),0)</f>
        <v>0</v>
      </c>
      <c r="K2151" s="7">
        <f>IF(C2151="Saliente Nacional",(IFERROR((LIMPIA(H2151,1)),0)),0)</f>
        <v>0</v>
      </c>
      <c r="L2151" s="7">
        <f>IF(C2151="Saliente Internacional",(IFERROR((LIMPIA(H2151,1)),0)),0)</f>
        <v>0</v>
      </c>
    </row>
    <row r="2152" spans="1:12" x14ac:dyDescent="0.25">
      <c r="A2152" s="11">
        <f>'DETALLE DE CONEXIONES'!P2152</f>
        <v>0</v>
      </c>
      <c r="B2152" s="7">
        <f>'DETALLE DE CONEXIONES'!I2152</f>
        <v>0</v>
      </c>
      <c r="C2152" s="7">
        <f>'DETALLE DE CONEXIONES'!BB2152</f>
        <v>0</v>
      </c>
      <c r="D2152" s="7">
        <f>'DETALLE DE CONEXIONES'!E2152</f>
        <v>0</v>
      </c>
      <c r="E2152" s="7">
        <f>IFERROR(LIMPIA('DETALLE DE CONEXIONES'!N2152,1),0)</f>
        <v>0</v>
      </c>
      <c r="F2152" s="7" t="str">
        <f>LEFT('DETALLE DE CONEXIONES'!BE2152,3)</f>
        <v/>
      </c>
      <c r="G2152" s="7" t="str">
        <f>RIGHT('DETALLE DE CONEXIONES'!AK2152,2)</f>
        <v/>
      </c>
      <c r="H2152" s="7" t="str">
        <f>LEFT('DETALLE DE CONEXIONES'!M2152,3)</f>
        <v/>
      </c>
      <c r="I2152" s="7" t="str">
        <f>RIGHT('DETALLE DE CONEXIONES'!M2152,5)</f>
        <v/>
      </c>
      <c r="J2152" s="7">
        <f>IF(C2152="Saliente Local",(IFERROR((LIMPIA(H2152,1)),0)),0)</f>
        <v>0</v>
      </c>
      <c r="K2152" s="7">
        <f>IF(C2152="Saliente Nacional",(IFERROR((LIMPIA(H2152,1)),0)),0)</f>
        <v>0</v>
      </c>
      <c r="L2152" s="7">
        <f>IF(C2152="Saliente Internacional",(IFERROR((LIMPIA(H2152,1)),0)),0)</f>
        <v>0</v>
      </c>
    </row>
    <row r="2153" spans="1:12" x14ac:dyDescent="0.25">
      <c r="A2153" s="11">
        <f>'DETALLE DE CONEXIONES'!P2153</f>
        <v>0</v>
      </c>
      <c r="B2153" s="7">
        <f>'DETALLE DE CONEXIONES'!I2153</f>
        <v>0</v>
      </c>
      <c r="C2153" s="7">
        <f>'DETALLE DE CONEXIONES'!BB2153</f>
        <v>0</v>
      </c>
      <c r="D2153" s="7">
        <f>'DETALLE DE CONEXIONES'!E2153</f>
        <v>0</v>
      </c>
      <c r="E2153" s="7">
        <f>IFERROR(LIMPIA('DETALLE DE CONEXIONES'!N2153,1),0)</f>
        <v>0</v>
      </c>
      <c r="F2153" s="7" t="str">
        <f>LEFT('DETALLE DE CONEXIONES'!BE2153,3)</f>
        <v/>
      </c>
      <c r="G2153" s="7" t="str">
        <f>RIGHT('DETALLE DE CONEXIONES'!AK2153,2)</f>
        <v/>
      </c>
      <c r="H2153" s="7" t="str">
        <f>LEFT('DETALLE DE CONEXIONES'!M2153,3)</f>
        <v/>
      </c>
      <c r="I2153" s="7" t="str">
        <f>RIGHT('DETALLE DE CONEXIONES'!M2153,5)</f>
        <v/>
      </c>
      <c r="J2153" s="7">
        <f>IF(C2153="Saliente Local",(IFERROR((LIMPIA(H2153,1)),0)),0)</f>
        <v>0</v>
      </c>
      <c r="K2153" s="7">
        <f>IF(C2153="Saliente Nacional",(IFERROR((LIMPIA(H2153,1)),0)),0)</f>
        <v>0</v>
      </c>
      <c r="L2153" s="7">
        <f>IF(C2153="Saliente Internacional",(IFERROR((LIMPIA(H2153,1)),0)),0)</f>
        <v>0</v>
      </c>
    </row>
    <row r="2154" spans="1:12" x14ac:dyDescent="0.25">
      <c r="A2154" s="11">
        <f>'DETALLE DE CONEXIONES'!P2154</f>
        <v>0</v>
      </c>
      <c r="B2154" s="7">
        <f>'DETALLE DE CONEXIONES'!I2154</f>
        <v>0</v>
      </c>
      <c r="C2154" s="7">
        <f>'DETALLE DE CONEXIONES'!BB2154</f>
        <v>0</v>
      </c>
      <c r="D2154" s="7">
        <f>'DETALLE DE CONEXIONES'!E2154</f>
        <v>0</v>
      </c>
      <c r="E2154" s="7">
        <f>IFERROR(LIMPIA('DETALLE DE CONEXIONES'!N2154,1),0)</f>
        <v>0</v>
      </c>
      <c r="F2154" s="7" t="str">
        <f>LEFT('DETALLE DE CONEXIONES'!BE2154,3)</f>
        <v/>
      </c>
      <c r="G2154" s="7" t="str">
        <f>RIGHT('DETALLE DE CONEXIONES'!AK2154,2)</f>
        <v/>
      </c>
      <c r="H2154" s="7" t="str">
        <f>LEFT('DETALLE DE CONEXIONES'!M2154,3)</f>
        <v/>
      </c>
      <c r="I2154" s="7" t="str">
        <f>RIGHT('DETALLE DE CONEXIONES'!M2154,5)</f>
        <v/>
      </c>
      <c r="J2154" s="7">
        <f>IF(C2154="Saliente Local",(IFERROR((LIMPIA(H2154,1)),0)),0)</f>
        <v>0</v>
      </c>
      <c r="K2154" s="7">
        <f>IF(C2154="Saliente Nacional",(IFERROR((LIMPIA(H2154,1)),0)),0)</f>
        <v>0</v>
      </c>
      <c r="L2154" s="7">
        <f>IF(C2154="Saliente Internacional",(IFERROR((LIMPIA(H2154,1)),0)),0)</f>
        <v>0</v>
      </c>
    </row>
    <row r="2155" spans="1:12" x14ac:dyDescent="0.25">
      <c r="A2155" s="11">
        <f>'DETALLE DE CONEXIONES'!P2155</f>
        <v>0</v>
      </c>
      <c r="B2155" s="7">
        <f>'DETALLE DE CONEXIONES'!I2155</f>
        <v>0</v>
      </c>
      <c r="C2155" s="7">
        <f>'DETALLE DE CONEXIONES'!BB2155</f>
        <v>0</v>
      </c>
      <c r="D2155" s="7">
        <f>'DETALLE DE CONEXIONES'!E2155</f>
        <v>0</v>
      </c>
      <c r="E2155" s="7">
        <f>IFERROR(LIMPIA('DETALLE DE CONEXIONES'!N2155,1),0)</f>
        <v>0</v>
      </c>
      <c r="F2155" s="7" t="str">
        <f>LEFT('DETALLE DE CONEXIONES'!BE2155,3)</f>
        <v/>
      </c>
      <c r="G2155" s="7" t="str">
        <f>RIGHT('DETALLE DE CONEXIONES'!AK2155,2)</f>
        <v/>
      </c>
      <c r="H2155" s="7" t="str">
        <f>LEFT('DETALLE DE CONEXIONES'!M2155,3)</f>
        <v/>
      </c>
      <c r="I2155" s="7" t="str">
        <f>RIGHT('DETALLE DE CONEXIONES'!M2155,5)</f>
        <v/>
      </c>
      <c r="J2155" s="7">
        <f>IF(C2155="Saliente Local",(IFERROR((LIMPIA(H2155,1)),0)),0)</f>
        <v>0</v>
      </c>
      <c r="K2155" s="7">
        <f>IF(C2155="Saliente Nacional",(IFERROR((LIMPIA(H2155,1)),0)),0)</f>
        <v>0</v>
      </c>
      <c r="L2155" s="7">
        <f>IF(C2155="Saliente Internacional",(IFERROR((LIMPIA(H2155,1)),0)),0)</f>
        <v>0</v>
      </c>
    </row>
    <row r="2156" spans="1:12" x14ac:dyDescent="0.25">
      <c r="A2156" s="11">
        <f>'DETALLE DE CONEXIONES'!P2156</f>
        <v>0</v>
      </c>
      <c r="B2156" s="7">
        <f>'DETALLE DE CONEXIONES'!I2156</f>
        <v>0</v>
      </c>
      <c r="C2156" s="7">
        <f>'DETALLE DE CONEXIONES'!BB2156</f>
        <v>0</v>
      </c>
      <c r="D2156" s="7">
        <f>'DETALLE DE CONEXIONES'!E2156</f>
        <v>0</v>
      </c>
      <c r="E2156" s="7">
        <f>IFERROR(LIMPIA('DETALLE DE CONEXIONES'!N2156,1),0)</f>
        <v>0</v>
      </c>
      <c r="F2156" s="7" t="str">
        <f>LEFT('DETALLE DE CONEXIONES'!BE2156,3)</f>
        <v/>
      </c>
      <c r="G2156" s="7" t="str">
        <f>RIGHT('DETALLE DE CONEXIONES'!AK2156,2)</f>
        <v/>
      </c>
      <c r="H2156" s="7" t="str">
        <f>LEFT('DETALLE DE CONEXIONES'!M2156,3)</f>
        <v/>
      </c>
      <c r="I2156" s="7" t="str">
        <f>RIGHT('DETALLE DE CONEXIONES'!M2156,5)</f>
        <v/>
      </c>
      <c r="J2156" s="7">
        <f>IF(C2156="Saliente Local",(IFERROR((LIMPIA(H2156,1)),0)),0)</f>
        <v>0</v>
      </c>
      <c r="K2156" s="7">
        <f>IF(C2156="Saliente Nacional",(IFERROR((LIMPIA(H2156,1)),0)),0)</f>
        <v>0</v>
      </c>
      <c r="L2156" s="7">
        <f>IF(C2156="Saliente Internacional",(IFERROR((LIMPIA(H2156,1)),0)),0)</f>
        <v>0</v>
      </c>
    </row>
    <row r="2157" spans="1:12" x14ac:dyDescent="0.25">
      <c r="A2157" s="11">
        <f>'DETALLE DE CONEXIONES'!P2157</f>
        <v>0</v>
      </c>
      <c r="B2157" s="7">
        <f>'DETALLE DE CONEXIONES'!I2157</f>
        <v>0</v>
      </c>
      <c r="C2157" s="7">
        <f>'DETALLE DE CONEXIONES'!BB2157</f>
        <v>0</v>
      </c>
      <c r="D2157" s="7">
        <f>'DETALLE DE CONEXIONES'!E2157</f>
        <v>0</v>
      </c>
      <c r="E2157" s="7">
        <f>IFERROR(LIMPIA('DETALLE DE CONEXIONES'!N2157,1),0)</f>
        <v>0</v>
      </c>
      <c r="F2157" s="7" t="str">
        <f>LEFT('DETALLE DE CONEXIONES'!BE2157,3)</f>
        <v/>
      </c>
      <c r="G2157" s="7" t="str">
        <f>RIGHT('DETALLE DE CONEXIONES'!AK2157,2)</f>
        <v/>
      </c>
      <c r="H2157" s="7" t="str">
        <f>LEFT('DETALLE DE CONEXIONES'!M2157,3)</f>
        <v/>
      </c>
      <c r="I2157" s="7" t="str">
        <f>RIGHT('DETALLE DE CONEXIONES'!M2157,5)</f>
        <v/>
      </c>
      <c r="J2157" s="7">
        <f>IF(C2157="Saliente Local",(IFERROR((LIMPIA(H2157,1)),0)),0)</f>
        <v>0</v>
      </c>
      <c r="K2157" s="7">
        <f>IF(C2157="Saliente Nacional",(IFERROR((LIMPIA(H2157,1)),0)),0)</f>
        <v>0</v>
      </c>
      <c r="L2157" s="7">
        <f>IF(C2157="Saliente Internacional",(IFERROR((LIMPIA(H2157,1)),0)),0)</f>
        <v>0</v>
      </c>
    </row>
    <row r="2158" spans="1:12" x14ac:dyDescent="0.25">
      <c r="A2158" s="11">
        <f>'DETALLE DE CONEXIONES'!P2158</f>
        <v>0</v>
      </c>
      <c r="B2158" s="7">
        <f>'DETALLE DE CONEXIONES'!I2158</f>
        <v>0</v>
      </c>
      <c r="C2158" s="7">
        <f>'DETALLE DE CONEXIONES'!BB2158</f>
        <v>0</v>
      </c>
      <c r="D2158" s="7">
        <f>'DETALLE DE CONEXIONES'!E2158</f>
        <v>0</v>
      </c>
      <c r="E2158" s="7">
        <f>IFERROR(LIMPIA('DETALLE DE CONEXIONES'!N2158,1),0)</f>
        <v>0</v>
      </c>
      <c r="F2158" s="7" t="str">
        <f>LEFT('DETALLE DE CONEXIONES'!BE2158,3)</f>
        <v/>
      </c>
      <c r="G2158" s="7" t="str">
        <f>RIGHT('DETALLE DE CONEXIONES'!AK2158,2)</f>
        <v/>
      </c>
      <c r="H2158" s="7" t="str">
        <f>LEFT('DETALLE DE CONEXIONES'!M2158,3)</f>
        <v/>
      </c>
      <c r="I2158" s="7" t="str">
        <f>RIGHT('DETALLE DE CONEXIONES'!M2158,5)</f>
        <v/>
      </c>
      <c r="J2158" s="7">
        <f>IF(C2158="Saliente Local",(IFERROR((LIMPIA(H2158,1)),0)),0)</f>
        <v>0</v>
      </c>
      <c r="K2158" s="7">
        <f>IF(C2158="Saliente Nacional",(IFERROR((LIMPIA(H2158,1)),0)),0)</f>
        <v>0</v>
      </c>
      <c r="L2158" s="7">
        <f>IF(C2158="Saliente Internacional",(IFERROR((LIMPIA(H2158,1)),0)),0)</f>
        <v>0</v>
      </c>
    </row>
    <row r="2159" spans="1:12" x14ac:dyDescent="0.25">
      <c r="A2159" s="11">
        <f>'DETALLE DE CONEXIONES'!P2159</f>
        <v>0</v>
      </c>
      <c r="B2159" s="7">
        <f>'DETALLE DE CONEXIONES'!I2159</f>
        <v>0</v>
      </c>
      <c r="C2159" s="7">
        <f>'DETALLE DE CONEXIONES'!BB2159</f>
        <v>0</v>
      </c>
      <c r="D2159" s="7">
        <f>'DETALLE DE CONEXIONES'!E2159</f>
        <v>0</v>
      </c>
      <c r="E2159" s="7">
        <f>IFERROR(LIMPIA('DETALLE DE CONEXIONES'!N2159,1),0)</f>
        <v>0</v>
      </c>
      <c r="F2159" s="7" t="str">
        <f>LEFT('DETALLE DE CONEXIONES'!BE2159,3)</f>
        <v/>
      </c>
      <c r="G2159" s="7" t="str">
        <f>RIGHT('DETALLE DE CONEXIONES'!AK2159,2)</f>
        <v/>
      </c>
      <c r="H2159" s="7" t="str">
        <f>LEFT('DETALLE DE CONEXIONES'!M2159,3)</f>
        <v/>
      </c>
      <c r="I2159" s="7" t="str">
        <f>RIGHT('DETALLE DE CONEXIONES'!M2159,5)</f>
        <v/>
      </c>
      <c r="J2159" s="7">
        <f>IF(C2159="Saliente Local",(IFERROR((LIMPIA(H2159,1)),0)),0)</f>
        <v>0</v>
      </c>
      <c r="K2159" s="7">
        <f>IF(C2159="Saliente Nacional",(IFERROR((LIMPIA(H2159,1)),0)),0)</f>
        <v>0</v>
      </c>
      <c r="L2159" s="7">
        <f>IF(C2159="Saliente Internacional",(IFERROR((LIMPIA(H2159,1)),0)),0)</f>
        <v>0</v>
      </c>
    </row>
    <row r="2160" spans="1:12" x14ac:dyDescent="0.25">
      <c r="A2160" s="11">
        <f>'DETALLE DE CONEXIONES'!P2160</f>
        <v>0</v>
      </c>
      <c r="B2160" s="7">
        <f>'DETALLE DE CONEXIONES'!I2160</f>
        <v>0</v>
      </c>
      <c r="C2160" s="7">
        <f>'DETALLE DE CONEXIONES'!BB2160</f>
        <v>0</v>
      </c>
      <c r="D2160" s="7">
        <f>'DETALLE DE CONEXIONES'!E2160</f>
        <v>0</v>
      </c>
      <c r="E2160" s="7">
        <f>IFERROR(LIMPIA('DETALLE DE CONEXIONES'!N2160,1),0)</f>
        <v>0</v>
      </c>
      <c r="F2160" s="7" t="str">
        <f>LEFT('DETALLE DE CONEXIONES'!BE2160,3)</f>
        <v/>
      </c>
      <c r="G2160" s="7" t="str">
        <f>RIGHT('DETALLE DE CONEXIONES'!AK2160,2)</f>
        <v/>
      </c>
      <c r="H2160" s="7" t="str">
        <f>LEFT('DETALLE DE CONEXIONES'!M2160,3)</f>
        <v/>
      </c>
      <c r="I2160" s="7" t="str">
        <f>RIGHT('DETALLE DE CONEXIONES'!M2160,5)</f>
        <v/>
      </c>
      <c r="J2160" s="7">
        <f>IF(C2160="Saliente Local",(IFERROR((LIMPIA(H2160,1)),0)),0)</f>
        <v>0</v>
      </c>
      <c r="K2160" s="7">
        <f>IF(C2160="Saliente Nacional",(IFERROR((LIMPIA(H2160,1)),0)),0)</f>
        <v>0</v>
      </c>
      <c r="L2160" s="7">
        <f>IF(C2160="Saliente Internacional",(IFERROR((LIMPIA(H2160,1)),0)),0)</f>
        <v>0</v>
      </c>
    </row>
    <row r="2161" spans="1:12" x14ac:dyDescent="0.25">
      <c r="A2161" s="11">
        <f>'DETALLE DE CONEXIONES'!P2161</f>
        <v>0</v>
      </c>
      <c r="B2161" s="7">
        <f>'DETALLE DE CONEXIONES'!I2161</f>
        <v>0</v>
      </c>
      <c r="C2161" s="7">
        <f>'DETALLE DE CONEXIONES'!BB2161</f>
        <v>0</v>
      </c>
      <c r="D2161" s="7">
        <f>'DETALLE DE CONEXIONES'!E2161</f>
        <v>0</v>
      </c>
      <c r="E2161" s="7">
        <f>IFERROR(LIMPIA('DETALLE DE CONEXIONES'!N2161,1),0)</f>
        <v>0</v>
      </c>
      <c r="F2161" s="7" t="str">
        <f>LEFT('DETALLE DE CONEXIONES'!BE2161,3)</f>
        <v/>
      </c>
      <c r="G2161" s="7" t="str">
        <f>RIGHT('DETALLE DE CONEXIONES'!AK2161,2)</f>
        <v/>
      </c>
      <c r="H2161" s="7" t="str">
        <f>LEFT('DETALLE DE CONEXIONES'!M2161,3)</f>
        <v/>
      </c>
      <c r="I2161" s="7" t="str">
        <f>RIGHT('DETALLE DE CONEXIONES'!M2161,5)</f>
        <v/>
      </c>
      <c r="J2161" s="7">
        <f>IF(C2161="Saliente Local",(IFERROR((LIMPIA(H2161,1)),0)),0)</f>
        <v>0</v>
      </c>
      <c r="K2161" s="7">
        <f>IF(C2161="Saliente Nacional",(IFERROR((LIMPIA(H2161,1)),0)),0)</f>
        <v>0</v>
      </c>
      <c r="L2161" s="7">
        <f>IF(C2161="Saliente Internacional",(IFERROR((LIMPIA(H2161,1)),0)),0)</f>
        <v>0</v>
      </c>
    </row>
    <row r="2162" spans="1:12" x14ac:dyDescent="0.25">
      <c r="A2162" s="11">
        <f>'DETALLE DE CONEXIONES'!P2162</f>
        <v>0</v>
      </c>
      <c r="B2162" s="7">
        <f>'DETALLE DE CONEXIONES'!I2162</f>
        <v>0</v>
      </c>
      <c r="C2162" s="7">
        <f>'DETALLE DE CONEXIONES'!BB2162</f>
        <v>0</v>
      </c>
      <c r="D2162" s="7">
        <f>'DETALLE DE CONEXIONES'!E2162</f>
        <v>0</v>
      </c>
      <c r="E2162" s="7">
        <f>IFERROR(LIMPIA('DETALLE DE CONEXIONES'!N2162,1),0)</f>
        <v>0</v>
      </c>
      <c r="F2162" s="7" t="str">
        <f>LEFT('DETALLE DE CONEXIONES'!BE2162,3)</f>
        <v/>
      </c>
      <c r="G2162" s="7" t="str">
        <f>RIGHT('DETALLE DE CONEXIONES'!AK2162,2)</f>
        <v/>
      </c>
      <c r="H2162" s="7" t="str">
        <f>LEFT('DETALLE DE CONEXIONES'!M2162,3)</f>
        <v/>
      </c>
      <c r="I2162" s="7" t="str">
        <f>RIGHT('DETALLE DE CONEXIONES'!M2162,5)</f>
        <v/>
      </c>
      <c r="J2162" s="7">
        <f>IF(C2162="Saliente Local",(IFERROR((LIMPIA(H2162,1)),0)),0)</f>
        <v>0</v>
      </c>
      <c r="K2162" s="7">
        <f>IF(C2162="Saliente Nacional",(IFERROR((LIMPIA(H2162,1)),0)),0)</f>
        <v>0</v>
      </c>
      <c r="L2162" s="7">
        <f>IF(C2162="Saliente Internacional",(IFERROR((LIMPIA(H2162,1)),0)),0)</f>
        <v>0</v>
      </c>
    </row>
    <row r="2163" spans="1:12" x14ac:dyDescent="0.25">
      <c r="A2163" s="11">
        <f>'DETALLE DE CONEXIONES'!P2163</f>
        <v>0</v>
      </c>
      <c r="B2163" s="7">
        <f>'DETALLE DE CONEXIONES'!I2163</f>
        <v>0</v>
      </c>
      <c r="C2163" s="7">
        <f>'DETALLE DE CONEXIONES'!BB2163</f>
        <v>0</v>
      </c>
      <c r="D2163" s="7">
        <f>'DETALLE DE CONEXIONES'!E2163</f>
        <v>0</v>
      </c>
      <c r="E2163" s="7">
        <f>IFERROR(LIMPIA('DETALLE DE CONEXIONES'!N2163,1),0)</f>
        <v>0</v>
      </c>
      <c r="F2163" s="7" t="str">
        <f>LEFT('DETALLE DE CONEXIONES'!BE2163,3)</f>
        <v/>
      </c>
      <c r="G2163" s="7" t="str">
        <f>RIGHT('DETALLE DE CONEXIONES'!AK2163,2)</f>
        <v/>
      </c>
      <c r="H2163" s="7" t="str">
        <f>LEFT('DETALLE DE CONEXIONES'!M2163,3)</f>
        <v/>
      </c>
      <c r="I2163" s="7" t="str">
        <f>RIGHT('DETALLE DE CONEXIONES'!M2163,5)</f>
        <v/>
      </c>
      <c r="J2163" s="7">
        <f>IF(C2163="Saliente Local",(IFERROR((LIMPIA(H2163,1)),0)),0)</f>
        <v>0</v>
      </c>
      <c r="K2163" s="7">
        <f>IF(C2163="Saliente Nacional",(IFERROR((LIMPIA(H2163,1)),0)),0)</f>
        <v>0</v>
      </c>
      <c r="L2163" s="7">
        <f>IF(C2163="Saliente Internacional",(IFERROR((LIMPIA(H2163,1)),0)),0)</f>
        <v>0</v>
      </c>
    </row>
    <row r="2164" spans="1:12" x14ac:dyDescent="0.25">
      <c r="A2164" s="11">
        <f>'DETALLE DE CONEXIONES'!P2164</f>
        <v>0</v>
      </c>
      <c r="B2164" s="7">
        <f>'DETALLE DE CONEXIONES'!I2164</f>
        <v>0</v>
      </c>
      <c r="C2164" s="7">
        <f>'DETALLE DE CONEXIONES'!BB2164</f>
        <v>0</v>
      </c>
      <c r="D2164" s="7">
        <f>'DETALLE DE CONEXIONES'!E2164</f>
        <v>0</v>
      </c>
      <c r="E2164" s="7">
        <f>IFERROR(LIMPIA('DETALLE DE CONEXIONES'!N2164,1),0)</f>
        <v>0</v>
      </c>
      <c r="F2164" s="7" t="str">
        <f>LEFT('DETALLE DE CONEXIONES'!BE2164,3)</f>
        <v/>
      </c>
      <c r="G2164" s="7" t="str">
        <f>RIGHT('DETALLE DE CONEXIONES'!AK2164,2)</f>
        <v/>
      </c>
      <c r="H2164" s="7" t="str">
        <f>LEFT('DETALLE DE CONEXIONES'!M2164,3)</f>
        <v/>
      </c>
      <c r="I2164" s="7" t="str">
        <f>RIGHT('DETALLE DE CONEXIONES'!M2164,5)</f>
        <v/>
      </c>
      <c r="J2164" s="7">
        <f>IF(C2164="Saliente Local",(IFERROR((LIMPIA(H2164,1)),0)),0)</f>
        <v>0</v>
      </c>
      <c r="K2164" s="7">
        <f>IF(C2164="Saliente Nacional",(IFERROR((LIMPIA(H2164,1)),0)),0)</f>
        <v>0</v>
      </c>
      <c r="L2164" s="7">
        <f>IF(C2164="Saliente Internacional",(IFERROR((LIMPIA(H2164,1)),0)),0)</f>
        <v>0</v>
      </c>
    </row>
    <row r="2165" spans="1:12" x14ac:dyDescent="0.25">
      <c r="A2165" s="11">
        <f>'DETALLE DE CONEXIONES'!P2165</f>
        <v>0</v>
      </c>
      <c r="B2165" s="7">
        <f>'DETALLE DE CONEXIONES'!I2165</f>
        <v>0</v>
      </c>
      <c r="C2165" s="7">
        <f>'DETALLE DE CONEXIONES'!BB2165</f>
        <v>0</v>
      </c>
      <c r="D2165" s="7">
        <f>'DETALLE DE CONEXIONES'!E2165</f>
        <v>0</v>
      </c>
      <c r="E2165" s="7">
        <f>IFERROR(LIMPIA('DETALLE DE CONEXIONES'!N2165,1),0)</f>
        <v>0</v>
      </c>
      <c r="F2165" s="7" t="str">
        <f>LEFT('DETALLE DE CONEXIONES'!BE2165,3)</f>
        <v/>
      </c>
      <c r="G2165" s="7" t="str">
        <f>RIGHT('DETALLE DE CONEXIONES'!AK2165,2)</f>
        <v/>
      </c>
      <c r="H2165" s="7" t="str">
        <f>LEFT('DETALLE DE CONEXIONES'!M2165,3)</f>
        <v/>
      </c>
      <c r="I2165" s="7" t="str">
        <f>RIGHT('DETALLE DE CONEXIONES'!M2165,5)</f>
        <v/>
      </c>
      <c r="J2165" s="7">
        <f>IF(C2165="Saliente Local",(IFERROR((LIMPIA(H2165,1)),0)),0)</f>
        <v>0</v>
      </c>
      <c r="K2165" s="7">
        <f>IF(C2165="Saliente Nacional",(IFERROR((LIMPIA(H2165,1)),0)),0)</f>
        <v>0</v>
      </c>
      <c r="L2165" s="7">
        <f>IF(C2165="Saliente Internacional",(IFERROR((LIMPIA(H2165,1)),0)),0)</f>
        <v>0</v>
      </c>
    </row>
    <row r="2166" spans="1:12" x14ac:dyDescent="0.25">
      <c r="A2166" s="11">
        <f>'DETALLE DE CONEXIONES'!P2166</f>
        <v>0</v>
      </c>
      <c r="B2166" s="7">
        <f>'DETALLE DE CONEXIONES'!I2166</f>
        <v>0</v>
      </c>
      <c r="C2166" s="7">
        <f>'DETALLE DE CONEXIONES'!BB2166</f>
        <v>0</v>
      </c>
      <c r="D2166" s="7">
        <f>'DETALLE DE CONEXIONES'!E2166</f>
        <v>0</v>
      </c>
      <c r="E2166" s="7">
        <f>IFERROR(LIMPIA('DETALLE DE CONEXIONES'!N2166,1),0)</f>
        <v>0</v>
      </c>
      <c r="F2166" s="7" t="str">
        <f>LEFT('DETALLE DE CONEXIONES'!BE2166,3)</f>
        <v/>
      </c>
      <c r="G2166" s="7" t="str">
        <f>RIGHT('DETALLE DE CONEXIONES'!AK2166,2)</f>
        <v/>
      </c>
      <c r="H2166" s="7" t="str">
        <f>LEFT('DETALLE DE CONEXIONES'!M2166,3)</f>
        <v/>
      </c>
      <c r="I2166" s="7" t="str">
        <f>RIGHT('DETALLE DE CONEXIONES'!M2166,5)</f>
        <v/>
      </c>
      <c r="J2166" s="7">
        <f>IF(C2166="Saliente Local",(IFERROR((LIMPIA(H2166,1)),0)),0)</f>
        <v>0</v>
      </c>
      <c r="K2166" s="7">
        <f>IF(C2166="Saliente Nacional",(IFERROR((LIMPIA(H2166,1)),0)),0)</f>
        <v>0</v>
      </c>
      <c r="L2166" s="7">
        <f>IF(C2166="Saliente Internacional",(IFERROR((LIMPIA(H2166,1)),0)),0)</f>
        <v>0</v>
      </c>
    </row>
    <row r="2167" spans="1:12" x14ac:dyDescent="0.25">
      <c r="A2167" s="11">
        <f>'DETALLE DE CONEXIONES'!P2167</f>
        <v>0</v>
      </c>
      <c r="B2167" s="7">
        <f>'DETALLE DE CONEXIONES'!I2167</f>
        <v>0</v>
      </c>
      <c r="C2167" s="7">
        <f>'DETALLE DE CONEXIONES'!BB2167</f>
        <v>0</v>
      </c>
      <c r="D2167" s="7">
        <f>'DETALLE DE CONEXIONES'!E2167</f>
        <v>0</v>
      </c>
      <c r="E2167" s="7">
        <f>IFERROR(LIMPIA('DETALLE DE CONEXIONES'!N2167,1),0)</f>
        <v>0</v>
      </c>
      <c r="F2167" s="7" t="str">
        <f>LEFT('DETALLE DE CONEXIONES'!BE2167,3)</f>
        <v/>
      </c>
      <c r="G2167" s="7" t="str">
        <f>RIGHT('DETALLE DE CONEXIONES'!AK2167,2)</f>
        <v/>
      </c>
      <c r="H2167" s="7" t="str">
        <f>LEFT('DETALLE DE CONEXIONES'!M2167,3)</f>
        <v/>
      </c>
      <c r="I2167" s="7" t="str">
        <f>RIGHT('DETALLE DE CONEXIONES'!M2167,5)</f>
        <v/>
      </c>
      <c r="J2167" s="7">
        <f>IF(C2167="Saliente Local",(IFERROR((LIMPIA(H2167,1)),0)),0)</f>
        <v>0</v>
      </c>
      <c r="K2167" s="7">
        <f>IF(C2167="Saliente Nacional",(IFERROR((LIMPIA(H2167,1)),0)),0)</f>
        <v>0</v>
      </c>
      <c r="L2167" s="7">
        <f>IF(C2167="Saliente Internacional",(IFERROR((LIMPIA(H2167,1)),0)),0)</f>
        <v>0</v>
      </c>
    </row>
    <row r="2168" spans="1:12" x14ac:dyDescent="0.25">
      <c r="A2168" s="11">
        <f>'DETALLE DE CONEXIONES'!P2168</f>
        <v>0</v>
      </c>
      <c r="B2168" s="7">
        <f>'DETALLE DE CONEXIONES'!I2168</f>
        <v>0</v>
      </c>
      <c r="C2168" s="7">
        <f>'DETALLE DE CONEXIONES'!BB2168</f>
        <v>0</v>
      </c>
      <c r="D2168" s="7">
        <f>'DETALLE DE CONEXIONES'!E2168</f>
        <v>0</v>
      </c>
      <c r="E2168" s="7">
        <f>IFERROR(LIMPIA('DETALLE DE CONEXIONES'!N2168,1),0)</f>
        <v>0</v>
      </c>
      <c r="F2168" s="7" t="str">
        <f>LEFT('DETALLE DE CONEXIONES'!BE2168,3)</f>
        <v/>
      </c>
      <c r="G2168" s="7" t="str">
        <f>RIGHT('DETALLE DE CONEXIONES'!AK2168,2)</f>
        <v/>
      </c>
      <c r="H2168" s="7" t="str">
        <f>LEFT('DETALLE DE CONEXIONES'!M2168,3)</f>
        <v/>
      </c>
      <c r="I2168" s="7" t="str">
        <f>RIGHT('DETALLE DE CONEXIONES'!M2168,5)</f>
        <v/>
      </c>
      <c r="J2168" s="7">
        <f>IF(C2168="Saliente Local",(IFERROR((LIMPIA(H2168,1)),0)),0)</f>
        <v>0</v>
      </c>
      <c r="K2168" s="7">
        <f>IF(C2168="Saliente Nacional",(IFERROR((LIMPIA(H2168,1)),0)),0)</f>
        <v>0</v>
      </c>
      <c r="L2168" s="7">
        <f>IF(C2168="Saliente Internacional",(IFERROR((LIMPIA(H2168,1)),0)),0)</f>
        <v>0</v>
      </c>
    </row>
    <row r="2169" spans="1:12" x14ac:dyDescent="0.25">
      <c r="A2169" s="11">
        <f>'DETALLE DE CONEXIONES'!P2169</f>
        <v>0</v>
      </c>
      <c r="B2169" s="7">
        <f>'DETALLE DE CONEXIONES'!I2169</f>
        <v>0</v>
      </c>
      <c r="C2169" s="7">
        <f>'DETALLE DE CONEXIONES'!BB2169</f>
        <v>0</v>
      </c>
      <c r="D2169" s="7">
        <f>'DETALLE DE CONEXIONES'!E2169</f>
        <v>0</v>
      </c>
      <c r="E2169" s="7">
        <f>IFERROR(LIMPIA('DETALLE DE CONEXIONES'!N2169,1),0)</f>
        <v>0</v>
      </c>
      <c r="F2169" s="7" t="str">
        <f>LEFT('DETALLE DE CONEXIONES'!BE2169,3)</f>
        <v/>
      </c>
      <c r="G2169" s="7" t="str">
        <f>RIGHT('DETALLE DE CONEXIONES'!AK2169,2)</f>
        <v/>
      </c>
      <c r="H2169" s="7" t="str">
        <f>LEFT('DETALLE DE CONEXIONES'!M2169,3)</f>
        <v/>
      </c>
      <c r="I2169" s="7" t="str">
        <f>RIGHT('DETALLE DE CONEXIONES'!M2169,5)</f>
        <v/>
      </c>
      <c r="J2169" s="7">
        <f>IF(C2169="Saliente Local",(IFERROR((LIMPIA(H2169,1)),0)),0)</f>
        <v>0</v>
      </c>
      <c r="K2169" s="7">
        <f>IF(C2169="Saliente Nacional",(IFERROR((LIMPIA(H2169,1)),0)),0)</f>
        <v>0</v>
      </c>
      <c r="L2169" s="7">
        <f>IF(C2169="Saliente Internacional",(IFERROR((LIMPIA(H2169,1)),0)),0)</f>
        <v>0</v>
      </c>
    </row>
    <row r="2170" spans="1:12" x14ac:dyDescent="0.25">
      <c r="A2170" s="11">
        <f>'DETALLE DE CONEXIONES'!P2170</f>
        <v>0</v>
      </c>
      <c r="B2170" s="7">
        <f>'DETALLE DE CONEXIONES'!I2170</f>
        <v>0</v>
      </c>
      <c r="C2170" s="7">
        <f>'DETALLE DE CONEXIONES'!BB2170</f>
        <v>0</v>
      </c>
      <c r="D2170" s="7">
        <f>'DETALLE DE CONEXIONES'!E2170</f>
        <v>0</v>
      </c>
      <c r="E2170" s="7">
        <f>IFERROR(LIMPIA('DETALLE DE CONEXIONES'!N2170,1),0)</f>
        <v>0</v>
      </c>
      <c r="F2170" s="7" t="str">
        <f>LEFT('DETALLE DE CONEXIONES'!BE2170,3)</f>
        <v/>
      </c>
      <c r="G2170" s="7" t="str">
        <f>RIGHT('DETALLE DE CONEXIONES'!AK2170,2)</f>
        <v/>
      </c>
      <c r="H2170" s="7" t="str">
        <f>LEFT('DETALLE DE CONEXIONES'!M2170,3)</f>
        <v/>
      </c>
      <c r="I2170" s="7" t="str">
        <f>RIGHT('DETALLE DE CONEXIONES'!M2170,5)</f>
        <v/>
      </c>
      <c r="J2170" s="7">
        <f>IF(C2170="Saliente Local",(IFERROR((LIMPIA(H2170,1)),0)),0)</f>
        <v>0</v>
      </c>
      <c r="K2170" s="7">
        <f>IF(C2170="Saliente Nacional",(IFERROR((LIMPIA(H2170,1)),0)),0)</f>
        <v>0</v>
      </c>
      <c r="L2170" s="7">
        <f>IF(C2170="Saliente Internacional",(IFERROR((LIMPIA(H2170,1)),0)),0)</f>
        <v>0</v>
      </c>
    </row>
    <row r="2171" spans="1:12" x14ac:dyDescent="0.25">
      <c r="A2171" s="11">
        <f>'DETALLE DE CONEXIONES'!P2171</f>
        <v>0</v>
      </c>
      <c r="B2171" s="7">
        <f>'DETALLE DE CONEXIONES'!I2171</f>
        <v>0</v>
      </c>
      <c r="C2171" s="7">
        <f>'DETALLE DE CONEXIONES'!BB2171</f>
        <v>0</v>
      </c>
      <c r="D2171" s="7">
        <f>'DETALLE DE CONEXIONES'!E2171</f>
        <v>0</v>
      </c>
      <c r="E2171" s="7">
        <f>IFERROR(LIMPIA('DETALLE DE CONEXIONES'!N2171,1),0)</f>
        <v>0</v>
      </c>
      <c r="F2171" s="7" t="str">
        <f>LEFT('DETALLE DE CONEXIONES'!BE2171,3)</f>
        <v/>
      </c>
      <c r="G2171" s="7" t="str">
        <f>RIGHT('DETALLE DE CONEXIONES'!AK2171,2)</f>
        <v/>
      </c>
      <c r="H2171" s="7" t="str">
        <f>LEFT('DETALLE DE CONEXIONES'!M2171,3)</f>
        <v/>
      </c>
      <c r="I2171" s="7" t="str">
        <f>RIGHT('DETALLE DE CONEXIONES'!M2171,5)</f>
        <v/>
      </c>
      <c r="J2171" s="7">
        <f>IF(C2171="Saliente Local",(IFERROR((LIMPIA(H2171,1)),0)),0)</f>
        <v>0</v>
      </c>
      <c r="K2171" s="7">
        <f>IF(C2171="Saliente Nacional",(IFERROR((LIMPIA(H2171,1)),0)),0)</f>
        <v>0</v>
      </c>
      <c r="L2171" s="7">
        <f>IF(C2171="Saliente Internacional",(IFERROR((LIMPIA(H2171,1)),0)),0)</f>
        <v>0</v>
      </c>
    </row>
    <row r="2172" spans="1:12" x14ac:dyDescent="0.25">
      <c r="A2172" s="11">
        <f>'DETALLE DE CONEXIONES'!P2172</f>
        <v>0</v>
      </c>
      <c r="B2172" s="7">
        <f>'DETALLE DE CONEXIONES'!I2172</f>
        <v>0</v>
      </c>
      <c r="C2172" s="7">
        <f>'DETALLE DE CONEXIONES'!BB2172</f>
        <v>0</v>
      </c>
      <c r="D2172" s="7">
        <f>'DETALLE DE CONEXIONES'!E2172</f>
        <v>0</v>
      </c>
      <c r="E2172" s="7">
        <f>IFERROR(LIMPIA('DETALLE DE CONEXIONES'!N2172,1),0)</f>
        <v>0</v>
      </c>
      <c r="F2172" s="7" t="str">
        <f>LEFT('DETALLE DE CONEXIONES'!BE2172,3)</f>
        <v/>
      </c>
      <c r="G2172" s="7" t="str">
        <f>RIGHT('DETALLE DE CONEXIONES'!AK2172,2)</f>
        <v/>
      </c>
      <c r="H2172" s="7" t="str">
        <f>LEFT('DETALLE DE CONEXIONES'!M2172,3)</f>
        <v/>
      </c>
      <c r="I2172" s="7" t="str">
        <f>RIGHT('DETALLE DE CONEXIONES'!M2172,5)</f>
        <v/>
      </c>
      <c r="J2172" s="7">
        <f>IF(C2172="Saliente Local",(IFERROR((LIMPIA(H2172,1)),0)),0)</f>
        <v>0</v>
      </c>
      <c r="K2172" s="7">
        <f>IF(C2172="Saliente Nacional",(IFERROR((LIMPIA(H2172,1)),0)),0)</f>
        <v>0</v>
      </c>
      <c r="L2172" s="7">
        <f>IF(C2172="Saliente Internacional",(IFERROR((LIMPIA(H2172,1)),0)),0)</f>
        <v>0</v>
      </c>
    </row>
    <row r="2173" spans="1:12" x14ac:dyDescent="0.25">
      <c r="A2173" s="11">
        <f>'DETALLE DE CONEXIONES'!P2173</f>
        <v>0</v>
      </c>
      <c r="B2173" s="7">
        <f>'DETALLE DE CONEXIONES'!I2173</f>
        <v>0</v>
      </c>
      <c r="C2173" s="7">
        <f>'DETALLE DE CONEXIONES'!BB2173</f>
        <v>0</v>
      </c>
      <c r="D2173" s="7">
        <f>'DETALLE DE CONEXIONES'!E2173</f>
        <v>0</v>
      </c>
      <c r="E2173" s="7">
        <f>IFERROR(LIMPIA('DETALLE DE CONEXIONES'!N2173,1),0)</f>
        <v>0</v>
      </c>
      <c r="F2173" s="7" t="str">
        <f>LEFT('DETALLE DE CONEXIONES'!BE2173,3)</f>
        <v/>
      </c>
      <c r="G2173" s="7" t="str">
        <f>RIGHT('DETALLE DE CONEXIONES'!AK2173,2)</f>
        <v/>
      </c>
      <c r="H2173" s="7" t="str">
        <f>LEFT('DETALLE DE CONEXIONES'!M2173,3)</f>
        <v/>
      </c>
      <c r="I2173" s="7" t="str">
        <f>RIGHT('DETALLE DE CONEXIONES'!M2173,5)</f>
        <v/>
      </c>
      <c r="J2173" s="7">
        <f>IF(C2173="Saliente Local",(IFERROR((LIMPIA(H2173,1)),0)),0)</f>
        <v>0</v>
      </c>
      <c r="K2173" s="7">
        <f>IF(C2173="Saliente Nacional",(IFERROR((LIMPIA(H2173,1)),0)),0)</f>
        <v>0</v>
      </c>
      <c r="L2173" s="7">
        <f>IF(C2173="Saliente Internacional",(IFERROR((LIMPIA(H2173,1)),0)),0)</f>
        <v>0</v>
      </c>
    </row>
    <row r="2174" spans="1:12" x14ac:dyDescent="0.25">
      <c r="A2174" s="11">
        <f>'DETALLE DE CONEXIONES'!P2174</f>
        <v>0</v>
      </c>
      <c r="B2174" s="7">
        <f>'DETALLE DE CONEXIONES'!I2174</f>
        <v>0</v>
      </c>
      <c r="C2174" s="7">
        <f>'DETALLE DE CONEXIONES'!BB2174</f>
        <v>0</v>
      </c>
      <c r="D2174" s="7">
        <f>'DETALLE DE CONEXIONES'!E2174</f>
        <v>0</v>
      </c>
      <c r="E2174" s="7">
        <f>IFERROR(LIMPIA('DETALLE DE CONEXIONES'!N2174,1),0)</f>
        <v>0</v>
      </c>
      <c r="F2174" s="7" t="str">
        <f>LEFT('DETALLE DE CONEXIONES'!BE2174,3)</f>
        <v/>
      </c>
      <c r="G2174" s="7" t="str">
        <f>RIGHT('DETALLE DE CONEXIONES'!AK2174,2)</f>
        <v/>
      </c>
      <c r="H2174" s="7" t="str">
        <f>LEFT('DETALLE DE CONEXIONES'!M2174,3)</f>
        <v/>
      </c>
      <c r="I2174" s="7" t="str">
        <f>RIGHT('DETALLE DE CONEXIONES'!M2174,5)</f>
        <v/>
      </c>
      <c r="J2174" s="7">
        <f>IF(C2174="Saliente Local",(IFERROR((LIMPIA(H2174,1)),0)),0)</f>
        <v>0</v>
      </c>
      <c r="K2174" s="7">
        <f>IF(C2174="Saliente Nacional",(IFERROR((LIMPIA(H2174,1)),0)),0)</f>
        <v>0</v>
      </c>
      <c r="L2174" s="7">
        <f>IF(C2174="Saliente Internacional",(IFERROR((LIMPIA(H2174,1)),0)),0)</f>
        <v>0</v>
      </c>
    </row>
    <row r="2175" spans="1:12" x14ac:dyDescent="0.25">
      <c r="A2175" s="11">
        <f>'DETALLE DE CONEXIONES'!P2175</f>
        <v>0</v>
      </c>
      <c r="B2175" s="7">
        <f>'DETALLE DE CONEXIONES'!I2175</f>
        <v>0</v>
      </c>
      <c r="C2175" s="7">
        <f>'DETALLE DE CONEXIONES'!BB2175</f>
        <v>0</v>
      </c>
      <c r="D2175" s="7">
        <f>'DETALLE DE CONEXIONES'!E2175</f>
        <v>0</v>
      </c>
      <c r="E2175" s="7">
        <f>IFERROR(LIMPIA('DETALLE DE CONEXIONES'!N2175,1),0)</f>
        <v>0</v>
      </c>
      <c r="F2175" s="7" t="str">
        <f>LEFT('DETALLE DE CONEXIONES'!BE2175,3)</f>
        <v/>
      </c>
      <c r="G2175" s="7" t="str">
        <f>RIGHT('DETALLE DE CONEXIONES'!AK2175,2)</f>
        <v/>
      </c>
      <c r="H2175" s="7" t="str">
        <f>LEFT('DETALLE DE CONEXIONES'!M2175,3)</f>
        <v/>
      </c>
      <c r="I2175" s="7" t="str">
        <f>RIGHT('DETALLE DE CONEXIONES'!M2175,5)</f>
        <v/>
      </c>
      <c r="J2175" s="7">
        <f>IF(C2175="Saliente Local",(IFERROR((LIMPIA(H2175,1)),0)),0)</f>
        <v>0</v>
      </c>
      <c r="K2175" s="7">
        <f>IF(C2175="Saliente Nacional",(IFERROR((LIMPIA(H2175,1)),0)),0)</f>
        <v>0</v>
      </c>
      <c r="L2175" s="7">
        <f>IF(C2175="Saliente Internacional",(IFERROR((LIMPIA(H2175,1)),0)),0)</f>
        <v>0</v>
      </c>
    </row>
    <row r="2176" spans="1:12" x14ac:dyDescent="0.25">
      <c r="A2176" s="11">
        <f>'DETALLE DE CONEXIONES'!P2176</f>
        <v>0</v>
      </c>
      <c r="B2176" s="7">
        <f>'DETALLE DE CONEXIONES'!I2176</f>
        <v>0</v>
      </c>
      <c r="C2176" s="7">
        <f>'DETALLE DE CONEXIONES'!BB2176</f>
        <v>0</v>
      </c>
      <c r="D2176" s="7">
        <f>'DETALLE DE CONEXIONES'!E2176</f>
        <v>0</v>
      </c>
      <c r="E2176" s="7">
        <f>IFERROR(LIMPIA('DETALLE DE CONEXIONES'!N2176,1),0)</f>
        <v>0</v>
      </c>
      <c r="F2176" s="7" t="str">
        <f>LEFT('DETALLE DE CONEXIONES'!BE2176,3)</f>
        <v/>
      </c>
      <c r="G2176" s="7" t="str">
        <f>RIGHT('DETALLE DE CONEXIONES'!AK2176,2)</f>
        <v/>
      </c>
      <c r="H2176" s="7" t="str">
        <f>LEFT('DETALLE DE CONEXIONES'!M2176,3)</f>
        <v/>
      </c>
      <c r="I2176" s="7" t="str">
        <f>RIGHT('DETALLE DE CONEXIONES'!M2176,5)</f>
        <v/>
      </c>
      <c r="J2176" s="7">
        <f>IF(C2176="Saliente Local",(IFERROR((LIMPIA(H2176,1)),0)),0)</f>
        <v>0</v>
      </c>
      <c r="K2176" s="7">
        <f>IF(C2176="Saliente Nacional",(IFERROR((LIMPIA(H2176,1)),0)),0)</f>
        <v>0</v>
      </c>
      <c r="L2176" s="7">
        <f>IF(C2176="Saliente Internacional",(IFERROR((LIMPIA(H2176,1)),0)),0)</f>
        <v>0</v>
      </c>
    </row>
    <row r="2177" spans="1:12" x14ac:dyDescent="0.25">
      <c r="A2177" s="11">
        <f>'DETALLE DE CONEXIONES'!P2177</f>
        <v>0</v>
      </c>
      <c r="B2177" s="7">
        <f>'DETALLE DE CONEXIONES'!I2177</f>
        <v>0</v>
      </c>
      <c r="C2177" s="7">
        <f>'DETALLE DE CONEXIONES'!BB2177</f>
        <v>0</v>
      </c>
      <c r="D2177" s="7">
        <f>'DETALLE DE CONEXIONES'!E2177</f>
        <v>0</v>
      </c>
      <c r="E2177" s="7">
        <f>IFERROR(LIMPIA('DETALLE DE CONEXIONES'!N2177,1),0)</f>
        <v>0</v>
      </c>
      <c r="F2177" s="7" t="str">
        <f>LEFT('DETALLE DE CONEXIONES'!BE2177,3)</f>
        <v/>
      </c>
      <c r="G2177" s="7" t="str">
        <f>RIGHT('DETALLE DE CONEXIONES'!AK2177,2)</f>
        <v/>
      </c>
      <c r="H2177" s="7" t="str">
        <f>LEFT('DETALLE DE CONEXIONES'!M2177,3)</f>
        <v/>
      </c>
      <c r="I2177" s="7" t="str">
        <f>RIGHT('DETALLE DE CONEXIONES'!M2177,5)</f>
        <v/>
      </c>
      <c r="J2177" s="7">
        <f>IF(C2177="Saliente Local",(IFERROR((LIMPIA(H2177,1)),0)),0)</f>
        <v>0</v>
      </c>
      <c r="K2177" s="7">
        <f>IF(C2177="Saliente Nacional",(IFERROR((LIMPIA(H2177,1)),0)),0)</f>
        <v>0</v>
      </c>
      <c r="L2177" s="7">
        <f>IF(C2177="Saliente Internacional",(IFERROR((LIMPIA(H2177,1)),0)),0)</f>
        <v>0</v>
      </c>
    </row>
    <row r="2178" spans="1:12" x14ac:dyDescent="0.25">
      <c r="A2178" s="11">
        <f>'DETALLE DE CONEXIONES'!P2178</f>
        <v>0</v>
      </c>
      <c r="B2178" s="7">
        <f>'DETALLE DE CONEXIONES'!I2178</f>
        <v>0</v>
      </c>
      <c r="C2178" s="7">
        <f>'DETALLE DE CONEXIONES'!BB2178</f>
        <v>0</v>
      </c>
      <c r="D2178" s="7">
        <f>'DETALLE DE CONEXIONES'!E2178</f>
        <v>0</v>
      </c>
      <c r="E2178" s="7">
        <f>IFERROR(LIMPIA('DETALLE DE CONEXIONES'!N2178,1),0)</f>
        <v>0</v>
      </c>
      <c r="F2178" s="7" t="str">
        <f>LEFT('DETALLE DE CONEXIONES'!BE2178,3)</f>
        <v/>
      </c>
      <c r="G2178" s="7" t="str">
        <f>RIGHT('DETALLE DE CONEXIONES'!AK2178,2)</f>
        <v/>
      </c>
      <c r="H2178" s="7" t="str">
        <f>LEFT('DETALLE DE CONEXIONES'!M2178,3)</f>
        <v/>
      </c>
      <c r="I2178" s="7" t="str">
        <f>RIGHT('DETALLE DE CONEXIONES'!M2178,5)</f>
        <v/>
      </c>
      <c r="J2178" s="7">
        <f>IF(C2178="Saliente Local",(IFERROR((LIMPIA(H2178,1)),0)),0)</f>
        <v>0</v>
      </c>
      <c r="K2178" s="7">
        <f>IF(C2178="Saliente Nacional",(IFERROR((LIMPIA(H2178,1)),0)),0)</f>
        <v>0</v>
      </c>
      <c r="L2178" s="7">
        <f>IF(C2178="Saliente Internacional",(IFERROR((LIMPIA(H2178,1)),0)),0)</f>
        <v>0</v>
      </c>
    </row>
    <row r="2179" spans="1:12" x14ac:dyDescent="0.25">
      <c r="A2179" s="11">
        <f>'DETALLE DE CONEXIONES'!P2179</f>
        <v>0</v>
      </c>
      <c r="B2179" s="7">
        <f>'DETALLE DE CONEXIONES'!I2179</f>
        <v>0</v>
      </c>
      <c r="C2179" s="7">
        <f>'DETALLE DE CONEXIONES'!BB2179</f>
        <v>0</v>
      </c>
      <c r="D2179" s="7">
        <f>'DETALLE DE CONEXIONES'!E2179</f>
        <v>0</v>
      </c>
      <c r="E2179" s="7">
        <f>IFERROR(LIMPIA('DETALLE DE CONEXIONES'!N2179,1),0)</f>
        <v>0</v>
      </c>
      <c r="F2179" s="7" t="str">
        <f>LEFT('DETALLE DE CONEXIONES'!BE2179,3)</f>
        <v/>
      </c>
      <c r="G2179" s="7" t="str">
        <f>RIGHT('DETALLE DE CONEXIONES'!AK2179,2)</f>
        <v/>
      </c>
      <c r="H2179" s="7" t="str">
        <f>LEFT('DETALLE DE CONEXIONES'!M2179,3)</f>
        <v/>
      </c>
      <c r="I2179" s="7" t="str">
        <f>RIGHT('DETALLE DE CONEXIONES'!M2179,5)</f>
        <v/>
      </c>
      <c r="J2179" s="7">
        <f>IF(C2179="Saliente Local",(IFERROR((LIMPIA(H2179,1)),0)),0)</f>
        <v>0</v>
      </c>
      <c r="K2179" s="7">
        <f>IF(C2179="Saliente Nacional",(IFERROR((LIMPIA(H2179,1)),0)),0)</f>
        <v>0</v>
      </c>
      <c r="L2179" s="7">
        <f>IF(C2179="Saliente Internacional",(IFERROR((LIMPIA(H2179,1)),0)),0)</f>
        <v>0</v>
      </c>
    </row>
    <row r="2180" spans="1:12" x14ac:dyDescent="0.25">
      <c r="A2180" s="11">
        <f>'DETALLE DE CONEXIONES'!P2180</f>
        <v>0</v>
      </c>
      <c r="B2180" s="7">
        <f>'DETALLE DE CONEXIONES'!I2180</f>
        <v>0</v>
      </c>
      <c r="C2180" s="7">
        <f>'DETALLE DE CONEXIONES'!BB2180</f>
        <v>0</v>
      </c>
      <c r="D2180" s="7">
        <f>'DETALLE DE CONEXIONES'!E2180</f>
        <v>0</v>
      </c>
      <c r="E2180" s="7">
        <f>IFERROR(LIMPIA('DETALLE DE CONEXIONES'!N2180,1),0)</f>
        <v>0</v>
      </c>
      <c r="F2180" s="7" t="str">
        <f>LEFT('DETALLE DE CONEXIONES'!BE2180,3)</f>
        <v/>
      </c>
      <c r="G2180" s="7" t="str">
        <f>RIGHT('DETALLE DE CONEXIONES'!AK2180,2)</f>
        <v/>
      </c>
      <c r="H2180" s="7" t="str">
        <f>LEFT('DETALLE DE CONEXIONES'!M2180,3)</f>
        <v/>
      </c>
      <c r="I2180" s="7" t="str">
        <f>RIGHT('DETALLE DE CONEXIONES'!M2180,5)</f>
        <v/>
      </c>
      <c r="J2180" s="7">
        <f>IF(C2180="Saliente Local",(IFERROR((LIMPIA(H2180,1)),0)),0)</f>
        <v>0</v>
      </c>
      <c r="K2180" s="7">
        <f>IF(C2180="Saliente Nacional",(IFERROR((LIMPIA(H2180,1)),0)),0)</f>
        <v>0</v>
      </c>
      <c r="L2180" s="7">
        <f>IF(C2180="Saliente Internacional",(IFERROR((LIMPIA(H2180,1)),0)),0)</f>
        <v>0</v>
      </c>
    </row>
    <row r="2181" spans="1:12" x14ac:dyDescent="0.25">
      <c r="A2181" s="11">
        <f>'DETALLE DE CONEXIONES'!P2181</f>
        <v>0</v>
      </c>
      <c r="B2181" s="7">
        <f>'DETALLE DE CONEXIONES'!I2181</f>
        <v>0</v>
      </c>
      <c r="C2181" s="7">
        <f>'DETALLE DE CONEXIONES'!BB2181</f>
        <v>0</v>
      </c>
      <c r="D2181" s="7">
        <f>'DETALLE DE CONEXIONES'!E2181</f>
        <v>0</v>
      </c>
      <c r="E2181" s="7">
        <f>IFERROR(LIMPIA('DETALLE DE CONEXIONES'!N2181,1),0)</f>
        <v>0</v>
      </c>
      <c r="F2181" s="7" t="str">
        <f>LEFT('DETALLE DE CONEXIONES'!BE2181,3)</f>
        <v/>
      </c>
      <c r="G2181" s="7" t="str">
        <f>RIGHT('DETALLE DE CONEXIONES'!AK2181,2)</f>
        <v/>
      </c>
      <c r="H2181" s="7" t="str">
        <f>LEFT('DETALLE DE CONEXIONES'!M2181,3)</f>
        <v/>
      </c>
      <c r="I2181" s="7" t="str">
        <f>RIGHT('DETALLE DE CONEXIONES'!M2181,5)</f>
        <v/>
      </c>
      <c r="J2181" s="7">
        <f>IF(C2181="Saliente Local",(IFERROR((LIMPIA(H2181,1)),0)),0)</f>
        <v>0</v>
      </c>
      <c r="K2181" s="7">
        <f>IF(C2181="Saliente Nacional",(IFERROR((LIMPIA(H2181,1)),0)),0)</f>
        <v>0</v>
      </c>
      <c r="L2181" s="7">
        <f>IF(C2181="Saliente Internacional",(IFERROR((LIMPIA(H2181,1)),0)),0)</f>
        <v>0</v>
      </c>
    </row>
    <row r="2182" spans="1:12" x14ac:dyDescent="0.25">
      <c r="A2182" s="11">
        <f>'DETALLE DE CONEXIONES'!P2182</f>
        <v>0</v>
      </c>
      <c r="B2182" s="7">
        <f>'DETALLE DE CONEXIONES'!I2182</f>
        <v>0</v>
      </c>
      <c r="C2182" s="7">
        <f>'DETALLE DE CONEXIONES'!BB2182</f>
        <v>0</v>
      </c>
      <c r="D2182" s="7">
        <f>'DETALLE DE CONEXIONES'!E2182</f>
        <v>0</v>
      </c>
      <c r="E2182" s="7">
        <f>IFERROR(LIMPIA('DETALLE DE CONEXIONES'!N2182,1),0)</f>
        <v>0</v>
      </c>
      <c r="F2182" s="7" t="str">
        <f>LEFT('DETALLE DE CONEXIONES'!BE2182,3)</f>
        <v/>
      </c>
      <c r="G2182" s="7" t="str">
        <f>RIGHT('DETALLE DE CONEXIONES'!AK2182,2)</f>
        <v/>
      </c>
      <c r="H2182" s="7" t="str">
        <f>LEFT('DETALLE DE CONEXIONES'!M2182,3)</f>
        <v/>
      </c>
      <c r="I2182" s="7" t="str">
        <f>RIGHT('DETALLE DE CONEXIONES'!M2182,5)</f>
        <v/>
      </c>
      <c r="J2182" s="7">
        <f>IF(C2182="Saliente Local",(IFERROR((LIMPIA(H2182,1)),0)),0)</f>
        <v>0</v>
      </c>
      <c r="K2182" s="7">
        <f>IF(C2182="Saliente Nacional",(IFERROR((LIMPIA(H2182,1)),0)),0)</f>
        <v>0</v>
      </c>
      <c r="L2182" s="7">
        <f>IF(C2182="Saliente Internacional",(IFERROR((LIMPIA(H2182,1)),0)),0)</f>
        <v>0</v>
      </c>
    </row>
    <row r="2183" spans="1:12" x14ac:dyDescent="0.25">
      <c r="A2183" s="11">
        <f>'DETALLE DE CONEXIONES'!P2183</f>
        <v>0</v>
      </c>
      <c r="B2183" s="7">
        <f>'DETALLE DE CONEXIONES'!I2183</f>
        <v>0</v>
      </c>
      <c r="C2183" s="7">
        <f>'DETALLE DE CONEXIONES'!BB2183</f>
        <v>0</v>
      </c>
      <c r="D2183" s="7">
        <f>'DETALLE DE CONEXIONES'!E2183</f>
        <v>0</v>
      </c>
      <c r="E2183" s="7">
        <f>IFERROR(LIMPIA('DETALLE DE CONEXIONES'!N2183,1),0)</f>
        <v>0</v>
      </c>
      <c r="F2183" s="7" t="str">
        <f>LEFT('DETALLE DE CONEXIONES'!BE2183,3)</f>
        <v/>
      </c>
      <c r="G2183" s="7" t="str">
        <f>RIGHT('DETALLE DE CONEXIONES'!AK2183,2)</f>
        <v/>
      </c>
      <c r="H2183" s="7" t="str">
        <f>LEFT('DETALLE DE CONEXIONES'!M2183,3)</f>
        <v/>
      </c>
      <c r="I2183" s="7" t="str">
        <f>RIGHT('DETALLE DE CONEXIONES'!M2183,5)</f>
        <v/>
      </c>
      <c r="J2183" s="7">
        <f>IF(C2183="Saliente Local",(IFERROR((LIMPIA(H2183,1)),0)),0)</f>
        <v>0</v>
      </c>
      <c r="K2183" s="7">
        <f>IF(C2183="Saliente Nacional",(IFERROR((LIMPIA(H2183,1)),0)),0)</f>
        <v>0</v>
      </c>
      <c r="L2183" s="7">
        <f>IF(C2183="Saliente Internacional",(IFERROR((LIMPIA(H2183,1)),0)),0)</f>
        <v>0</v>
      </c>
    </row>
    <row r="2184" spans="1:12" x14ac:dyDescent="0.25">
      <c r="A2184" s="11">
        <f>'DETALLE DE CONEXIONES'!P2184</f>
        <v>0</v>
      </c>
      <c r="B2184" s="7">
        <f>'DETALLE DE CONEXIONES'!I2184</f>
        <v>0</v>
      </c>
      <c r="C2184" s="7">
        <f>'DETALLE DE CONEXIONES'!BB2184</f>
        <v>0</v>
      </c>
      <c r="D2184" s="7">
        <f>'DETALLE DE CONEXIONES'!E2184</f>
        <v>0</v>
      </c>
      <c r="E2184" s="7">
        <f>IFERROR(LIMPIA('DETALLE DE CONEXIONES'!N2184,1),0)</f>
        <v>0</v>
      </c>
      <c r="F2184" s="7" t="str">
        <f>LEFT('DETALLE DE CONEXIONES'!BE2184,3)</f>
        <v/>
      </c>
      <c r="G2184" s="7" t="str">
        <f>RIGHT('DETALLE DE CONEXIONES'!AK2184,2)</f>
        <v/>
      </c>
      <c r="H2184" s="7" t="str">
        <f>LEFT('DETALLE DE CONEXIONES'!M2184,3)</f>
        <v/>
      </c>
      <c r="I2184" s="7" t="str">
        <f>RIGHT('DETALLE DE CONEXIONES'!M2184,5)</f>
        <v/>
      </c>
      <c r="J2184" s="7">
        <f>IF(C2184="Saliente Local",(IFERROR((LIMPIA(H2184,1)),0)),0)</f>
        <v>0</v>
      </c>
      <c r="K2184" s="7">
        <f>IF(C2184="Saliente Nacional",(IFERROR((LIMPIA(H2184,1)),0)),0)</f>
        <v>0</v>
      </c>
      <c r="L2184" s="7">
        <f>IF(C2184="Saliente Internacional",(IFERROR((LIMPIA(H2184,1)),0)),0)</f>
        <v>0</v>
      </c>
    </row>
    <row r="2185" spans="1:12" x14ac:dyDescent="0.25">
      <c r="A2185" s="11">
        <f>'DETALLE DE CONEXIONES'!P2185</f>
        <v>0</v>
      </c>
      <c r="B2185" s="7">
        <f>'DETALLE DE CONEXIONES'!I2185</f>
        <v>0</v>
      </c>
      <c r="C2185" s="7">
        <f>'DETALLE DE CONEXIONES'!BB2185</f>
        <v>0</v>
      </c>
      <c r="D2185" s="7">
        <f>'DETALLE DE CONEXIONES'!E2185</f>
        <v>0</v>
      </c>
      <c r="E2185" s="7">
        <f>IFERROR(LIMPIA('DETALLE DE CONEXIONES'!N2185,1),0)</f>
        <v>0</v>
      </c>
      <c r="F2185" s="7" t="str">
        <f>LEFT('DETALLE DE CONEXIONES'!BE2185,3)</f>
        <v/>
      </c>
      <c r="G2185" s="7" t="str">
        <f>RIGHT('DETALLE DE CONEXIONES'!AK2185,2)</f>
        <v/>
      </c>
      <c r="H2185" s="7" t="str">
        <f>LEFT('DETALLE DE CONEXIONES'!M2185,3)</f>
        <v/>
      </c>
      <c r="I2185" s="7" t="str">
        <f>RIGHT('DETALLE DE CONEXIONES'!M2185,5)</f>
        <v/>
      </c>
      <c r="J2185" s="7">
        <f>IF(C2185="Saliente Local",(IFERROR((LIMPIA(H2185,1)),0)),0)</f>
        <v>0</v>
      </c>
      <c r="K2185" s="7">
        <f>IF(C2185="Saliente Nacional",(IFERROR((LIMPIA(H2185,1)),0)),0)</f>
        <v>0</v>
      </c>
      <c r="L2185" s="7">
        <f>IF(C2185="Saliente Internacional",(IFERROR((LIMPIA(H2185,1)),0)),0)</f>
        <v>0</v>
      </c>
    </row>
    <row r="2186" spans="1:12" x14ac:dyDescent="0.25">
      <c r="A2186" s="11">
        <f>'DETALLE DE CONEXIONES'!P2186</f>
        <v>0</v>
      </c>
      <c r="B2186" s="7">
        <f>'DETALLE DE CONEXIONES'!I2186</f>
        <v>0</v>
      </c>
      <c r="C2186" s="7">
        <f>'DETALLE DE CONEXIONES'!BB2186</f>
        <v>0</v>
      </c>
      <c r="D2186" s="7">
        <f>'DETALLE DE CONEXIONES'!E2186</f>
        <v>0</v>
      </c>
      <c r="E2186" s="7">
        <f>IFERROR(LIMPIA('DETALLE DE CONEXIONES'!N2186,1),0)</f>
        <v>0</v>
      </c>
      <c r="F2186" s="7" t="str">
        <f>LEFT('DETALLE DE CONEXIONES'!BE2186,3)</f>
        <v/>
      </c>
      <c r="G2186" s="7" t="str">
        <f>RIGHT('DETALLE DE CONEXIONES'!AK2186,2)</f>
        <v/>
      </c>
      <c r="H2186" s="7" t="str">
        <f>LEFT('DETALLE DE CONEXIONES'!M2186,3)</f>
        <v/>
      </c>
      <c r="I2186" s="7" t="str">
        <f>RIGHT('DETALLE DE CONEXIONES'!M2186,5)</f>
        <v/>
      </c>
      <c r="J2186" s="7">
        <f>IF(C2186="Saliente Local",(IFERROR((LIMPIA(H2186,1)),0)),0)</f>
        <v>0</v>
      </c>
      <c r="K2186" s="7">
        <f>IF(C2186="Saliente Nacional",(IFERROR((LIMPIA(H2186,1)),0)),0)</f>
        <v>0</v>
      </c>
      <c r="L2186" s="7">
        <f>IF(C2186="Saliente Internacional",(IFERROR((LIMPIA(H2186,1)),0)),0)</f>
        <v>0</v>
      </c>
    </row>
    <row r="2187" spans="1:12" x14ac:dyDescent="0.25">
      <c r="A2187" s="11">
        <f>'DETALLE DE CONEXIONES'!P2187</f>
        <v>0</v>
      </c>
      <c r="B2187" s="7">
        <f>'DETALLE DE CONEXIONES'!I2187</f>
        <v>0</v>
      </c>
      <c r="C2187" s="7">
        <f>'DETALLE DE CONEXIONES'!BB2187</f>
        <v>0</v>
      </c>
      <c r="D2187" s="7">
        <f>'DETALLE DE CONEXIONES'!E2187</f>
        <v>0</v>
      </c>
      <c r="E2187" s="7">
        <f>IFERROR(LIMPIA('DETALLE DE CONEXIONES'!N2187,1),0)</f>
        <v>0</v>
      </c>
      <c r="F2187" s="7" t="str">
        <f>LEFT('DETALLE DE CONEXIONES'!BE2187,3)</f>
        <v/>
      </c>
      <c r="G2187" s="7" t="str">
        <f>RIGHT('DETALLE DE CONEXIONES'!AK2187,2)</f>
        <v/>
      </c>
      <c r="H2187" s="7" t="str">
        <f>LEFT('DETALLE DE CONEXIONES'!M2187,3)</f>
        <v/>
      </c>
      <c r="I2187" s="7" t="str">
        <f>RIGHT('DETALLE DE CONEXIONES'!M2187,5)</f>
        <v/>
      </c>
      <c r="J2187" s="7">
        <f>IF(C2187="Saliente Local",(IFERROR((LIMPIA(H2187,1)),0)),0)</f>
        <v>0</v>
      </c>
      <c r="K2187" s="7">
        <f>IF(C2187="Saliente Nacional",(IFERROR((LIMPIA(H2187,1)),0)),0)</f>
        <v>0</v>
      </c>
      <c r="L2187" s="7">
        <f>IF(C2187="Saliente Internacional",(IFERROR((LIMPIA(H2187,1)),0)),0)</f>
        <v>0</v>
      </c>
    </row>
    <row r="2188" spans="1:12" x14ac:dyDescent="0.25">
      <c r="A2188" s="11">
        <f>'DETALLE DE CONEXIONES'!P2188</f>
        <v>0</v>
      </c>
      <c r="B2188" s="7">
        <f>'DETALLE DE CONEXIONES'!I2188</f>
        <v>0</v>
      </c>
      <c r="C2188" s="7">
        <f>'DETALLE DE CONEXIONES'!BB2188</f>
        <v>0</v>
      </c>
      <c r="D2188" s="7">
        <f>'DETALLE DE CONEXIONES'!E2188</f>
        <v>0</v>
      </c>
      <c r="E2188" s="7">
        <f>IFERROR(LIMPIA('DETALLE DE CONEXIONES'!N2188,1),0)</f>
        <v>0</v>
      </c>
      <c r="F2188" s="7" t="str">
        <f>LEFT('DETALLE DE CONEXIONES'!BE2188,3)</f>
        <v/>
      </c>
      <c r="G2188" s="7" t="str">
        <f>RIGHT('DETALLE DE CONEXIONES'!AK2188,2)</f>
        <v/>
      </c>
      <c r="H2188" s="7" t="str">
        <f>LEFT('DETALLE DE CONEXIONES'!M2188,3)</f>
        <v/>
      </c>
      <c r="I2188" s="7" t="str">
        <f>RIGHT('DETALLE DE CONEXIONES'!M2188,5)</f>
        <v/>
      </c>
      <c r="J2188" s="7">
        <f>IF(C2188="Saliente Local",(IFERROR((LIMPIA(H2188,1)),0)),0)</f>
        <v>0</v>
      </c>
      <c r="K2188" s="7">
        <f>IF(C2188="Saliente Nacional",(IFERROR((LIMPIA(H2188,1)),0)),0)</f>
        <v>0</v>
      </c>
      <c r="L2188" s="7">
        <f>IF(C2188="Saliente Internacional",(IFERROR((LIMPIA(H2188,1)),0)),0)</f>
        <v>0</v>
      </c>
    </row>
    <row r="2189" spans="1:12" x14ac:dyDescent="0.25">
      <c r="A2189" s="11">
        <f>'DETALLE DE CONEXIONES'!P2189</f>
        <v>0</v>
      </c>
      <c r="B2189" s="7">
        <f>'DETALLE DE CONEXIONES'!I2189</f>
        <v>0</v>
      </c>
      <c r="C2189" s="7">
        <f>'DETALLE DE CONEXIONES'!BB2189</f>
        <v>0</v>
      </c>
      <c r="D2189" s="7">
        <f>'DETALLE DE CONEXIONES'!E2189</f>
        <v>0</v>
      </c>
      <c r="E2189" s="7">
        <f>IFERROR(LIMPIA('DETALLE DE CONEXIONES'!N2189,1),0)</f>
        <v>0</v>
      </c>
      <c r="F2189" s="7" t="str">
        <f>LEFT('DETALLE DE CONEXIONES'!BE2189,3)</f>
        <v/>
      </c>
      <c r="G2189" s="7" t="str">
        <f>RIGHT('DETALLE DE CONEXIONES'!AK2189,2)</f>
        <v/>
      </c>
      <c r="H2189" s="7" t="str">
        <f>LEFT('DETALLE DE CONEXIONES'!M2189,3)</f>
        <v/>
      </c>
      <c r="I2189" s="7" t="str">
        <f>RIGHT('DETALLE DE CONEXIONES'!M2189,5)</f>
        <v/>
      </c>
      <c r="J2189" s="7">
        <f>IF(C2189="Saliente Local",(IFERROR((LIMPIA(H2189,1)),0)),0)</f>
        <v>0</v>
      </c>
      <c r="K2189" s="7">
        <f>IF(C2189="Saliente Nacional",(IFERROR((LIMPIA(H2189,1)),0)),0)</f>
        <v>0</v>
      </c>
      <c r="L2189" s="7">
        <f>IF(C2189="Saliente Internacional",(IFERROR((LIMPIA(H2189,1)),0)),0)</f>
        <v>0</v>
      </c>
    </row>
    <row r="2190" spans="1:12" x14ac:dyDescent="0.25">
      <c r="A2190" s="11">
        <f>'DETALLE DE CONEXIONES'!P2190</f>
        <v>0</v>
      </c>
      <c r="B2190" s="7">
        <f>'DETALLE DE CONEXIONES'!I2190</f>
        <v>0</v>
      </c>
      <c r="C2190" s="7">
        <f>'DETALLE DE CONEXIONES'!BB2190</f>
        <v>0</v>
      </c>
      <c r="D2190" s="7">
        <f>'DETALLE DE CONEXIONES'!E2190</f>
        <v>0</v>
      </c>
      <c r="E2190" s="7">
        <f>IFERROR(LIMPIA('DETALLE DE CONEXIONES'!N2190,1),0)</f>
        <v>0</v>
      </c>
      <c r="F2190" s="7" t="str">
        <f>LEFT('DETALLE DE CONEXIONES'!BE2190,3)</f>
        <v/>
      </c>
      <c r="G2190" s="7" t="str">
        <f>RIGHT('DETALLE DE CONEXIONES'!AK2190,2)</f>
        <v/>
      </c>
      <c r="H2190" s="7" t="str">
        <f>LEFT('DETALLE DE CONEXIONES'!M2190,3)</f>
        <v/>
      </c>
      <c r="I2190" s="7" t="str">
        <f>RIGHT('DETALLE DE CONEXIONES'!M2190,5)</f>
        <v/>
      </c>
      <c r="J2190" s="7">
        <f>IF(C2190="Saliente Local",(IFERROR((LIMPIA(H2190,1)),0)),0)</f>
        <v>0</v>
      </c>
      <c r="K2190" s="7">
        <f>IF(C2190="Saliente Nacional",(IFERROR((LIMPIA(H2190,1)),0)),0)</f>
        <v>0</v>
      </c>
      <c r="L2190" s="7">
        <f>IF(C2190="Saliente Internacional",(IFERROR((LIMPIA(H2190,1)),0)),0)</f>
        <v>0</v>
      </c>
    </row>
    <row r="2191" spans="1:12" x14ac:dyDescent="0.25">
      <c r="A2191" s="11">
        <f>'DETALLE DE CONEXIONES'!P2191</f>
        <v>0</v>
      </c>
      <c r="B2191" s="7">
        <f>'DETALLE DE CONEXIONES'!I2191</f>
        <v>0</v>
      </c>
      <c r="C2191" s="7">
        <f>'DETALLE DE CONEXIONES'!BB2191</f>
        <v>0</v>
      </c>
      <c r="D2191" s="7">
        <f>'DETALLE DE CONEXIONES'!E2191</f>
        <v>0</v>
      </c>
      <c r="E2191" s="7">
        <f>IFERROR(LIMPIA('DETALLE DE CONEXIONES'!N2191,1),0)</f>
        <v>0</v>
      </c>
      <c r="F2191" s="7" t="str">
        <f>LEFT('DETALLE DE CONEXIONES'!BE2191,3)</f>
        <v/>
      </c>
      <c r="G2191" s="7" t="str">
        <f>RIGHT('DETALLE DE CONEXIONES'!AK2191,2)</f>
        <v/>
      </c>
      <c r="H2191" s="7" t="str">
        <f>LEFT('DETALLE DE CONEXIONES'!M2191,3)</f>
        <v/>
      </c>
      <c r="I2191" s="7" t="str">
        <f>RIGHT('DETALLE DE CONEXIONES'!M2191,5)</f>
        <v/>
      </c>
      <c r="J2191" s="7">
        <f>IF(C2191="Saliente Local",(IFERROR((LIMPIA(H2191,1)),0)),0)</f>
        <v>0</v>
      </c>
      <c r="K2191" s="7">
        <f>IF(C2191="Saliente Nacional",(IFERROR((LIMPIA(H2191,1)),0)),0)</f>
        <v>0</v>
      </c>
      <c r="L2191" s="7">
        <f>IF(C2191="Saliente Internacional",(IFERROR((LIMPIA(H2191,1)),0)),0)</f>
        <v>0</v>
      </c>
    </row>
    <row r="2192" spans="1:12" x14ac:dyDescent="0.25">
      <c r="A2192" s="11">
        <f>'DETALLE DE CONEXIONES'!P2192</f>
        <v>0</v>
      </c>
      <c r="B2192" s="7">
        <f>'DETALLE DE CONEXIONES'!I2192</f>
        <v>0</v>
      </c>
      <c r="C2192" s="7">
        <f>'DETALLE DE CONEXIONES'!BB2192</f>
        <v>0</v>
      </c>
      <c r="D2192" s="7">
        <f>'DETALLE DE CONEXIONES'!E2192</f>
        <v>0</v>
      </c>
      <c r="E2192" s="7">
        <f>IFERROR(LIMPIA('DETALLE DE CONEXIONES'!N2192,1),0)</f>
        <v>0</v>
      </c>
      <c r="F2192" s="7" t="str">
        <f>LEFT('DETALLE DE CONEXIONES'!BE2192,3)</f>
        <v/>
      </c>
      <c r="G2192" s="7" t="str">
        <f>RIGHT('DETALLE DE CONEXIONES'!AK2192,2)</f>
        <v/>
      </c>
      <c r="H2192" s="7" t="str">
        <f>LEFT('DETALLE DE CONEXIONES'!M2192,3)</f>
        <v/>
      </c>
      <c r="I2192" s="7" t="str">
        <f>RIGHT('DETALLE DE CONEXIONES'!M2192,5)</f>
        <v/>
      </c>
      <c r="J2192" s="7">
        <f>IF(C2192="Saliente Local",(IFERROR((LIMPIA(H2192,1)),0)),0)</f>
        <v>0</v>
      </c>
      <c r="K2192" s="7">
        <f>IF(C2192="Saliente Nacional",(IFERROR((LIMPIA(H2192,1)),0)),0)</f>
        <v>0</v>
      </c>
      <c r="L2192" s="7">
        <f>IF(C2192="Saliente Internacional",(IFERROR((LIMPIA(H2192,1)),0)),0)</f>
        <v>0</v>
      </c>
    </row>
    <row r="2193" spans="1:12" x14ac:dyDescent="0.25">
      <c r="A2193" s="11">
        <f>'DETALLE DE CONEXIONES'!P2193</f>
        <v>0</v>
      </c>
      <c r="B2193" s="7">
        <f>'DETALLE DE CONEXIONES'!I2193</f>
        <v>0</v>
      </c>
      <c r="C2193" s="7">
        <f>'DETALLE DE CONEXIONES'!BB2193</f>
        <v>0</v>
      </c>
      <c r="D2193" s="7">
        <f>'DETALLE DE CONEXIONES'!E2193</f>
        <v>0</v>
      </c>
      <c r="E2193" s="7">
        <f>IFERROR(LIMPIA('DETALLE DE CONEXIONES'!N2193,1),0)</f>
        <v>0</v>
      </c>
      <c r="F2193" s="7" t="str">
        <f>LEFT('DETALLE DE CONEXIONES'!BE2193,3)</f>
        <v/>
      </c>
      <c r="G2193" s="7" t="str">
        <f>RIGHT('DETALLE DE CONEXIONES'!AK2193,2)</f>
        <v/>
      </c>
      <c r="H2193" s="7" t="str">
        <f>LEFT('DETALLE DE CONEXIONES'!M2193,3)</f>
        <v/>
      </c>
      <c r="I2193" s="7" t="str">
        <f>RIGHT('DETALLE DE CONEXIONES'!M2193,5)</f>
        <v/>
      </c>
      <c r="J2193" s="7">
        <f>IF(C2193="Saliente Local",(IFERROR((LIMPIA(H2193,1)),0)),0)</f>
        <v>0</v>
      </c>
      <c r="K2193" s="7">
        <f>IF(C2193="Saliente Nacional",(IFERROR((LIMPIA(H2193,1)),0)),0)</f>
        <v>0</v>
      </c>
      <c r="L2193" s="7">
        <f>IF(C2193="Saliente Internacional",(IFERROR((LIMPIA(H2193,1)),0)),0)</f>
        <v>0</v>
      </c>
    </row>
    <row r="2194" spans="1:12" x14ac:dyDescent="0.25">
      <c r="A2194" s="11">
        <f>'DETALLE DE CONEXIONES'!P2194</f>
        <v>0</v>
      </c>
      <c r="B2194" s="7">
        <f>'DETALLE DE CONEXIONES'!I2194</f>
        <v>0</v>
      </c>
      <c r="C2194" s="7">
        <f>'DETALLE DE CONEXIONES'!BB2194</f>
        <v>0</v>
      </c>
      <c r="D2194" s="7">
        <f>'DETALLE DE CONEXIONES'!E2194</f>
        <v>0</v>
      </c>
      <c r="E2194" s="7">
        <f>IFERROR(LIMPIA('DETALLE DE CONEXIONES'!N2194,1),0)</f>
        <v>0</v>
      </c>
      <c r="F2194" s="7" t="str">
        <f>LEFT('DETALLE DE CONEXIONES'!BE2194,3)</f>
        <v/>
      </c>
      <c r="G2194" s="7" t="str">
        <f>RIGHT('DETALLE DE CONEXIONES'!AK2194,2)</f>
        <v/>
      </c>
      <c r="H2194" s="7" t="str">
        <f>LEFT('DETALLE DE CONEXIONES'!M2194,3)</f>
        <v/>
      </c>
      <c r="I2194" s="7" t="str">
        <f>RIGHT('DETALLE DE CONEXIONES'!M2194,5)</f>
        <v/>
      </c>
      <c r="J2194" s="7">
        <f>IF(C2194="Saliente Local",(IFERROR((LIMPIA(H2194,1)),0)),0)</f>
        <v>0</v>
      </c>
      <c r="K2194" s="7">
        <f>IF(C2194="Saliente Nacional",(IFERROR((LIMPIA(H2194,1)),0)),0)</f>
        <v>0</v>
      </c>
      <c r="L2194" s="7">
        <f>IF(C2194="Saliente Internacional",(IFERROR((LIMPIA(H2194,1)),0)),0)</f>
        <v>0</v>
      </c>
    </row>
    <row r="2195" spans="1:12" x14ac:dyDescent="0.25">
      <c r="A2195" s="11">
        <f>'DETALLE DE CONEXIONES'!P2195</f>
        <v>0</v>
      </c>
      <c r="B2195" s="7">
        <f>'DETALLE DE CONEXIONES'!I2195</f>
        <v>0</v>
      </c>
      <c r="C2195" s="7">
        <f>'DETALLE DE CONEXIONES'!BB2195</f>
        <v>0</v>
      </c>
      <c r="D2195" s="7">
        <f>'DETALLE DE CONEXIONES'!E2195</f>
        <v>0</v>
      </c>
      <c r="E2195" s="7">
        <f>IFERROR(LIMPIA('DETALLE DE CONEXIONES'!N2195,1),0)</f>
        <v>0</v>
      </c>
      <c r="F2195" s="7" t="str">
        <f>LEFT('DETALLE DE CONEXIONES'!BE2195,3)</f>
        <v/>
      </c>
      <c r="G2195" s="7" t="str">
        <f>RIGHT('DETALLE DE CONEXIONES'!AK2195,2)</f>
        <v/>
      </c>
      <c r="H2195" s="7" t="str">
        <f>LEFT('DETALLE DE CONEXIONES'!M2195,3)</f>
        <v/>
      </c>
      <c r="I2195" s="7" t="str">
        <f>RIGHT('DETALLE DE CONEXIONES'!M2195,5)</f>
        <v/>
      </c>
      <c r="J2195" s="7">
        <f>IF(C2195="Saliente Local",(IFERROR((LIMPIA(H2195,1)),0)),0)</f>
        <v>0</v>
      </c>
      <c r="K2195" s="7">
        <f>IF(C2195="Saliente Nacional",(IFERROR((LIMPIA(H2195,1)),0)),0)</f>
        <v>0</v>
      </c>
      <c r="L2195" s="7">
        <f>IF(C2195="Saliente Internacional",(IFERROR((LIMPIA(H2195,1)),0)),0)</f>
        <v>0</v>
      </c>
    </row>
    <row r="2196" spans="1:12" x14ac:dyDescent="0.25">
      <c r="A2196" s="11">
        <f>'DETALLE DE CONEXIONES'!P2196</f>
        <v>0</v>
      </c>
      <c r="B2196" s="7">
        <f>'DETALLE DE CONEXIONES'!I2196</f>
        <v>0</v>
      </c>
      <c r="C2196" s="7">
        <f>'DETALLE DE CONEXIONES'!BB2196</f>
        <v>0</v>
      </c>
      <c r="D2196" s="7">
        <f>'DETALLE DE CONEXIONES'!E2196</f>
        <v>0</v>
      </c>
      <c r="E2196" s="7">
        <f>IFERROR(LIMPIA('DETALLE DE CONEXIONES'!N2196,1),0)</f>
        <v>0</v>
      </c>
      <c r="F2196" s="7" t="str">
        <f>LEFT('DETALLE DE CONEXIONES'!BE2196,3)</f>
        <v/>
      </c>
      <c r="G2196" s="7" t="str">
        <f>RIGHT('DETALLE DE CONEXIONES'!AK2196,2)</f>
        <v/>
      </c>
      <c r="H2196" s="7" t="str">
        <f>LEFT('DETALLE DE CONEXIONES'!M2196,3)</f>
        <v/>
      </c>
      <c r="I2196" s="7" t="str">
        <f>RIGHT('DETALLE DE CONEXIONES'!M2196,5)</f>
        <v/>
      </c>
      <c r="J2196" s="7">
        <f>IF(C2196="Saliente Local",(IFERROR((LIMPIA(H2196,1)),0)),0)</f>
        <v>0</v>
      </c>
      <c r="K2196" s="7">
        <f>IF(C2196="Saliente Nacional",(IFERROR((LIMPIA(H2196,1)),0)),0)</f>
        <v>0</v>
      </c>
      <c r="L2196" s="7">
        <f>IF(C2196="Saliente Internacional",(IFERROR((LIMPIA(H2196,1)),0)),0)</f>
        <v>0</v>
      </c>
    </row>
    <row r="2197" spans="1:12" x14ac:dyDescent="0.25">
      <c r="A2197" s="11">
        <f>'DETALLE DE CONEXIONES'!P2197</f>
        <v>0</v>
      </c>
      <c r="B2197" s="7">
        <f>'DETALLE DE CONEXIONES'!I2197</f>
        <v>0</v>
      </c>
      <c r="C2197" s="7">
        <f>'DETALLE DE CONEXIONES'!BB2197</f>
        <v>0</v>
      </c>
      <c r="D2197" s="7">
        <f>'DETALLE DE CONEXIONES'!E2197</f>
        <v>0</v>
      </c>
      <c r="E2197" s="7">
        <f>IFERROR(LIMPIA('DETALLE DE CONEXIONES'!N2197,1),0)</f>
        <v>0</v>
      </c>
      <c r="F2197" s="7" t="str">
        <f>LEFT('DETALLE DE CONEXIONES'!BE2197,3)</f>
        <v/>
      </c>
      <c r="G2197" s="7" t="str">
        <f>RIGHT('DETALLE DE CONEXIONES'!AK2197,2)</f>
        <v/>
      </c>
      <c r="H2197" s="7" t="str">
        <f>LEFT('DETALLE DE CONEXIONES'!M2197,3)</f>
        <v/>
      </c>
      <c r="I2197" s="7" t="str">
        <f>RIGHT('DETALLE DE CONEXIONES'!M2197,5)</f>
        <v/>
      </c>
      <c r="J2197" s="7">
        <f>IF(C2197="Saliente Local",(IFERROR((LIMPIA(H2197,1)),0)),0)</f>
        <v>0</v>
      </c>
      <c r="K2197" s="7">
        <f>IF(C2197="Saliente Nacional",(IFERROR((LIMPIA(H2197,1)),0)),0)</f>
        <v>0</v>
      </c>
      <c r="L2197" s="7">
        <f>IF(C2197="Saliente Internacional",(IFERROR((LIMPIA(H2197,1)),0)),0)</f>
        <v>0</v>
      </c>
    </row>
    <row r="2198" spans="1:12" x14ac:dyDescent="0.25">
      <c r="A2198" s="11">
        <f>'DETALLE DE CONEXIONES'!P2198</f>
        <v>0</v>
      </c>
      <c r="B2198" s="7">
        <f>'DETALLE DE CONEXIONES'!I2198</f>
        <v>0</v>
      </c>
      <c r="C2198" s="7">
        <f>'DETALLE DE CONEXIONES'!BB2198</f>
        <v>0</v>
      </c>
      <c r="D2198" s="7">
        <f>'DETALLE DE CONEXIONES'!E2198</f>
        <v>0</v>
      </c>
      <c r="E2198" s="7">
        <f>IFERROR(LIMPIA('DETALLE DE CONEXIONES'!N2198,1),0)</f>
        <v>0</v>
      </c>
      <c r="F2198" s="7" t="str">
        <f>LEFT('DETALLE DE CONEXIONES'!BE2198,3)</f>
        <v/>
      </c>
      <c r="G2198" s="7" t="str">
        <f>RIGHT('DETALLE DE CONEXIONES'!AK2198,2)</f>
        <v/>
      </c>
      <c r="H2198" s="7" t="str">
        <f>LEFT('DETALLE DE CONEXIONES'!M2198,3)</f>
        <v/>
      </c>
      <c r="I2198" s="7" t="str">
        <f>RIGHT('DETALLE DE CONEXIONES'!M2198,5)</f>
        <v/>
      </c>
      <c r="J2198" s="7">
        <f>IF(C2198="Saliente Local",(IFERROR((LIMPIA(H2198,1)),0)),0)</f>
        <v>0</v>
      </c>
      <c r="K2198" s="7">
        <f>IF(C2198="Saliente Nacional",(IFERROR((LIMPIA(H2198,1)),0)),0)</f>
        <v>0</v>
      </c>
      <c r="L2198" s="7">
        <f>IF(C2198="Saliente Internacional",(IFERROR((LIMPIA(H2198,1)),0)),0)</f>
        <v>0</v>
      </c>
    </row>
    <row r="2199" spans="1:12" x14ac:dyDescent="0.25">
      <c r="A2199" s="11">
        <f>'DETALLE DE CONEXIONES'!P2199</f>
        <v>0</v>
      </c>
      <c r="B2199" s="7">
        <f>'DETALLE DE CONEXIONES'!I2199</f>
        <v>0</v>
      </c>
      <c r="C2199" s="7">
        <f>'DETALLE DE CONEXIONES'!BB2199</f>
        <v>0</v>
      </c>
      <c r="D2199" s="7">
        <f>'DETALLE DE CONEXIONES'!E2199</f>
        <v>0</v>
      </c>
      <c r="E2199" s="7">
        <f>IFERROR(LIMPIA('DETALLE DE CONEXIONES'!N2199,1),0)</f>
        <v>0</v>
      </c>
      <c r="F2199" s="7" t="str">
        <f>LEFT('DETALLE DE CONEXIONES'!BE2199,3)</f>
        <v/>
      </c>
      <c r="G2199" s="7" t="str">
        <f>RIGHT('DETALLE DE CONEXIONES'!AK2199,2)</f>
        <v/>
      </c>
      <c r="H2199" s="7" t="str">
        <f>LEFT('DETALLE DE CONEXIONES'!M2199,3)</f>
        <v/>
      </c>
      <c r="I2199" s="7" t="str">
        <f>RIGHT('DETALLE DE CONEXIONES'!M2199,5)</f>
        <v/>
      </c>
      <c r="J2199" s="7">
        <f>IF(C2199="Saliente Local",(IFERROR((LIMPIA(H2199,1)),0)),0)</f>
        <v>0</v>
      </c>
      <c r="K2199" s="7">
        <f>IF(C2199="Saliente Nacional",(IFERROR((LIMPIA(H2199,1)),0)),0)</f>
        <v>0</v>
      </c>
      <c r="L2199" s="7">
        <f>IF(C2199="Saliente Internacional",(IFERROR((LIMPIA(H2199,1)),0)),0)</f>
        <v>0</v>
      </c>
    </row>
    <row r="2200" spans="1:12" x14ac:dyDescent="0.25">
      <c r="A2200" s="11">
        <f>'DETALLE DE CONEXIONES'!P2200</f>
        <v>0</v>
      </c>
      <c r="B2200" s="7">
        <f>'DETALLE DE CONEXIONES'!I2200</f>
        <v>0</v>
      </c>
      <c r="C2200" s="7">
        <f>'DETALLE DE CONEXIONES'!BB2200</f>
        <v>0</v>
      </c>
      <c r="D2200" s="7">
        <f>'DETALLE DE CONEXIONES'!E2200</f>
        <v>0</v>
      </c>
      <c r="E2200" s="7">
        <f>IFERROR(LIMPIA('DETALLE DE CONEXIONES'!N2200,1),0)</f>
        <v>0</v>
      </c>
      <c r="F2200" s="7" t="str">
        <f>LEFT('DETALLE DE CONEXIONES'!BE2200,3)</f>
        <v/>
      </c>
      <c r="G2200" s="7" t="str">
        <f>RIGHT('DETALLE DE CONEXIONES'!AK2200,2)</f>
        <v/>
      </c>
      <c r="H2200" s="7" t="str">
        <f>LEFT('DETALLE DE CONEXIONES'!M2200,3)</f>
        <v/>
      </c>
      <c r="I2200" s="7" t="str">
        <f>RIGHT('DETALLE DE CONEXIONES'!M2200,5)</f>
        <v/>
      </c>
      <c r="J2200" s="7">
        <f>IF(C2200="Saliente Local",(IFERROR((LIMPIA(H2200,1)),0)),0)</f>
        <v>0</v>
      </c>
      <c r="K2200" s="7">
        <f>IF(C2200="Saliente Nacional",(IFERROR((LIMPIA(H2200,1)),0)),0)</f>
        <v>0</v>
      </c>
      <c r="L2200" s="7">
        <f>IF(C2200="Saliente Internacional",(IFERROR((LIMPIA(H2200,1)),0)),0)</f>
        <v>0</v>
      </c>
    </row>
    <row r="2201" spans="1:12" x14ac:dyDescent="0.25">
      <c r="A2201" s="11">
        <f>'DETALLE DE CONEXIONES'!P2201</f>
        <v>0</v>
      </c>
      <c r="B2201" s="7">
        <f>'DETALLE DE CONEXIONES'!I2201</f>
        <v>0</v>
      </c>
      <c r="C2201" s="7">
        <f>'DETALLE DE CONEXIONES'!BB2201</f>
        <v>0</v>
      </c>
      <c r="D2201" s="7">
        <f>'DETALLE DE CONEXIONES'!E2201</f>
        <v>0</v>
      </c>
      <c r="E2201" s="7">
        <f>IFERROR(LIMPIA('DETALLE DE CONEXIONES'!N2201,1),0)</f>
        <v>0</v>
      </c>
      <c r="F2201" s="7" t="str">
        <f>LEFT('DETALLE DE CONEXIONES'!BE2201,3)</f>
        <v/>
      </c>
      <c r="G2201" s="7" t="str">
        <f>RIGHT('DETALLE DE CONEXIONES'!AK2201,2)</f>
        <v/>
      </c>
      <c r="H2201" s="7" t="str">
        <f>LEFT('DETALLE DE CONEXIONES'!M2201,3)</f>
        <v/>
      </c>
      <c r="I2201" s="7" t="str">
        <f>RIGHT('DETALLE DE CONEXIONES'!M2201,5)</f>
        <v/>
      </c>
      <c r="J2201" s="7">
        <f>IF(C2201="Saliente Local",(IFERROR((LIMPIA(H2201,1)),0)),0)</f>
        <v>0</v>
      </c>
      <c r="K2201" s="7">
        <f>IF(C2201="Saliente Nacional",(IFERROR((LIMPIA(H2201,1)),0)),0)</f>
        <v>0</v>
      </c>
      <c r="L2201" s="7">
        <f>IF(C2201="Saliente Internacional",(IFERROR((LIMPIA(H2201,1)),0)),0)</f>
        <v>0</v>
      </c>
    </row>
    <row r="2202" spans="1:12" x14ac:dyDescent="0.25">
      <c r="A2202" s="11">
        <f>'DETALLE DE CONEXIONES'!P2202</f>
        <v>0</v>
      </c>
      <c r="B2202" s="7">
        <f>'DETALLE DE CONEXIONES'!I2202</f>
        <v>0</v>
      </c>
      <c r="C2202" s="7">
        <f>'DETALLE DE CONEXIONES'!BB2202</f>
        <v>0</v>
      </c>
      <c r="D2202" s="7">
        <f>'DETALLE DE CONEXIONES'!E2202</f>
        <v>0</v>
      </c>
      <c r="E2202" s="7">
        <f>IFERROR(LIMPIA('DETALLE DE CONEXIONES'!N2202,1),0)</f>
        <v>0</v>
      </c>
      <c r="F2202" s="7" t="str">
        <f>LEFT('DETALLE DE CONEXIONES'!BE2202,3)</f>
        <v/>
      </c>
      <c r="G2202" s="7" t="str">
        <f>RIGHT('DETALLE DE CONEXIONES'!AK2202,2)</f>
        <v/>
      </c>
      <c r="H2202" s="7" t="str">
        <f>LEFT('DETALLE DE CONEXIONES'!M2202,3)</f>
        <v/>
      </c>
      <c r="I2202" s="7" t="str">
        <f>RIGHT('DETALLE DE CONEXIONES'!M2202,5)</f>
        <v/>
      </c>
      <c r="J2202" s="7">
        <f>IF(C2202="Saliente Local",(IFERROR((LIMPIA(H2202,1)),0)),0)</f>
        <v>0</v>
      </c>
      <c r="K2202" s="7">
        <f>IF(C2202="Saliente Nacional",(IFERROR((LIMPIA(H2202,1)),0)),0)</f>
        <v>0</v>
      </c>
      <c r="L2202" s="7">
        <f>IF(C2202="Saliente Internacional",(IFERROR((LIMPIA(H2202,1)),0)),0)</f>
        <v>0</v>
      </c>
    </row>
    <row r="2203" spans="1:12" x14ac:dyDescent="0.25">
      <c r="A2203" s="11">
        <f>'DETALLE DE CONEXIONES'!P2203</f>
        <v>0</v>
      </c>
      <c r="B2203" s="7">
        <f>'DETALLE DE CONEXIONES'!I2203</f>
        <v>0</v>
      </c>
      <c r="C2203" s="7">
        <f>'DETALLE DE CONEXIONES'!BB2203</f>
        <v>0</v>
      </c>
      <c r="D2203" s="7">
        <f>'DETALLE DE CONEXIONES'!E2203</f>
        <v>0</v>
      </c>
      <c r="E2203" s="7">
        <f>IFERROR(LIMPIA('DETALLE DE CONEXIONES'!N2203,1),0)</f>
        <v>0</v>
      </c>
      <c r="F2203" s="7" t="str">
        <f>LEFT('DETALLE DE CONEXIONES'!BE2203,3)</f>
        <v/>
      </c>
      <c r="G2203" s="7" t="str">
        <f>RIGHT('DETALLE DE CONEXIONES'!AK2203,2)</f>
        <v/>
      </c>
      <c r="H2203" s="7" t="str">
        <f>LEFT('DETALLE DE CONEXIONES'!M2203,3)</f>
        <v/>
      </c>
      <c r="I2203" s="7" t="str">
        <f>RIGHT('DETALLE DE CONEXIONES'!M2203,5)</f>
        <v/>
      </c>
      <c r="J2203" s="7">
        <f>IF(C2203="Saliente Local",(IFERROR((LIMPIA(H2203,1)),0)),0)</f>
        <v>0</v>
      </c>
      <c r="K2203" s="7">
        <f>IF(C2203="Saliente Nacional",(IFERROR((LIMPIA(H2203,1)),0)),0)</f>
        <v>0</v>
      </c>
      <c r="L2203" s="7">
        <f>IF(C2203="Saliente Internacional",(IFERROR((LIMPIA(H2203,1)),0)),0)</f>
        <v>0</v>
      </c>
    </row>
    <row r="2204" spans="1:12" x14ac:dyDescent="0.25">
      <c r="A2204" s="11">
        <f>'DETALLE DE CONEXIONES'!P2204</f>
        <v>0</v>
      </c>
      <c r="B2204" s="7">
        <f>'DETALLE DE CONEXIONES'!I2204</f>
        <v>0</v>
      </c>
      <c r="C2204" s="7">
        <f>'DETALLE DE CONEXIONES'!BB2204</f>
        <v>0</v>
      </c>
      <c r="D2204" s="7">
        <f>'DETALLE DE CONEXIONES'!E2204</f>
        <v>0</v>
      </c>
      <c r="E2204" s="7">
        <f>IFERROR(LIMPIA('DETALLE DE CONEXIONES'!N2204,1),0)</f>
        <v>0</v>
      </c>
      <c r="F2204" s="7" t="str">
        <f>LEFT('DETALLE DE CONEXIONES'!BE2204,3)</f>
        <v/>
      </c>
      <c r="G2204" s="7" t="str">
        <f>RIGHT('DETALLE DE CONEXIONES'!AK2204,2)</f>
        <v/>
      </c>
      <c r="H2204" s="7" t="str">
        <f>LEFT('DETALLE DE CONEXIONES'!M2204,3)</f>
        <v/>
      </c>
      <c r="I2204" s="7" t="str">
        <f>RIGHT('DETALLE DE CONEXIONES'!M2204,5)</f>
        <v/>
      </c>
      <c r="J2204" s="7">
        <f>IF(C2204="Saliente Local",(IFERROR((LIMPIA(H2204,1)),0)),0)</f>
        <v>0</v>
      </c>
      <c r="K2204" s="7">
        <f>IF(C2204="Saliente Nacional",(IFERROR((LIMPIA(H2204,1)),0)),0)</f>
        <v>0</v>
      </c>
      <c r="L2204" s="7">
        <f>IF(C2204="Saliente Internacional",(IFERROR((LIMPIA(H2204,1)),0)),0)</f>
        <v>0</v>
      </c>
    </row>
    <row r="2205" spans="1:12" x14ac:dyDescent="0.25">
      <c r="A2205" s="11">
        <f>'DETALLE DE CONEXIONES'!P2205</f>
        <v>0</v>
      </c>
      <c r="B2205" s="7">
        <f>'DETALLE DE CONEXIONES'!I2205</f>
        <v>0</v>
      </c>
      <c r="C2205" s="7">
        <f>'DETALLE DE CONEXIONES'!BB2205</f>
        <v>0</v>
      </c>
      <c r="D2205" s="7">
        <f>'DETALLE DE CONEXIONES'!E2205</f>
        <v>0</v>
      </c>
      <c r="E2205" s="7">
        <f>IFERROR(LIMPIA('DETALLE DE CONEXIONES'!N2205,1),0)</f>
        <v>0</v>
      </c>
      <c r="F2205" s="7" t="str">
        <f>LEFT('DETALLE DE CONEXIONES'!BE2205,3)</f>
        <v/>
      </c>
      <c r="G2205" s="7" t="str">
        <f>RIGHT('DETALLE DE CONEXIONES'!AK2205,2)</f>
        <v/>
      </c>
      <c r="H2205" s="7" t="str">
        <f>LEFT('DETALLE DE CONEXIONES'!M2205,3)</f>
        <v/>
      </c>
      <c r="I2205" s="7" t="str">
        <f>RIGHT('DETALLE DE CONEXIONES'!M2205,5)</f>
        <v/>
      </c>
      <c r="J2205" s="7">
        <f>IF(C2205="Saliente Local",(IFERROR((LIMPIA(H2205,1)),0)),0)</f>
        <v>0</v>
      </c>
      <c r="K2205" s="7">
        <f>IF(C2205="Saliente Nacional",(IFERROR((LIMPIA(H2205,1)),0)),0)</f>
        <v>0</v>
      </c>
      <c r="L2205" s="7">
        <f>IF(C2205="Saliente Internacional",(IFERROR((LIMPIA(H2205,1)),0)),0)</f>
        <v>0</v>
      </c>
    </row>
    <row r="2206" spans="1:12" x14ac:dyDescent="0.25">
      <c r="A2206" s="11">
        <f>'DETALLE DE CONEXIONES'!P2206</f>
        <v>0</v>
      </c>
      <c r="B2206" s="7">
        <f>'DETALLE DE CONEXIONES'!I2206</f>
        <v>0</v>
      </c>
      <c r="C2206" s="7">
        <f>'DETALLE DE CONEXIONES'!BB2206</f>
        <v>0</v>
      </c>
      <c r="D2206" s="7">
        <f>'DETALLE DE CONEXIONES'!E2206</f>
        <v>0</v>
      </c>
      <c r="E2206" s="7">
        <f>IFERROR(LIMPIA('DETALLE DE CONEXIONES'!N2206,1),0)</f>
        <v>0</v>
      </c>
      <c r="F2206" s="7" t="str">
        <f>LEFT('DETALLE DE CONEXIONES'!BE2206,3)</f>
        <v/>
      </c>
      <c r="G2206" s="7" t="str">
        <f>RIGHT('DETALLE DE CONEXIONES'!AK2206,2)</f>
        <v/>
      </c>
      <c r="H2206" s="7" t="str">
        <f>LEFT('DETALLE DE CONEXIONES'!M2206,3)</f>
        <v/>
      </c>
      <c r="I2206" s="7" t="str">
        <f>RIGHT('DETALLE DE CONEXIONES'!M2206,5)</f>
        <v/>
      </c>
      <c r="J2206" s="7">
        <f>IF(C2206="Saliente Local",(IFERROR((LIMPIA(H2206,1)),0)),0)</f>
        <v>0</v>
      </c>
      <c r="K2206" s="7">
        <f>IF(C2206="Saliente Nacional",(IFERROR((LIMPIA(H2206,1)),0)),0)</f>
        <v>0</v>
      </c>
      <c r="L2206" s="7">
        <f>IF(C2206="Saliente Internacional",(IFERROR((LIMPIA(H2206,1)),0)),0)</f>
        <v>0</v>
      </c>
    </row>
    <row r="2207" spans="1:12" x14ac:dyDescent="0.25">
      <c r="A2207" s="11">
        <f>'DETALLE DE CONEXIONES'!P2207</f>
        <v>0</v>
      </c>
      <c r="B2207" s="7">
        <f>'DETALLE DE CONEXIONES'!I2207</f>
        <v>0</v>
      </c>
      <c r="C2207" s="7">
        <f>'DETALLE DE CONEXIONES'!BB2207</f>
        <v>0</v>
      </c>
      <c r="D2207" s="7">
        <f>'DETALLE DE CONEXIONES'!E2207</f>
        <v>0</v>
      </c>
      <c r="E2207" s="7">
        <f>IFERROR(LIMPIA('DETALLE DE CONEXIONES'!N2207,1),0)</f>
        <v>0</v>
      </c>
      <c r="F2207" s="7" t="str">
        <f>LEFT('DETALLE DE CONEXIONES'!BE2207,3)</f>
        <v/>
      </c>
      <c r="G2207" s="7" t="str">
        <f>RIGHT('DETALLE DE CONEXIONES'!AK2207,2)</f>
        <v/>
      </c>
      <c r="H2207" s="7" t="str">
        <f>LEFT('DETALLE DE CONEXIONES'!M2207,3)</f>
        <v/>
      </c>
      <c r="I2207" s="7" t="str">
        <f>RIGHT('DETALLE DE CONEXIONES'!M2207,5)</f>
        <v/>
      </c>
      <c r="J2207" s="7">
        <f>IF(C2207="Saliente Local",(IFERROR((LIMPIA(H2207,1)),0)),0)</f>
        <v>0</v>
      </c>
      <c r="K2207" s="7">
        <f>IF(C2207="Saliente Nacional",(IFERROR((LIMPIA(H2207,1)),0)),0)</f>
        <v>0</v>
      </c>
      <c r="L2207" s="7">
        <f>IF(C2207="Saliente Internacional",(IFERROR((LIMPIA(H2207,1)),0)),0)</f>
        <v>0</v>
      </c>
    </row>
    <row r="2208" spans="1:12" x14ac:dyDescent="0.25">
      <c r="A2208" s="11">
        <f>'DETALLE DE CONEXIONES'!P2208</f>
        <v>0</v>
      </c>
      <c r="B2208" s="7">
        <f>'DETALLE DE CONEXIONES'!I2208</f>
        <v>0</v>
      </c>
      <c r="C2208" s="7">
        <f>'DETALLE DE CONEXIONES'!BB2208</f>
        <v>0</v>
      </c>
      <c r="D2208" s="7">
        <f>'DETALLE DE CONEXIONES'!E2208</f>
        <v>0</v>
      </c>
      <c r="E2208" s="7">
        <f>IFERROR(LIMPIA('DETALLE DE CONEXIONES'!N2208,1),0)</f>
        <v>0</v>
      </c>
      <c r="F2208" s="7" t="str">
        <f>LEFT('DETALLE DE CONEXIONES'!BE2208,3)</f>
        <v/>
      </c>
      <c r="G2208" s="7" t="str">
        <f>RIGHT('DETALLE DE CONEXIONES'!AK2208,2)</f>
        <v/>
      </c>
      <c r="H2208" s="7" t="str">
        <f>LEFT('DETALLE DE CONEXIONES'!M2208,3)</f>
        <v/>
      </c>
      <c r="I2208" s="7" t="str">
        <f>RIGHT('DETALLE DE CONEXIONES'!M2208,5)</f>
        <v/>
      </c>
      <c r="J2208" s="7">
        <f>IF(C2208="Saliente Local",(IFERROR((LIMPIA(H2208,1)),0)),0)</f>
        <v>0</v>
      </c>
      <c r="K2208" s="7">
        <f>IF(C2208="Saliente Nacional",(IFERROR((LIMPIA(H2208,1)),0)),0)</f>
        <v>0</v>
      </c>
      <c r="L2208" s="7">
        <f>IF(C2208="Saliente Internacional",(IFERROR((LIMPIA(H2208,1)),0)),0)</f>
        <v>0</v>
      </c>
    </row>
    <row r="2209" spans="1:12" x14ac:dyDescent="0.25">
      <c r="A2209" s="11">
        <f>'DETALLE DE CONEXIONES'!P2209</f>
        <v>0</v>
      </c>
      <c r="B2209" s="7">
        <f>'DETALLE DE CONEXIONES'!I2209</f>
        <v>0</v>
      </c>
      <c r="C2209" s="7">
        <f>'DETALLE DE CONEXIONES'!BB2209</f>
        <v>0</v>
      </c>
      <c r="D2209" s="7">
        <f>'DETALLE DE CONEXIONES'!E2209</f>
        <v>0</v>
      </c>
      <c r="E2209" s="7">
        <f>IFERROR(LIMPIA('DETALLE DE CONEXIONES'!N2209,1),0)</f>
        <v>0</v>
      </c>
      <c r="F2209" s="7" t="str">
        <f>LEFT('DETALLE DE CONEXIONES'!BE2209,3)</f>
        <v/>
      </c>
      <c r="G2209" s="7" t="str">
        <f>RIGHT('DETALLE DE CONEXIONES'!AK2209,2)</f>
        <v/>
      </c>
      <c r="H2209" s="7" t="str">
        <f>LEFT('DETALLE DE CONEXIONES'!M2209,3)</f>
        <v/>
      </c>
      <c r="I2209" s="7" t="str">
        <f>RIGHT('DETALLE DE CONEXIONES'!M2209,5)</f>
        <v/>
      </c>
      <c r="J2209" s="7">
        <f>IF(C2209="Saliente Local",(IFERROR((LIMPIA(H2209,1)),0)),0)</f>
        <v>0</v>
      </c>
      <c r="K2209" s="7">
        <f>IF(C2209="Saliente Nacional",(IFERROR((LIMPIA(H2209,1)),0)),0)</f>
        <v>0</v>
      </c>
      <c r="L2209" s="7">
        <f>IF(C2209="Saliente Internacional",(IFERROR((LIMPIA(H2209,1)),0)),0)</f>
        <v>0</v>
      </c>
    </row>
    <row r="2210" spans="1:12" x14ac:dyDescent="0.25">
      <c r="A2210" s="11">
        <f>'DETALLE DE CONEXIONES'!P2210</f>
        <v>0</v>
      </c>
      <c r="B2210" s="7">
        <f>'DETALLE DE CONEXIONES'!I2210</f>
        <v>0</v>
      </c>
      <c r="C2210" s="7">
        <f>'DETALLE DE CONEXIONES'!BB2210</f>
        <v>0</v>
      </c>
      <c r="D2210" s="7">
        <f>'DETALLE DE CONEXIONES'!E2210</f>
        <v>0</v>
      </c>
      <c r="E2210" s="7">
        <f>IFERROR(LIMPIA('DETALLE DE CONEXIONES'!N2210,1),0)</f>
        <v>0</v>
      </c>
      <c r="F2210" s="7" t="str">
        <f>LEFT('DETALLE DE CONEXIONES'!BE2210,3)</f>
        <v/>
      </c>
      <c r="G2210" s="7" t="str">
        <f>RIGHT('DETALLE DE CONEXIONES'!AK2210,2)</f>
        <v/>
      </c>
      <c r="H2210" s="7" t="str">
        <f>LEFT('DETALLE DE CONEXIONES'!M2210,3)</f>
        <v/>
      </c>
      <c r="I2210" s="7" t="str">
        <f>RIGHT('DETALLE DE CONEXIONES'!M2210,5)</f>
        <v/>
      </c>
      <c r="J2210" s="7">
        <f>IF(C2210="Saliente Local",(IFERROR((LIMPIA(H2210,1)),0)),0)</f>
        <v>0</v>
      </c>
      <c r="K2210" s="7">
        <f>IF(C2210="Saliente Nacional",(IFERROR((LIMPIA(H2210,1)),0)),0)</f>
        <v>0</v>
      </c>
      <c r="L2210" s="7">
        <f>IF(C2210="Saliente Internacional",(IFERROR((LIMPIA(H2210,1)),0)),0)</f>
        <v>0</v>
      </c>
    </row>
    <row r="2211" spans="1:12" x14ac:dyDescent="0.25">
      <c r="A2211" s="11">
        <f>'DETALLE DE CONEXIONES'!P2211</f>
        <v>0</v>
      </c>
      <c r="B2211" s="7">
        <f>'DETALLE DE CONEXIONES'!I2211</f>
        <v>0</v>
      </c>
      <c r="C2211" s="7">
        <f>'DETALLE DE CONEXIONES'!BB2211</f>
        <v>0</v>
      </c>
      <c r="D2211" s="7">
        <f>'DETALLE DE CONEXIONES'!E2211</f>
        <v>0</v>
      </c>
      <c r="E2211" s="7">
        <f>IFERROR(LIMPIA('DETALLE DE CONEXIONES'!N2211,1),0)</f>
        <v>0</v>
      </c>
      <c r="F2211" s="7" t="str">
        <f>LEFT('DETALLE DE CONEXIONES'!BE2211,3)</f>
        <v/>
      </c>
      <c r="G2211" s="7" t="str">
        <f>RIGHT('DETALLE DE CONEXIONES'!AK2211,2)</f>
        <v/>
      </c>
      <c r="H2211" s="7" t="str">
        <f>LEFT('DETALLE DE CONEXIONES'!M2211,3)</f>
        <v/>
      </c>
      <c r="I2211" s="7" t="str">
        <f>RIGHT('DETALLE DE CONEXIONES'!M2211,5)</f>
        <v/>
      </c>
      <c r="J2211" s="7">
        <f>IF(C2211="Saliente Local",(IFERROR((LIMPIA(H2211,1)),0)),0)</f>
        <v>0</v>
      </c>
      <c r="K2211" s="7">
        <f>IF(C2211="Saliente Nacional",(IFERROR((LIMPIA(H2211,1)),0)),0)</f>
        <v>0</v>
      </c>
      <c r="L2211" s="7">
        <f>IF(C2211="Saliente Internacional",(IFERROR((LIMPIA(H2211,1)),0)),0)</f>
        <v>0</v>
      </c>
    </row>
    <row r="2212" spans="1:12" x14ac:dyDescent="0.25">
      <c r="A2212" s="11">
        <f>'DETALLE DE CONEXIONES'!P2212</f>
        <v>0</v>
      </c>
      <c r="B2212" s="7">
        <f>'DETALLE DE CONEXIONES'!I2212</f>
        <v>0</v>
      </c>
      <c r="C2212" s="7">
        <f>'DETALLE DE CONEXIONES'!BB2212</f>
        <v>0</v>
      </c>
      <c r="D2212" s="7">
        <f>'DETALLE DE CONEXIONES'!E2212</f>
        <v>0</v>
      </c>
      <c r="E2212" s="7">
        <f>IFERROR(LIMPIA('DETALLE DE CONEXIONES'!N2212,1),0)</f>
        <v>0</v>
      </c>
      <c r="F2212" s="7" t="str">
        <f>LEFT('DETALLE DE CONEXIONES'!BE2212,3)</f>
        <v/>
      </c>
      <c r="G2212" s="7" t="str">
        <f>RIGHT('DETALLE DE CONEXIONES'!AK2212,2)</f>
        <v/>
      </c>
      <c r="H2212" s="7" t="str">
        <f>LEFT('DETALLE DE CONEXIONES'!M2212,3)</f>
        <v/>
      </c>
      <c r="I2212" s="7" t="str">
        <f>RIGHT('DETALLE DE CONEXIONES'!M2212,5)</f>
        <v/>
      </c>
      <c r="J2212" s="7">
        <f>IF(C2212="Saliente Local",(IFERROR((LIMPIA(H2212,1)),0)),0)</f>
        <v>0</v>
      </c>
      <c r="K2212" s="7">
        <f>IF(C2212="Saliente Nacional",(IFERROR((LIMPIA(H2212,1)),0)),0)</f>
        <v>0</v>
      </c>
      <c r="L2212" s="7">
        <f>IF(C2212="Saliente Internacional",(IFERROR((LIMPIA(H2212,1)),0)),0)</f>
        <v>0</v>
      </c>
    </row>
    <row r="2213" spans="1:12" x14ac:dyDescent="0.25">
      <c r="A2213" s="11">
        <f>'DETALLE DE CONEXIONES'!P2213</f>
        <v>0</v>
      </c>
      <c r="B2213" s="7">
        <f>'DETALLE DE CONEXIONES'!I2213</f>
        <v>0</v>
      </c>
      <c r="C2213" s="7">
        <f>'DETALLE DE CONEXIONES'!BB2213</f>
        <v>0</v>
      </c>
      <c r="D2213" s="7">
        <f>'DETALLE DE CONEXIONES'!E2213</f>
        <v>0</v>
      </c>
      <c r="E2213" s="7">
        <f>IFERROR(LIMPIA('DETALLE DE CONEXIONES'!N2213,1),0)</f>
        <v>0</v>
      </c>
      <c r="F2213" s="7" t="str">
        <f>LEFT('DETALLE DE CONEXIONES'!BE2213,3)</f>
        <v/>
      </c>
      <c r="G2213" s="7" t="str">
        <f>RIGHT('DETALLE DE CONEXIONES'!AK2213,2)</f>
        <v/>
      </c>
      <c r="H2213" s="7" t="str">
        <f>LEFT('DETALLE DE CONEXIONES'!M2213,3)</f>
        <v/>
      </c>
      <c r="I2213" s="7" t="str">
        <f>RIGHT('DETALLE DE CONEXIONES'!M2213,5)</f>
        <v/>
      </c>
      <c r="J2213" s="7">
        <f>IF(C2213="Saliente Local",(IFERROR((LIMPIA(H2213,1)),0)),0)</f>
        <v>0</v>
      </c>
      <c r="K2213" s="7">
        <f>IF(C2213="Saliente Nacional",(IFERROR((LIMPIA(H2213,1)),0)),0)</f>
        <v>0</v>
      </c>
      <c r="L2213" s="7">
        <f>IF(C2213="Saliente Internacional",(IFERROR((LIMPIA(H2213,1)),0)),0)</f>
        <v>0</v>
      </c>
    </row>
    <row r="2214" spans="1:12" x14ac:dyDescent="0.25">
      <c r="A2214" s="11">
        <f>'DETALLE DE CONEXIONES'!P2214</f>
        <v>0</v>
      </c>
      <c r="B2214" s="7">
        <f>'DETALLE DE CONEXIONES'!I2214</f>
        <v>0</v>
      </c>
      <c r="C2214" s="7">
        <f>'DETALLE DE CONEXIONES'!BB2214</f>
        <v>0</v>
      </c>
      <c r="D2214" s="7">
        <f>'DETALLE DE CONEXIONES'!E2214</f>
        <v>0</v>
      </c>
      <c r="E2214" s="7">
        <f>IFERROR(LIMPIA('DETALLE DE CONEXIONES'!N2214,1),0)</f>
        <v>0</v>
      </c>
      <c r="F2214" s="7" t="str">
        <f>LEFT('DETALLE DE CONEXIONES'!BE2214,3)</f>
        <v/>
      </c>
      <c r="G2214" s="7" t="str">
        <f>RIGHT('DETALLE DE CONEXIONES'!AK2214,2)</f>
        <v/>
      </c>
      <c r="H2214" s="7" t="str">
        <f>LEFT('DETALLE DE CONEXIONES'!M2214,3)</f>
        <v/>
      </c>
      <c r="I2214" s="7" t="str">
        <f>RIGHT('DETALLE DE CONEXIONES'!M2214,5)</f>
        <v/>
      </c>
      <c r="J2214" s="7">
        <f>IF(C2214="Saliente Local",(IFERROR((LIMPIA(H2214,1)),0)),0)</f>
        <v>0</v>
      </c>
      <c r="K2214" s="7">
        <f>IF(C2214="Saliente Nacional",(IFERROR((LIMPIA(H2214,1)),0)),0)</f>
        <v>0</v>
      </c>
      <c r="L2214" s="7">
        <f>IF(C2214="Saliente Internacional",(IFERROR((LIMPIA(H2214,1)),0)),0)</f>
        <v>0</v>
      </c>
    </row>
    <row r="2215" spans="1:12" x14ac:dyDescent="0.25">
      <c r="A2215" s="11">
        <f>'DETALLE DE CONEXIONES'!P2215</f>
        <v>0</v>
      </c>
      <c r="B2215" s="7">
        <f>'DETALLE DE CONEXIONES'!I2215</f>
        <v>0</v>
      </c>
      <c r="C2215" s="7">
        <f>'DETALLE DE CONEXIONES'!BB2215</f>
        <v>0</v>
      </c>
      <c r="D2215" s="7">
        <f>'DETALLE DE CONEXIONES'!E2215</f>
        <v>0</v>
      </c>
      <c r="E2215" s="7">
        <f>IFERROR(LIMPIA('DETALLE DE CONEXIONES'!N2215,1),0)</f>
        <v>0</v>
      </c>
      <c r="F2215" s="7" t="str">
        <f>LEFT('DETALLE DE CONEXIONES'!BE2215,3)</f>
        <v/>
      </c>
      <c r="G2215" s="7" t="str">
        <f>RIGHT('DETALLE DE CONEXIONES'!AK2215,2)</f>
        <v/>
      </c>
      <c r="H2215" s="7" t="str">
        <f>LEFT('DETALLE DE CONEXIONES'!M2215,3)</f>
        <v/>
      </c>
      <c r="I2215" s="7" t="str">
        <f>RIGHT('DETALLE DE CONEXIONES'!M2215,5)</f>
        <v/>
      </c>
      <c r="J2215" s="7">
        <f>IF(C2215="Saliente Local",(IFERROR((LIMPIA(H2215,1)),0)),0)</f>
        <v>0</v>
      </c>
      <c r="K2215" s="7">
        <f>IF(C2215="Saliente Nacional",(IFERROR((LIMPIA(H2215,1)),0)),0)</f>
        <v>0</v>
      </c>
      <c r="L2215" s="7">
        <f>IF(C2215="Saliente Internacional",(IFERROR((LIMPIA(H2215,1)),0)),0)</f>
        <v>0</v>
      </c>
    </row>
    <row r="2216" spans="1:12" x14ac:dyDescent="0.25">
      <c r="A2216" s="11">
        <f>'DETALLE DE CONEXIONES'!P2216</f>
        <v>0</v>
      </c>
      <c r="B2216" s="7">
        <f>'DETALLE DE CONEXIONES'!I2216</f>
        <v>0</v>
      </c>
      <c r="C2216" s="7">
        <f>'DETALLE DE CONEXIONES'!BB2216</f>
        <v>0</v>
      </c>
      <c r="D2216" s="7">
        <f>'DETALLE DE CONEXIONES'!E2216</f>
        <v>0</v>
      </c>
      <c r="E2216" s="7">
        <f>IFERROR(LIMPIA('DETALLE DE CONEXIONES'!N2216,1),0)</f>
        <v>0</v>
      </c>
      <c r="F2216" s="7" t="str">
        <f>LEFT('DETALLE DE CONEXIONES'!BE2216,3)</f>
        <v/>
      </c>
      <c r="G2216" s="7" t="str">
        <f>RIGHT('DETALLE DE CONEXIONES'!AK2216,2)</f>
        <v/>
      </c>
      <c r="H2216" s="7" t="str">
        <f>LEFT('DETALLE DE CONEXIONES'!M2216,3)</f>
        <v/>
      </c>
      <c r="I2216" s="7" t="str">
        <f>RIGHT('DETALLE DE CONEXIONES'!M2216,5)</f>
        <v/>
      </c>
      <c r="J2216" s="7">
        <f>IF(C2216="Saliente Local",(IFERROR((LIMPIA(H2216,1)),0)),0)</f>
        <v>0</v>
      </c>
      <c r="K2216" s="7">
        <f>IF(C2216="Saliente Nacional",(IFERROR((LIMPIA(H2216,1)),0)),0)</f>
        <v>0</v>
      </c>
      <c r="L2216" s="7">
        <f>IF(C2216="Saliente Internacional",(IFERROR((LIMPIA(H2216,1)),0)),0)</f>
        <v>0</v>
      </c>
    </row>
    <row r="2217" spans="1:12" x14ac:dyDescent="0.25">
      <c r="A2217" s="11">
        <f>'DETALLE DE CONEXIONES'!P2217</f>
        <v>0</v>
      </c>
      <c r="B2217" s="7">
        <f>'DETALLE DE CONEXIONES'!I2217</f>
        <v>0</v>
      </c>
      <c r="C2217" s="7">
        <f>'DETALLE DE CONEXIONES'!BB2217</f>
        <v>0</v>
      </c>
      <c r="D2217" s="7">
        <f>'DETALLE DE CONEXIONES'!E2217</f>
        <v>0</v>
      </c>
      <c r="E2217" s="7">
        <f>IFERROR(LIMPIA('DETALLE DE CONEXIONES'!N2217,1),0)</f>
        <v>0</v>
      </c>
      <c r="F2217" s="7" t="str">
        <f>LEFT('DETALLE DE CONEXIONES'!BE2217,3)</f>
        <v/>
      </c>
      <c r="G2217" s="7" t="str">
        <f>RIGHT('DETALLE DE CONEXIONES'!AK2217,2)</f>
        <v/>
      </c>
      <c r="H2217" s="7" t="str">
        <f>LEFT('DETALLE DE CONEXIONES'!M2217,3)</f>
        <v/>
      </c>
      <c r="I2217" s="7" t="str">
        <f>RIGHT('DETALLE DE CONEXIONES'!M2217,5)</f>
        <v/>
      </c>
      <c r="J2217" s="7">
        <f>IF(C2217="Saliente Local",(IFERROR((LIMPIA(H2217,1)),0)),0)</f>
        <v>0</v>
      </c>
      <c r="K2217" s="7">
        <f>IF(C2217="Saliente Nacional",(IFERROR((LIMPIA(H2217,1)),0)),0)</f>
        <v>0</v>
      </c>
      <c r="L2217" s="7">
        <f>IF(C2217="Saliente Internacional",(IFERROR((LIMPIA(H2217,1)),0)),0)</f>
        <v>0</v>
      </c>
    </row>
    <row r="2218" spans="1:12" x14ac:dyDescent="0.25">
      <c r="A2218" s="11">
        <f>'DETALLE DE CONEXIONES'!P2218</f>
        <v>0</v>
      </c>
      <c r="B2218" s="7">
        <f>'DETALLE DE CONEXIONES'!I2218</f>
        <v>0</v>
      </c>
      <c r="C2218" s="7">
        <f>'DETALLE DE CONEXIONES'!BB2218</f>
        <v>0</v>
      </c>
      <c r="D2218" s="7">
        <f>'DETALLE DE CONEXIONES'!E2218</f>
        <v>0</v>
      </c>
      <c r="E2218" s="7">
        <f>IFERROR(LIMPIA('DETALLE DE CONEXIONES'!N2218,1),0)</f>
        <v>0</v>
      </c>
      <c r="F2218" s="7" t="str">
        <f>LEFT('DETALLE DE CONEXIONES'!BE2218,3)</f>
        <v/>
      </c>
      <c r="G2218" s="7" t="str">
        <f>RIGHT('DETALLE DE CONEXIONES'!AK2218,2)</f>
        <v/>
      </c>
      <c r="H2218" s="7" t="str">
        <f>LEFT('DETALLE DE CONEXIONES'!M2218,3)</f>
        <v/>
      </c>
      <c r="I2218" s="7" t="str">
        <f>RIGHT('DETALLE DE CONEXIONES'!M2218,5)</f>
        <v/>
      </c>
      <c r="J2218" s="7">
        <f>IF(C2218="Saliente Local",(IFERROR((LIMPIA(H2218,1)),0)),0)</f>
        <v>0</v>
      </c>
      <c r="K2218" s="7">
        <f>IF(C2218="Saliente Nacional",(IFERROR((LIMPIA(H2218,1)),0)),0)</f>
        <v>0</v>
      </c>
      <c r="L2218" s="7">
        <f>IF(C2218="Saliente Internacional",(IFERROR((LIMPIA(H2218,1)),0)),0)</f>
        <v>0</v>
      </c>
    </row>
    <row r="2219" spans="1:12" x14ac:dyDescent="0.25">
      <c r="A2219" s="11">
        <f>'DETALLE DE CONEXIONES'!P2219</f>
        <v>0</v>
      </c>
      <c r="B2219" s="7">
        <f>'DETALLE DE CONEXIONES'!I2219</f>
        <v>0</v>
      </c>
      <c r="C2219" s="7">
        <f>'DETALLE DE CONEXIONES'!BB2219</f>
        <v>0</v>
      </c>
      <c r="D2219" s="7">
        <f>'DETALLE DE CONEXIONES'!E2219</f>
        <v>0</v>
      </c>
      <c r="E2219" s="7">
        <f>IFERROR(LIMPIA('DETALLE DE CONEXIONES'!N2219,1),0)</f>
        <v>0</v>
      </c>
      <c r="F2219" s="7" t="str">
        <f>LEFT('DETALLE DE CONEXIONES'!BE2219,3)</f>
        <v/>
      </c>
      <c r="G2219" s="7" t="str">
        <f>RIGHT('DETALLE DE CONEXIONES'!AK2219,2)</f>
        <v/>
      </c>
      <c r="H2219" s="7" t="str">
        <f>LEFT('DETALLE DE CONEXIONES'!M2219,3)</f>
        <v/>
      </c>
      <c r="I2219" s="7" t="str">
        <f>RIGHT('DETALLE DE CONEXIONES'!M2219,5)</f>
        <v/>
      </c>
      <c r="J2219" s="7">
        <f>IF(C2219="Saliente Local",(IFERROR((LIMPIA(H2219,1)),0)),0)</f>
        <v>0</v>
      </c>
      <c r="K2219" s="7">
        <f>IF(C2219="Saliente Nacional",(IFERROR((LIMPIA(H2219,1)),0)),0)</f>
        <v>0</v>
      </c>
      <c r="L2219" s="7">
        <f>IF(C2219="Saliente Internacional",(IFERROR((LIMPIA(H2219,1)),0)),0)</f>
        <v>0</v>
      </c>
    </row>
    <row r="2220" spans="1:12" x14ac:dyDescent="0.25">
      <c r="A2220" s="11">
        <f>'DETALLE DE CONEXIONES'!P2220</f>
        <v>0</v>
      </c>
      <c r="B2220" s="7">
        <f>'DETALLE DE CONEXIONES'!I2220</f>
        <v>0</v>
      </c>
      <c r="C2220" s="7">
        <f>'DETALLE DE CONEXIONES'!BB2220</f>
        <v>0</v>
      </c>
      <c r="D2220" s="7">
        <f>'DETALLE DE CONEXIONES'!E2220</f>
        <v>0</v>
      </c>
      <c r="E2220" s="7">
        <f>IFERROR(LIMPIA('DETALLE DE CONEXIONES'!N2220,1),0)</f>
        <v>0</v>
      </c>
      <c r="F2220" s="7" t="str">
        <f>LEFT('DETALLE DE CONEXIONES'!BE2220,3)</f>
        <v/>
      </c>
      <c r="G2220" s="7" t="str">
        <f>RIGHT('DETALLE DE CONEXIONES'!AK2220,2)</f>
        <v/>
      </c>
      <c r="H2220" s="7" t="str">
        <f>LEFT('DETALLE DE CONEXIONES'!M2220,3)</f>
        <v/>
      </c>
      <c r="I2220" s="7" t="str">
        <f>RIGHT('DETALLE DE CONEXIONES'!M2220,5)</f>
        <v/>
      </c>
      <c r="J2220" s="7">
        <f>IF(C2220="Saliente Local",(IFERROR((LIMPIA(H2220,1)),0)),0)</f>
        <v>0</v>
      </c>
      <c r="K2220" s="7">
        <f>IF(C2220="Saliente Nacional",(IFERROR((LIMPIA(H2220,1)),0)),0)</f>
        <v>0</v>
      </c>
      <c r="L2220" s="7">
        <f>IF(C2220="Saliente Internacional",(IFERROR((LIMPIA(H2220,1)),0)),0)</f>
        <v>0</v>
      </c>
    </row>
    <row r="2221" spans="1:12" x14ac:dyDescent="0.25">
      <c r="A2221" s="11">
        <f>'DETALLE DE CONEXIONES'!P2221</f>
        <v>0</v>
      </c>
      <c r="B2221" s="7">
        <f>'DETALLE DE CONEXIONES'!I2221</f>
        <v>0</v>
      </c>
      <c r="C2221" s="7">
        <f>'DETALLE DE CONEXIONES'!BB2221</f>
        <v>0</v>
      </c>
      <c r="D2221" s="7">
        <f>'DETALLE DE CONEXIONES'!E2221</f>
        <v>0</v>
      </c>
      <c r="E2221" s="7">
        <f>IFERROR(LIMPIA('DETALLE DE CONEXIONES'!N2221,1),0)</f>
        <v>0</v>
      </c>
      <c r="F2221" s="7" t="str">
        <f>LEFT('DETALLE DE CONEXIONES'!BE2221,3)</f>
        <v/>
      </c>
      <c r="G2221" s="7" t="str">
        <f>RIGHT('DETALLE DE CONEXIONES'!AK2221,2)</f>
        <v/>
      </c>
      <c r="H2221" s="7" t="str">
        <f>LEFT('DETALLE DE CONEXIONES'!M2221,3)</f>
        <v/>
      </c>
      <c r="I2221" s="7" t="str">
        <f>RIGHT('DETALLE DE CONEXIONES'!M2221,5)</f>
        <v/>
      </c>
      <c r="J2221" s="7">
        <f>IF(C2221="Saliente Local",(IFERROR((LIMPIA(H2221,1)),0)),0)</f>
        <v>0</v>
      </c>
      <c r="K2221" s="7">
        <f>IF(C2221="Saliente Nacional",(IFERROR((LIMPIA(H2221,1)),0)),0)</f>
        <v>0</v>
      </c>
      <c r="L2221" s="7">
        <f>IF(C2221="Saliente Internacional",(IFERROR((LIMPIA(H2221,1)),0)),0)</f>
        <v>0</v>
      </c>
    </row>
    <row r="2222" spans="1:12" x14ac:dyDescent="0.25">
      <c r="A2222" s="11">
        <f>'DETALLE DE CONEXIONES'!P2222</f>
        <v>0</v>
      </c>
      <c r="B2222" s="7">
        <f>'DETALLE DE CONEXIONES'!I2222</f>
        <v>0</v>
      </c>
      <c r="C2222" s="7">
        <f>'DETALLE DE CONEXIONES'!BB2222</f>
        <v>0</v>
      </c>
      <c r="D2222" s="7">
        <f>'DETALLE DE CONEXIONES'!E2222</f>
        <v>0</v>
      </c>
      <c r="E2222" s="7">
        <f>IFERROR(LIMPIA('DETALLE DE CONEXIONES'!N2222,1),0)</f>
        <v>0</v>
      </c>
      <c r="F2222" s="7" t="str">
        <f>LEFT('DETALLE DE CONEXIONES'!BE2222,3)</f>
        <v/>
      </c>
      <c r="G2222" s="7" t="str">
        <f>RIGHT('DETALLE DE CONEXIONES'!AK2222,2)</f>
        <v/>
      </c>
      <c r="H2222" s="7" t="str">
        <f>LEFT('DETALLE DE CONEXIONES'!M2222,3)</f>
        <v/>
      </c>
      <c r="I2222" s="7" t="str">
        <f>RIGHT('DETALLE DE CONEXIONES'!M2222,5)</f>
        <v/>
      </c>
      <c r="J2222" s="7">
        <f>IF(C2222="Saliente Local",(IFERROR((LIMPIA(H2222,1)),0)),0)</f>
        <v>0</v>
      </c>
      <c r="K2222" s="7">
        <f>IF(C2222="Saliente Nacional",(IFERROR((LIMPIA(H2222,1)),0)),0)</f>
        <v>0</v>
      </c>
      <c r="L2222" s="7">
        <f>IF(C2222="Saliente Internacional",(IFERROR((LIMPIA(H2222,1)),0)),0)</f>
        <v>0</v>
      </c>
    </row>
    <row r="2223" spans="1:12" x14ac:dyDescent="0.25">
      <c r="A2223" s="11">
        <f>'DETALLE DE CONEXIONES'!P2223</f>
        <v>0</v>
      </c>
      <c r="B2223" s="7">
        <f>'DETALLE DE CONEXIONES'!I2223</f>
        <v>0</v>
      </c>
      <c r="C2223" s="7">
        <f>'DETALLE DE CONEXIONES'!BB2223</f>
        <v>0</v>
      </c>
      <c r="D2223" s="7">
        <f>'DETALLE DE CONEXIONES'!E2223</f>
        <v>0</v>
      </c>
      <c r="E2223" s="7">
        <f>IFERROR(LIMPIA('DETALLE DE CONEXIONES'!N2223,1),0)</f>
        <v>0</v>
      </c>
      <c r="F2223" s="7" t="str">
        <f>LEFT('DETALLE DE CONEXIONES'!BE2223,3)</f>
        <v/>
      </c>
      <c r="G2223" s="7" t="str">
        <f>RIGHT('DETALLE DE CONEXIONES'!AK2223,2)</f>
        <v/>
      </c>
      <c r="H2223" s="7" t="str">
        <f>LEFT('DETALLE DE CONEXIONES'!M2223,3)</f>
        <v/>
      </c>
      <c r="I2223" s="7" t="str">
        <f>RIGHT('DETALLE DE CONEXIONES'!M2223,5)</f>
        <v/>
      </c>
      <c r="J2223" s="7">
        <f>IF(C2223="Saliente Local",(IFERROR((LIMPIA(H2223,1)),0)),0)</f>
        <v>0</v>
      </c>
      <c r="K2223" s="7">
        <f>IF(C2223="Saliente Nacional",(IFERROR((LIMPIA(H2223,1)),0)),0)</f>
        <v>0</v>
      </c>
      <c r="L2223" s="7">
        <f>IF(C2223="Saliente Internacional",(IFERROR((LIMPIA(H2223,1)),0)),0)</f>
        <v>0</v>
      </c>
    </row>
    <row r="2224" spans="1:12" x14ac:dyDescent="0.25">
      <c r="A2224" s="11">
        <f>'DETALLE DE CONEXIONES'!P2224</f>
        <v>0</v>
      </c>
      <c r="B2224" s="7">
        <f>'DETALLE DE CONEXIONES'!I2224</f>
        <v>0</v>
      </c>
      <c r="C2224" s="7">
        <f>'DETALLE DE CONEXIONES'!BB2224</f>
        <v>0</v>
      </c>
      <c r="D2224" s="7">
        <f>'DETALLE DE CONEXIONES'!E2224</f>
        <v>0</v>
      </c>
      <c r="E2224" s="7">
        <f>IFERROR(LIMPIA('DETALLE DE CONEXIONES'!N2224,1),0)</f>
        <v>0</v>
      </c>
      <c r="F2224" s="7" t="str">
        <f>LEFT('DETALLE DE CONEXIONES'!BE2224,3)</f>
        <v/>
      </c>
      <c r="G2224" s="7" t="str">
        <f>RIGHT('DETALLE DE CONEXIONES'!AK2224,2)</f>
        <v/>
      </c>
      <c r="H2224" s="7" t="str">
        <f>LEFT('DETALLE DE CONEXIONES'!M2224,3)</f>
        <v/>
      </c>
      <c r="I2224" s="7" t="str">
        <f>RIGHT('DETALLE DE CONEXIONES'!M2224,5)</f>
        <v/>
      </c>
      <c r="J2224" s="7">
        <f>IF(C2224="Saliente Local",(IFERROR((LIMPIA(H2224,1)),0)),0)</f>
        <v>0</v>
      </c>
      <c r="K2224" s="7">
        <f>IF(C2224="Saliente Nacional",(IFERROR((LIMPIA(H2224,1)),0)),0)</f>
        <v>0</v>
      </c>
      <c r="L2224" s="7">
        <f>IF(C2224="Saliente Internacional",(IFERROR((LIMPIA(H2224,1)),0)),0)</f>
        <v>0</v>
      </c>
    </row>
    <row r="2225" spans="1:12" x14ac:dyDescent="0.25">
      <c r="A2225" s="11">
        <f>'DETALLE DE CONEXIONES'!P2225</f>
        <v>0</v>
      </c>
      <c r="B2225" s="7">
        <f>'DETALLE DE CONEXIONES'!I2225</f>
        <v>0</v>
      </c>
      <c r="C2225" s="7">
        <f>'DETALLE DE CONEXIONES'!BB2225</f>
        <v>0</v>
      </c>
      <c r="D2225" s="7">
        <f>'DETALLE DE CONEXIONES'!E2225</f>
        <v>0</v>
      </c>
      <c r="E2225" s="7">
        <f>IFERROR(LIMPIA('DETALLE DE CONEXIONES'!N2225,1),0)</f>
        <v>0</v>
      </c>
      <c r="F2225" s="7" t="str">
        <f>LEFT('DETALLE DE CONEXIONES'!BE2225,3)</f>
        <v/>
      </c>
      <c r="G2225" s="7" t="str">
        <f>RIGHT('DETALLE DE CONEXIONES'!AK2225,2)</f>
        <v/>
      </c>
      <c r="H2225" s="7" t="str">
        <f>LEFT('DETALLE DE CONEXIONES'!M2225,3)</f>
        <v/>
      </c>
      <c r="I2225" s="7" t="str">
        <f>RIGHT('DETALLE DE CONEXIONES'!M2225,5)</f>
        <v/>
      </c>
      <c r="J2225" s="7">
        <f>IF(C2225="Saliente Local",(IFERROR((LIMPIA(H2225,1)),0)),0)</f>
        <v>0</v>
      </c>
      <c r="K2225" s="7">
        <f>IF(C2225="Saliente Nacional",(IFERROR((LIMPIA(H2225,1)),0)),0)</f>
        <v>0</v>
      </c>
      <c r="L2225" s="7">
        <f>IF(C2225="Saliente Internacional",(IFERROR((LIMPIA(H2225,1)),0)),0)</f>
        <v>0</v>
      </c>
    </row>
    <row r="2226" spans="1:12" x14ac:dyDescent="0.25">
      <c r="A2226" s="11">
        <f>'DETALLE DE CONEXIONES'!P2226</f>
        <v>0</v>
      </c>
      <c r="B2226" s="7">
        <f>'DETALLE DE CONEXIONES'!I2226</f>
        <v>0</v>
      </c>
      <c r="C2226" s="7">
        <f>'DETALLE DE CONEXIONES'!BB2226</f>
        <v>0</v>
      </c>
      <c r="D2226" s="7">
        <f>'DETALLE DE CONEXIONES'!E2226</f>
        <v>0</v>
      </c>
      <c r="E2226" s="7">
        <f>IFERROR(LIMPIA('DETALLE DE CONEXIONES'!N2226,1),0)</f>
        <v>0</v>
      </c>
      <c r="F2226" s="7" t="str">
        <f>LEFT('DETALLE DE CONEXIONES'!BE2226,3)</f>
        <v/>
      </c>
      <c r="G2226" s="7" t="str">
        <f>RIGHT('DETALLE DE CONEXIONES'!AK2226,2)</f>
        <v/>
      </c>
      <c r="H2226" s="7" t="str">
        <f>LEFT('DETALLE DE CONEXIONES'!M2226,3)</f>
        <v/>
      </c>
      <c r="I2226" s="7" t="str">
        <f>RIGHT('DETALLE DE CONEXIONES'!M2226,5)</f>
        <v/>
      </c>
      <c r="J2226" s="7">
        <f>IF(C2226="Saliente Local",(IFERROR((LIMPIA(H2226,1)),0)),0)</f>
        <v>0</v>
      </c>
      <c r="K2226" s="7">
        <f>IF(C2226="Saliente Nacional",(IFERROR((LIMPIA(H2226,1)),0)),0)</f>
        <v>0</v>
      </c>
      <c r="L2226" s="7">
        <f>IF(C2226="Saliente Internacional",(IFERROR((LIMPIA(H2226,1)),0)),0)</f>
        <v>0</v>
      </c>
    </row>
    <row r="2227" spans="1:12" x14ac:dyDescent="0.25">
      <c r="A2227" s="11">
        <f>'DETALLE DE CONEXIONES'!P2227</f>
        <v>0</v>
      </c>
      <c r="B2227" s="7">
        <f>'DETALLE DE CONEXIONES'!I2227</f>
        <v>0</v>
      </c>
      <c r="C2227" s="7">
        <f>'DETALLE DE CONEXIONES'!BB2227</f>
        <v>0</v>
      </c>
      <c r="D2227" s="7">
        <f>'DETALLE DE CONEXIONES'!E2227</f>
        <v>0</v>
      </c>
      <c r="E2227" s="7">
        <f>IFERROR(LIMPIA('DETALLE DE CONEXIONES'!N2227,1),0)</f>
        <v>0</v>
      </c>
      <c r="F2227" s="7" t="str">
        <f>LEFT('DETALLE DE CONEXIONES'!BE2227,3)</f>
        <v/>
      </c>
      <c r="G2227" s="7" t="str">
        <f>RIGHT('DETALLE DE CONEXIONES'!AK2227,2)</f>
        <v/>
      </c>
      <c r="H2227" s="7" t="str">
        <f>LEFT('DETALLE DE CONEXIONES'!M2227,3)</f>
        <v/>
      </c>
      <c r="I2227" s="7" t="str">
        <f>RIGHT('DETALLE DE CONEXIONES'!M2227,5)</f>
        <v/>
      </c>
      <c r="J2227" s="7">
        <f>IF(C2227="Saliente Local",(IFERROR((LIMPIA(H2227,1)),0)),0)</f>
        <v>0</v>
      </c>
      <c r="K2227" s="7">
        <f>IF(C2227="Saliente Nacional",(IFERROR((LIMPIA(H2227,1)),0)),0)</f>
        <v>0</v>
      </c>
      <c r="L2227" s="7">
        <f>IF(C2227="Saliente Internacional",(IFERROR((LIMPIA(H2227,1)),0)),0)</f>
        <v>0</v>
      </c>
    </row>
    <row r="2228" spans="1:12" x14ac:dyDescent="0.25">
      <c r="A2228" s="11">
        <f>'DETALLE DE CONEXIONES'!P2228</f>
        <v>0</v>
      </c>
      <c r="B2228" s="7">
        <f>'DETALLE DE CONEXIONES'!I2228</f>
        <v>0</v>
      </c>
      <c r="C2228" s="7">
        <f>'DETALLE DE CONEXIONES'!BB2228</f>
        <v>0</v>
      </c>
      <c r="D2228" s="7">
        <f>'DETALLE DE CONEXIONES'!E2228</f>
        <v>0</v>
      </c>
      <c r="E2228" s="7">
        <f>IFERROR(LIMPIA('DETALLE DE CONEXIONES'!N2228,1),0)</f>
        <v>0</v>
      </c>
      <c r="F2228" s="7" t="str">
        <f>LEFT('DETALLE DE CONEXIONES'!BE2228,3)</f>
        <v/>
      </c>
      <c r="G2228" s="7" t="str">
        <f>RIGHT('DETALLE DE CONEXIONES'!AK2228,2)</f>
        <v/>
      </c>
      <c r="H2228" s="7" t="str">
        <f>LEFT('DETALLE DE CONEXIONES'!M2228,3)</f>
        <v/>
      </c>
      <c r="I2228" s="7" t="str">
        <f>RIGHT('DETALLE DE CONEXIONES'!M2228,5)</f>
        <v/>
      </c>
      <c r="J2228" s="7">
        <f>IF(C2228="Saliente Local",(IFERROR((LIMPIA(H2228,1)),0)),0)</f>
        <v>0</v>
      </c>
      <c r="K2228" s="7">
        <f>IF(C2228="Saliente Nacional",(IFERROR((LIMPIA(H2228,1)),0)),0)</f>
        <v>0</v>
      </c>
      <c r="L2228" s="7">
        <f>IF(C2228="Saliente Internacional",(IFERROR((LIMPIA(H2228,1)),0)),0)</f>
        <v>0</v>
      </c>
    </row>
    <row r="2229" spans="1:12" x14ac:dyDescent="0.25">
      <c r="A2229" s="11">
        <f>'DETALLE DE CONEXIONES'!P2229</f>
        <v>0</v>
      </c>
      <c r="B2229" s="7">
        <f>'DETALLE DE CONEXIONES'!I2229</f>
        <v>0</v>
      </c>
      <c r="C2229" s="7">
        <f>'DETALLE DE CONEXIONES'!BB2229</f>
        <v>0</v>
      </c>
      <c r="D2229" s="7">
        <f>'DETALLE DE CONEXIONES'!E2229</f>
        <v>0</v>
      </c>
      <c r="E2229" s="7">
        <f>IFERROR(LIMPIA('DETALLE DE CONEXIONES'!N2229,1),0)</f>
        <v>0</v>
      </c>
      <c r="F2229" s="7" t="str">
        <f>LEFT('DETALLE DE CONEXIONES'!BE2229,3)</f>
        <v/>
      </c>
      <c r="G2229" s="7" t="str">
        <f>RIGHT('DETALLE DE CONEXIONES'!AK2229,2)</f>
        <v/>
      </c>
      <c r="H2229" s="7" t="str">
        <f>LEFT('DETALLE DE CONEXIONES'!M2229,3)</f>
        <v/>
      </c>
      <c r="I2229" s="7" t="str">
        <f>RIGHT('DETALLE DE CONEXIONES'!M2229,5)</f>
        <v/>
      </c>
      <c r="J2229" s="7">
        <f>IF(C2229="Saliente Local",(IFERROR((LIMPIA(H2229,1)),0)),0)</f>
        <v>0</v>
      </c>
      <c r="K2229" s="7">
        <f>IF(C2229="Saliente Nacional",(IFERROR((LIMPIA(H2229,1)),0)),0)</f>
        <v>0</v>
      </c>
      <c r="L2229" s="7">
        <f>IF(C2229="Saliente Internacional",(IFERROR((LIMPIA(H2229,1)),0)),0)</f>
        <v>0</v>
      </c>
    </row>
    <row r="2230" spans="1:12" x14ac:dyDescent="0.25">
      <c r="A2230" s="11">
        <f>'DETALLE DE CONEXIONES'!P2230</f>
        <v>0</v>
      </c>
      <c r="B2230" s="7">
        <f>'DETALLE DE CONEXIONES'!I2230</f>
        <v>0</v>
      </c>
      <c r="C2230" s="7">
        <f>'DETALLE DE CONEXIONES'!BB2230</f>
        <v>0</v>
      </c>
      <c r="D2230" s="7">
        <f>'DETALLE DE CONEXIONES'!E2230</f>
        <v>0</v>
      </c>
      <c r="E2230" s="7">
        <f>IFERROR(LIMPIA('DETALLE DE CONEXIONES'!N2230,1),0)</f>
        <v>0</v>
      </c>
      <c r="F2230" s="7" t="str">
        <f>LEFT('DETALLE DE CONEXIONES'!BE2230,3)</f>
        <v/>
      </c>
      <c r="G2230" s="7" t="str">
        <f>RIGHT('DETALLE DE CONEXIONES'!AK2230,2)</f>
        <v/>
      </c>
      <c r="H2230" s="7" t="str">
        <f>LEFT('DETALLE DE CONEXIONES'!M2230,3)</f>
        <v/>
      </c>
      <c r="I2230" s="7" t="str">
        <f>RIGHT('DETALLE DE CONEXIONES'!M2230,5)</f>
        <v/>
      </c>
      <c r="J2230" s="7">
        <f>IF(C2230="Saliente Local",(IFERROR((LIMPIA(H2230,1)),0)),0)</f>
        <v>0</v>
      </c>
      <c r="K2230" s="7">
        <f>IF(C2230="Saliente Nacional",(IFERROR((LIMPIA(H2230,1)),0)),0)</f>
        <v>0</v>
      </c>
      <c r="L2230" s="7">
        <f>IF(C2230="Saliente Internacional",(IFERROR((LIMPIA(H2230,1)),0)),0)</f>
        <v>0</v>
      </c>
    </row>
    <row r="2231" spans="1:12" x14ac:dyDescent="0.25">
      <c r="A2231" s="11">
        <f>'DETALLE DE CONEXIONES'!P2231</f>
        <v>0</v>
      </c>
      <c r="B2231" s="7">
        <f>'DETALLE DE CONEXIONES'!I2231</f>
        <v>0</v>
      </c>
      <c r="C2231" s="7">
        <f>'DETALLE DE CONEXIONES'!BB2231</f>
        <v>0</v>
      </c>
      <c r="D2231" s="7">
        <f>'DETALLE DE CONEXIONES'!E2231</f>
        <v>0</v>
      </c>
      <c r="E2231" s="7">
        <f>IFERROR(LIMPIA('DETALLE DE CONEXIONES'!N2231,1),0)</f>
        <v>0</v>
      </c>
      <c r="F2231" s="7" t="str">
        <f>LEFT('DETALLE DE CONEXIONES'!BE2231,3)</f>
        <v/>
      </c>
      <c r="G2231" s="7" t="str">
        <f>RIGHT('DETALLE DE CONEXIONES'!AK2231,2)</f>
        <v/>
      </c>
      <c r="H2231" s="7" t="str">
        <f>LEFT('DETALLE DE CONEXIONES'!M2231,3)</f>
        <v/>
      </c>
      <c r="I2231" s="7" t="str">
        <f>RIGHT('DETALLE DE CONEXIONES'!M2231,5)</f>
        <v/>
      </c>
      <c r="J2231" s="7">
        <f>IF(C2231="Saliente Local",(IFERROR((LIMPIA(H2231,1)),0)),0)</f>
        <v>0</v>
      </c>
      <c r="K2231" s="7">
        <f>IF(C2231="Saliente Nacional",(IFERROR((LIMPIA(H2231,1)),0)),0)</f>
        <v>0</v>
      </c>
      <c r="L2231" s="7">
        <f>IF(C2231="Saliente Internacional",(IFERROR((LIMPIA(H2231,1)),0)),0)</f>
        <v>0</v>
      </c>
    </row>
    <row r="2232" spans="1:12" x14ac:dyDescent="0.25">
      <c r="A2232" s="11">
        <f>'DETALLE DE CONEXIONES'!P2232</f>
        <v>0</v>
      </c>
      <c r="B2232" s="7">
        <f>'DETALLE DE CONEXIONES'!I2232</f>
        <v>0</v>
      </c>
      <c r="C2232" s="7">
        <f>'DETALLE DE CONEXIONES'!BB2232</f>
        <v>0</v>
      </c>
      <c r="D2232" s="7">
        <f>'DETALLE DE CONEXIONES'!E2232</f>
        <v>0</v>
      </c>
      <c r="E2232" s="7">
        <f>IFERROR(LIMPIA('DETALLE DE CONEXIONES'!N2232,1),0)</f>
        <v>0</v>
      </c>
      <c r="F2232" s="7" t="str">
        <f>LEFT('DETALLE DE CONEXIONES'!BE2232,3)</f>
        <v/>
      </c>
      <c r="G2232" s="7" t="str">
        <f>RIGHT('DETALLE DE CONEXIONES'!AK2232,2)</f>
        <v/>
      </c>
      <c r="H2232" s="7" t="str">
        <f>LEFT('DETALLE DE CONEXIONES'!M2232,3)</f>
        <v/>
      </c>
      <c r="I2232" s="7" t="str">
        <f>RIGHT('DETALLE DE CONEXIONES'!M2232,5)</f>
        <v/>
      </c>
      <c r="J2232" s="7">
        <f>IF(C2232="Saliente Local",(IFERROR((LIMPIA(H2232,1)),0)),0)</f>
        <v>0</v>
      </c>
      <c r="K2232" s="7">
        <f>IF(C2232="Saliente Nacional",(IFERROR((LIMPIA(H2232,1)),0)),0)</f>
        <v>0</v>
      </c>
      <c r="L2232" s="7">
        <f>IF(C2232="Saliente Internacional",(IFERROR((LIMPIA(H2232,1)),0)),0)</f>
        <v>0</v>
      </c>
    </row>
    <row r="2233" spans="1:12" x14ac:dyDescent="0.25">
      <c r="A2233" s="11">
        <f>'DETALLE DE CONEXIONES'!P2233</f>
        <v>0</v>
      </c>
      <c r="B2233" s="7">
        <f>'DETALLE DE CONEXIONES'!I2233</f>
        <v>0</v>
      </c>
      <c r="C2233" s="7">
        <f>'DETALLE DE CONEXIONES'!BB2233</f>
        <v>0</v>
      </c>
      <c r="D2233" s="7">
        <f>'DETALLE DE CONEXIONES'!E2233</f>
        <v>0</v>
      </c>
      <c r="E2233" s="7">
        <f>IFERROR(LIMPIA('DETALLE DE CONEXIONES'!N2233,1),0)</f>
        <v>0</v>
      </c>
      <c r="F2233" s="7" t="str">
        <f>LEFT('DETALLE DE CONEXIONES'!BE2233,3)</f>
        <v/>
      </c>
      <c r="G2233" s="7" t="str">
        <f>RIGHT('DETALLE DE CONEXIONES'!AK2233,2)</f>
        <v/>
      </c>
      <c r="H2233" s="7" t="str">
        <f>LEFT('DETALLE DE CONEXIONES'!M2233,3)</f>
        <v/>
      </c>
      <c r="I2233" s="7" t="str">
        <f>RIGHT('DETALLE DE CONEXIONES'!M2233,5)</f>
        <v/>
      </c>
      <c r="J2233" s="7">
        <f>IF(C2233="Saliente Local",(IFERROR((LIMPIA(H2233,1)),0)),0)</f>
        <v>0</v>
      </c>
      <c r="K2233" s="7">
        <f>IF(C2233="Saliente Nacional",(IFERROR((LIMPIA(H2233,1)),0)),0)</f>
        <v>0</v>
      </c>
      <c r="L2233" s="7">
        <f>IF(C2233="Saliente Internacional",(IFERROR((LIMPIA(H2233,1)),0)),0)</f>
        <v>0</v>
      </c>
    </row>
    <row r="2234" spans="1:12" x14ac:dyDescent="0.25">
      <c r="A2234" s="11">
        <f>'DETALLE DE CONEXIONES'!P2234</f>
        <v>0</v>
      </c>
      <c r="B2234" s="7">
        <f>'DETALLE DE CONEXIONES'!I2234</f>
        <v>0</v>
      </c>
      <c r="C2234" s="7">
        <f>'DETALLE DE CONEXIONES'!BB2234</f>
        <v>0</v>
      </c>
      <c r="D2234" s="7">
        <f>'DETALLE DE CONEXIONES'!E2234</f>
        <v>0</v>
      </c>
      <c r="E2234" s="7">
        <f>IFERROR(LIMPIA('DETALLE DE CONEXIONES'!N2234,1),0)</f>
        <v>0</v>
      </c>
      <c r="F2234" s="7" t="str">
        <f>LEFT('DETALLE DE CONEXIONES'!BE2234,3)</f>
        <v/>
      </c>
      <c r="G2234" s="7" t="str">
        <f>RIGHT('DETALLE DE CONEXIONES'!AK2234,2)</f>
        <v/>
      </c>
      <c r="H2234" s="7" t="str">
        <f>LEFT('DETALLE DE CONEXIONES'!M2234,3)</f>
        <v/>
      </c>
      <c r="I2234" s="7" t="str">
        <f>RIGHT('DETALLE DE CONEXIONES'!M2234,5)</f>
        <v/>
      </c>
      <c r="J2234" s="7">
        <f>IF(C2234="Saliente Local",(IFERROR((LIMPIA(H2234,1)),0)),0)</f>
        <v>0</v>
      </c>
      <c r="K2234" s="7">
        <f>IF(C2234="Saliente Nacional",(IFERROR((LIMPIA(H2234,1)),0)),0)</f>
        <v>0</v>
      </c>
      <c r="L2234" s="7">
        <f>IF(C2234="Saliente Internacional",(IFERROR((LIMPIA(H2234,1)),0)),0)</f>
        <v>0</v>
      </c>
    </row>
    <row r="2235" spans="1:12" x14ac:dyDescent="0.25">
      <c r="A2235" s="11">
        <f>'DETALLE DE CONEXIONES'!P2235</f>
        <v>0</v>
      </c>
      <c r="B2235" s="7">
        <f>'DETALLE DE CONEXIONES'!I2235</f>
        <v>0</v>
      </c>
      <c r="C2235" s="7">
        <f>'DETALLE DE CONEXIONES'!BB2235</f>
        <v>0</v>
      </c>
      <c r="D2235" s="7">
        <f>'DETALLE DE CONEXIONES'!E2235</f>
        <v>0</v>
      </c>
      <c r="E2235" s="7">
        <f>IFERROR(LIMPIA('DETALLE DE CONEXIONES'!N2235,1),0)</f>
        <v>0</v>
      </c>
      <c r="F2235" s="7" t="str">
        <f>LEFT('DETALLE DE CONEXIONES'!BE2235,3)</f>
        <v/>
      </c>
      <c r="G2235" s="7" t="str">
        <f>RIGHT('DETALLE DE CONEXIONES'!AK2235,2)</f>
        <v/>
      </c>
      <c r="H2235" s="7" t="str">
        <f>LEFT('DETALLE DE CONEXIONES'!M2235,3)</f>
        <v/>
      </c>
      <c r="I2235" s="7" t="str">
        <f>RIGHT('DETALLE DE CONEXIONES'!M2235,5)</f>
        <v/>
      </c>
      <c r="J2235" s="7">
        <f>IF(C2235="Saliente Local",(IFERROR((LIMPIA(H2235,1)),0)),0)</f>
        <v>0</v>
      </c>
      <c r="K2235" s="7">
        <f>IF(C2235="Saliente Nacional",(IFERROR((LIMPIA(H2235,1)),0)),0)</f>
        <v>0</v>
      </c>
      <c r="L2235" s="7">
        <f>IF(C2235="Saliente Internacional",(IFERROR((LIMPIA(H2235,1)),0)),0)</f>
        <v>0</v>
      </c>
    </row>
    <row r="2236" spans="1:12" x14ac:dyDescent="0.25">
      <c r="A2236" s="11">
        <f>'DETALLE DE CONEXIONES'!P2236</f>
        <v>0</v>
      </c>
      <c r="B2236" s="7">
        <f>'DETALLE DE CONEXIONES'!I2236</f>
        <v>0</v>
      </c>
      <c r="C2236" s="7">
        <f>'DETALLE DE CONEXIONES'!BB2236</f>
        <v>0</v>
      </c>
      <c r="D2236" s="7">
        <f>'DETALLE DE CONEXIONES'!E2236</f>
        <v>0</v>
      </c>
      <c r="E2236" s="7">
        <f>IFERROR(LIMPIA('DETALLE DE CONEXIONES'!N2236,1),0)</f>
        <v>0</v>
      </c>
      <c r="F2236" s="7" t="str">
        <f>LEFT('DETALLE DE CONEXIONES'!BE2236,3)</f>
        <v/>
      </c>
      <c r="G2236" s="7" t="str">
        <f>RIGHT('DETALLE DE CONEXIONES'!AK2236,2)</f>
        <v/>
      </c>
      <c r="H2236" s="7" t="str">
        <f>LEFT('DETALLE DE CONEXIONES'!M2236,3)</f>
        <v/>
      </c>
      <c r="I2236" s="7" t="str">
        <f>RIGHT('DETALLE DE CONEXIONES'!M2236,5)</f>
        <v/>
      </c>
      <c r="J2236" s="7">
        <f>IF(C2236="Saliente Local",(IFERROR((LIMPIA(H2236,1)),0)),0)</f>
        <v>0</v>
      </c>
      <c r="K2236" s="7">
        <f>IF(C2236="Saliente Nacional",(IFERROR((LIMPIA(H2236,1)),0)),0)</f>
        <v>0</v>
      </c>
      <c r="L2236" s="7">
        <f>IF(C2236="Saliente Internacional",(IFERROR((LIMPIA(H2236,1)),0)),0)</f>
        <v>0</v>
      </c>
    </row>
    <row r="2237" spans="1:12" x14ac:dyDescent="0.25">
      <c r="A2237" s="11">
        <f>'DETALLE DE CONEXIONES'!P2237</f>
        <v>0</v>
      </c>
      <c r="B2237" s="7">
        <f>'DETALLE DE CONEXIONES'!I2237</f>
        <v>0</v>
      </c>
      <c r="C2237" s="7">
        <f>'DETALLE DE CONEXIONES'!BB2237</f>
        <v>0</v>
      </c>
      <c r="D2237" s="7">
        <f>'DETALLE DE CONEXIONES'!E2237</f>
        <v>0</v>
      </c>
      <c r="E2237" s="7">
        <f>IFERROR(LIMPIA('DETALLE DE CONEXIONES'!N2237,1),0)</f>
        <v>0</v>
      </c>
      <c r="F2237" s="7" t="str">
        <f>LEFT('DETALLE DE CONEXIONES'!BE2237,3)</f>
        <v/>
      </c>
      <c r="G2237" s="7" t="str">
        <f>RIGHT('DETALLE DE CONEXIONES'!AK2237,2)</f>
        <v/>
      </c>
      <c r="H2237" s="7" t="str">
        <f>LEFT('DETALLE DE CONEXIONES'!M2237,3)</f>
        <v/>
      </c>
      <c r="I2237" s="7" t="str">
        <f>RIGHT('DETALLE DE CONEXIONES'!M2237,5)</f>
        <v/>
      </c>
      <c r="J2237" s="7">
        <f>IF(C2237="Saliente Local",(IFERROR((LIMPIA(H2237,1)),0)),0)</f>
        <v>0</v>
      </c>
      <c r="K2237" s="7">
        <f>IF(C2237="Saliente Nacional",(IFERROR((LIMPIA(H2237,1)),0)),0)</f>
        <v>0</v>
      </c>
      <c r="L2237" s="7">
        <f>IF(C2237="Saliente Internacional",(IFERROR((LIMPIA(H2237,1)),0)),0)</f>
        <v>0</v>
      </c>
    </row>
    <row r="2238" spans="1:12" x14ac:dyDescent="0.25">
      <c r="A2238" s="11">
        <f>'DETALLE DE CONEXIONES'!P2238</f>
        <v>0</v>
      </c>
      <c r="B2238" s="7">
        <f>'DETALLE DE CONEXIONES'!I2238</f>
        <v>0</v>
      </c>
      <c r="C2238" s="7">
        <f>'DETALLE DE CONEXIONES'!BB2238</f>
        <v>0</v>
      </c>
      <c r="D2238" s="7">
        <f>'DETALLE DE CONEXIONES'!E2238</f>
        <v>0</v>
      </c>
      <c r="E2238" s="7">
        <f>IFERROR(LIMPIA('DETALLE DE CONEXIONES'!N2238,1),0)</f>
        <v>0</v>
      </c>
      <c r="F2238" s="7" t="str">
        <f>LEFT('DETALLE DE CONEXIONES'!BE2238,3)</f>
        <v/>
      </c>
      <c r="G2238" s="7" t="str">
        <f>RIGHT('DETALLE DE CONEXIONES'!AK2238,2)</f>
        <v/>
      </c>
      <c r="H2238" s="7" t="str">
        <f>LEFT('DETALLE DE CONEXIONES'!M2238,3)</f>
        <v/>
      </c>
      <c r="I2238" s="7" t="str">
        <f>RIGHT('DETALLE DE CONEXIONES'!M2238,5)</f>
        <v/>
      </c>
      <c r="J2238" s="7">
        <f>IF(C2238="Saliente Local",(IFERROR((LIMPIA(H2238,1)),0)),0)</f>
        <v>0</v>
      </c>
      <c r="K2238" s="7">
        <f>IF(C2238="Saliente Nacional",(IFERROR((LIMPIA(H2238,1)),0)),0)</f>
        <v>0</v>
      </c>
      <c r="L2238" s="7">
        <f>IF(C2238="Saliente Internacional",(IFERROR((LIMPIA(H2238,1)),0)),0)</f>
        <v>0</v>
      </c>
    </row>
    <row r="2239" spans="1:12" x14ac:dyDescent="0.25">
      <c r="A2239" s="11">
        <f>'DETALLE DE CONEXIONES'!P2239</f>
        <v>0</v>
      </c>
      <c r="B2239" s="7">
        <f>'DETALLE DE CONEXIONES'!I2239</f>
        <v>0</v>
      </c>
      <c r="C2239" s="7">
        <f>'DETALLE DE CONEXIONES'!BB2239</f>
        <v>0</v>
      </c>
      <c r="D2239" s="7">
        <f>'DETALLE DE CONEXIONES'!E2239</f>
        <v>0</v>
      </c>
      <c r="E2239" s="7">
        <f>IFERROR(LIMPIA('DETALLE DE CONEXIONES'!N2239,1),0)</f>
        <v>0</v>
      </c>
      <c r="F2239" s="7" t="str">
        <f>LEFT('DETALLE DE CONEXIONES'!BE2239,3)</f>
        <v/>
      </c>
      <c r="G2239" s="7" t="str">
        <f>RIGHT('DETALLE DE CONEXIONES'!AK2239,2)</f>
        <v/>
      </c>
      <c r="H2239" s="7" t="str">
        <f>LEFT('DETALLE DE CONEXIONES'!M2239,3)</f>
        <v/>
      </c>
      <c r="I2239" s="7" t="str">
        <f>RIGHT('DETALLE DE CONEXIONES'!M2239,5)</f>
        <v/>
      </c>
      <c r="J2239" s="7">
        <f>IF(C2239="Saliente Local",(IFERROR((LIMPIA(H2239,1)),0)),0)</f>
        <v>0</v>
      </c>
      <c r="K2239" s="7">
        <f>IF(C2239="Saliente Nacional",(IFERROR((LIMPIA(H2239,1)),0)),0)</f>
        <v>0</v>
      </c>
      <c r="L2239" s="7">
        <f>IF(C2239="Saliente Internacional",(IFERROR((LIMPIA(H2239,1)),0)),0)</f>
        <v>0</v>
      </c>
    </row>
    <row r="2240" spans="1:12" x14ac:dyDescent="0.25">
      <c r="A2240" s="11">
        <f>'DETALLE DE CONEXIONES'!P2240</f>
        <v>0</v>
      </c>
      <c r="B2240" s="7">
        <f>'DETALLE DE CONEXIONES'!I2240</f>
        <v>0</v>
      </c>
      <c r="C2240" s="7">
        <f>'DETALLE DE CONEXIONES'!BB2240</f>
        <v>0</v>
      </c>
      <c r="D2240" s="7">
        <f>'DETALLE DE CONEXIONES'!E2240</f>
        <v>0</v>
      </c>
      <c r="E2240" s="7">
        <f>IFERROR(LIMPIA('DETALLE DE CONEXIONES'!N2240,1),0)</f>
        <v>0</v>
      </c>
      <c r="F2240" s="7" t="str">
        <f>LEFT('DETALLE DE CONEXIONES'!BE2240,3)</f>
        <v/>
      </c>
      <c r="G2240" s="7" t="str">
        <f>RIGHT('DETALLE DE CONEXIONES'!AK2240,2)</f>
        <v/>
      </c>
      <c r="H2240" s="7" t="str">
        <f>LEFT('DETALLE DE CONEXIONES'!M2240,3)</f>
        <v/>
      </c>
      <c r="I2240" s="7" t="str">
        <f>RIGHT('DETALLE DE CONEXIONES'!M2240,5)</f>
        <v/>
      </c>
      <c r="J2240" s="7">
        <f>IF(C2240="Saliente Local",(IFERROR((LIMPIA(H2240,1)),0)),0)</f>
        <v>0</v>
      </c>
      <c r="K2240" s="7">
        <f>IF(C2240="Saliente Nacional",(IFERROR((LIMPIA(H2240,1)),0)),0)</f>
        <v>0</v>
      </c>
      <c r="L2240" s="7">
        <f>IF(C2240="Saliente Internacional",(IFERROR((LIMPIA(H2240,1)),0)),0)</f>
        <v>0</v>
      </c>
    </row>
    <row r="2241" spans="1:12" x14ac:dyDescent="0.25">
      <c r="A2241" s="11">
        <f>'DETALLE DE CONEXIONES'!P2241</f>
        <v>0</v>
      </c>
      <c r="B2241" s="7">
        <f>'DETALLE DE CONEXIONES'!I2241</f>
        <v>0</v>
      </c>
      <c r="C2241" s="7">
        <f>'DETALLE DE CONEXIONES'!BB2241</f>
        <v>0</v>
      </c>
      <c r="D2241" s="7">
        <f>'DETALLE DE CONEXIONES'!E2241</f>
        <v>0</v>
      </c>
      <c r="E2241" s="7">
        <f>IFERROR(LIMPIA('DETALLE DE CONEXIONES'!N2241,1),0)</f>
        <v>0</v>
      </c>
      <c r="F2241" s="7" t="str">
        <f>LEFT('DETALLE DE CONEXIONES'!BE2241,3)</f>
        <v/>
      </c>
      <c r="G2241" s="7" t="str">
        <f>RIGHT('DETALLE DE CONEXIONES'!AK2241,2)</f>
        <v/>
      </c>
      <c r="H2241" s="7" t="str">
        <f>LEFT('DETALLE DE CONEXIONES'!M2241,3)</f>
        <v/>
      </c>
      <c r="I2241" s="7" t="str">
        <f>RIGHT('DETALLE DE CONEXIONES'!M2241,5)</f>
        <v/>
      </c>
      <c r="J2241" s="7">
        <f>IF(C2241="Saliente Local",(IFERROR((LIMPIA(H2241,1)),0)),0)</f>
        <v>0</v>
      </c>
      <c r="K2241" s="7">
        <f>IF(C2241="Saliente Nacional",(IFERROR((LIMPIA(H2241,1)),0)),0)</f>
        <v>0</v>
      </c>
      <c r="L2241" s="7">
        <f>IF(C2241="Saliente Internacional",(IFERROR((LIMPIA(H2241,1)),0)),0)</f>
        <v>0</v>
      </c>
    </row>
    <row r="2242" spans="1:12" x14ac:dyDescent="0.25">
      <c r="A2242" s="11">
        <f>'DETALLE DE CONEXIONES'!P2242</f>
        <v>0</v>
      </c>
      <c r="B2242" s="7">
        <f>'DETALLE DE CONEXIONES'!I2242</f>
        <v>0</v>
      </c>
      <c r="C2242" s="7">
        <f>'DETALLE DE CONEXIONES'!BB2242</f>
        <v>0</v>
      </c>
      <c r="D2242" s="7">
        <f>'DETALLE DE CONEXIONES'!E2242</f>
        <v>0</v>
      </c>
      <c r="E2242" s="7">
        <f>IFERROR(LIMPIA('DETALLE DE CONEXIONES'!N2242,1),0)</f>
        <v>0</v>
      </c>
      <c r="F2242" s="7" t="str">
        <f>LEFT('DETALLE DE CONEXIONES'!BE2242,3)</f>
        <v/>
      </c>
      <c r="G2242" s="7" t="str">
        <f>RIGHT('DETALLE DE CONEXIONES'!AK2242,2)</f>
        <v/>
      </c>
      <c r="H2242" s="7" t="str">
        <f>LEFT('DETALLE DE CONEXIONES'!M2242,3)</f>
        <v/>
      </c>
      <c r="I2242" s="7" t="str">
        <f>RIGHT('DETALLE DE CONEXIONES'!M2242,5)</f>
        <v/>
      </c>
      <c r="J2242" s="7">
        <f>IF(C2242="Saliente Local",(IFERROR((LIMPIA(H2242,1)),0)),0)</f>
        <v>0</v>
      </c>
      <c r="K2242" s="7">
        <f>IF(C2242="Saliente Nacional",(IFERROR((LIMPIA(H2242,1)),0)),0)</f>
        <v>0</v>
      </c>
      <c r="L2242" s="7">
        <f>IF(C2242="Saliente Internacional",(IFERROR((LIMPIA(H2242,1)),0)),0)</f>
        <v>0</v>
      </c>
    </row>
    <row r="2243" spans="1:12" x14ac:dyDescent="0.25">
      <c r="A2243" s="11">
        <f>'DETALLE DE CONEXIONES'!P2243</f>
        <v>0</v>
      </c>
      <c r="B2243" s="7">
        <f>'DETALLE DE CONEXIONES'!I2243</f>
        <v>0</v>
      </c>
      <c r="C2243" s="7">
        <f>'DETALLE DE CONEXIONES'!BB2243</f>
        <v>0</v>
      </c>
      <c r="D2243" s="7">
        <f>'DETALLE DE CONEXIONES'!E2243</f>
        <v>0</v>
      </c>
      <c r="E2243" s="7">
        <f>IFERROR(LIMPIA('DETALLE DE CONEXIONES'!N2243,1),0)</f>
        <v>0</v>
      </c>
      <c r="F2243" s="7" t="str">
        <f>LEFT('DETALLE DE CONEXIONES'!BE2243,3)</f>
        <v/>
      </c>
      <c r="G2243" s="7" t="str">
        <f>RIGHT('DETALLE DE CONEXIONES'!AK2243,2)</f>
        <v/>
      </c>
      <c r="H2243" s="7" t="str">
        <f>LEFT('DETALLE DE CONEXIONES'!M2243,3)</f>
        <v/>
      </c>
      <c r="I2243" s="7" t="str">
        <f>RIGHT('DETALLE DE CONEXIONES'!M2243,5)</f>
        <v/>
      </c>
      <c r="J2243" s="7">
        <f>IF(C2243="Saliente Local",(IFERROR((LIMPIA(H2243,1)),0)),0)</f>
        <v>0</v>
      </c>
      <c r="K2243" s="7">
        <f>IF(C2243="Saliente Nacional",(IFERROR((LIMPIA(H2243,1)),0)),0)</f>
        <v>0</v>
      </c>
      <c r="L2243" s="7">
        <f>IF(C2243="Saliente Internacional",(IFERROR((LIMPIA(H2243,1)),0)),0)</f>
        <v>0</v>
      </c>
    </row>
    <row r="2244" spans="1:12" x14ac:dyDescent="0.25">
      <c r="A2244" s="11">
        <f>'DETALLE DE CONEXIONES'!P2244</f>
        <v>0</v>
      </c>
      <c r="B2244" s="7">
        <f>'DETALLE DE CONEXIONES'!I2244</f>
        <v>0</v>
      </c>
      <c r="C2244" s="7">
        <f>'DETALLE DE CONEXIONES'!BB2244</f>
        <v>0</v>
      </c>
      <c r="D2244" s="7">
        <f>'DETALLE DE CONEXIONES'!E2244</f>
        <v>0</v>
      </c>
      <c r="E2244" s="7">
        <f>IFERROR(LIMPIA('DETALLE DE CONEXIONES'!N2244,1),0)</f>
        <v>0</v>
      </c>
      <c r="F2244" s="7" t="str">
        <f>LEFT('DETALLE DE CONEXIONES'!BE2244,3)</f>
        <v/>
      </c>
      <c r="G2244" s="7" t="str">
        <f>RIGHT('DETALLE DE CONEXIONES'!AK2244,2)</f>
        <v/>
      </c>
      <c r="H2244" s="7" t="str">
        <f>LEFT('DETALLE DE CONEXIONES'!M2244,3)</f>
        <v/>
      </c>
      <c r="I2244" s="7" t="str">
        <f>RIGHT('DETALLE DE CONEXIONES'!M2244,5)</f>
        <v/>
      </c>
      <c r="J2244" s="7">
        <f>IF(C2244="Saliente Local",(IFERROR((LIMPIA(H2244,1)),0)),0)</f>
        <v>0</v>
      </c>
      <c r="K2244" s="7">
        <f>IF(C2244="Saliente Nacional",(IFERROR((LIMPIA(H2244,1)),0)),0)</f>
        <v>0</v>
      </c>
      <c r="L2244" s="7">
        <f>IF(C2244="Saliente Internacional",(IFERROR((LIMPIA(H2244,1)),0)),0)</f>
        <v>0</v>
      </c>
    </row>
    <row r="2245" spans="1:12" x14ac:dyDescent="0.25">
      <c r="A2245" s="11">
        <f>'DETALLE DE CONEXIONES'!P2245</f>
        <v>0</v>
      </c>
      <c r="B2245" s="7">
        <f>'DETALLE DE CONEXIONES'!I2245</f>
        <v>0</v>
      </c>
      <c r="C2245" s="7">
        <f>'DETALLE DE CONEXIONES'!BB2245</f>
        <v>0</v>
      </c>
      <c r="D2245" s="7">
        <f>'DETALLE DE CONEXIONES'!E2245</f>
        <v>0</v>
      </c>
      <c r="E2245" s="7">
        <f>IFERROR(LIMPIA('DETALLE DE CONEXIONES'!N2245,1),0)</f>
        <v>0</v>
      </c>
      <c r="F2245" s="7" t="str">
        <f>LEFT('DETALLE DE CONEXIONES'!BE2245,3)</f>
        <v/>
      </c>
      <c r="G2245" s="7" t="str">
        <f>RIGHT('DETALLE DE CONEXIONES'!AK2245,2)</f>
        <v/>
      </c>
      <c r="H2245" s="7" t="str">
        <f>LEFT('DETALLE DE CONEXIONES'!M2245,3)</f>
        <v/>
      </c>
      <c r="I2245" s="7" t="str">
        <f>RIGHT('DETALLE DE CONEXIONES'!M2245,5)</f>
        <v/>
      </c>
      <c r="J2245" s="7">
        <f>IF(C2245="Saliente Local",(IFERROR((LIMPIA(H2245,1)),0)),0)</f>
        <v>0</v>
      </c>
      <c r="K2245" s="7">
        <f>IF(C2245="Saliente Nacional",(IFERROR((LIMPIA(H2245,1)),0)),0)</f>
        <v>0</v>
      </c>
      <c r="L2245" s="7">
        <f>IF(C2245="Saliente Internacional",(IFERROR((LIMPIA(H2245,1)),0)),0)</f>
        <v>0</v>
      </c>
    </row>
    <row r="2246" spans="1:12" x14ac:dyDescent="0.25">
      <c r="A2246" s="11">
        <f>'DETALLE DE CONEXIONES'!P2246</f>
        <v>0</v>
      </c>
      <c r="B2246" s="7">
        <f>'DETALLE DE CONEXIONES'!I2246</f>
        <v>0</v>
      </c>
      <c r="C2246" s="7">
        <f>'DETALLE DE CONEXIONES'!BB2246</f>
        <v>0</v>
      </c>
      <c r="D2246" s="7">
        <f>'DETALLE DE CONEXIONES'!E2246</f>
        <v>0</v>
      </c>
      <c r="E2246" s="7">
        <f>IFERROR(LIMPIA('DETALLE DE CONEXIONES'!N2246,1),0)</f>
        <v>0</v>
      </c>
      <c r="F2246" s="7" t="str">
        <f>LEFT('DETALLE DE CONEXIONES'!BE2246,3)</f>
        <v/>
      </c>
      <c r="G2246" s="7" t="str">
        <f>RIGHT('DETALLE DE CONEXIONES'!AK2246,2)</f>
        <v/>
      </c>
      <c r="H2246" s="7" t="str">
        <f>LEFT('DETALLE DE CONEXIONES'!M2246,3)</f>
        <v/>
      </c>
      <c r="I2246" s="7" t="str">
        <f>RIGHT('DETALLE DE CONEXIONES'!M2246,5)</f>
        <v/>
      </c>
      <c r="J2246" s="7">
        <f>IF(C2246="Saliente Local",(IFERROR((LIMPIA(H2246,1)),0)),0)</f>
        <v>0</v>
      </c>
      <c r="K2246" s="7">
        <f>IF(C2246="Saliente Nacional",(IFERROR((LIMPIA(H2246,1)),0)),0)</f>
        <v>0</v>
      </c>
      <c r="L2246" s="7">
        <f>IF(C2246="Saliente Internacional",(IFERROR((LIMPIA(H2246,1)),0)),0)</f>
        <v>0</v>
      </c>
    </row>
    <row r="2247" spans="1:12" x14ac:dyDescent="0.25">
      <c r="A2247" s="11">
        <f>'DETALLE DE CONEXIONES'!P2247</f>
        <v>0</v>
      </c>
      <c r="B2247" s="7">
        <f>'DETALLE DE CONEXIONES'!I2247</f>
        <v>0</v>
      </c>
      <c r="C2247" s="7">
        <f>'DETALLE DE CONEXIONES'!BB2247</f>
        <v>0</v>
      </c>
      <c r="D2247" s="7">
        <f>'DETALLE DE CONEXIONES'!E2247</f>
        <v>0</v>
      </c>
      <c r="E2247" s="7">
        <f>IFERROR(LIMPIA('DETALLE DE CONEXIONES'!N2247,1),0)</f>
        <v>0</v>
      </c>
      <c r="F2247" s="7" t="str">
        <f>LEFT('DETALLE DE CONEXIONES'!BE2247,3)</f>
        <v/>
      </c>
      <c r="G2247" s="7" t="str">
        <f>RIGHT('DETALLE DE CONEXIONES'!AK2247,2)</f>
        <v/>
      </c>
      <c r="H2247" s="7" t="str">
        <f>LEFT('DETALLE DE CONEXIONES'!M2247,3)</f>
        <v/>
      </c>
      <c r="I2247" s="7" t="str">
        <f>RIGHT('DETALLE DE CONEXIONES'!M2247,5)</f>
        <v/>
      </c>
      <c r="J2247" s="7">
        <f>IF(C2247="Saliente Local",(IFERROR((LIMPIA(H2247,1)),0)),0)</f>
        <v>0</v>
      </c>
      <c r="K2247" s="7">
        <f>IF(C2247="Saliente Nacional",(IFERROR((LIMPIA(H2247,1)),0)),0)</f>
        <v>0</v>
      </c>
      <c r="L2247" s="7">
        <f>IF(C2247="Saliente Internacional",(IFERROR((LIMPIA(H2247,1)),0)),0)</f>
        <v>0</v>
      </c>
    </row>
    <row r="2248" spans="1:12" x14ac:dyDescent="0.25">
      <c r="A2248" s="11">
        <f>'DETALLE DE CONEXIONES'!P2248</f>
        <v>0</v>
      </c>
      <c r="B2248" s="7">
        <f>'DETALLE DE CONEXIONES'!I2248</f>
        <v>0</v>
      </c>
      <c r="C2248" s="7">
        <f>'DETALLE DE CONEXIONES'!BB2248</f>
        <v>0</v>
      </c>
      <c r="D2248" s="7">
        <f>'DETALLE DE CONEXIONES'!E2248</f>
        <v>0</v>
      </c>
      <c r="E2248" s="7">
        <f>IFERROR(LIMPIA('DETALLE DE CONEXIONES'!N2248,1),0)</f>
        <v>0</v>
      </c>
      <c r="F2248" s="7" t="str">
        <f>LEFT('DETALLE DE CONEXIONES'!BE2248,3)</f>
        <v/>
      </c>
      <c r="G2248" s="7" t="str">
        <f>RIGHT('DETALLE DE CONEXIONES'!AK2248,2)</f>
        <v/>
      </c>
      <c r="H2248" s="7" t="str">
        <f>LEFT('DETALLE DE CONEXIONES'!M2248,3)</f>
        <v/>
      </c>
      <c r="I2248" s="7" t="str">
        <f>RIGHT('DETALLE DE CONEXIONES'!M2248,5)</f>
        <v/>
      </c>
      <c r="J2248" s="7">
        <f>IF(C2248="Saliente Local",(IFERROR((LIMPIA(H2248,1)),0)),0)</f>
        <v>0</v>
      </c>
      <c r="K2248" s="7">
        <f>IF(C2248="Saliente Nacional",(IFERROR((LIMPIA(H2248,1)),0)),0)</f>
        <v>0</v>
      </c>
      <c r="L2248" s="7">
        <f>IF(C2248="Saliente Internacional",(IFERROR((LIMPIA(H2248,1)),0)),0)</f>
        <v>0</v>
      </c>
    </row>
    <row r="2249" spans="1:12" x14ac:dyDescent="0.25">
      <c r="A2249" s="11">
        <f>'DETALLE DE CONEXIONES'!P2249</f>
        <v>0</v>
      </c>
      <c r="B2249" s="7">
        <f>'DETALLE DE CONEXIONES'!I2249</f>
        <v>0</v>
      </c>
      <c r="C2249" s="7">
        <f>'DETALLE DE CONEXIONES'!BB2249</f>
        <v>0</v>
      </c>
      <c r="D2249" s="7">
        <f>'DETALLE DE CONEXIONES'!E2249</f>
        <v>0</v>
      </c>
      <c r="E2249" s="7">
        <f>IFERROR(LIMPIA('DETALLE DE CONEXIONES'!N2249,1),0)</f>
        <v>0</v>
      </c>
      <c r="F2249" s="7" t="str">
        <f>LEFT('DETALLE DE CONEXIONES'!BE2249,3)</f>
        <v/>
      </c>
      <c r="G2249" s="7" t="str">
        <f>RIGHT('DETALLE DE CONEXIONES'!AK2249,2)</f>
        <v/>
      </c>
      <c r="H2249" s="7" t="str">
        <f>LEFT('DETALLE DE CONEXIONES'!M2249,3)</f>
        <v/>
      </c>
      <c r="I2249" s="7" t="str">
        <f>RIGHT('DETALLE DE CONEXIONES'!M2249,5)</f>
        <v/>
      </c>
      <c r="J2249" s="7">
        <f>IF(C2249="Saliente Local",(IFERROR((LIMPIA(H2249,1)),0)),0)</f>
        <v>0</v>
      </c>
      <c r="K2249" s="7">
        <f>IF(C2249="Saliente Nacional",(IFERROR((LIMPIA(H2249,1)),0)),0)</f>
        <v>0</v>
      </c>
      <c r="L2249" s="7">
        <f>IF(C2249="Saliente Internacional",(IFERROR((LIMPIA(H2249,1)),0)),0)</f>
        <v>0</v>
      </c>
    </row>
    <row r="2250" spans="1:12" x14ac:dyDescent="0.25">
      <c r="A2250" s="11">
        <f>'DETALLE DE CONEXIONES'!P2250</f>
        <v>0</v>
      </c>
      <c r="B2250" s="7">
        <f>'DETALLE DE CONEXIONES'!I2250</f>
        <v>0</v>
      </c>
      <c r="C2250" s="7">
        <f>'DETALLE DE CONEXIONES'!BB2250</f>
        <v>0</v>
      </c>
      <c r="D2250" s="7">
        <f>'DETALLE DE CONEXIONES'!E2250</f>
        <v>0</v>
      </c>
      <c r="E2250" s="7">
        <f>IFERROR(LIMPIA('DETALLE DE CONEXIONES'!N2250,1),0)</f>
        <v>0</v>
      </c>
      <c r="F2250" s="7" t="str">
        <f>LEFT('DETALLE DE CONEXIONES'!BE2250,3)</f>
        <v/>
      </c>
      <c r="G2250" s="7" t="str">
        <f>RIGHT('DETALLE DE CONEXIONES'!AK2250,2)</f>
        <v/>
      </c>
      <c r="H2250" s="7" t="str">
        <f>LEFT('DETALLE DE CONEXIONES'!M2250,3)</f>
        <v/>
      </c>
      <c r="I2250" s="7" t="str">
        <f>RIGHT('DETALLE DE CONEXIONES'!M2250,5)</f>
        <v/>
      </c>
      <c r="J2250" s="7">
        <f>IF(C2250="Saliente Local",(IFERROR((LIMPIA(H2250,1)),0)),0)</f>
        <v>0</v>
      </c>
      <c r="K2250" s="7">
        <f>IF(C2250="Saliente Nacional",(IFERROR((LIMPIA(H2250,1)),0)),0)</f>
        <v>0</v>
      </c>
      <c r="L2250" s="7">
        <f>IF(C2250="Saliente Internacional",(IFERROR((LIMPIA(H2250,1)),0)),0)</f>
        <v>0</v>
      </c>
    </row>
    <row r="2251" spans="1:12" x14ac:dyDescent="0.25">
      <c r="A2251" s="11">
        <f>'DETALLE DE CONEXIONES'!P2251</f>
        <v>0</v>
      </c>
      <c r="B2251" s="7">
        <f>'DETALLE DE CONEXIONES'!I2251</f>
        <v>0</v>
      </c>
      <c r="C2251" s="7">
        <f>'DETALLE DE CONEXIONES'!BB2251</f>
        <v>0</v>
      </c>
      <c r="D2251" s="7">
        <f>'DETALLE DE CONEXIONES'!E2251</f>
        <v>0</v>
      </c>
      <c r="E2251" s="7">
        <f>IFERROR(LIMPIA('DETALLE DE CONEXIONES'!N2251,1),0)</f>
        <v>0</v>
      </c>
      <c r="F2251" s="7" t="str">
        <f>LEFT('DETALLE DE CONEXIONES'!BE2251,3)</f>
        <v/>
      </c>
      <c r="G2251" s="7" t="str">
        <f>RIGHT('DETALLE DE CONEXIONES'!AK2251,2)</f>
        <v/>
      </c>
      <c r="H2251" s="7" t="str">
        <f>LEFT('DETALLE DE CONEXIONES'!M2251,3)</f>
        <v/>
      </c>
      <c r="I2251" s="7" t="str">
        <f>RIGHT('DETALLE DE CONEXIONES'!M2251,5)</f>
        <v/>
      </c>
      <c r="J2251" s="7">
        <f>IF(C2251="Saliente Local",(IFERROR((LIMPIA(H2251,1)),0)),0)</f>
        <v>0</v>
      </c>
      <c r="K2251" s="7">
        <f>IF(C2251="Saliente Nacional",(IFERROR((LIMPIA(H2251,1)),0)),0)</f>
        <v>0</v>
      </c>
      <c r="L2251" s="7">
        <f>IF(C2251="Saliente Internacional",(IFERROR((LIMPIA(H2251,1)),0)),0)</f>
        <v>0</v>
      </c>
    </row>
    <row r="2252" spans="1:12" x14ac:dyDescent="0.25">
      <c r="A2252" s="11">
        <f>'DETALLE DE CONEXIONES'!P2252</f>
        <v>0</v>
      </c>
      <c r="B2252" s="7">
        <f>'DETALLE DE CONEXIONES'!I2252</f>
        <v>0</v>
      </c>
      <c r="C2252" s="7">
        <f>'DETALLE DE CONEXIONES'!BB2252</f>
        <v>0</v>
      </c>
      <c r="D2252" s="7">
        <f>'DETALLE DE CONEXIONES'!E2252</f>
        <v>0</v>
      </c>
      <c r="E2252" s="7">
        <f>IFERROR(LIMPIA('DETALLE DE CONEXIONES'!N2252,1),0)</f>
        <v>0</v>
      </c>
      <c r="F2252" s="7" t="str">
        <f>LEFT('DETALLE DE CONEXIONES'!BE2252,3)</f>
        <v/>
      </c>
      <c r="G2252" s="7" t="str">
        <f>RIGHT('DETALLE DE CONEXIONES'!AK2252,2)</f>
        <v/>
      </c>
      <c r="H2252" s="7" t="str">
        <f>LEFT('DETALLE DE CONEXIONES'!M2252,3)</f>
        <v/>
      </c>
      <c r="I2252" s="7" t="str">
        <f>RIGHT('DETALLE DE CONEXIONES'!M2252,5)</f>
        <v/>
      </c>
      <c r="J2252" s="7">
        <f>IF(C2252="Saliente Local",(IFERROR((LIMPIA(H2252,1)),0)),0)</f>
        <v>0</v>
      </c>
      <c r="K2252" s="7">
        <f>IF(C2252="Saliente Nacional",(IFERROR((LIMPIA(H2252,1)),0)),0)</f>
        <v>0</v>
      </c>
      <c r="L2252" s="7">
        <f>IF(C2252="Saliente Internacional",(IFERROR((LIMPIA(H2252,1)),0)),0)</f>
        <v>0</v>
      </c>
    </row>
    <row r="2253" spans="1:12" x14ac:dyDescent="0.25">
      <c r="A2253" s="11">
        <f>'DETALLE DE CONEXIONES'!P2253</f>
        <v>0</v>
      </c>
      <c r="B2253" s="7">
        <f>'DETALLE DE CONEXIONES'!I2253</f>
        <v>0</v>
      </c>
      <c r="C2253" s="7">
        <f>'DETALLE DE CONEXIONES'!BB2253</f>
        <v>0</v>
      </c>
      <c r="D2253" s="7">
        <f>'DETALLE DE CONEXIONES'!E2253</f>
        <v>0</v>
      </c>
      <c r="E2253" s="7">
        <f>IFERROR(LIMPIA('DETALLE DE CONEXIONES'!N2253,1),0)</f>
        <v>0</v>
      </c>
      <c r="F2253" s="7" t="str">
        <f>LEFT('DETALLE DE CONEXIONES'!BE2253,3)</f>
        <v/>
      </c>
      <c r="G2253" s="7" t="str">
        <f>RIGHT('DETALLE DE CONEXIONES'!AK2253,2)</f>
        <v/>
      </c>
      <c r="H2253" s="7" t="str">
        <f>LEFT('DETALLE DE CONEXIONES'!M2253,3)</f>
        <v/>
      </c>
      <c r="I2253" s="7" t="str">
        <f>RIGHT('DETALLE DE CONEXIONES'!M2253,5)</f>
        <v/>
      </c>
      <c r="J2253" s="7">
        <f>IF(C2253="Saliente Local",(IFERROR((LIMPIA(H2253,1)),0)),0)</f>
        <v>0</v>
      </c>
      <c r="K2253" s="7">
        <f>IF(C2253="Saliente Nacional",(IFERROR((LIMPIA(H2253,1)),0)),0)</f>
        <v>0</v>
      </c>
      <c r="L2253" s="7">
        <f>IF(C2253="Saliente Internacional",(IFERROR((LIMPIA(H2253,1)),0)),0)</f>
        <v>0</v>
      </c>
    </row>
    <row r="2254" spans="1:12" x14ac:dyDescent="0.25">
      <c r="A2254" s="11">
        <f>'DETALLE DE CONEXIONES'!P2254</f>
        <v>0</v>
      </c>
      <c r="B2254" s="7">
        <f>'DETALLE DE CONEXIONES'!I2254</f>
        <v>0</v>
      </c>
      <c r="C2254" s="7">
        <f>'DETALLE DE CONEXIONES'!BB2254</f>
        <v>0</v>
      </c>
      <c r="D2254" s="7">
        <f>'DETALLE DE CONEXIONES'!E2254</f>
        <v>0</v>
      </c>
      <c r="E2254" s="7">
        <f>IFERROR(LIMPIA('DETALLE DE CONEXIONES'!N2254,1),0)</f>
        <v>0</v>
      </c>
      <c r="F2254" s="7" t="str">
        <f>LEFT('DETALLE DE CONEXIONES'!BE2254,3)</f>
        <v/>
      </c>
      <c r="G2254" s="7" t="str">
        <f>RIGHT('DETALLE DE CONEXIONES'!AK2254,2)</f>
        <v/>
      </c>
      <c r="H2254" s="7" t="str">
        <f>LEFT('DETALLE DE CONEXIONES'!M2254,3)</f>
        <v/>
      </c>
      <c r="I2254" s="7" t="str">
        <f>RIGHT('DETALLE DE CONEXIONES'!M2254,5)</f>
        <v/>
      </c>
      <c r="J2254" s="7">
        <f>IF(C2254="Saliente Local",(IFERROR((LIMPIA(H2254,1)),0)),0)</f>
        <v>0</v>
      </c>
      <c r="K2254" s="7">
        <f>IF(C2254="Saliente Nacional",(IFERROR((LIMPIA(H2254,1)),0)),0)</f>
        <v>0</v>
      </c>
      <c r="L2254" s="7">
        <f>IF(C2254="Saliente Internacional",(IFERROR((LIMPIA(H2254,1)),0)),0)</f>
        <v>0</v>
      </c>
    </row>
    <row r="2255" spans="1:12" x14ac:dyDescent="0.25">
      <c r="A2255" s="11">
        <f>'DETALLE DE CONEXIONES'!P2255</f>
        <v>0</v>
      </c>
      <c r="B2255" s="7">
        <f>'DETALLE DE CONEXIONES'!I2255</f>
        <v>0</v>
      </c>
      <c r="C2255" s="7">
        <f>'DETALLE DE CONEXIONES'!BB2255</f>
        <v>0</v>
      </c>
      <c r="D2255" s="7">
        <f>'DETALLE DE CONEXIONES'!E2255</f>
        <v>0</v>
      </c>
      <c r="E2255" s="7">
        <f>IFERROR(LIMPIA('DETALLE DE CONEXIONES'!N2255,1),0)</f>
        <v>0</v>
      </c>
      <c r="F2255" s="7" t="str">
        <f>LEFT('DETALLE DE CONEXIONES'!BE2255,3)</f>
        <v/>
      </c>
      <c r="G2255" s="7" t="str">
        <f>RIGHT('DETALLE DE CONEXIONES'!AK2255,2)</f>
        <v/>
      </c>
      <c r="H2255" s="7" t="str">
        <f>LEFT('DETALLE DE CONEXIONES'!M2255,3)</f>
        <v/>
      </c>
      <c r="I2255" s="7" t="str">
        <f>RIGHT('DETALLE DE CONEXIONES'!M2255,5)</f>
        <v/>
      </c>
      <c r="J2255" s="7">
        <f>IF(C2255="Saliente Local",(IFERROR((LIMPIA(H2255,1)),0)),0)</f>
        <v>0</v>
      </c>
      <c r="K2255" s="7">
        <f>IF(C2255="Saliente Nacional",(IFERROR((LIMPIA(H2255,1)),0)),0)</f>
        <v>0</v>
      </c>
      <c r="L2255" s="7">
        <f>IF(C2255="Saliente Internacional",(IFERROR((LIMPIA(H2255,1)),0)),0)</f>
        <v>0</v>
      </c>
    </row>
    <row r="2256" spans="1:12" x14ac:dyDescent="0.25">
      <c r="A2256" s="11">
        <f>'DETALLE DE CONEXIONES'!P2256</f>
        <v>0</v>
      </c>
      <c r="B2256" s="7">
        <f>'DETALLE DE CONEXIONES'!I2256</f>
        <v>0</v>
      </c>
      <c r="C2256" s="7">
        <f>'DETALLE DE CONEXIONES'!BB2256</f>
        <v>0</v>
      </c>
      <c r="D2256" s="7">
        <f>'DETALLE DE CONEXIONES'!E2256</f>
        <v>0</v>
      </c>
      <c r="E2256" s="7">
        <f>IFERROR(LIMPIA('DETALLE DE CONEXIONES'!N2256,1),0)</f>
        <v>0</v>
      </c>
      <c r="F2256" s="7" t="str">
        <f>LEFT('DETALLE DE CONEXIONES'!BE2256,3)</f>
        <v/>
      </c>
      <c r="G2256" s="7" t="str">
        <f>RIGHT('DETALLE DE CONEXIONES'!AK2256,2)</f>
        <v/>
      </c>
      <c r="H2256" s="7" t="str">
        <f>LEFT('DETALLE DE CONEXIONES'!M2256,3)</f>
        <v/>
      </c>
      <c r="I2256" s="7" t="str">
        <f>RIGHT('DETALLE DE CONEXIONES'!M2256,5)</f>
        <v/>
      </c>
      <c r="J2256" s="7">
        <f>IF(C2256="Saliente Local",(IFERROR((LIMPIA(H2256,1)),0)),0)</f>
        <v>0</v>
      </c>
      <c r="K2256" s="7">
        <f>IF(C2256="Saliente Nacional",(IFERROR((LIMPIA(H2256,1)),0)),0)</f>
        <v>0</v>
      </c>
      <c r="L2256" s="7">
        <f>IF(C2256="Saliente Internacional",(IFERROR((LIMPIA(H2256,1)),0)),0)</f>
        <v>0</v>
      </c>
    </row>
    <row r="2257" spans="1:12" x14ac:dyDescent="0.25">
      <c r="A2257" s="11">
        <f>'DETALLE DE CONEXIONES'!P2257</f>
        <v>0</v>
      </c>
      <c r="B2257" s="7">
        <f>'DETALLE DE CONEXIONES'!I2257</f>
        <v>0</v>
      </c>
      <c r="C2257" s="7">
        <f>'DETALLE DE CONEXIONES'!BB2257</f>
        <v>0</v>
      </c>
      <c r="D2257" s="7">
        <f>'DETALLE DE CONEXIONES'!E2257</f>
        <v>0</v>
      </c>
      <c r="E2257" s="7">
        <f>IFERROR(LIMPIA('DETALLE DE CONEXIONES'!N2257,1),0)</f>
        <v>0</v>
      </c>
      <c r="F2257" s="7" t="str">
        <f>LEFT('DETALLE DE CONEXIONES'!BE2257,3)</f>
        <v/>
      </c>
      <c r="G2257" s="7" t="str">
        <f>RIGHT('DETALLE DE CONEXIONES'!AK2257,2)</f>
        <v/>
      </c>
      <c r="H2257" s="7" t="str">
        <f>LEFT('DETALLE DE CONEXIONES'!M2257,3)</f>
        <v/>
      </c>
      <c r="I2257" s="7" t="str">
        <f>RIGHT('DETALLE DE CONEXIONES'!M2257,5)</f>
        <v/>
      </c>
      <c r="J2257" s="7">
        <f>IF(C2257="Saliente Local",(IFERROR((LIMPIA(H2257,1)),0)),0)</f>
        <v>0</v>
      </c>
      <c r="K2257" s="7">
        <f>IF(C2257="Saliente Nacional",(IFERROR((LIMPIA(H2257,1)),0)),0)</f>
        <v>0</v>
      </c>
      <c r="L2257" s="7">
        <f>IF(C2257="Saliente Internacional",(IFERROR((LIMPIA(H2257,1)),0)),0)</f>
        <v>0</v>
      </c>
    </row>
    <row r="2258" spans="1:12" x14ac:dyDescent="0.25">
      <c r="A2258" s="11">
        <f>'DETALLE DE CONEXIONES'!P2258</f>
        <v>0</v>
      </c>
      <c r="B2258" s="7">
        <f>'DETALLE DE CONEXIONES'!I2258</f>
        <v>0</v>
      </c>
      <c r="C2258" s="7">
        <f>'DETALLE DE CONEXIONES'!BB2258</f>
        <v>0</v>
      </c>
      <c r="D2258" s="7">
        <f>'DETALLE DE CONEXIONES'!E2258</f>
        <v>0</v>
      </c>
      <c r="E2258" s="7">
        <f>IFERROR(LIMPIA('DETALLE DE CONEXIONES'!N2258,1),0)</f>
        <v>0</v>
      </c>
      <c r="F2258" s="7" t="str">
        <f>LEFT('DETALLE DE CONEXIONES'!BE2258,3)</f>
        <v/>
      </c>
      <c r="G2258" s="7" t="str">
        <f>RIGHT('DETALLE DE CONEXIONES'!AK2258,2)</f>
        <v/>
      </c>
      <c r="H2258" s="7" t="str">
        <f>LEFT('DETALLE DE CONEXIONES'!M2258,3)</f>
        <v/>
      </c>
      <c r="I2258" s="7" t="str">
        <f>RIGHT('DETALLE DE CONEXIONES'!M2258,5)</f>
        <v/>
      </c>
      <c r="J2258" s="7">
        <f>IF(C2258="Saliente Local",(IFERROR((LIMPIA(H2258,1)),0)),0)</f>
        <v>0</v>
      </c>
      <c r="K2258" s="7">
        <f>IF(C2258="Saliente Nacional",(IFERROR((LIMPIA(H2258,1)),0)),0)</f>
        <v>0</v>
      </c>
      <c r="L2258" s="7">
        <f>IF(C2258="Saliente Internacional",(IFERROR((LIMPIA(H2258,1)),0)),0)</f>
        <v>0</v>
      </c>
    </row>
    <row r="2259" spans="1:12" x14ac:dyDescent="0.25">
      <c r="A2259" s="11">
        <f>'DETALLE DE CONEXIONES'!P2259</f>
        <v>0</v>
      </c>
      <c r="B2259" s="7">
        <f>'DETALLE DE CONEXIONES'!I2259</f>
        <v>0</v>
      </c>
      <c r="C2259" s="7">
        <f>'DETALLE DE CONEXIONES'!BB2259</f>
        <v>0</v>
      </c>
      <c r="D2259" s="7">
        <f>'DETALLE DE CONEXIONES'!E2259</f>
        <v>0</v>
      </c>
      <c r="E2259" s="7">
        <f>IFERROR(LIMPIA('DETALLE DE CONEXIONES'!N2259,1),0)</f>
        <v>0</v>
      </c>
      <c r="F2259" s="7" t="str">
        <f>LEFT('DETALLE DE CONEXIONES'!BE2259,3)</f>
        <v/>
      </c>
      <c r="G2259" s="7" t="str">
        <f>RIGHT('DETALLE DE CONEXIONES'!AK2259,2)</f>
        <v/>
      </c>
      <c r="H2259" s="7" t="str">
        <f>LEFT('DETALLE DE CONEXIONES'!M2259,3)</f>
        <v/>
      </c>
      <c r="I2259" s="7" t="str">
        <f>RIGHT('DETALLE DE CONEXIONES'!M2259,5)</f>
        <v/>
      </c>
      <c r="J2259" s="7">
        <f>IF(C2259="Saliente Local",(IFERROR((LIMPIA(H2259,1)),0)),0)</f>
        <v>0</v>
      </c>
      <c r="K2259" s="7">
        <f>IF(C2259="Saliente Nacional",(IFERROR((LIMPIA(H2259,1)),0)),0)</f>
        <v>0</v>
      </c>
      <c r="L2259" s="7">
        <f>IF(C2259="Saliente Internacional",(IFERROR((LIMPIA(H2259,1)),0)),0)</f>
        <v>0</v>
      </c>
    </row>
    <row r="2260" spans="1:12" x14ac:dyDescent="0.25">
      <c r="A2260" s="11">
        <f>'DETALLE DE CONEXIONES'!P2260</f>
        <v>0</v>
      </c>
      <c r="B2260" s="7">
        <f>'DETALLE DE CONEXIONES'!I2260</f>
        <v>0</v>
      </c>
      <c r="C2260" s="7">
        <f>'DETALLE DE CONEXIONES'!BB2260</f>
        <v>0</v>
      </c>
      <c r="D2260" s="7">
        <f>'DETALLE DE CONEXIONES'!E2260</f>
        <v>0</v>
      </c>
      <c r="E2260" s="7">
        <f>IFERROR(LIMPIA('DETALLE DE CONEXIONES'!N2260,1),0)</f>
        <v>0</v>
      </c>
      <c r="F2260" s="7" t="str">
        <f>LEFT('DETALLE DE CONEXIONES'!BE2260,3)</f>
        <v/>
      </c>
      <c r="G2260" s="7" t="str">
        <f>RIGHT('DETALLE DE CONEXIONES'!AK2260,2)</f>
        <v/>
      </c>
      <c r="H2260" s="7" t="str">
        <f>LEFT('DETALLE DE CONEXIONES'!M2260,3)</f>
        <v/>
      </c>
      <c r="I2260" s="7" t="str">
        <f>RIGHT('DETALLE DE CONEXIONES'!M2260,5)</f>
        <v/>
      </c>
      <c r="J2260" s="7">
        <f>IF(C2260="Saliente Local",(IFERROR((LIMPIA(H2260,1)),0)),0)</f>
        <v>0</v>
      </c>
      <c r="K2260" s="7">
        <f>IF(C2260="Saliente Nacional",(IFERROR((LIMPIA(H2260,1)),0)),0)</f>
        <v>0</v>
      </c>
      <c r="L2260" s="7">
        <f>IF(C2260="Saliente Internacional",(IFERROR((LIMPIA(H2260,1)),0)),0)</f>
        <v>0</v>
      </c>
    </row>
    <row r="2261" spans="1:12" x14ac:dyDescent="0.25">
      <c r="A2261" s="11">
        <f>'DETALLE DE CONEXIONES'!P2261</f>
        <v>0</v>
      </c>
      <c r="B2261" s="7">
        <f>'DETALLE DE CONEXIONES'!I2261</f>
        <v>0</v>
      </c>
      <c r="C2261" s="7">
        <f>'DETALLE DE CONEXIONES'!BB2261</f>
        <v>0</v>
      </c>
      <c r="D2261" s="7">
        <f>'DETALLE DE CONEXIONES'!E2261</f>
        <v>0</v>
      </c>
      <c r="E2261" s="7">
        <f>IFERROR(LIMPIA('DETALLE DE CONEXIONES'!N2261,1),0)</f>
        <v>0</v>
      </c>
      <c r="F2261" s="7" t="str">
        <f>LEFT('DETALLE DE CONEXIONES'!BE2261,3)</f>
        <v/>
      </c>
      <c r="G2261" s="7" t="str">
        <f>RIGHT('DETALLE DE CONEXIONES'!AK2261,2)</f>
        <v/>
      </c>
      <c r="H2261" s="7" t="str">
        <f>LEFT('DETALLE DE CONEXIONES'!M2261,3)</f>
        <v/>
      </c>
      <c r="I2261" s="7" t="str">
        <f>RIGHT('DETALLE DE CONEXIONES'!M2261,5)</f>
        <v/>
      </c>
      <c r="J2261" s="7">
        <f>IF(C2261="Saliente Local",(IFERROR((LIMPIA(H2261,1)),0)),0)</f>
        <v>0</v>
      </c>
      <c r="K2261" s="7">
        <f>IF(C2261="Saliente Nacional",(IFERROR((LIMPIA(H2261,1)),0)),0)</f>
        <v>0</v>
      </c>
      <c r="L2261" s="7">
        <f>IF(C2261="Saliente Internacional",(IFERROR((LIMPIA(H2261,1)),0)),0)</f>
        <v>0</v>
      </c>
    </row>
    <row r="2262" spans="1:12" x14ac:dyDescent="0.25">
      <c r="A2262" s="11">
        <f>'DETALLE DE CONEXIONES'!P2262</f>
        <v>0</v>
      </c>
      <c r="B2262" s="7">
        <f>'DETALLE DE CONEXIONES'!I2262</f>
        <v>0</v>
      </c>
      <c r="C2262" s="7">
        <f>'DETALLE DE CONEXIONES'!BB2262</f>
        <v>0</v>
      </c>
      <c r="D2262" s="7">
        <f>'DETALLE DE CONEXIONES'!E2262</f>
        <v>0</v>
      </c>
      <c r="E2262" s="7">
        <f>IFERROR(LIMPIA('DETALLE DE CONEXIONES'!N2262,1),0)</f>
        <v>0</v>
      </c>
      <c r="F2262" s="7" t="str">
        <f>LEFT('DETALLE DE CONEXIONES'!BE2262,3)</f>
        <v/>
      </c>
      <c r="G2262" s="7" t="str">
        <f>RIGHT('DETALLE DE CONEXIONES'!AK2262,2)</f>
        <v/>
      </c>
      <c r="H2262" s="7" t="str">
        <f>LEFT('DETALLE DE CONEXIONES'!M2262,3)</f>
        <v/>
      </c>
      <c r="I2262" s="7" t="str">
        <f>RIGHT('DETALLE DE CONEXIONES'!M2262,5)</f>
        <v/>
      </c>
      <c r="J2262" s="7">
        <f>IF(C2262="Saliente Local",(IFERROR((LIMPIA(H2262,1)),0)),0)</f>
        <v>0</v>
      </c>
      <c r="K2262" s="7">
        <f>IF(C2262="Saliente Nacional",(IFERROR((LIMPIA(H2262,1)),0)),0)</f>
        <v>0</v>
      </c>
      <c r="L2262" s="7">
        <f>IF(C2262="Saliente Internacional",(IFERROR((LIMPIA(H2262,1)),0)),0)</f>
        <v>0</v>
      </c>
    </row>
    <row r="2263" spans="1:12" x14ac:dyDescent="0.25">
      <c r="A2263" s="11">
        <f>'DETALLE DE CONEXIONES'!P2263</f>
        <v>0</v>
      </c>
      <c r="B2263" s="7">
        <f>'DETALLE DE CONEXIONES'!I2263</f>
        <v>0</v>
      </c>
      <c r="C2263" s="7">
        <f>'DETALLE DE CONEXIONES'!BB2263</f>
        <v>0</v>
      </c>
      <c r="D2263" s="7">
        <f>'DETALLE DE CONEXIONES'!E2263</f>
        <v>0</v>
      </c>
      <c r="E2263" s="7">
        <f>IFERROR(LIMPIA('DETALLE DE CONEXIONES'!N2263,1),0)</f>
        <v>0</v>
      </c>
      <c r="F2263" s="7" t="str">
        <f>LEFT('DETALLE DE CONEXIONES'!BE2263,3)</f>
        <v/>
      </c>
      <c r="G2263" s="7" t="str">
        <f>RIGHT('DETALLE DE CONEXIONES'!AK2263,2)</f>
        <v/>
      </c>
      <c r="H2263" s="7" t="str">
        <f>LEFT('DETALLE DE CONEXIONES'!M2263,3)</f>
        <v/>
      </c>
      <c r="I2263" s="7" t="str">
        <f>RIGHT('DETALLE DE CONEXIONES'!M2263,5)</f>
        <v/>
      </c>
      <c r="J2263" s="7">
        <f>IF(C2263="Saliente Local",(IFERROR((LIMPIA(H2263,1)),0)),0)</f>
        <v>0</v>
      </c>
      <c r="K2263" s="7">
        <f>IF(C2263="Saliente Nacional",(IFERROR((LIMPIA(H2263,1)),0)),0)</f>
        <v>0</v>
      </c>
      <c r="L2263" s="7">
        <f>IF(C2263="Saliente Internacional",(IFERROR((LIMPIA(H2263,1)),0)),0)</f>
        <v>0</v>
      </c>
    </row>
    <row r="2264" spans="1:12" x14ac:dyDescent="0.25">
      <c r="A2264" s="11">
        <f>'DETALLE DE CONEXIONES'!P2264</f>
        <v>0</v>
      </c>
      <c r="B2264" s="7">
        <f>'DETALLE DE CONEXIONES'!I2264</f>
        <v>0</v>
      </c>
      <c r="C2264" s="7">
        <f>'DETALLE DE CONEXIONES'!BB2264</f>
        <v>0</v>
      </c>
      <c r="D2264" s="7">
        <f>'DETALLE DE CONEXIONES'!E2264</f>
        <v>0</v>
      </c>
      <c r="E2264" s="7">
        <f>IFERROR(LIMPIA('DETALLE DE CONEXIONES'!N2264,1),0)</f>
        <v>0</v>
      </c>
      <c r="F2264" s="7" t="str">
        <f>LEFT('DETALLE DE CONEXIONES'!BE2264,3)</f>
        <v/>
      </c>
      <c r="G2264" s="7" t="str">
        <f>RIGHT('DETALLE DE CONEXIONES'!AK2264,2)</f>
        <v/>
      </c>
      <c r="H2264" s="7" t="str">
        <f>LEFT('DETALLE DE CONEXIONES'!M2264,3)</f>
        <v/>
      </c>
      <c r="I2264" s="7" t="str">
        <f>RIGHT('DETALLE DE CONEXIONES'!M2264,5)</f>
        <v/>
      </c>
      <c r="J2264" s="7">
        <f>IF(C2264="Saliente Local",(IFERROR((LIMPIA(H2264,1)),0)),0)</f>
        <v>0</v>
      </c>
      <c r="K2264" s="7">
        <f>IF(C2264="Saliente Nacional",(IFERROR((LIMPIA(H2264,1)),0)),0)</f>
        <v>0</v>
      </c>
      <c r="L2264" s="7">
        <f>IF(C2264="Saliente Internacional",(IFERROR((LIMPIA(H2264,1)),0)),0)</f>
        <v>0</v>
      </c>
    </row>
    <row r="2265" spans="1:12" x14ac:dyDescent="0.25">
      <c r="A2265" s="11">
        <f>'DETALLE DE CONEXIONES'!P2265</f>
        <v>0</v>
      </c>
      <c r="B2265" s="7">
        <f>'DETALLE DE CONEXIONES'!I2265</f>
        <v>0</v>
      </c>
      <c r="C2265" s="7">
        <f>'DETALLE DE CONEXIONES'!BB2265</f>
        <v>0</v>
      </c>
      <c r="D2265" s="7">
        <f>'DETALLE DE CONEXIONES'!E2265</f>
        <v>0</v>
      </c>
      <c r="E2265" s="7">
        <f>IFERROR(LIMPIA('DETALLE DE CONEXIONES'!N2265,1),0)</f>
        <v>0</v>
      </c>
      <c r="F2265" s="7" t="str">
        <f>LEFT('DETALLE DE CONEXIONES'!BE2265,3)</f>
        <v/>
      </c>
      <c r="G2265" s="7" t="str">
        <f>RIGHT('DETALLE DE CONEXIONES'!AK2265,2)</f>
        <v/>
      </c>
      <c r="H2265" s="7" t="str">
        <f>LEFT('DETALLE DE CONEXIONES'!M2265,3)</f>
        <v/>
      </c>
      <c r="I2265" s="7" t="str">
        <f>RIGHT('DETALLE DE CONEXIONES'!M2265,5)</f>
        <v/>
      </c>
      <c r="J2265" s="7">
        <f>IF(C2265="Saliente Local",(IFERROR((LIMPIA(H2265,1)),0)),0)</f>
        <v>0</v>
      </c>
      <c r="K2265" s="7">
        <f>IF(C2265="Saliente Nacional",(IFERROR((LIMPIA(H2265,1)),0)),0)</f>
        <v>0</v>
      </c>
      <c r="L2265" s="7">
        <f>IF(C2265="Saliente Internacional",(IFERROR((LIMPIA(H2265,1)),0)),0)</f>
        <v>0</v>
      </c>
    </row>
    <row r="2266" spans="1:12" x14ac:dyDescent="0.25">
      <c r="A2266" s="11">
        <f>'DETALLE DE CONEXIONES'!P2266</f>
        <v>0</v>
      </c>
      <c r="B2266" s="7">
        <f>'DETALLE DE CONEXIONES'!I2266</f>
        <v>0</v>
      </c>
      <c r="C2266" s="7">
        <f>'DETALLE DE CONEXIONES'!BB2266</f>
        <v>0</v>
      </c>
      <c r="D2266" s="7">
        <f>'DETALLE DE CONEXIONES'!E2266</f>
        <v>0</v>
      </c>
      <c r="E2266" s="7">
        <f>IFERROR(LIMPIA('DETALLE DE CONEXIONES'!N2266,1),0)</f>
        <v>0</v>
      </c>
      <c r="F2266" s="7" t="str">
        <f>LEFT('DETALLE DE CONEXIONES'!BE2266,3)</f>
        <v/>
      </c>
      <c r="G2266" s="7" t="str">
        <f>RIGHT('DETALLE DE CONEXIONES'!AK2266,2)</f>
        <v/>
      </c>
      <c r="H2266" s="7" t="str">
        <f>LEFT('DETALLE DE CONEXIONES'!M2266,3)</f>
        <v/>
      </c>
      <c r="I2266" s="7" t="str">
        <f>RIGHT('DETALLE DE CONEXIONES'!M2266,5)</f>
        <v/>
      </c>
      <c r="J2266" s="7">
        <f>IF(C2266="Saliente Local",(IFERROR((LIMPIA(H2266,1)),0)),0)</f>
        <v>0</v>
      </c>
      <c r="K2266" s="7">
        <f>IF(C2266="Saliente Nacional",(IFERROR((LIMPIA(H2266,1)),0)),0)</f>
        <v>0</v>
      </c>
      <c r="L2266" s="7">
        <f>IF(C2266="Saliente Internacional",(IFERROR((LIMPIA(H2266,1)),0)),0)</f>
        <v>0</v>
      </c>
    </row>
    <row r="2267" spans="1:12" x14ac:dyDescent="0.25">
      <c r="A2267" s="11">
        <f>'DETALLE DE CONEXIONES'!P2267</f>
        <v>0</v>
      </c>
      <c r="B2267" s="7">
        <f>'DETALLE DE CONEXIONES'!I2267</f>
        <v>0</v>
      </c>
      <c r="C2267" s="7">
        <f>'DETALLE DE CONEXIONES'!BB2267</f>
        <v>0</v>
      </c>
      <c r="D2267" s="7">
        <f>'DETALLE DE CONEXIONES'!E2267</f>
        <v>0</v>
      </c>
      <c r="E2267" s="7">
        <f>IFERROR(LIMPIA('DETALLE DE CONEXIONES'!N2267,1),0)</f>
        <v>0</v>
      </c>
      <c r="F2267" s="7" t="str">
        <f>LEFT('DETALLE DE CONEXIONES'!BE2267,3)</f>
        <v/>
      </c>
      <c r="G2267" s="7" t="str">
        <f>RIGHT('DETALLE DE CONEXIONES'!AK2267,2)</f>
        <v/>
      </c>
      <c r="H2267" s="7" t="str">
        <f>LEFT('DETALLE DE CONEXIONES'!M2267,3)</f>
        <v/>
      </c>
      <c r="I2267" s="7" t="str">
        <f>RIGHT('DETALLE DE CONEXIONES'!M2267,5)</f>
        <v/>
      </c>
      <c r="J2267" s="7">
        <f>IF(C2267="Saliente Local",(IFERROR((LIMPIA(H2267,1)),0)),0)</f>
        <v>0</v>
      </c>
      <c r="K2267" s="7">
        <f>IF(C2267="Saliente Nacional",(IFERROR((LIMPIA(H2267,1)),0)),0)</f>
        <v>0</v>
      </c>
      <c r="L2267" s="7">
        <f>IF(C2267="Saliente Internacional",(IFERROR((LIMPIA(H2267,1)),0)),0)</f>
        <v>0</v>
      </c>
    </row>
    <row r="2268" spans="1:12" x14ac:dyDescent="0.25">
      <c r="A2268" s="11">
        <f>'DETALLE DE CONEXIONES'!P2268</f>
        <v>0</v>
      </c>
      <c r="B2268" s="7">
        <f>'DETALLE DE CONEXIONES'!I2268</f>
        <v>0</v>
      </c>
      <c r="C2268" s="7">
        <f>'DETALLE DE CONEXIONES'!BB2268</f>
        <v>0</v>
      </c>
      <c r="D2268" s="7">
        <f>'DETALLE DE CONEXIONES'!E2268</f>
        <v>0</v>
      </c>
      <c r="E2268" s="7">
        <f>IFERROR(LIMPIA('DETALLE DE CONEXIONES'!N2268,1),0)</f>
        <v>0</v>
      </c>
      <c r="F2268" s="7" t="str">
        <f>LEFT('DETALLE DE CONEXIONES'!BE2268,3)</f>
        <v/>
      </c>
      <c r="G2268" s="7" t="str">
        <f>RIGHT('DETALLE DE CONEXIONES'!AK2268,2)</f>
        <v/>
      </c>
      <c r="H2268" s="7" t="str">
        <f>LEFT('DETALLE DE CONEXIONES'!M2268,3)</f>
        <v/>
      </c>
      <c r="I2268" s="7" t="str">
        <f>RIGHT('DETALLE DE CONEXIONES'!M2268,5)</f>
        <v/>
      </c>
      <c r="J2268" s="7">
        <f>IF(C2268="Saliente Local",(IFERROR((LIMPIA(H2268,1)),0)),0)</f>
        <v>0</v>
      </c>
      <c r="K2268" s="7">
        <f>IF(C2268="Saliente Nacional",(IFERROR((LIMPIA(H2268,1)),0)),0)</f>
        <v>0</v>
      </c>
      <c r="L2268" s="7">
        <f>IF(C2268="Saliente Internacional",(IFERROR((LIMPIA(H2268,1)),0)),0)</f>
        <v>0</v>
      </c>
    </row>
    <row r="2269" spans="1:12" x14ac:dyDescent="0.25">
      <c r="A2269" s="11">
        <f>'DETALLE DE CONEXIONES'!P2269</f>
        <v>0</v>
      </c>
      <c r="B2269" s="7">
        <f>'DETALLE DE CONEXIONES'!I2269</f>
        <v>0</v>
      </c>
      <c r="C2269" s="7">
        <f>'DETALLE DE CONEXIONES'!BB2269</f>
        <v>0</v>
      </c>
      <c r="D2269" s="7">
        <f>'DETALLE DE CONEXIONES'!E2269</f>
        <v>0</v>
      </c>
      <c r="E2269" s="7">
        <f>IFERROR(LIMPIA('DETALLE DE CONEXIONES'!N2269,1),0)</f>
        <v>0</v>
      </c>
      <c r="F2269" s="7" t="str">
        <f>LEFT('DETALLE DE CONEXIONES'!BE2269,3)</f>
        <v/>
      </c>
      <c r="G2269" s="7" t="str">
        <f>RIGHT('DETALLE DE CONEXIONES'!AK2269,2)</f>
        <v/>
      </c>
      <c r="H2269" s="7" t="str">
        <f>LEFT('DETALLE DE CONEXIONES'!M2269,3)</f>
        <v/>
      </c>
      <c r="I2269" s="7" t="str">
        <f>RIGHT('DETALLE DE CONEXIONES'!M2269,5)</f>
        <v/>
      </c>
      <c r="J2269" s="7">
        <f>IF(C2269="Saliente Local",(IFERROR((LIMPIA(H2269,1)),0)),0)</f>
        <v>0</v>
      </c>
      <c r="K2269" s="7">
        <f>IF(C2269="Saliente Nacional",(IFERROR((LIMPIA(H2269,1)),0)),0)</f>
        <v>0</v>
      </c>
      <c r="L2269" s="7">
        <f>IF(C2269="Saliente Internacional",(IFERROR((LIMPIA(H2269,1)),0)),0)</f>
        <v>0</v>
      </c>
    </row>
    <row r="2270" spans="1:12" x14ac:dyDescent="0.25">
      <c r="A2270" s="11">
        <f>'DETALLE DE CONEXIONES'!P2270</f>
        <v>0</v>
      </c>
      <c r="B2270" s="7">
        <f>'DETALLE DE CONEXIONES'!I2270</f>
        <v>0</v>
      </c>
      <c r="C2270" s="7">
        <f>'DETALLE DE CONEXIONES'!BB2270</f>
        <v>0</v>
      </c>
      <c r="D2270" s="7">
        <f>'DETALLE DE CONEXIONES'!E2270</f>
        <v>0</v>
      </c>
      <c r="E2270" s="7">
        <f>IFERROR(LIMPIA('DETALLE DE CONEXIONES'!N2270,1),0)</f>
        <v>0</v>
      </c>
      <c r="F2270" s="7" t="str">
        <f>LEFT('DETALLE DE CONEXIONES'!BE2270,3)</f>
        <v/>
      </c>
      <c r="G2270" s="7" t="str">
        <f>RIGHT('DETALLE DE CONEXIONES'!AK2270,2)</f>
        <v/>
      </c>
      <c r="H2270" s="7" t="str">
        <f>LEFT('DETALLE DE CONEXIONES'!M2270,3)</f>
        <v/>
      </c>
      <c r="I2270" s="7" t="str">
        <f>RIGHT('DETALLE DE CONEXIONES'!M2270,5)</f>
        <v/>
      </c>
      <c r="J2270" s="7">
        <f>IF(C2270="Saliente Local",(IFERROR((LIMPIA(H2270,1)),0)),0)</f>
        <v>0</v>
      </c>
      <c r="K2270" s="7">
        <f>IF(C2270="Saliente Nacional",(IFERROR((LIMPIA(H2270,1)),0)),0)</f>
        <v>0</v>
      </c>
      <c r="L2270" s="7">
        <f>IF(C2270="Saliente Internacional",(IFERROR((LIMPIA(H2270,1)),0)),0)</f>
        <v>0</v>
      </c>
    </row>
    <row r="2271" spans="1:12" x14ac:dyDescent="0.25">
      <c r="A2271" s="11">
        <f>'DETALLE DE CONEXIONES'!P2271</f>
        <v>0</v>
      </c>
      <c r="B2271" s="7">
        <f>'DETALLE DE CONEXIONES'!I2271</f>
        <v>0</v>
      </c>
      <c r="C2271" s="7">
        <f>'DETALLE DE CONEXIONES'!BB2271</f>
        <v>0</v>
      </c>
      <c r="D2271" s="7">
        <f>'DETALLE DE CONEXIONES'!E2271</f>
        <v>0</v>
      </c>
      <c r="E2271" s="7">
        <f>IFERROR(LIMPIA('DETALLE DE CONEXIONES'!N2271,1),0)</f>
        <v>0</v>
      </c>
      <c r="F2271" s="7" t="str">
        <f>LEFT('DETALLE DE CONEXIONES'!BE2271,3)</f>
        <v/>
      </c>
      <c r="G2271" s="7" t="str">
        <f>RIGHT('DETALLE DE CONEXIONES'!AK2271,2)</f>
        <v/>
      </c>
      <c r="H2271" s="7" t="str">
        <f>LEFT('DETALLE DE CONEXIONES'!M2271,3)</f>
        <v/>
      </c>
      <c r="I2271" s="7" t="str">
        <f>RIGHT('DETALLE DE CONEXIONES'!M2271,5)</f>
        <v/>
      </c>
      <c r="J2271" s="7">
        <f>IF(C2271="Saliente Local",(IFERROR((LIMPIA(H2271,1)),0)),0)</f>
        <v>0</v>
      </c>
      <c r="K2271" s="7">
        <f>IF(C2271="Saliente Nacional",(IFERROR((LIMPIA(H2271,1)),0)),0)</f>
        <v>0</v>
      </c>
      <c r="L2271" s="7">
        <f>IF(C2271="Saliente Internacional",(IFERROR((LIMPIA(H2271,1)),0)),0)</f>
        <v>0</v>
      </c>
    </row>
    <row r="2272" spans="1:12" x14ac:dyDescent="0.25">
      <c r="A2272" s="11">
        <f>'DETALLE DE CONEXIONES'!P2272</f>
        <v>0</v>
      </c>
      <c r="B2272" s="7">
        <f>'DETALLE DE CONEXIONES'!I2272</f>
        <v>0</v>
      </c>
      <c r="C2272" s="7">
        <f>'DETALLE DE CONEXIONES'!BB2272</f>
        <v>0</v>
      </c>
      <c r="D2272" s="7">
        <f>'DETALLE DE CONEXIONES'!E2272</f>
        <v>0</v>
      </c>
      <c r="E2272" s="7">
        <f>IFERROR(LIMPIA('DETALLE DE CONEXIONES'!N2272,1),0)</f>
        <v>0</v>
      </c>
      <c r="F2272" s="7" t="str">
        <f>LEFT('DETALLE DE CONEXIONES'!BE2272,3)</f>
        <v/>
      </c>
      <c r="G2272" s="7" t="str">
        <f>RIGHT('DETALLE DE CONEXIONES'!AK2272,2)</f>
        <v/>
      </c>
      <c r="H2272" s="7" t="str">
        <f>LEFT('DETALLE DE CONEXIONES'!M2272,3)</f>
        <v/>
      </c>
      <c r="I2272" s="7" t="str">
        <f>RIGHT('DETALLE DE CONEXIONES'!M2272,5)</f>
        <v/>
      </c>
      <c r="J2272" s="7">
        <f>IF(C2272="Saliente Local",(IFERROR((LIMPIA(H2272,1)),0)),0)</f>
        <v>0</v>
      </c>
      <c r="K2272" s="7">
        <f>IF(C2272="Saliente Nacional",(IFERROR((LIMPIA(H2272,1)),0)),0)</f>
        <v>0</v>
      </c>
      <c r="L2272" s="7">
        <f>IF(C2272="Saliente Internacional",(IFERROR((LIMPIA(H2272,1)),0)),0)</f>
        <v>0</v>
      </c>
    </row>
    <row r="2273" spans="1:12" x14ac:dyDescent="0.25">
      <c r="A2273" s="11">
        <f>'DETALLE DE CONEXIONES'!P2273</f>
        <v>0</v>
      </c>
      <c r="B2273" s="7">
        <f>'DETALLE DE CONEXIONES'!I2273</f>
        <v>0</v>
      </c>
      <c r="C2273" s="7">
        <f>'DETALLE DE CONEXIONES'!BB2273</f>
        <v>0</v>
      </c>
      <c r="D2273" s="7">
        <f>'DETALLE DE CONEXIONES'!E2273</f>
        <v>0</v>
      </c>
      <c r="E2273" s="7">
        <f>IFERROR(LIMPIA('DETALLE DE CONEXIONES'!N2273,1),0)</f>
        <v>0</v>
      </c>
      <c r="F2273" s="7" t="str">
        <f>LEFT('DETALLE DE CONEXIONES'!BE2273,3)</f>
        <v/>
      </c>
      <c r="G2273" s="7" t="str">
        <f>RIGHT('DETALLE DE CONEXIONES'!AK2273,2)</f>
        <v/>
      </c>
      <c r="H2273" s="7" t="str">
        <f>LEFT('DETALLE DE CONEXIONES'!M2273,3)</f>
        <v/>
      </c>
      <c r="I2273" s="7" t="str">
        <f>RIGHT('DETALLE DE CONEXIONES'!M2273,5)</f>
        <v/>
      </c>
      <c r="J2273" s="7">
        <f>IF(C2273="Saliente Local",(IFERROR((LIMPIA(H2273,1)),0)),0)</f>
        <v>0</v>
      </c>
      <c r="K2273" s="7">
        <f>IF(C2273="Saliente Nacional",(IFERROR((LIMPIA(H2273,1)),0)),0)</f>
        <v>0</v>
      </c>
      <c r="L2273" s="7">
        <f>IF(C2273="Saliente Internacional",(IFERROR((LIMPIA(H2273,1)),0)),0)</f>
        <v>0</v>
      </c>
    </row>
    <row r="2274" spans="1:12" x14ac:dyDescent="0.25">
      <c r="A2274" s="11">
        <f>'DETALLE DE CONEXIONES'!P2274</f>
        <v>0</v>
      </c>
      <c r="B2274" s="7">
        <f>'DETALLE DE CONEXIONES'!I2274</f>
        <v>0</v>
      </c>
      <c r="C2274" s="7">
        <f>'DETALLE DE CONEXIONES'!BB2274</f>
        <v>0</v>
      </c>
      <c r="D2274" s="7">
        <f>'DETALLE DE CONEXIONES'!E2274</f>
        <v>0</v>
      </c>
      <c r="E2274" s="7">
        <f>IFERROR(LIMPIA('DETALLE DE CONEXIONES'!N2274,1),0)</f>
        <v>0</v>
      </c>
      <c r="F2274" s="7" t="str">
        <f>LEFT('DETALLE DE CONEXIONES'!BE2274,3)</f>
        <v/>
      </c>
      <c r="G2274" s="7" t="str">
        <f>RIGHT('DETALLE DE CONEXIONES'!AK2274,2)</f>
        <v/>
      </c>
      <c r="H2274" s="7" t="str">
        <f>LEFT('DETALLE DE CONEXIONES'!M2274,3)</f>
        <v/>
      </c>
      <c r="I2274" s="7" t="str">
        <f>RIGHT('DETALLE DE CONEXIONES'!M2274,5)</f>
        <v/>
      </c>
      <c r="J2274" s="7">
        <f>IF(C2274="Saliente Local",(IFERROR((LIMPIA(H2274,1)),0)),0)</f>
        <v>0</v>
      </c>
      <c r="K2274" s="7">
        <f>IF(C2274="Saliente Nacional",(IFERROR((LIMPIA(H2274,1)),0)),0)</f>
        <v>0</v>
      </c>
      <c r="L2274" s="7">
        <f>IF(C2274="Saliente Internacional",(IFERROR((LIMPIA(H2274,1)),0)),0)</f>
        <v>0</v>
      </c>
    </row>
    <row r="2275" spans="1:12" x14ac:dyDescent="0.25">
      <c r="A2275" s="11">
        <f>'DETALLE DE CONEXIONES'!P2275</f>
        <v>0</v>
      </c>
      <c r="B2275" s="7">
        <f>'DETALLE DE CONEXIONES'!I2275</f>
        <v>0</v>
      </c>
      <c r="C2275" s="7">
        <f>'DETALLE DE CONEXIONES'!BB2275</f>
        <v>0</v>
      </c>
      <c r="D2275" s="7">
        <f>'DETALLE DE CONEXIONES'!E2275</f>
        <v>0</v>
      </c>
      <c r="E2275" s="7">
        <f>IFERROR(LIMPIA('DETALLE DE CONEXIONES'!N2275,1),0)</f>
        <v>0</v>
      </c>
      <c r="F2275" s="7" t="str">
        <f>LEFT('DETALLE DE CONEXIONES'!BE2275,3)</f>
        <v/>
      </c>
      <c r="G2275" s="7" t="str">
        <f>RIGHT('DETALLE DE CONEXIONES'!AK2275,2)</f>
        <v/>
      </c>
      <c r="H2275" s="7" t="str">
        <f>LEFT('DETALLE DE CONEXIONES'!M2275,3)</f>
        <v/>
      </c>
      <c r="I2275" s="7" t="str">
        <f>RIGHT('DETALLE DE CONEXIONES'!M2275,5)</f>
        <v/>
      </c>
      <c r="J2275" s="7">
        <f>IF(C2275="Saliente Local",(IFERROR((LIMPIA(H2275,1)),0)),0)</f>
        <v>0</v>
      </c>
      <c r="K2275" s="7">
        <f>IF(C2275="Saliente Nacional",(IFERROR((LIMPIA(H2275,1)),0)),0)</f>
        <v>0</v>
      </c>
      <c r="L2275" s="7">
        <f>IF(C2275="Saliente Internacional",(IFERROR((LIMPIA(H2275,1)),0)),0)</f>
        <v>0</v>
      </c>
    </row>
    <row r="2276" spans="1:12" x14ac:dyDescent="0.25">
      <c r="A2276" s="11">
        <f>'DETALLE DE CONEXIONES'!P2276</f>
        <v>0</v>
      </c>
      <c r="B2276" s="7">
        <f>'DETALLE DE CONEXIONES'!I2276</f>
        <v>0</v>
      </c>
      <c r="C2276" s="7">
        <f>'DETALLE DE CONEXIONES'!BB2276</f>
        <v>0</v>
      </c>
      <c r="D2276" s="7">
        <f>'DETALLE DE CONEXIONES'!E2276</f>
        <v>0</v>
      </c>
      <c r="E2276" s="7">
        <f>IFERROR(LIMPIA('DETALLE DE CONEXIONES'!N2276,1),0)</f>
        <v>0</v>
      </c>
      <c r="F2276" s="7" t="str">
        <f>LEFT('DETALLE DE CONEXIONES'!BE2276,3)</f>
        <v/>
      </c>
      <c r="G2276" s="7" t="str">
        <f>RIGHT('DETALLE DE CONEXIONES'!AK2276,2)</f>
        <v/>
      </c>
      <c r="H2276" s="7" t="str">
        <f>LEFT('DETALLE DE CONEXIONES'!M2276,3)</f>
        <v/>
      </c>
      <c r="I2276" s="7" t="str">
        <f>RIGHT('DETALLE DE CONEXIONES'!M2276,5)</f>
        <v/>
      </c>
      <c r="J2276" s="7">
        <f>IF(C2276="Saliente Local",(IFERROR((LIMPIA(H2276,1)),0)),0)</f>
        <v>0</v>
      </c>
      <c r="K2276" s="7">
        <f>IF(C2276="Saliente Nacional",(IFERROR((LIMPIA(H2276,1)),0)),0)</f>
        <v>0</v>
      </c>
      <c r="L2276" s="7">
        <f>IF(C2276="Saliente Internacional",(IFERROR((LIMPIA(H2276,1)),0)),0)</f>
        <v>0</v>
      </c>
    </row>
    <row r="2277" spans="1:12" x14ac:dyDescent="0.25">
      <c r="A2277" s="11">
        <f>'DETALLE DE CONEXIONES'!P2277</f>
        <v>0</v>
      </c>
      <c r="B2277" s="7">
        <f>'DETALLE DE CONEXIONES'!I2277</f>
        <v>0</v>
      </c>
      <c r="C2277" s="7">
        <f>'DETALLE DE CONEXIONES'!BB2277</f>
        <v>0</v>
      </c>
      <c r="D2277" s="7">
        <f>'DETALLE DE CONEXIONES'!E2277</f>
        <v>0</v>
      </c>
      <c r="E2277" s="7">
        <f>IFERROR(LIMPIA('DETALLE DE CONEXIONES'!N2277,1),0)</f>
        <v>0</v>
      </c>
      <c r="F2277" s="7" t="str">
        <f>LEFT('DETALLE DE CONEXIONES'!BE2277,3)</f>
        <v/>
      </c>
      <c r="G2277" s="7" t="str">
        <f>RIGHT('DETALLE DE CONEXIONES'!AK2277,2)</f>
        <v/>
      </c>
      <c r="H2277" s="7" t="str">
        <f>LEFT('DETALLE DE CONEXIONES'!M2277,3)</f>
        <v/>
      </c>
      <c r="I2277" s="7" t="str">
        <f>RIGHT('DETALLE DE CONEXIONES'!M2277,5)</f>
        <v/>
      </c>
      <c r="J2277" s="7">
        <f>IF(C2277="Saliente Local",(IFERROR((LIMPIA(H2277,1)),0)),0)</f>
        <v>0</v>
      </c>
      <c r="K2277" s="7">
        <f>IF(C2277="Saliente Nacional",(IFERROR((LIMPIA(H2277,1)),0)),0)</f>
        <v>0</v>
      </c>
      <c r="L2277" s="7">
        <f>IF(C2277="Saliente Internacional",(IFERROR((LIMPIA(H2277,1)),0)),0)</f>
        <v>0</v>
      </c>
    </row>
    <row r="2278" spans="1:12" x14ac:dyDescent="0.25">
      <c r="A2278" s="11">
        <f>'DETALLE DE CONEXIONES'!P2278</f>
        <v>0</v>
      </c>
      <c r="B2278" s="7">
        <f>'DETALLE DE CONEXIONES'!I2278</f>
        <v>0</v>
      </c>
      <c r="C2278" s="7">
        <f>'DETALLE DE CONEXIONES'!BB2278</f>
        <v>0</v>
      </c>
      <c r="D2278" s="7">
        <f>'DETALLE DE CONEXIONES'!E2278</f>
        <v>0</v>
      </c>
      <c r="E2278" s="7">
        <f>IFERROR(LIMPIA('DETALLE DE CONEXIONES'!N2278,1),0)</f>
        <v>0</v>
      </c>
      <c r="F2278" s="7" t="str">
        <f>LEFT('DETALLE DE CONEXIONES'!BE2278,3)</f>
        <v/>
      </c>
      <c r="G2278" s="7" t="str">
        <f>RIGHT('DETALLE DE CONEXIONES'!AK2278,2)</f>
        <v/>
      </c>
      <c r="H2278" s="7" t="str">
        <f>LEFT('DETALLE DE CONEXIONES'!M2278,3)</f>
        <v/>
      </c>
      <c r="I2278" s="7" t="str">
        <f>RIGHT('DETALLE DE CONEXIONES'!M2278,5)</f>
        <v/>
      </c>
      <c r="J2278" s="7">
        <f>IF(C2278="Saliente Local",(IFERROR((LIMPIA(H2278,1)),0)),0)</f>
        <v>0</v>
      </c>
      <c r="K2278" s="7">
        <f>IF(C2278="Saliente Nacional",(IFERROR((LIMPIA(H2278,1)),0)),0)</f>
        <v>0</v>
      </c>
      <c r="L2278" s="7">
        <f>IF(C2278="Saliente Internacional",(IFERROR((LIMPIA(H2278,1)),0)),0)</f>
        <v>0</v>
      </c>
    </row>
    <row r="2279" spans="1:12" x14ac:dyDescent="0.25">
      <c r="A2279" s="11">
        <f>'DETALLE DE CONEXIONES'!P2279</f>
        <v>0</v>
      </c>
      <c r="B2279" s="7">
        <f>'DETALLE DE CONEXIONES'!I2279</f>
        <v>0</v>
      </c>
      <c r="C2279" s="7">
        <f>'DETALLE DE CONEXIONES'!BB2279</f>
        <v>0</v>
      </c>
      <c r="D2279" s="7">
        <f>'DETALLE DE CONEXIONES'!E2279</f>
        <v>0</v>
      </c>
      <c r="E2279" s="7">
        <f>IFERROR(LIMPIA('DETALLE DE CONEXIONES'!N2279,1),0)</f>
        <v>0</v>
      </c>
      <c r="F2279" s="7" t="str">
        <f>LEFT('DETALLE DE CONEXIONES'!BE2279,3)</f>
        <v/>
      </c>
      <c r="G2279" s="7" t="str">
        <f>RIGHT('DETALLE DE CONEXIONES'!AK2279,2)</f>
        <v/>
      </c>
      <c r="H2279" s="7" t="str">
        <f>LEFT('DETALLE DE CONEXIONES'!M2279,3)</f>
        <v/>
      </c>
      <c r="I2279" s="7" t="str">
        <f>RIGHT('DETALLE DE CONEXIONES'!M2279,5)</f>
        <v/>
      </c>
      <c r="J2279" s="7">
        <f>IF(C2279="Saliente Local",(IFERROR((LIMPIA(H2279,1)),0)),0)</f>
        <v>0</v>
      </c>
      <c r="K2279" s="7">
        <f>IF(C2279="Saliente Nacional",(IFERROR((LIMPIA(H2279,1)),0)),0)</f>
        <v>0</v>
      </c>
      <c r="L2279" s="7">
        <f>IF(C2279="Saliente Internacional",(IFERROR((LIMPIA(H2279,1)),0)),0)</f>
        <v>0</v>
      </c>
    </row>
    <row r="2280" spans="1:12" x14ac:dyDescent="0.25">
      <c r="A2280" s="11">
        <f>'DETALLE DE CONEXIONES'!P2280</f>
        <v>0</v>
      </c>
      <c r="B2280" s="7">
        <f>'DETALLE DE CONEXIONES'!I2280</f>
        <v>0</v>
      </c>
      <c r="C2280" s="7">
        <f>'DETALLE DE CONEXIONES'!BB2280</f>
        <v>0</v>
      </c>
      <c r="D2280" s="7">
        <f>'DETALLE DE CONEXIONES'!E2280</f>
        <v>0</v>
      </c>
      <c r="E2280" s="7">
        <f>IFERROR(LIMPIA('DETALLE DE CONEXIONES'!N2280,1),0)</f>
        <v>0</v>
      </c>
      <c r="F2280" s="7" t="str">
        <f>LEFT('DETALLE DE CONEXIONES'!BE2280,3)</f>
        <v/>
      </c>
      <c r="G2280" s="7" t="str">
        <f>RIGHT('DETALLE DE CONEXIONES'!AK2280,2)</f>
        <v/>
      </c>
      <c r="H2280" s="7" t="str">
        <f>LEFT('DETALLE DE CONEXIONES'!M2280,3)</f>
        <v/>
      </c>
      <c r="I2280" s="7" t="str">
        <f>RIGHT('DETALLE DE CONEXIONES'!M2280,5)</f>
        <v/>
      </c>
      <c r="J2280" s="7">
        <f>IF(C2280="Saliente Local",(IFERROR((LIMPIA(H2280,1)),0)),0)</f>
        <v>0</v>
      </c>
      <c r="K2280" s="7">
        <f>IF(C2280="Saliente Nacional",(IFERROR((LIMPIA(H2280,1)),0)),0)</f>
        <v>0</v>
      </c>
      <c r="L2280" s="7">
        <f>IF(C2280="Saliente Internacional",(IFERROR((LIMPIA(H2280,1)),0)),0)</f>
        <v>0</v>
      </c>
    </row>
    <row r="2281" spans="1:12" x14ac:dyDescent="0.25">
      <c r="A2281" s="11">
        <f>'DETALLE DE CONEXIONES'!P2281</f>
        <v>0</v>
      </c>
      <c r="B2281" s="7">
        <f>'DETALLE DE CONEXIONES'!I2281</f>
        <v>0</v>
      </c>
      <c r="C2281" s="7">
        <f>'DETALLE DE CONEXIONES'!BB2281</f>
        <v>0</v>
      </c>
      <c r="D2281" s="7">
        <f>'DETALLE DE CONEXIONES'!E2281</f>
        <v>0</v>
      </c>
      <c r="E2281" s="7">
        <f>IFERROR(LIMPIA('DETALLE DE CONEXIONES'!N2281,1),0)</f>
        <v>0</v>
      </c>
      <c r="F2281" s="7" t="str">
        <f>LEFT('DETALLE DE CONEXIONES'!BE2281,3)</f>
        <v/>
      </c>
      <c r="G2281" s="7" t="str">
        <f>RIGHT('DETALLE DE CONEXIONES'!AK2281,2)</f>
        <v/>
      </c>
      <c r="H2281" s="7" t="str">
        <f>LEFT('DETALLE DE CONEXIONES'!M2281,3)</f>
        <v/>
      </c>
      <c r="I2281" s="7" t="str">
        <f>RIGHT('DETALLE DE CONEXIONES'!M2281,5)</f>
        <v/>
      </c>
      <c r="J2281" s="7">
        <f>IF(C2281="Saliente Local",(IFERROR((LIMPIA(H2281,1)),0)),0)</f>
        <v>0</v>
      </c>
      <c r="K2281" s="7">
        <f>IF(C2281="Saliente Nacional",(IFERROR((LIMPIA(H2281,1)),0)),0)</f>
        <v>0</v>
      </c>
      <c r="L2281" s="7">
        <f>IF(C2281="Saliente Internacional",(IFERROR((LIMPIA(H2281,1)),0)),0)</f>
        <v>0</v>
      </c>
    </row>
    <row r="2282" spans="1:12" x14ac:dyDescent="0.25">
      <c r="A2282" s="11">
        <f>'DETALLE DE CONEXIONES'!P2282</f>
        <v>0</v>
      </c>
      <c r="B2282" s="7">
        <f>'DETALLE DE CONEXIONES'!I2282</f>
        <v>0</v>
      </c>
      <c r="C2282" s="7">
        <f>'DETALLE DE CONEXIONES'!BB2282</f>
        <v>0</v>
      </c>
      <c r="D2282" s="7">
        <f>'DETALLE DE CONEXIONES'!E2282</f>
        <v>0</v>
      </c>
      <c r="E2282" s="7">
        <f>IFERROR(LIMPIA('DETALLE DE CONEXIONES'!N2282,1),0)</f>
        <v>0</v>
      </c>
      <c r="F2282" s="7" t="str">
        <f>LEFT('DETALLE DE CONEXIONES'!BE2282,3)</f>
        <v/>
      </c>
      <c r="G2282" s="7" t="str">
        <f>RIGHT('DETALLE DE CONEXIONES'!AK2282,2)</f>
        <v/>
      </c>
      <c r="H2282" s="7" t="str">
        <f>LEFT('DETALLE DE CONEXIONES'!M2282,3)</f>
        <v/>
      </c>
      <c r="I2282" s="7" t="str">
        <f>RIGHT('DETALLE DE CONEXIONES'!M2282,5)</f>
        <v/>
      </c>
      <c r="J2282" s="7">
        <f>IF(C2282="Saliente Local",(IFERROR((LIMPIA(H2282,1)),0)),0)</f>
        <v>0</v>
      </c>
      <c r="K2282" s="7">
        <f>IF(C2282="Saliente Nacional",(IFERROR((LIMPIA(H2282,1)),0)),0)</f>
        <v>0</v>
      </c>
      <c r="L2282" s="7">
        <f>IF(C2282="Saliente Internacional",(IFERROR((LIMPIA(H2282,1)),0)),0)</f>
        <v>0</v>
      </c>
    </row>
    <row r="2283" spans="1:12" x14ac:dyDescent="0.25">
      <c r="A2283" s="11">
        <f>'DETALLE DE CONEXIONES'!P2283</f>
        <v>0</v>
      </c>
      <c r="B2283" s="7">
        <f>'DETALLE DE CONEXIONES'!I2283</f>
        <v>0</v>
      </c>
      <c r="C2283" s="7">
        <f>'DETALLE DE CONEXIONES'!BB2283</f>
        <v>0</v>
      </c>
      <c r="D2283" s="7">
        <f>'DETALLE DE CONEXIONES'!E2283</f>
        <v>0</v>
      </c>
      <c r="E2283" s="7">
        <f>IFERROR(LIMPIA('DETALLE DE CONEXIONES'!N2283,1),0)</f>
        <v>0</v>
      </c>
      <c r="F2283" s="7" t="str">
        <f>LEFT('DETALLE DE CONEXIONES'!BE2283,3)</f>
        <v/>
      </c>
      <c r="G2283" s="7" t="str">
        <f>RIGHT('DETALLE DE CONEXIONES'!AK2283,2)</f>
        <v/>
      </c>
      <c r="H2283" s="7" t="str">
        <f>LEFT('DETALLE DE CONEXIONES'!M2283,3)</f>
        <v/>
      </c>
      <c r="I2283" s="7" t="str">
        <f>RIGHT('DETALLE DE CONEXIONES'!M2283,5)</f>
        <v/>
      </c>
      <c r="J2283" s="7">
        <f>IF(C2283="Saliente Local",(IFERROR((LIMPIA(H2283,1)),0)),0)</f>
        <v>0</v>
      </c>
      <c r="K2283" s="7">
        <f>IF(C2283="Saliente Nacional",(IFERROR((LIMPIA(H2283,1)),0)),0)</f>
        <v>0</v>
      </c>
      <c r="L2283" s="7">
        <f>IF(C2283="Saliente Internacional",(IFERROR((LIMPIA(H2283,1)),0)),0)</f>
        <v>0</v>
      </c>
    </row>
    <row r="2284" spans="1:12" x14ac:dyDescent="0.25">
      <c r="A2284" s="11">
        <f>'DETALLE DE CONEXIONES'!P2284</f>
        <v>0</v>
      </c>
      <c r="B2284" s="7">
        <f>'DETALLE DE CONEXIONES'!I2284</f>
        <v>0</v>
      </c>
      <c r="C2284" s="7">
        <f>'DETALLE DE CONEXIONES'!BB2284</f>
        <v>0</v>
      </c>
      <c r="D2284" s="7">
        <f>'DETALLE DE CONEXIONES'!E2284</f>
        <v>0</v>
      </c>
      <c r="E2284" s="7">
        <f>IFERROR(LIMPIA('DETALLE DE CONEXIONES'!N2284,1),0)</f>
        <v>0</v>
      </c>
      <c r="F2284" s="7" t="str">
        <f>LEFT('DETALLE DE CONEXIONES'!BE2284,3)</f>
        <v/>
      </c>
      <c r="G2284" s="7" t="str">
        <f>RIGHT('DETALLE DE CONEXIONES'!AK2284,2)</f>
        <v/>
      </c>
      <c r="H2284" s="7" t="str">
        <f>LEFT('DETALLE DE CONEXIONES'!M2284,3)</f>
        <v/>
      </c>
      <c r="I2284" s="7" t="str">
        <f>RIGHT('DETALLE DE CONEXIONES'!M2284,5)</f>
        <v/>
      </c>
      <c r="J2284" s="7">
        <f>IF(C2284="Saliente Local",(IFERROR((LIMPIA(H2284,1)),0)),0)</f>
        <v>0</v>
      </c>
      <c r="K2284" s="7">
        <f>IF(C2284="Saliente Nacional",(IFERROR((LIMPIA(H2284,1)),0)),0)</f>
        <v>0</v>
      </c>
      <c r="L2284" s="7">
        <f>IF(C2284="Saliente Internacional",(IFERROR((LIMPIA(H2284,1)),0)),0)</f>
        <v>0</v>
      </c>
    </row>
    <row r="2285" spans="1:12" x14ac:dyDescent="0.25">
      <c r="A2285" s="11">
        <f>'DETALLE DE CONEXIONES'!P2285</f>
        <v>0</v>
      </c>
      <c r="B2285" s="7">
        <f>'DETALLE DE CONEXIONES'!I2285</f>
        <v>0</v>
      </c>
      <c r="C2285" s="7">
        <f>'DETALLE DE CONEXIONES'!BB2285</f>
        <v>0</v>
      </c>
      <c r="D2285" s="7">
        <f>'DETALLE DE CONEXIONES'!E2285</f>
        <v>0</v>
      </c>
      <c r="E2285" s="7">
        <f>IFERROR(LIMPIA('DETALLE DE CONEXIONES'!N2285,1),0)</f>
        <v>0</v>
      </c>
      <c r="F2285" s="7" t="str">
        <f>LEFT('DETALLE DE CONEXIONES'!BE2285,3)</f>
        <v/>
      </c>
      <c r="G2285" s="7" t="str">
        <f>RIGHT('DETALLE DE CONEXIONES'!AK2285,2)</f>
        <v/>
      </c>
      <c r="H2285" s="7" t="str">
        <f>LEFT('DETALLE DE CONEXIONES'!M2285,3)</f>
        <v/>
      </c>
      <c r="I2285" s="7" t="str">
        <f>RIGHT('DETALLE DE CONEXIONES'!M2285,5)</f>
        <v/>
      </c>
      <c r="J2285" s="7">
        <f>IF(C2285="Saliente Local",(IFERROR((LIMPIA(H2285,1)),0)),0)</f>
        <v>0</v>
      </c>
      <c r="K2285" s="7">
        <f>IF(C2285="Saliente Nacional",(IFERROR((LIMPIA(H2285,1)),0)),0)</f>
        <v>0</v>
      </c>
      <c r="L2285" s="7">
        <f>IF(C2285="Saliente Internacional",(IFERROR((LIMPIA(H2285,1)),0)),0)</f>
        <v>0</v>
      </c>
    </row>
    <row r="2286" spans="1:12" x14ac:dyDescent="0.25">
      <c r="A2286" s="11">
        <f>'DETALLE DE CONEXIONES'!P2286</f>
        <v>0</v>
      </c>
      <c r="B2286" s="7">
        <f>'DETALLE DE CONEXIONES'!I2286</f>
        <v>0</v>
      </c>
      <c r="C2286" s="7">
        <f>'DETALLE DE CONEXIONES'!BB2286</f>
        <v>0</v>
      </c>
      <c r="D2286" s="7">
        <f>'DETALLE DE CONEXIONES'!E2286</f>
        <v>0</v>
      </c>
      <c r="E2286" s="7">
        <f>IFERROR(LIMPIA('DETALLE DE CONEXIONES'!N2286,1),0)</f>
        <v>0</v>
      </c>
      <c r="F2286" s="7" t="str">
        <f>LEFT('DETALLE DE CONEXIONES'!BE2286,3)</f>
        <v/>
      </c>
      <c r="G2286" s="7" t="str">
        <f>RIGHT('DETALLE DE CONEXIONES'!AK2286,2)</f>
        <v/>
      </c>
      <c r="H2286" s="7" t="str">
        <f>LEFT('DETALLE DE CONEXIONES'!M2286,3)</f>
        <v/>
      </c>
      <c r="I2286" s="7" t="str">
        <f>RIGHT('DETALLE DE CONEXIONES'!M2286,5)</f>
        <v/>
      </c>
      <c r="J2286" s="7">
        <f>IF(C2286="Saliente Local",(IFERROR((LIMPIA(H2286,1)),0)),0)</f>
        <v>0</v>
      </c>
      <c r="K2286" s="7">
        <f>IF(C2286="Saliente Nacional",(IFERROR((LIMPIA(H2286,1)),0)),0)</f>
        <v>0</v>
      </c>
      <c r="L2286" s="7">
        <f>IF(C2286="Saliente Internacional",(IFERROR((LIMPIA(H2286,1)),0)),0)</f>
        <v>0</v>
      </c>
    </row>
    <row r="2287" spans="1:12" x14ac:dyDescent="0.25">
      <c r="A2287" s="11">
        <f>'DETALLE DE CONEXIONES'!P2287</f>
        <v>0</v>
      </c>
      <c r="B2287" s="7">
        <f>'DETALLE DE CONEXIONES'!I2287</f>
        <v>0</v>
      </c>
      <c r="C2287" s="7">
        <f>'DETALLE DE CONEXIONES'!BB2287</f>
        <v>0</v>
      </c>
      <c r="D2287" s="7">
        <f>'DETALLE DE CONEXIONES'!E2287</f>
        <v>0</v>
      </c>
      <c r="E2287" s="7">
        <f>IFERROR(LIMPIA('DETALLE DE CONEXIONES'!N2287,1),0)</f>
        <v>0</v>
      </c>
      <c r="F2287" s="7" t="str">
        <f>LEFT('DETALLE DE CONEXIONES'!BE2287,3)</f>
        <v/>
      </c>
      <c r="G2287" s="7" t="str">
        <f>RIGHT('DETALLE DE CONEXIONES'!AK2287,2)</f>
        <v/>
      </c>
      <c r="H2287" s="7" t="str">
        <f>LEFT('DETALLE DE CONEXIONES'!M2287,3)</f>
        <v/>
      </c>
      <c r="I2287" s="7" t="str">
        <f>RIGHT('DETALLE DE CONEXIONES'!M2287,5)</f>
        <v/>
      </c>
      <c r="J2287" s="7">
        <f>IF(C2287="Saliente Local",(IFERROR((LIMPIA(H2287,1)),0)),0)</f>
        <v>0</v>
      </c>
      <c r="K2287" s="7">
        <f>IF(C2287="Saliente Nacional",(IFERROR((LIMPIA(H2287,1)),0)),0)</f>
        <v>0</v>
      </c>
      <c r="L2287" s="7">
        <f>IF(C2287="Saliente Internacional",(IFERROR((LIMPIA(H2287,1)),0)),0)</f>
        <v>0</v>
      </c>
    </row>
    <row r="2288" spans="1:12" x14ac:dyDescent="0.25">
      <c r="A2288" s="11">
        <f>'DETALLE DE CONEXIONES'!P2288</f>
        <v>0</v>
      </c>
      <c r="B2288" s="7">
        <f>'DETALLE DE CONEXIONES'!I2288</f>
        <v>0</v>
      </c>
      <c r="C2288" s="7">
        <f>'DETALLE DE CONEXIONES'!BB2288</f>
        <v>0</v>
      </c>
      <c r="D2288" s="7">
        <f>'DETALLE DE CONEXIONES'!E2288</f>
        <v>0</v>
      </c>
      <c r="E2288" s="7">
        <f>IFERROR(LIMPIA('DETALLE DE CONEXIONES'!N2288,1),0)</f>
        <v>0</v>
      </c>
      <c r="F2288" s="7" t="str">
        <f>LEFT('DETALLE DE CONEXIONES'!BE2288,3)</f>
        <v/>
      </c>
      <c r="G2288" s="7" t="str">
        <f>RIGHT('DETALLE DE CONEXIONES'!AK2288,2)</f>
        <v/>
      </c>
      <c r="H2288" s="7" t="str">
        <f>LEFT('DETALLE DE CONEXIONES'!M2288,3)</f>
        <v/>
      </c>
      <c r="I2288" s="7" t="str">
        <f>RIGHT('DETALLE DE CONEXIONES'!M2288,5)</f>
        <v/>
      </c>
      <c r="J2288" s="7">
        <f>IF(C2288="Saliente Local",(IFERROR((LIMPIA(H2288,1)),0)),0)</f>
        <v>0</v>
      </c>
      <c r="K2288" s="7">
        <f>IF(C2288="Saliente Nacional",(IFERROR((LIMPIA(H2288,1)),0)),0)</f>
        <v>0</v>
      </c>
      <c r="L2288" s="7">
        <f>IF(C2288="Saliente Internacional",(IFERROR((LIMPIA(H2288,1)),0)),0)</f>
        <v>0</v>
      </c>
    </row>
    <row r="2289" spans="1:12" x14ac:dyDescent="0.25">
      <c r="A2289" s="11">
        <f>'DETALLE DE CONEXIONES'!P2289</f>
        <v>0</v>
      </c>
      <c r="B2289" s="7">
        <f>'DETALLE DE CONEXIONES'!I2289</f>
        <v>0</v>
      </c>
      <c r="C2289" s="7">
        <f>'DETALLE DE CONEXIONES'!BB2289</f>
        <v>0</v>
      </c>
      <c r="D2289" s="7">
        <f>'DETALLE DE CONEXIONES'!E2289</f>
        <v>0</v>
      </c>
      <c r="E2289" s="7">
        <f>IFERROR(LIMPIA('DETALLE DE CONEXIONES'!N2289,1),0)</f>
        <v>0</v>
      </c>
      <c r="F2289" s="7" t="str">
        <f>LEFT('DETALLE DE CONEXIONES'!BE2289,3)</f>
        <v/>
      </c>
      <c r="G2289" s="7" t="str">
        <f>RIGHT('DETALLE DE CONEXIONES'!AK2289,2)</f>
        <v/>
      </c>
      <c r="H2289" s="7" t="str">
        <f>LEFT('DETALLE DE CONEXIONES'!M2289,3)</f>
        <v/>
      </c>
      <c r="I2289" s="7" t="str">
        <f>RIGHT('DETALLE DE CONEXIONES'!M2289,5)</f>
        <v/>
      </c>
      <c r="J2289" s="7">
        <f>IF(C2289="Saliente Local",(IFERROR((LIMPIA(H2289,1)),0)),0)</f>
        <v>0</v>
      </c>
      <c r="K2289" s="7">
        <f>IF(C2289="Saliente Nacional",(IFERROR((LIMPIA(H2289,1)),0)),0)</f>
        <v>0</v>
      </c>
      <c r="L2289" s="7">
        <f>IF(C2289="Saliente Internacional",(IFERROR((LIMPIA(H2289,1)),0)),0)</f>
        <v>0</v>
      </c>
    </row>
    <row r="2290" spans="1:12" x14ac:dyDescent="0.25">
      <c r="A2290" s="11">
        <f>'DETALLE DE CONEXIONES'!P2290</f>
        <v>0</v>
      </c>
      <c r="B2290" s="7">
        <f>'DETALLE DE CONEXIONES'!I2290</f>
        <v>0</v>
      </c>
      <c r="C2290" s="7">
        <f>'DETALLE DE CONEXIONES'!BB2290</f>
        <v>0</v>
      </c>
      <c r="D2290" s="7">
        <f>'DETALLE DE CONEXIONES'!E2290</f>
        <v>0</v>
      </c>
      <c r="E2290" s="7">
        <f>IFERROR(LIMPIA('DETALLE DE CONEXIONES'!N2290,1),0)</f>
        <v>0</v>
      </c>
      <c r="F2290" s="7" t="str">
        <f>LEFT('DETALLE DE CONEXIONES'!BE2290,3)</f>
        <v/>
      </c>
      <c r="G2290" s="7" t="str">
        <f>RIGHT('DETALLE DE CONEXIONES'!AK2290,2)</f>
        <v/>
      </c>
      <c r="H2290" s="7" t="str">
        <f>LEFT('DETALLE DE CONEXIONES'!M2290,3)</f>
        <v/>
      </c>
      <c r="I2290" s="7" t="str">
        <f>RIGHT('DETALLE DE CONEXIONES'!M2290,5)</f>
        <v/>
      </c>
      <c r="J2290" s="7">
        <f>IF(C2290="Saliente Local",(IFERROR((LIMPIA(H2290,1)),0)),0)</f>
        <v>0</v>
      </c>
      <c r="K2290" s="7">
        <f>IF(C2290="Saliente Nacional",(IFERROR((LIMPIA(H2290,1)),0)),0)</f>
        <v>0</v>
      </c>
      <c r="L2290" s="7">
        <f>IF(C2290="Saliente Internacional",(IFERROR((LIMPIA(H2290,1)),0)),0)</f>
        <v>0</v>
      </c>
    </row>
    <row r="2291" spans="1:12" x14ac:dyDescent="0.25">
      <c r="A2291" s="11">
        <f>'DETALLE DE CONEXIONES'!P2291</f>
        <v>0</v>
      </c>
      <c r="B2291" s="7">
        <f>'DETALLE DE CONEXIONES'!I2291</f>
        <v>0</v>
      </c>
      <c r="C2291" s="7">
        <f>'DETALLE DE CONEXIONES'!BB2291</f>
        <v>0</v>
      </c>
      <c r="D2291" s="7">
        <f>'DETALLE DE CONEXIONES'!E2291</f>
        <v>0</v>
      </c>
      <c r="E2291" s="7">
        <f>IFERROR(LIMPIA('DETALLE DE CONEXIONES'!N2291,1),0)</f>
        <v>0</v>
      </c>
      <c r="F2291" s="7" t="str">
        <f>LEFT('DETALLE DE CONEXIONES'!BE2291,3)</f>
        <v/>
      </c>
      <c r="G2291" s="7" t="str">
        <f>RIGHT('DETALLE DE CONEXIONES'!AK2291,2)</f>
        <v/>
      </c>
      <c r="H2291" s="7" t="str">
        <f>LEFT('DETALLE DE CONEXIONES'!M2291,3)</f>
        <v/>
      </c>
      <c r="I2291" s="7" t="str">
        <f>RIGHT('DETALLE DE CONEXIONES'!M2291,5)</f>
        <v/>
      </c>
      <c r="J2291" s="7">
        <f>IF(C2291="Saliente Local",(IFERROR((LIMPIA(H2291,1)),0)),0)</f>
        <v>0</v>
      </c>
      <c r="K2291" s="7">
        <f>IF(C2291="Saliente Nacional",(IFERROR((LIMPIA(H2291,1)),0)),0)</f>
        <v>0</v>
      </c>
      <c r="L2291" s="7">
        <f>IF(C2291="Saliente Internacional",(IFERROR((LIMPIA(H2291,1)),0)),0)</f>
        <v>0</v>
      </c>
    </row>
    <row r="2292" spans="1:12" x14ac:dyDescent="0.25">
      <c r="A2292" s="11">
        <f>'DETALLE DE CONEXIONES'!P2292</f>
        <v>0</v>
      </c>
      <c r="B2292" s="7">
        <f>'DETALLE DE CONEXIONES'!I2292</f>
        <v>0</v>
      </c>
      <c r="C2292" s="7">
        <f>'DETALLE DE CONEXIONES'!BB2292</f>
        <v>0</v>
      </c>
      <c r="D2292" s="7">
        <f>'DETALLE DE CONEXIONES'!E2292</f>
        <v>0</v>
      </c>
      <c r="E2292" s="7">
        <f>IFERROR(LIMPIA('DETALLE DE CONEXIONES'!N2292,1),0)</f>
        <v>0</v>
      </c>
      <c r="F2292" s="7" t="str">
        <f>LEFT('DETALLE DE CONEXIONES'!BE2292,3)</f>
        <v/>
      </c>
      <c r="G2292" s="7" t="str">
        <f>RIGHT('DETALLE DE CONEXIONES'!AK2292,2)</f>
        <v/>
      </c>
      <c r="H2292" s="7" t="str">
        <f>LEFT('DETALLE DE CONEXIONES'!M2292,3)</f>
        <v/>
      </c>
      <c r="I2292" s="7" t="str">
        <f>RIGHT('DETALLE DE CONEXIONES'!M2292,5)</f>
        <v/>
      </c>
      <c r="J2292" s="7">
        <f>IF(C2292="Saliente Local",(IFERROR((LIMPIA(H2292,1)),0)),0)</f>
        <v>0</v>
      </c>
      <c r="K2292" s="7">
        <f>IF(C2292="Saliente Nacional",(IFERROR((LIMPIA(H2292,1)),0)),0)</f>
        <v>0</v>
      </c>
      <c r="L2292" s="7">
        <f>IF(C2292="Saliente Internacional",(IFERROR((LIMPIA(H2292,1)),0)),0)</f>
        <v>0</v>
      </c>
    </row>
    <row r="2293" spans="1:12" x14ac:dyDescent="0.25">
      <c r="A2293" s="11">
        <f>'DETALLE DE CONEXIONES'!P2293</f>
        <v>0</v>
      </c>
      <c r="B2293" s="7">
        <f>'DETALLE DE CONEXIONES'!I2293</f>
        <v>0</v>
      </c>
      <c r="C2293" s="7">
        <f>'DETALLE DE CONEXIONES'!BB2293</f>
        <v>0</v>
      </c>
      <c r="D2293" s="7">
        <f>'DETALLE DE CONEXIONES'!E2293</f>
        <v>0</v>
      </c>
      <c r="E2293" s="7">
        <f>IFERROR(LIMPIA('DETALLE DE CONEXIONES'!N2293,1),0)</f>
        <v>0</v>
      </c>
      <c r="F2293" s="7" t="str">
        <f>LEFT('DETALLE DE CONEXIONES'!BE2293,3)</f>
        <v/>
      </c>
      <c r="G2293" s="7" t="str">
        <f>RIGHT('DETALLE DE CONEXIONES'!AK2293,2)</f>
        <v/>
      </c>
      <c r="H2293" s="7" t="str">
        <f>LEFT('DETALLE DE CONEXIONES'!M2293,3)</f>
        <v/>
      </c>
      <c r="I2293" s="7" t="str">
        <f>RIGHT('DETALLE DE CONEXIONES'!M2293,5)</f>
        <v/>
      </c>
      <c r="J2293" s="7">
        <f>IF(C2293="Saliente Local",(IFERROR((LIMPIA(H2293,1)),0)),0)</f>
        <v>0</v>
      </c>
      <c r="K2293" s="7">
        <f>IF(C2293="Saliente Nacional",(IFERROR((LIMPIA(H2293,1)),0)),0)</f>
        <v>0</v>
      </c>
      <c r="L2293" s="7">
        <f>IF(C2293="Saliente Internacional",(IFERROR((LIMPIA(H2293,1)),0)),0)</f>
        <v>0</v>
      </c>
    </row>
    <row r="2294" spans="1:12" x14ac:dyDescent="0.25">
      <c r="A2294" s="11">
        <f>'DETALLE DE CONEXIONES'!P2294</f>
        <v>0</v>
      </c>
      <c r="B2294" s="7">
        <f>'DETALLE DE CONEXIONES'!I2294</f>
        <v>0</v>
      </c>
      <c r="C2294" s="7">
        <f>'DETALLE DE CONEXIONES'!BB2294</f>
        <v>0</v>
      </c>
      <c r="D2294" s="7">
        <f>'DETALLE DE CONEXIONES'!E2294</f>
        <v>0</v>
      </c>
      <c r="E2294" s="7">
        <f>IFERROR(LIMPIA('DETALLE DE CONEXIONES'!N2294,1),0)</f>
        <v>0</v>
      </c>
      <c r="F2294" s="7" t="str">
        <f>LEFT('DETALLE DE CONEXIONES'!BE2294,3)</f>
        <v/>
      </c>
      <c r="G2294" s="7" t="str">
        <f>RIGHT('DETALLE DE CONEXIONES'!AK2294,2)</f>
        <v/>
      </c>
      <c r="H2294" s="7" t="str">
        <f>LEFT('DETALLE DE CONEXIONES'!M2294,3)</f>
        <v/>
      </c>
      <c r="I2294" s="7" t="str">
        <f>RIGHT('DETALLE DE CONEXIONES'!M2294,5)</f>
        <v/>
      </c>
      <c r="J2294" s="7">
        <f>IF(C2294="Saliente Local",(IFERROR((LIMPIA(H2294,1)),0)),0)</f>
        <v>0</v>
      </c>
      <c r="K2294" s="7">
        <f>IF(C2294="Saliente Nacional",(IFERROR((LIMPIA(H2294,1)),0)),0)</f>
        <v>0</v>
      </c>
      <c r="L2294" s="7">
        <f>IF(C2294="Saliente Internacional",(IFERROR((LIMPIA(H2294,1)),0)),0)</f>
        <v>0</v>
      </c>
    </row>
    <row r="2295" spans="1:12" x14ac:dyDescent="0.25">
      <c r="A2295" s="11">
        <f>'DETALLE DE CONEXIONES'!P2295</f>
        <v>0</v>
      </c>
      <c r="B2295" s="7">
        <f>'DETALLE DE CONEXIONES'!I2295</f>
        <v>0</v>
      </c>
      <c r="C2295" s="7">
        <f>'DETALLE DE CONEXIONES'!BB2295</f>
        <v>0</v>
      </c>
      <c r="D2295" s="7">
        <f>'DETALLE DE CONEXIONES'!E2295</f>
        <v>0</v>
      </c>
      <c r="E2295" s="7">
        <f>IFERROR(LIMPIA('DETALLE DE CONEXIONES'!N2295,1),0)</f>
        <v>0</v>
      </c>
      <c r="F2295" s="7" t="str">
        <f>LEFT('DETALLE DE CONEXIONES'!BE2295,3)</f>
        <v/>
      </c>
      <c r="G2295" s="7" t="str">
        <f>RIGHT('DETALLE DE CONEXIONES'!AK2295,2)</f>
        <v/>
      </c>
      <c r="H2295" s="7" t="str">
        <f>LEFT('DETALLE DE CONEXIONES'!M2295,3)</f>
        <v/>
      </c>
      <c r="I2295" s="7" t="str">
        <f>RIGHT('DETALLE DE CONEXIONES'!M2295,5)</f>
        <v/>
      </c>
      <c r="J2295" s="7">
        <f>IF(C2295="Saliente Local",(IFERROR((LIMPIA(H2295,1)),0)),0)</f>
        <v>0</v>
      </c>
      <c r="K2295" s="7">
        <f>IF(C2295="Saliente Nacional",(IFERROR((LIMPIA(H2295,1)),0)),0)</f>
        <v>0</v>
      </c>
      <c r="L2295" s="7">
        <f>IF(C2295="Saliente Internacional",(IFERROR((LIMPIA(H2295,1)),0)),0)</f>
        <v>0</v>
      </c>
    </row>
    <row r="2296" spans="1:12" x14ac:dyDescent="0.25">
      <c r="A2296" s="11">
        <f>'DETALLE DE CONEXIONES'!P2296</f>
        <v>0</v>
      </c>
      <c r="B2296" s="7">
        <f>'DETALLE DE CONEXIONES'!I2296</f>
        <v>0</v>
      </c>
      <c r="C2296" s="7">
        <f>'DETALLE DE CONEXIONES'!BB2296</f>
        <v>0</v>
      </c>
      <c r="D2296" s="7">
        <f>'DETALLE DE CONEXIONES'!E2296</f>
        <v>0</v>
      </c>
      <c r="E2296" s="7">
        <f>IFERROR(LIMPIA('DETALLE DE CONEXIONES'!N2296,1),0)</f>
        <v>0</v>
      </c>
      <c r="F2296" s="7" t="str">
        <f>LEFT('DETALLE DE CONEXIONES'!BE2296,3)</f>
        <v/>
      </c>
      <c r="G2296" s="7" t="str">
        <f>RIGHT('DETALLE DE CONEXIONES'!AK2296,2)</f>
        <v/>
      </c>
      <c r="H2296" s="7" t="str">
        <f>LEFT('DETALLE DE CONEXIONES'!M2296,3)</f>
        <v/>
      </c>
      <c r="I2296" s="7" t="str">
        <f>RIGHT('DETALLE DE CONEXIONES'!M2296,5)</f>
        <v/>
      </c>
      <c r="J2296" s="7">
        <f>IF(C2296="Saliente Local",(IFERROR((LIMPIA(H2296,1)),0)),0)</f>
        <v>0</v>
      </c>
      <c r="K2296" s="7">
        <f>IF(C2296="Saliente Nacional",(IFERROR((LIMPIA(H2296,1)),0)),0)</f>
        <v>0</v>
      </c>
      <c r="L2296" s="7">
        <f>IF(C2296="Saliente Internacional",(IFERROR((LIMPIA(H2296,1)),0)),0)</f>
        <v>0</v>
      </c>
    </row>
    <row r="2297" spans="1:12" x14ac:dyDescent="0.25">
      <c r="A2297" s="11">
        <f>'DETALLE DE CONEXIONES'!P2297</f>
        <v>0</v>
      </c>
      <c r="B2297" s="7">
        <f>'DETALLE DE CONEXIONES'!I2297</f>
        <v>0</v>
      </c>
      <c r="C2297" s="7">
        <f>'DETALLE DE CONEXIONES'!BB2297</f>
        <v>0</v>
      </c>
      <c r="D2297" s="7">
        <f>'DETALLE DE CONEXIONES'!E2297</f>
        <v>0</v>
      </c>
      <c r="E2297" s="7">
        <f>IFERROR(LIMPIA('DETALLE DE CONEXIONES'!N2297,1),0)</f>
        <v>0</v>
      </c>
      <c r="F2297" s="7" t="str">
        <f>LEFT('DETALLE DE CONEXIONES'!BE2297,3)</f>
        <v/>
      </c>
      <c r="G2297" s="7" t="str">
        <f>RIGHT('DETALLE DE CONEXIONES'!AK2297,2)</f>
        <v/>
      </c>
      <c r="H2297" s="7" t="str">
        <f>LEFT('DETALLE DE CONEXIONES'!M2297,3)</f>
        <v/>
      </c>
      <c r="I2297" s="7" t="str">
        <f>RIGHT('DETALLE DE CONEXIONES'!M2297,5)</f>
        <v/>
      </c>
      <c r="J2297" s="7">
        <f>IF(C2297="Saliente Local",(IFERROR((LIMPIA(H2297,1)),0)),0)</f>
        <v>0</v>
      </c>
      <c r="K2297" s="7">
        <f>IF(C2297="Saliente Nacional",(IFERROR((LIMPIA(H2297,1)),0)),0)</f>
        <v>0</v>
      </c>
      <c r="L2297" s="7">
        <f>IF(C2297="Saliente Internacional",(IFERROR((LIMPIA(H2297,1)),0)),0)</f>
        <v>0</v>
      </c>
    </row>
    <row r="2298" spans="1:12" x14ac:dyDescent="0.25">
      <c r="A2298" s="11">
        <f>'DETALLE DE CONEXIONES'!P2298</f>
        <v>0</v>
      </c>
      <c r="B2298" s="7">
        <f>'DETALLE DE CONEXIONES'!I2298</f>
        <v>0</v>
      </c>
      <c r="C2298" s="7">
        <f>'DETALLE DE CONEXIONES'!BB2298</f>
        <v>0</v>
      </c>
      <c r="D2298" s="7">
        <f>'DETALLE DE CONEXIONES'!E2298</f>
        <v>0</v>
      </c>
      <c r="E2298" s="7">
        <f>IFERROR(LIMPIA('DETALLE DE CONEXIONES'!N2298,1),0)</f>
        <v>0</v>
      </c>
      <c r="F2298" s="7" t="str">
        <f>LEFT('DETALLE DE CONEXIONES'!BE2298,3)</f>
        <v/>
      </c>
      <c r="G2298" s="7" t="str">
        <f>RIGHT('DETALLE DE CONEXIONES'!AK2298,2)</f>
        <v/>
      </c>
      <c r="H2298" s="7" t="str">
        <f>LEFT('DETALLE DE CONEXIONES'!M2298,3)</f>
        <v/>
      </c>
      <c r="I2298" s="7" t="str">
        <f>RIGHT('DETALLE DE CONEXIONES'!M2298,5)</f>
        <v/>
      </c>
      <c r="J2298" s="7">
        <f>IF(C2298="Saliente Local",(IFERROR((LIMPIA(H2298,1)),0)),0)</f>
        <v>0</v>
      </c>
      <c r="K2298" s="7">
        <f>IF(C2298="Saliente Nacional",(IFERROR((LIMPIA(H2298,1)),0)),0)</f>
        <v>0</v>
      </c>
      <c r="L2298" s="7">
        <f>IF(C2298="Saliente Internacional",(IFERROR((LIMPIA(H2298,1)),0)),0)</f>
        <v>0</v>
      </c>
    </row>
    <row r="2299" spans="1:12" x14ac:dyDescent="0.25">
      <c r="A2299" s="11">
        <f>'DETALLE DE CONEXIONES'!P2299</f>
        <v>0</v>
      </c>
      <c r="B2299" s="7">
        <f>'DETALLE DE CONEXIONES'!I2299</f>
        <v>0</v>
      </c>
      <c r="C2299" s="7">
        <f>'DETALLE DE CONEXIONES'!BB2299</f>
        <v>0</v>
      </c>
      <c r="D2299" s="7">
        <f>'DETALLE DE CONEXIONES'!E2299</f>
        <v>0</v>
      </c>
      <c r="E2299" s="7">
        <f>IFERROR(LIMPIA('DETALLE DE CONEXIONES'!N2299,1),0)</f>
        <v>0</v>
      </c>
      <c r="F2299" s="7" t="str">
        <f>LEFT('DETALLE DE CONEXIONES'!BE2299,3)</f>
        <v/>
      </c>
      <c r="G2299" s="7" t="str">
        <f>RIGHT('DETALLE DE CONEXIONES'!AK2299,2)</f>
        <v/>
      </c>
      <c r="H2299" s="7" t="str">
        <f>LEFT('DETALLE DE CONEXIONES'!M2299,3)</f>
        <v/>
      </c>
      <c r="I2299" s="7" t="str">
        <f>RIGHT('DETALLE DE CONEXIONES'!M2299,5)</f>
        <v/>
      </c>
      <c r="J2299" s="7">
        <f>IF(C2299="Saliente Local",(IFERROR((LIMPIA(H2299,1)),0)),0)</f>
        <v>0</v>
      </c>
      <c r="K2299" s="7">
        <f>IF(C2299="Saliente Nacional",(IFERROR((LIMPIA(H2299,1)),0)),0)</f>
        <v>0</v>
      </c>
      <c r="L2299" s="7">
        <f>IF(C2299="Saliente Internacional",(IFERROR((LIMPIA(H2299,1)),0)),0)</f>
        <v>0</v>
      </c>
    </row>
    <row r="2300" spans="1:12" x14ac:dyDescent="0.25">
      <c r="A2300" s="11">
        <f>'DETALLE DE CONEXIONES'!P2300</f>
        <v>0</v>
      </c>
      <c r="B2300" s="7">
        <f>'DETALLE DE CONEXIONES'!I2300</f>
        <v>0</v>
      </c>
      <c r="C2300" s="7">
        <f>'DETALLE DE CONEXIONES'!BB2300</f>
        <v>0</v>
      </c>
      <c r="D2300" s="7">
        <f>'DETALLE DE CONEXIONES'!E2300</f>
        <v>0</v>
      </c>
      <c r="E2300" s="7">
        <f>IFERROR(LIMPIA('DETALLE DE CONEXIONES'!N2300,1),0)</f>
        <v>0</v>
      </c>
      <c r="F2300" s="7" t="str">
        <f>LEFT('DETALLE DE CONEXIONES'!BE2300,3)</f>
        <v/>
      </c>
      <c r="G2300" s="7" t="str">
        <f>RIGHT('DETALLE DE CONEXIONES'!AK2300,2)</f>
        <v/>
      </c>
      <c r="H2300" s="7" t="str">
        <f>LEFT('DETALLE DE CONEXIONES'!M2300,3)</f>
        <v/>
      </c>
      <c r="I2300" s="7" t="str">
        <f>RIGHT('DETALLE DE CONEXIONES'!M2300,5)</f>
        <v/>
      </c>
      <c r="J2300" s="7">
        <f>IF(C2300="Saliente Local",(IFERROR((LIMPIA(H2300,1)),0)),0)</f>
        <v>0</v>
      </c>
      <c r="K2300" s="7">
        <f>IF(C2300="Saliente Nacional",(IFERROR((LIMPIA(H2300,1)),0)),0)</f>
        <v>0</v>
      </c>
      <c r="L2300" s="7">
        <f>IF(C2300="Saliente Internacional",(IFERROR((LIMPIA(H2300,1)),0)),0)</f>
        <v>0</v>
      </c>
    </row>
    <row r="2301" spans="1:12" x14ac:dyDescent="0.25">
      <c r="A2301" s="11">
        <f>'DETALLE DE CONEXIONES'!P2301</f>
        <v>0</v>
      </c>
      <c r="B2301" s="7">
        <f>'DETALLE DE CONEXIONES'!I2301</f>
        <v>0</v>
      </c>
      <c r="C2301" s="7">
        <f>'DETALLE DE CONEXIONES'!BB2301</f>
        <v>0</v>
      </c>
      <c r="D2301" s="7">
        <f>'DETALLE DE CONEXIONES'!E2301</f>
        <v>0</v>
      </c>
      <c r="E2301" s="7">
        <f>IFERROR(LIMPIA('DETALLE DE CONEXIONES'!N2301,1),0)</f>
        <v>0</v>
      </c>
      <c r="F2301" s="7" t="str">
        <f>LEFT('DETALLE DE CONEXIONES'!BE2301,3)</f>
        <v/>
      </c>
      <c r="G2301" s="7" t="str">
        <f>RIGHT('DETALLE DE CONEXIONES'!AK2301,2)</f>
        <v/>
      </c>
      <c r="H2301" s="7" t="str">
        <f>LEFT('DETALLE DE CONEXIONES'!M2301,3)</f>
        <v/>
      </c>
      <c r="I2301" s="7" t="str">
        <f>RIGHT('DETALLE DE CONEXIONES'!M2301,5)</f>
        <v/>
      </c>
      <c r="J2301" s="7">
        <f>IF(C2301="Saliente Local",(IFERROR((LIMPIA(H2301,1)),0)),0)</f>
        <v>0</v>
      </c>
      <c r="K2301" s="7">
        <f>IF(C2301="Saliente Nacional",(IFERROR((LIMPIA(H2301,1)),0)),0)</f>
        <v>0</v>
      </c>
      <c r="L2301" s="7">
        <f>IF(C2301="Saliente Internacional",(IFERROR((LIMPIA(H2301,1)),0)),0)</f>
        <v>0</v>
      </c>
    </row>
    <row r="2302" spans="1:12" x14ac:dyDescent="0.25">
      <c r="A2302" s="11">
        <f>'DETALLE DE CONEXIONES'!P2302</f>
        <v>0</v>
      </c>
      <c r="B2302" s="7">
        <f>'DETALLE DE CONEXIONES'!I2302</f>
        <v>0</v>
      </c>
      <c r="C2302" s="7">
        <f>'DETALLE DE CONEXIONES'!BB2302</f>
        <v>0</v>
      </c>
      <c r="D2302" s="7">
        <f>'DETALLE DE CONEXIONES'!E2302</f>
        <v>0</v>
      </c>
      <c r="E2302" s="7">
        <f>IFERROR(LIMPIA('DETALLE DE CONEXIONES'!N2302,1),0)</f>
        <v>0</v>
      </c>
      <c r="F2302" s="7" t="str">
        <f>LEFT('DETALLE DE CONEXIONES'!BE2302,3)</f>
        <v/>
      </c>
      <c r="G2302" s="7" t="str">
        <f>RIGHT('DETALLE DE CONEXIONES'!AK2302,2)</f>
        <v/>
      </c>
      <c r="H2302" s="7" t="str">
        <f>LEFT('DETALLE DE CONEXIONES'!M2302,3)</f>
        <v/>
      </c>
      <c r="I2302" s="7" t="str">
        <f>RIGHT('DETALLE DE CONEXIONES'!M2302,5)</f>
        <v/>
      </c>
      <c r="J2302" s="7">
        <f>IF(C2302="Saliente Local",(IFERROR((LIMPIA(H2302,1)),0)),0)</f>
        <v>0</v>
      </c>
      <c r="K2302" s="7">
        <f>IF(C2302="Saliente Nacional",(IFERROR((LIMPIA(H2302,1)),0)),0)</f>
        <v>0</v>
      </c>
      <c r="L2302" s="7">
        <f>IF(C2302="Saliente Internacional",(IFERROR((LIMPIA(H2302,1)),0)),0)</f>
        <v>0</v>
      </c>
    </row>
    <row r="2303" spans="1:12" x14ac:dyDescent="0.25">
      <c r="A2303" s="11">
        <f>'DETALLE DE CONEXIONES'!P2303</f>
        <v>0</v>
      </c>
      <c r="B2303" s="7">
        <f>'DETALLE DE CONEXIONES'!I2303</f>
        <v>0</v>
      </c>
      <c r="C2303" s="7">
        <f>'DETALLE DE CONEXIONES'!BB2303</f>
        <v>0</v>
      </c>
      <c r="D2303" s="7">
        <f>'DETALLE DE CONEXIONES'!E2303</f>
        <v>0</v>
      </c>
      <c r="E2303" s="7">
        <f>IFERROR(LIMPIA('DETALLE DE CONEXIONES'!N2303,1),0)</f>
        <v>0</v>
      </c>
      <c r="F2303" s="7" t="str">
        <f>LEFT('DETALLE DE CONEXIONES'!BE2303,3)</f>
        <v/>
      </c>
      <c r="G2303" s="7" t="str">
        <f>RIGHT('DETALLE DE CONEXIONES'!AK2303,2)</f>
        <v/>
      </c>
      <c r="H2303" s="7" t="str">
        <f>LEFT('DETALLE DE CONEXIONES'!M2303,3)</f>
        <v/>
      </c>
      <c r="I2303" s="7" t="str">
        <f>RIGHT('DETALLE DE CONEXIONES'!M2303,5)</f>
        <v/>
      </c>
      <c r="J2303" s="7">
        <f>IF(C2303="Saliente Local",(IFERROR((LIMPIA(H2303,1)),0)),0)</f>
        <v>0</v>
      </c>
      <c r="K2303" s="7">
        <f>IF(C2303="Saliente Nacional",(IFERROR((LIMPIA(H2303,1)),0)),0)</f>
        <v>0</v>
      </c>
      <c r="L2303" s="7">
        <f>IF(C2303="Saliente Internacional",(IFERROR((LIMPIA(H2303,1)),0)),0)</f>
        <v>0</v>
      </c>
    </row>
    <row r="2304" spans="1:12" x14ac:dyDescent="0.25">
      <c r="A2304" s="11">
        <f>'DETALLE DE CONEXIONES'!P2304</f>
        <v>0</v>
      </c>
      <c r="B2304" s="7">
        <f>'DETALLE DE CONEXIONES'!I2304</f>
        <v>0</v>
      </c>
      <c r="C2304" s="7">
        <f>'DETALLE DE CONEXIONES'!BB2304</f>
        <v>0</v>
      </c>
      <c r="D2304" s="7">
        <f>'DETALLE DE CONEXIONES'!E2304</f>
        <v>0</v>
      </c>
      <c r="E2304" s="7">
        <f>IFERROR(LIMPIA('DETALLE DE CONEXIONES'!N2304,1),0)</f>
        <v>0</v>
      </c>
      <c r="F2304" s="7" t="str">
        <f>LEFT('DETALLE DE CONEXIONES'!BE2304,3)</f>
        <v/>
      </c>
      <c r="G2304" s="7" t="str">
        <f>RIGHT('DETALLE DE CONEXIONES'!AK2304,2)</f>
        <v/>
      </c>
      <c r="H2304" s="7" t="str">
        <f>LEFT('DETALLE DE CONEXIONES'!M2304,3)</f>
        <v/>
      </c>
      <c r="I2304" s="7" t="str">
        <f>RIGHT('DETALLE DE CONEXIONES'!M2304,5)</f>
        <v/>
      </c>
      <c r="J2304" s="7">
        <f>IF(C2304="Saliente Local",(IFERROR((LIMPIA(H2304,1)),0)),0)</f>
        <v>0</v>
      </c>
      <c r="K2304" s="7">
        <f>IF(C2304="Saliente Nacional",(IFERROR((LIMPIA(H2304,1)),0)),0)</f>
        <v>0</v>
      </c>
      <c r="L2304" s="7">
        <f>IF(C2304="Saliente Internacional",(IFERROR((LIMPIA(H2304,1)),0)),0)</f>
        <v>0</v>
      </c>
    </row>
    <row r="2305" spans="1:12" x14ac:dyDescent="0.25">
      <c r="A2305" s="11">
        <f>'DETALLE DE CONEXIONES'!P2305</f>
        <v>0</v>
      </c>
      <c r="B2305" s="7">
        <f>'DETALLE DE CONEXIONES'!I2305</f>
        <v>0</v>
      </c>
      <c r="C2305" s="7">
        <f>'DETALLE DE CONEXIONES'!BB2305</f>
        <v>0</v>
      </c>
      <c r="D2305" s="7">
        <f>'DETALLE DE CONEXIONES'!E2305</f>
        <v>0</v>
      </c>
      <c r="E2305" s="7">
        <f>IFERROR(LIMPIA('DETALLE DE CONEXIONES'!N2305,1),0)</f>
        <v>0</v>
      </c>
      <c r="F2305" s="7" t="str">
        <f>LEFT('DETALLE DE CONEXIONES'!BE2305,3)</f>
        <v/>
      </c>
      <c r="G2305" s="7" t="str">
        <f>RIGHT('DETALLE DE CONEXIONES'!AK2305,2)</f>
        <v/>
      </c>
      <c r="H2305" s="7" t="str">
        <f>LEFT('DETALLE DE CONEXIONES'!M2305,3)</f>
        <v/>
      </c>
      <c r="I2305" s="7" t="str">
        <f>RIGHT('DETALLE DE CONEXIONES'!M2305,5)</f>
        <v/>
      </c>
      <c r="J2305" s="7">
        <f>IF(C2305="Saliente Local",(IFERROR((LIMPIA(H2305,1)),0)),0)</f>
        <v>0</v>
      </c>
      <c r="K2305" s="7">
        <f>IF(C2305="Saliente Nacional",(IFERROR((LIMPIA(H2305,1)),0)),0)</f>
        <v>0</v>
      </c>
      <c r="L2305" s="7">
        <f>IF(C2305="Saliente Internacional",(IFERROR((LIMPIA(H2305,1)),0)),0)</f>
        <v>0</v>
      </c>
    </row>
    <row r="2306" spans="1:12" x14ac:dyDescent="0.25">
      <c r="A2306" s="11">
        <f>'DETALLE DE CONEXIONES'!P2306</f>
        <v>0</v>
      </c>
      <c r="B2306" s="7">
        <f>'DETALLE DE CONEXIONES'!I2306</f>
        <v>0</v>
      </c>
      <c r="C2306" s="7">
        <f>'DETALLE DE CONEXIONES'!BB2306</f>
        <v>0</v>
      </c>
      <c r="D2306" s="7">
        <f>'DETALLE DE CONEXIONES'!E2306</f>
        <v>0</v>
      </c>
      <c r="E2306" s="7">
        <f>IFERROR(LIMPIA('DETALLE DE CONEXIONES'!N2306,1),0)</f>
        <v>0</v>
      </c>
      <c r="F2306" s="7" t="str">
        <f>LEFT('DETALLE DE CONEXIONES'!BE2306,3)</f>
        <v/>
      </c>
      <c r="G2306" s="7" t="str">
        <f>RIGHT('DETALLE DE CONEXIONES'!AK2306,2)</f>
        <v/>
      </c>
      <c r="H2306" s="7" t="str">
        <f>LEFT('DETALLE DE CONEXIONES'!M2306,3)</f>
        <v/>
      </c>
      <c r="I2306" s="7" t="str">
        <f>RIGHT('DETALLE DE CONEXIONES'!M2306,5)</f>
        <v/>
      </c>
      <c r="J2306" s="7">
        <f>IF(C2306="Saliente Local",(IFERROR((LIMPIA(H2306,1)),0)),0)</f>
        <v>0</v>
      </c>
      <c r="K2306" s="7">
        <f>IF(C2306="Saliente Nacional",(IFERROR((LIMPIA(H2306,1)),0)),0)</f>
        <v>0</v>
      </c>
      <c r="L2306" s="7">
        <f>IF(C2306="Saliente Internacional",(IFERROR((LIMPIA(H2306,1)),0)),0)</f>
        <v>0</v>
      </c>
    </row>
    <row r="2307" spans="1:12" x14ac:dyDescent="0.25">
      <c r="A2307" s="11">
        <f>'DETALLE DE CONEXIONES'!P2307</f>
        <v>0</v>
      </c>
      <c r="B2307" s="7">
        <f>'DETALLE DE CONEXIONES'!I2307</f>
        <v>0</v>
      </c>
      <c r="C2307" s="7">
        <f>'DETALLE DE CONEXIONES'!BB2307</f>
        <v>0</v>
      </c>
      <c r="D2307" s="7">
        <f>'DETALLE DE CONEXIONES'!E2307</f>
        <v>0</v>
      </c>
      <c r="E2307" s="7">
        <f>IFERROR(LIMPIA('DETALLE DE CONEXIONES'!N2307,1),0)</f>
        <v>0</v>
      </c>
      <c r="F2307" s="7" t="str">
        <f>LEFT('DETALLE DE CONEXIONES'!BE2307,3)</f>
        <v/>
      </c>
      <c r="G2307" s="7" t="str">
        <f>RIGHT('DETALLE DE CONEXIONES'!AK2307,2)</f>
        <v/>
      </c>
      <c r="H2307" s="7" t="str">
        <f>LEFT('DETALLE DE CONEXIONES'!M2307,3)</f>
        <v/>
      </c>
      <c r="I2307" s="7" t="str">
        <f>RIGHT('DETALLE DE CONEXIONES'!M2307,5)</f>
        <v/>
      </c>
      <c r="J2307" s="7">
        <f>IF(C2307="Saliente Local",(IFERROR((LIMPIA(H2307,1)),0)),0)</f>
        <v>0</v>
      </c>
      <c r="K2307" s="7">
        <f>IF(C2307="Saliente Nacional",(IFERROR((LIMPIA(H2307,1)),0)),0)</f>
        <v>0</v>
      </c>
      <c r="L2307" s="7">
        <f>IF(C2307="Saliente Internacional",(IFERROR((LIMPIA(H2307,1)),0)),0)</f>
        <v>0</v>
      </c>
    </row>
    <row r="2308" spans="1:12" x14ac:dyDescent="0.25">
      <c r="A2308" s="11">
        <f>'DETALLE DE CONEXIONES'!P2308</f>
        <v>0</v>
      </c>
      <c r="B2308" s="7">
        <f>'DETALLE DE CONEXIONES'!I2308</f>
        <v>0</v>
      </c>
      <c r="C2308" s="7">
        <f>'DETALLE DE CONEXIONES'!BB2308</f>
        <v>0</v>
      </c>
      <c r="D2308" s="7">
        <f>'DETALLE DE CONEXIONES'!E2308</f>
        <v>0</v>
      </c>
      <c r="E2308" s="7">
        <f>IFERROR(LIMPIA('DETALLE DE CONEXIONES'!N2308,1),0)</f>
        <v>0</v>
      </c>
      <c r="F2308" s="7" t="str">
        <f>LEFT('DETALLE DE CONEXIONES'!BE2308,3)</f>
        <v/>
      </c>
      <c r="G2308" s="7" t="str">
        <f>RIGHT('DETALLE DE CONEXIONES'!AK2308,2)</f>
        <v/>
      </c>
      <c r="H2308" s="7" t="str">
        <f>LEFT('DETALLE DE CONEXIONES'!M2308,3)</f>
        <v/>
      </c>
      <c r="I2308" s="7" t="str">
        <f>RIGHT('DETALLE DE CONEXIONES'!M2308,5)</f>
        <v/>
      </c>
      <c r="J2308" s="7">
        <f>IF(C2308="Saliente Local",(IFERROR((LIMPIA(H2308,1)),0)),0)</f>
        <v>0</v>
      </c>
      <c r="K2308" s="7">
        <f>IF(C2308="Saliente Nacional",(IFERROR((LIMPIA(H2308,1)),0)),0)</f>
        <v>0</v>
      </c>
      <c r="L2308" s="7">
        <f>IF(C2308="Saliente Internacional",(IFERROR((LIMPIA(H2308,1)),0)),0)</f>
        <v>0</v>
      </c>
    </row>
    <row r="2309" spans="1:12" x14ac:dyDescent="0.25">
      <c r="A2309" s="11">
        <f>'DETALLE DE CONEXIONES'!P2309</f>
        <v>0</v>
      </c>
      <c r="B2309" s="7">
        <f>'DETALLE DE CONEXIONES'!I2309</f>
        <v>0</v>
      </c>
      <c r="C2309" s="7">
        <f>'DETALLE DE CONEXIONES'!BB2309</f>
        <v>0</v>
      </c>
      <c r="D2309" s="7">
        <f>'DETALLE DE CONEXIONES'!E2309</f>
        <v>0</v>
      </c>
      <c r="E2309" s="7">
        <f>IFERROR(LIMPIA('DETALLE DE CONEXIONES'!N2309,1),0)</f>
        <v>0</v>
      </c>
      <c r="F2309" s="7" t="str">
        <f>LEFT('DETALLE DE CONEXIONES'!BE2309,3)</f>
        <v/>
      </c>
      <c r="G2309" s="7" t="str">
        <f>RIGHT('DETALLE DE CONEXIONES'!AK2309,2)</f>
        <v/>
      </c>
      <c r="H2309" s="7" t="str">
        <f>LEFT('DETALLE DE CONEXIONES'!M2309,3)</f>
        <v/>
      </c>
      <c r="I2309" s="7" t="str">
        <f>RIGHT('DETALLE DE CONEXIONES'!M2309,5)</f>
        <v/>
      </c>
      <c r="J2309" s="7">
        <f>IF(C2309="Saliente Local",(IFERROR((LIMPIA(H2309,1)),0)),0)</f>
        <v>0</v>
      </c>
      <c r="K2309" s="7">
        <f>IF(C2309="Saliente Nacional",(IFERROR((LIMPIA(H2309,1)),0)),0)</f>
        <v>0</v>
      </c>
      <c r="L2309" s="7">
        <f>IF(C2309="Saliente Internacional",(IFERROR((LIMPIA(H2309,1)),0)),0)</f>
        <v>0</v>
      </c>
    </row>
    <row r="2310" spans="1:12" x14ac:dyDescent="0.25">
      <c r="A2310" s="11">
        <f>'DETALLE DE CONEXIONES'!P2310</f>
        <v>0</v>
      </c>
      <c r="B2310" s="7">
        <f>'DETALLE DE CONEXIONES'!I2310</f>
        <v>0</v>
      </c>
      <c r="C2310" s="7">
        <f>'DETALLE DE CONEXIONES'!BB2310</f>
        <v>0</v>
      </c>
      <c r="D2310" s="7">
        <f>'DETALLE DE CONEXIONES'!E2310</f>
        <v>0</v>
      </c>
      <c r="E2310" s="7">
        <f>IFERROR(LIMPIA('DETALLE DE CONEXIONES'!N2310,1),0)</f>
        <v>0</v>
      </c>
      <c r="F2310" s="7" t="str">
        <f>LEFT('DETALLE DE CONEXIONES'!BE2310,3)</f>
        <v/>
      </c>
      <c r="G2310" s="7" t="str">
        <f>RIGHT('DETALLE DE CONEXIONES'!AK2310,2)</f>
        <v/>
      </c>
      <c r="H2310" s="7" t="str">
        <f>LEFT('DETALLE DE CONEXIONES'!M2310,3)</f>
        <v/>
      </c>
      <c r="I2310" s="7" t="str">
        <f>RIGHT('DETALLE DE CONEXIONES'!M2310,5)</f>
        <v/>
      </c>
      <c r="J2310" s="7">
        <f>IF(C2310="Saliente Local",(IFERROR((LIMPIA(H2310,1)),0)),0)</f>
        <v>0</v>
      </c>
      <c r="K2310" s="7">
        <f>IF(C2310="Saliente Nacional",(IFERROR((LIMPIA(H2310,1)),0)),0)</f>
        <v>0</v>
      </c>
      <c r="L2310" s="7">
        <f>IF(C2310="Saliente Internacional",(IFERROR((LIMPIA(H2310,1)),0)),0)</f>
        <v>0</v>
      </c>
    </row>
    <row r="2311" spans="1:12" x14ac:dyDescent="0.25">
      <c r="A2311" s="11">
        <f>'DETALLE DE CONEXIONES'!P2311</f>
        <v>0</v>
      </c>
      <c r="B2311" s="7">
        <f>'DETALLE DE CONEXIONES'!I2311</f>
        <v>0</v>
      </c>
      <c r="C2311" s="7">
        <f>'DETALLE DE CONEXIONES'!BB2311</f>
        <v>0</v>
      </c>
      <c r="D2311" s="7">
        <f>'DETALLE DE CONEXIONES'!E2311</f>
        <v>0</v>
      </c>
      <c r="E2311" s="7">
        <f>IFERROR(LIMPIA('DETALLE DE CONEXIONES'!N2311,1),0)</f>
        <v>0</v>
      </c>
      <c r="F2311" s="7" t="str">
        <f>LEFT('DETALLE DE CONEXIONES'!BE2311,3)</f>
        <v/>
      </c>
      <c r="G2311" s="7" t="str">
        <f>RIGHT('DETALLE DE CONEXIONES'!AK2311,2)</f>
        <v/>
      </c>
      <c r="H2311" s="7" t="str">
        <f>LEFT('DETALLE DE CONEXIONES'!M2311,3)</f>
        <v/>
      </c>
      <c r="I2311" s="7" t="str">
        <f>RIGHT('DETALLE DE CONEXIONES'!M2311,5)</f>
        <v/>
      </c>
      <c r="J2311" s="7">
        <f>IF(C2311="Saliente Local",(IFERROR((LIMPIA(H2311,1)),0)),0)</f>
        <v>0</v>
      </c>
      <c r="K2311" s="7">
        <f>IF(C2311="Saliente Nacional",(IFERROR((LIMPIA(H2311,1)),0)),0)</f>
        <v>0</v>
      </c>
      <c r="L2311" s="7">
        <f>IF(C2311="Saliente Internacional",(IFERROR((LIMPIA(H2311,1)),0)),0)</f>
        <v>0</v>
      </c>
    </row>
    <row r="2312" spans="1:12" x14ac:dyDescent="0.25">
      <c r="A2312" s="11">
        <f>'DETALLE DE CONEXIONES'!P2312</f>
        <v>0</v>
      </c>
      <c r="B2312" s="7">
        <f>'DETALLE DE CONEXIONES'!I2312</f>
        <v>0</v>
      </c>
      <c r="C2312" s="7">
        <f>'DETALLE DE CONEXIONES'!BB2312</f>
        <v>0</v>
      </c>
      <c r="D2312" s="7">
        <f>'DETALLE DE CONEXIONES'!E2312</f>
        <v>0</v>
      </c>
      <c r="E2312" s="7">
        <f>IFERROR(LIMPIA('DETALLE DE CONEXIONES'!N2312,1),0)</f>
        <v>0</v>
      </c>
      <c r="F2312" s="7" t="str">
        <f>LEFT('DETALLE DE CONEXIONES'!BE2312,3)</f>
        <v/>
      </c>
      <c r="G2312" s="7" t="str">
        <f>RIGHT('DETALLE DE CONEXIONES'!AK2312,2)</f>
        <v/>
      </c>
      <c r="H2312" s="7" t="str">
        <f>LEFT('DETALLE DE CONEXIONES'!M2312,3)</f>
        <v/>
      </c>
      <c r="I2312" s="7" t="str">
        <f>RIGHT('DETALLE DE CONEXIONES'!M2312,5)</f>
        <v/>
      </c>
      <c r="J2312" s="7">
        <f>IF(C2312="Saliente Local",(IFERROR((LIMPIA(H2312,1)),0)),0)</f>
        <v>0</v>
      </c>
      <c r="K2312" s="7">
        <f>IF(C2312="Saliente Nacional",(IFERROR((LIMPIA(H2312,1)),0)),0)</f>
        <v>0</v>
      </c>
      <c r="L2312" s="7">
        <f>IF(C2312="Saliente Internacional",(IFERROR((LIMPIA(H2312,1)),0)),0)</f>
        <v>0</v>
      </c>
    </row>
    <row r="2313" spans="1:12" x14ac:dyDescent="0.25">
      <c r="A2313" s="11">
        <f>'DETALLE DE CONEXIONES'!P2313</f>
        <v>0</v>
      </c>
      <c r="B2313" s="7">
        <f>'DETALLE DE CONEXIONES'!I2313</f>
        <v>0</v>
      </c>
      <c r="C2313" s="7">
        <f>'DETALLE DE CONEXIONES'!BB2313</f>
        <v>0</v>
      </c>
      <c r="D2313" s="7">
        <f>'DETALLE DE CONEXIONES'!E2313</f>
        <v>0</v>
      </c>
      <c r="E2313" s="7">
        <f>IFERROR(LIMPIA('DETALLE DE CONEXIONES'!N2313,1),0)</f>
        <v>0</v>
      </c>
      <c r="F2313" s="7" t="str">
        <f>LEFT('DETALLE DE CONEXIONES'!BE2313,3)</f>
        <v/>
      </c>
      <c r="G2313" s="7" t="str">
        <f>RIGHT('DETALLE DE CONEXIONES'!AK2313,2)</f>
        <v/>
      </c>
      <c r="H2313" s="7" t="str">
        <f>LEFT('DETALLE DE CONEXIONES'!M2313,3)</f>
        <v/>
      </c>
      <c r="I2313" s="7" t="str">
        <f>RIGHT('DETALLE DE CONEXIONES'!M2313,5)</f>
        <v/>
      </c>
      <c r="J2313" s="7">
        <f>IF(C2313="Saliente Local",(IFERROR((LIMPIA(H2313,1)),0)),0)</f>
        <v>0</v>
      </c>
      <c r="K2313" s="7">
        <f>IF(C2313="Saliente Nacional",(IFERROR((LIMPIA(H2313,1)),0)),0)</f>
        <v>0</v>
      </c>
      <c r="L2313" s="7">
        <f>IF(C2313="Saliente Internacional",(IFERROR((LIMPIA(H2313,1)),0)),0)</f>
        <v>0</v>
      </c>
    </row>
    <row r="2314" spans="1:12" x14ac:dyDescent="0.25">
      <c r="A2314" s="11">
        <f>'DETALLE DE CONEXIONES'!P2314</f>
        <v>0</v>
      </c>
      <c r="B2314" s="7">
        <f>'DETALLE DE CONEXIONES'!I2314</f>
        <v>0</v>
      </c>
      <c r="C2314" s="7">
        <f>'DETALLE DE CONEXIONES'!BB2314</f>
        <v>0</v>
      </c>
      <c r="D2314" s="7">
        <f>'DETALLE DE CONEXIONES'!E2314</f>
        <v>0</v>
      </c>
      <c r="E2314" s="7">
        <f>IFERROR(LIMPIA('DETALLE DE CONEXIONES'!N2314,1),0)</f>
        <v>0</v>
      </c>
      <c r="F2314" s="7" t="str">
        <f>LEFT('DETALLE DE CONEXIONES'!BE2314,3)</f>
        <v/>
      </c>
      <c r="G2314" s="7" t="str">
        <f>RIGHT('DETALLE DE CONEXIONES'!AK2314,2)</f>
        <v/>
      </c>
      <c r="H2314" s="7" t="str">
        <f>LEFT('DETALLE DE CONEXIONES'!M2314,3)</f>
        <v/>
      </c>
      <c r="I2314" s="7" t="str">
        <f>RIGHT('DETALLE DE CONEXIONES'!M2314,5)</f>
        <v/>
      </c>
      <c r="J2314" s="7">
        <f>IF(C2314="Saliente Local",(IFERROR((LIMPIA(H2314,1)),0)),0)</f>
        <v>0</v>
      </c>
      <c r="K2314" s="7">
        <f>IF(C2314="Saliente Nacional",(IFERROR((LIMPIA(H2314,1)),0)),0)</f>
        <v>0</v>
      </c>
      <c r="L2314" s="7">
        <f>IF(C2314="Saliente Internacional",(IFERROR((LIMPIA(H2314,1)),0)),0)</f>
        <v>0</v>
      </c>
    </row>
    <row r="2315" spans="1:12" x14ac:dyDescent="0.25">
      <c r="A2315" s="11">
        <f>'DETALLE DE CONEXIONES'!P2315</f>
        <v>0</v>
      </c>
      <c r="B2315" s="7">
        <f>'DETALLE DE CONEXIONES'!I2315</f>
        <v>0</v>
      </c>
      <c r="C2315" s="7">
        <f>'DETALLE DE CONEXIONES'!BB2315</f>
        <v>0</v>
      </c>
      <c r="D2315" s="7">
        <f>'DETALLE DE CONEXIONES'!E2315</f>
        <v>0</v>
      </c>
      <c r="E2315" s="7">
        <f>IFERROR(LIMPIA('DETALLE DE CONEXIONES'!N2315,1),0)</f>
        <v>0</v>
      </c>
      <c r="F2315" s="7" t="str">
        <f>LEFT('DETALLE DE CONEXIONES'!BE2315,3)</f>
        <v/>
      </c>
      <c r="G2315" s="7" t="str">
        <f>RIGHT('DETALLE DE CONEXIONES'!AK2315,2)</f>
        <v/>
      </c>
      <c r="H2315" s="7" t="str">
        <f>LEFT('DETALLE DE CONEXIONES'!M2315,3)</f>
        <v/>
      </c>
      <c r="I2315" s="7" t="str">
        <f>RIGHT('DETALLE DE CONEXIONES'!M2315,5)</f>
        <v/>
      </c>
      <c r="J2315" s="7">
        <f>IF(C2315="Saliente Local",(IFERROR((LIMPIA(H2315,1)),0)),0)</f>
        <v>0</v>
      </c>
      <c r="K2315" s="7">
        <f>IF(C2315="Saliente Nacional",(IFERROR((LIMPIA(H2315,1)),0)),0)</f>
        <v>0</v>
      </c>
      <c r="L2315" s="7">
        <f>IF(C2315="Saliente Internacional",(IFERROR((LIMPIA(H2315,1)),0)),0)</f>
        <v>0</v>
      </c>
    </row>
    <row r="2316" spans="1:12" x14ac:dyDescent="0.25">
      <c r="A2316" s="11">
        <f>'DETALLE DE CONEXIONES'!P2316</f>
        <v>0</v>
      </c>
      <c r="B2316" s="7">
        <f>'DETALLE DE CONEXIONES'!I2316</f>
        <v>0</v>
      </c>
      <c r="C2316" s="7">
        <f>'DETALLE DE CONEXIONES'!BB2316</f>
        <v>0</v>
      </c>
      <c r="D2316" s="7">
        <f>'DETALLE DE CONEXIONES'!E2316</f>
        <v>0</v>
      </c>
      <c r="E2316" s="7">
        <f>IFERROR(LIMPIA('DETALLE DE CONEXIONES'!N2316,1),0)</f>
        <v>0</v>
      </c>
      <c r="F2316" s="7" t="str">
        <f>LEFT('DETALLE DE CONEXIONES'!BE2316,3)</f>
        <v/>
      </c>
      <c r="G2316" s="7" t="str">
        <f>RIGHT('DETALLE DE CONEXIONES'!AK2316,2)</f>
        <v/>
      </c>
      <c r="H2316" s="7" t="str">
        <f>LEFT('DETALLE DE CONEXIONES'!M2316,3)</f>
        <v/>
      </c>
      <c r="I2316" s="7" t="str">
        <f>RIGHT('DETALLE DE CONEXIONES'!M2316,5)</f>
        <v/>
      </c>
      <c r="J2316" s="7">
        <f>IF(C2316="Saliente Local",(IFERROR((LIMPIA(H2316,1)),0)),0)</f>
        <v>0</v>
      </c>
      <c r="K2316" s="7">
        <f>IF(C2316="Saliente Nacional",(IFERROR((LIMPIA(H2316,1)),0)),0)</f>
        <v>0</v>
      </c>
      <c r="L2316" s="7">
        <f>IF(C2316="Saliente Internacional",(IFERROR((LIMPIA(H2316,1)),0)),0)</f>
        <v>0</v>
      </c>
    </row>
    <row r="2317" spans="1:12" x14ac:dyDescent="0.25">
      <c r="A2317" s="11">
        <f>'DETALLE DE CONEXIONES'!P2317</f>
        <v>0</v>
      </c>
      <c r="B2317" s="7">
        <f>'DETALLE DE CONEXIONES'!I2317</f>
        <v>0</v>
      </c>
      <c r="C2317" s="7">
        <f>'DETALLE DE CONEXIONES'!BB2317</f>
        <v>0</v>
      </c>
      <c r="D2317" s="7">
        <f>'DETALLE DE CONEXIONES'!E2317</f>
        <v>0</v>
      </c>
      <c r="E2317" s="7">
        <f>IFERROR(LIMPIA('DETALLE DE CONEXIONES'!N2317,1),0)</f>
        <v>0</v>
      </c>
      <c r="F2317" s="7" t="str">
        <f>LEFT('DETALLE DE CONEXIONES'!BE2317,3)</f>
        <v/>
      </c>
      <c r="G2317" s="7" t="str">
        <f>RIGHT('DETALLE DE CONEXIONES'!AK2317,2)</f>
        <v/>
      </c>
      <c r="H2317" s="7" t="str">
        <f>LEFT('DETALLE DE CONEXIONES'!M2317,3)</f>
        <v/>
      </c>
      <c r="I2317" s="7" t="str">
        <f>RIGHT('DETALLE DE CONEXIONES'!M2317,5)</f>
        <v/>
      </c>
      <c r="J2317" s="7">
        <f>IF(C2317="Saliente Local",(IFERROR((LIMPIA(H2317,1)),0)),0)</f>
        <v>0</v>
      </c>
      <c r="K2317" s="7">
        <f>IF(C2317="Saliente Nacional",(IFERROR((LIMPIA(H2317,1)),0)),0)</f>
        <v>0</v>
      </c>
      <c r="L2317" s="7">
        <f>IF(C2317="Saliente Internacional",(IFERROR((LIMPIA(H2317,1)),0)),0)</f>
        <v>0</v>
      </c>
    </row>
    <row r="2318" spans="1:12" x14ac:dyDescent="0.25">
      <c r="A2318" s="11">
        <f>'DETALLE DE CONEXIONES'!P2318</f>
        <v>0</v>
      </c>
      <c r="B2318" s="7">
        <f>'DETALLE DE CONEXIONES'!I2318</f>
        <v>0</v>
      </c>
      <c r="C2318" s="7">
        <f>'DETALLE DE CONEXIONES'!BB2318</f>
        <v>0</v>
      </c>
      <c r="D2318" s="7">
        <f>'DETALLE DE CONEXIONES'!E2318</f>
        <v>0</v>
      </c>
      <c r="E2318" s="7">
        <f>IFERROR(LIMPIA('DETALLE DE CONEXIONES'!N2318,1),0)</f>
        <v>0</v>
      </c>
      <c r="F2318" s="7" t="str">
        <f>LEFT('DETALLE DE CONEXIONES'!BE2318,3)</f>
        <v/>
      </c>
      <c r="G2318" s="7" t="str">
        <f>RIGHT('DETALLE DE CONEXIONES'!AK2318,2)</f>
        <v/>
      </c>
      <c r="H2318" s="7" t="str">
        <f>LEFT('DETALLE DE CONEXIONES'!M2318,3)</f>
        <v/>
      </c>
      <c r="I2318" s="7" t="str">
        <f>RIGHT('DETALLE DE CONEXIONES'!M2318,5)</f>
        <v/>
      </c>
      <c r="J2318" s="7">
        <f>IF(C2318="Saliente Local",(IFERROR((LIMPIA(H2318,1)),0)),0)</f>
        <v>0</v>
      </c>
      <c r="K2318" s="7">
        <f>IF(C2318="Saliente Nacional",(IFERROR((LIMPIA(H2318,1)),0)),0)</f>
        <v>0</v>
      </c>
      <c r="L2318" s="7">
        <f>IF(C2318="Saliente Internacional",(IFERROR((LIMPIA(H2318,1)),0)),0)</f>
        <v>0</v>
      </c>
    </row>
    <row r="2319" spans="1:12" x14ac:dyDescent="0.25">
      <c r="A2319" s="11">
        <f>'DETALLE DE CONEXIONES'!P2319</f>
        <v>0</v>
      </c>
      <c r="B2319" s="7">
        <f>'DETALLE DE CONEXIONES'!I2319</f>
        <v>0</v>
      </c>
      <c r="C2319" s="7">
        <f>'DETALLE DE CONEXIONES'!BB2319</f>
        <v>0</v>
      </c>
      <c r="D2319" s="7">
        <f>'DETALLE DE CONEXIONES'!E2319</f>
        <v>0</v>
      </c>
      <c r="E2319" s="7">
        <f>IFERROR(LIMPIA('DETALLE DE CONEXIONES'!N2319,1),0)</f>
        <v>0</v>
      </c>
      <c r="F2319" s="7" t="str">
        <f>LEFT('DETALLE DE CONEXIONES'!BE2319,3)</f>
        <v/>
      </c>
      <c r="G2319" s="7" t="str">
        <f>RIGHT('DETALLE DE CONEXIONES'!AK2319,2)</f>
        <v/>
      </c>
      <c r="H2319" s="7" t="str">
        <f>LEFT('DETALLE DE CONEXIONES'!M2319,3)</f>
        <v/>
      </c>
      <c r="I2319" s="7" t="str">
        <f>RIGHT('DETALLE DE CONEXIONES'!M2319,5)</f>
        <v/>
      </c>
      <c r="J2319" s="7">
        <f>IF(C2319="Saliente Local",(IFERROR((LIMPIA(H2319,1)),0)),0)</f>
        <v>0</v>
      </c>
      <c r="K2319" s="7">
        <f>IF(C2319="Saliente Nacional",(IFERROR((LIMPIA(H2319,1)),0)),0)</f>
        <v>0</v>
      </c>
      <c r="L2319" s="7">
        <f>IF(C2319="Saliente Internacional",(IFERROR((LIMPIA(H2319,1)),0)),0)</f>
        <v>0</v>
      </c>
    </row>
    <row r="2320" spans="1:12" x14ac:dyDescent="0.25">
      <c r="A2320" s="11">
        <f>'DETALLE DE CONEXIONES'!P2320</f>
        <v>0</v>
      </c>
      <c r="B2320" s="7">
        <f>'DETALLE DE CONEXIONES'!I2320</f>
        <v>0</v>
      </c>
      <c r="C2320" s="7">
        <f>'DETALLE DE CONEXIONES'!BB2320</f>
        <v>0</v>
      </c>
      <c r="D2320" s="7">
        <f>'DETALLE DE CONEXIONES'!E2320</f>
        <v>0</v>
      </c>
      <c r="E2320" s="7">
        <f>IFERROR(LIMPIA('DETALLE DE CONEXIONES'!N2320,1),0)</f>
        <v>0</v>
      </c>
      <c r="F2320" s="7" t="str">
        <f>LEFT('DETALLE DE CONEXIONES'!BE2320,3)</f>
        <v/>
      </c>
      <c r="G2320" s="7" t="str">
        <f>RIGHT('DETALLE DE CONEXIONES'!AK2320,2)</f>
        <v/>
      </c>
      <c r="H2320" s="7" t="str">
        <f>LEFT('DETALLE DE CONEXIONES'!M2320,3)</f>
        <v/>
      </c>
      <c r="I2320" s="7" t="str">
        <f>RIGHT('DETALLE DE CONEXIONES'!M2320,5)</f>
        <v/>
      </c>
      <c r="J2320" s="7">
        <f>IF(C2320="Saliente Local",(IFERROR((LIMPIA(H2320,1)),0)),0)</f>
        <v>0</v>
      </c>
      <c r="K2320" s="7">
        <f>IF(C2320="Saliente Nacional",(IFERROR((LIMPIA(H2320,1)),0)),0)</f>
        <v>0</v>
      </c>
      <c r="L2320" s="7">
        <f>IF(C2320="Saliente Internacional",(IFERROR((LIMPIA(H2320,1)),0)),0)</f>
        <v>0</v>
      </c>
    </row>
    <row r="2321" spans="1:12" x14ac:dyDescent="0.25">
      <c r="A2321" s="11">
        <f>'DETALLE DE CONEXIONES'!P2321</f>
        <v>0</v>
      </c>
      <c r="B2321" s="7">
        <f>'DETALLE DE CONEXIONES'!I2321</f>
        <v>0</v>
      </c>
      <c r="C2321" s="7">
        <f>'DETALLE DE CONEXIONES'!BB2321</f>
        <v>0</v>
      </c>
      <c r="D2321" s="7">
        <f>'DETALLE DE CONEXIONES'!E2321</f>
        <v>0</v>
      </c>
      <c r="E2321" s="7">
        <f>IFERROR(LIMPIA('DETALLE DE CONEXIONES'!N2321,1),0)</f>
        <v>0</v>
      </c>
      <c r="F2321" s="7" t="str">
        <f>LEFT('DETALLE DE CONEXIONES'!BE2321,3)</f>
        <v/>
      </c>
      <c r="G2321" s="7" t="str">
        <f>RIGHT('DETALLE DE CONEXIONES'!AK2321,2)</f>
        <v/>
      </c>
      <c r="H2321" s="7" t="str">
        <f>LEFT('DETALLE DE CONEXIONES'!M2321,3)</f>
        <v/>
      </c>
      <c r="I2321" s="7" t="str">
        <f>RIGHT('DETALLE DE CONEXIONES'!M2321,5)</f>
        <v/>
      </c>
      <c r="J2321" s="7">
        <f>IF(C2321="Saliente Local",(IFERROR((LIMPIA(H2321,1)),0)),0)</f>
        <v>0</v>
      </c>
      <c r="K2321" s="7">
        <f>IF(C2321="Saliente Nacional",(IFERROR((LIMPIA(H2321,1)),0)),0)</f>
        <v>0</v>
      </c>
      <c r="L2321" s="7">
        <f>IF(C2321="Saliente Internacional",(IFERROR((LIMPIA(H2321,1)),0)),0)</f>
        <v>0</v>
      </c>
    </row>
    <row r="2322" spans="1:12" x14ac:dyDescent="0.25">
      <c r="A2322" s="11">
        <f>'DETALLE DE CONEXIONES'!P2322</f>
        <v>0</v>
      </c>
      <c r="B2322" s="7">
        <f>'DETALLE DE CONEXIONES'!I2322</f>
        <v>0</v>
      </c>
      <c r="C2322" s="7">
        <f>'DETALLE DE CONEXIONES'!BB2322</f>
        <v>0</v>
      </c>
      <c r="D2322" s="7">
        <f>'DETALLE DE CONEXIONES'!E2322</f>
        <v>0</v>
      </c>
      <c r="E2322" s="7">
        <f>IFERROR(LIMPIA('DETALLE DE CONEXIONES'!N2322,1),0)</f>
        <v>0</v>
      </c>
      <c r="F2322" s="7" t="str">
        <f>LEFT('DETALLE DE CONEXIONES'!BE2322,3)</f>
        <v/>
      </c>
      <c r="G2322" s="7" t="str">
        <f>RIGHT('DETALLE DE CONEXIONES'!AK2322,2)</f>
        <v/>
      </c>
      <c r="H2322" s="7" t="str">
        <f>LEFT('DETALLE DE CONEXIONES'!M2322,3)</f>
        <v/>
      </c>
      <c r="I2322" s="7" t="str">
        <f>RIGHT('DETALLE DE CONEXIONES'!M2322,5)</f>
        <v/>
      </c>
      <c r="J2322" s="7">
        <f>IF(C2322="Saliente Local",(IFERROR((LIMPIA(H2322,1)),0)),0)</f>
        <v>0</v>
      </c>
      <c r="K2322" s="7">
        <f>IF(C2322="Saliente Nacional",(IFERROR((LIMPIA(H2322,1)),0)),0)</f>
        <v>0</v>
      </c>
      <c r="L2322" s="7">
        <f>IF(C2322="Saliente Internacional",(IFERROR((LIMPIA(H2322,1)),0)),0)</f>
        <v>0</v>
      </c>
    </row>
    <row r="2323" spans="1:12" x14ac:dyDescent="0.25">
      <c r="A2323" s="11">
        <f>'DETALLE DE CONEXIONES'!P2323</f>
        <v>0</v>
      </c>
      <c r="B2323" s="7">
        <f>'DETALLE DE CONEXIONES'!I2323</f>
        <v>0</v>
      </c>
      <c r="C2323" s="7">
        <f>'DETALLE DE CONEXIONES'!BB2323</f>
        <v>0</v>
      </c>
      <c r="D2323" s="7">
        <f>'DETALLE DE CONEXIONES'!E2323</f>
        <v>0</v>
      </c>
      <c r="E2323" s="7">
        <f>IFERROR(LIMPIA('DETALLE DE CONEXIONES'!N2323,1),0)</f>
        <v>0</v>
      </c>
      <c r="F2323" s="7" t="str">
        <f>LEFT('DETALLE DE CONEXIONES'!BE2323,3)</f>
        <v/>
      </c>
      <c r="G2323" s="7" t="str">
        <f>RIGHT('DETALLE DE CONEXIONES'!AK2323,2)</f>
        <v/>
      </c>
      <c r="H2323" s="7" t="str">
        <f>LEFT('DETALLE DE CONEXIONES'!M2323,3)</f>
        <v/>
      </c>
      <c r="I2323" s="7" t="str">
        <f>RIGHT('DETALLE DE CONEXIONES'!M2323,5)</f>
        <v/>
      </c>
      <c r="J2323" s="7">
        <f>IF(C2323="Saliente Local",(IFERROR((LIMPIA(H2323,1)),0)),0)</f>
        <v>0</v>
      </c>
      <c r="K2323" s="7">
        <f>IF(C2323="Saliente Nacional",(IFERROR((LIMPIA(H2323,1)),0)),0)</f>
        <v>0</v>
      </c>
      <c r="L2323" s="7">
        <f>IF(C2323="Saliente Internacional",(IFERROR((LIMPIA(H2323,1)),0)),0)</f>
        <v>0</v>
      </c>
    </row>
    <row r="2324" spans="1:12" x14ac:dyDescent="0.25">
      <c r="A2324" s="11">
        <f>'DETALLE DE CONEXIONES'!P2324</f>
        <v>0</v>
      </c>
      <c r="B2324" s="7">
        <f>'DETALLE DE CONEXIONES'!I2324</f>
        <v>0</v>
      </c>
      <c r="C2324" s="7">
        <f>'DETALLE DE CONEXIONES'!BB2324</f>
        <v>0</v>
      </c>
      <c r="D2324" s="7">
        <f>'DETALLE DE CONEXIONES'!E2324</f>
        <v>0</v>
      </c>
      <c r="E2324" s="7">
        <f>IFERROR(LIMPIA('DETALLE DE CONEXIONES'!N2324,1),0)</f>
        <v>0</v>
      </c>
      <c r="F2324" s="7" t="str">
        <f>LEFT('DETALLE DE CONEXIONES'!BE2324,3)</f>
        <v/>
      </c>
      <c r="G2324" s="7" t="str">
        <f>RIGHT('DETALLE DE CONEXIONES'!AK2324,2)</f>
        <v/>
      </c>
      <c r="H2324" s="7" t="str">
        <f>LEFT('DETALLE DE CONEXIONES'!M2324,3)</f>
        <v/>
      </c>
      <c r="I2324" s="7" t="str">
        <f>RIGHT('DETALLE DE CONEXIONES'!M2324,5)</f>
        <v/>
      </c>
      <c r="J2324" s="7">
        <f>IF(C2324="Saliente Local",(IFERROR((LIMPIA(H2324,1)),0)),0)</f>
        <v>0</v>
      </c>
      <c r="K2324" s="7">
        <f>IF(C2324="Saliente Nacional",(IFERROR((LIMPIA(H2324,1)),0)),0)</f>
        <v>0</v>
      </c>
      <c r="L2324" s="7">
        <f>IF(C2324="Saliente Internacional",(IFERROR((LIMPIA(H2324,1)),0)),0)</f>
        <v>0</v>
      </c>
    </row>
    <row r="2325" spans="1:12" x14ac:dyDescent="0.25">
      <c r="A2325" s="11">
        <f>'DETALLE DE CONEXIONES'!P2325</f>
        <v>0</v>
      </c>
      <c r="B2325" s="7">
        <f>'DETALLE DE CONEXIONES'!I2325</f>
        <v>0</v>
      </c>
      <c r="C2325" s="7">
        <f>'DETALLE DE CONEXIONES'!BB2325</f>
        <v>0</v>
      </c>
      <c r="D2325" s="7">
        <f>'DETALLE DE CONEXIONES'!E2325</f>
        <v>0</v>
      </c>
      <c r="E2325" s="7">
        <f>IFERROR(LIMPIA('DETALLE DE CONEXIONES'!N2325,1),0)</f>
        <v>0</v>
      </c>
      <c r="F2325" s="7" t="str">
        <f>LEFT('DETALLE DE CONEXIONES'!BE2325,3)</f>
        <v/>
      </c>
      <c r="G2325" s="7" t="str">
        <f>RIGHT('DETALLE DE CONEXIONES'!AK2325,2)</f>
        <v/>
      </c>
      <c r="H2325" s="7" t="str">
        <f>LEFT('DETALLE DE CONEXIONES'!M2325,3)</f>
        <v/>
      </c>
      <c r="I2325" s="7" t="str">
        <f>RIGHT('DETALLE DE CONEXIONES'!M2325,5)</f>
        <v/>
      </c>
      <c r="J2325" s="7">
        <f>IF(C2325="Saliente Local",(IFERROR((LIMPIA(H2325,1)),0)),0)</f>
        <v>0</v>
      </c>
      <c r="K2325" s="7">
        <f>IF(C2325="Saliente Nacional",(IFERROR((LIMPIA(H2325,1)),0)),0)</f>
        <v>0</v>
      </c>
      <c r="L2325" s="7">
        <f>IF(C2325="Saliente Internacional",(IFERROR((LIMPIA(H2325,1)),0)),0)</f>
        <v>0</v>
      </c>
    </row>
    <row r="2326" spans="1:12" x14ac:dyDescent="0.25">
      <c r="A2326" s="11">
        <f>'DETALLE DE CONEXIONES'!P2326</f>
        <v>0</v>
      </c>
      <c r="B2326" s="7">
        <f>'DETALLE DE CONEXIONES'!I2326</f>
        <v>0</v>
      </c>
      <c r="C2326" s="7">
        <f>'DETALLE DE CONEXIONES'!BB2326</f>
        <v>0</v>
      </c>
      <c r="D2326" s="7">
        <f>'DETALLE DE CONEXIONES'!E2326</f>
        <v>0</v>
      </c>
      <c r="E2326" s="7">
        <f>IFERROR(LIMPIA('DETALLE DE CONEXIONES'!N2326,1),0)</f>
        <v>0</v>
      </c>
      <c r="F2326" s="7" t="str">
        <f>LEFT('DETALLE DE CONEXIONES'!BE2326,3)</f>
        <v/>
      </c>
      <c r="G2326" s="7" t="str">
        <f>RIGHT('DETALLE DE CONEXIONES'!AK2326,2)</f>
        <v/>
      </c>
      <c r="H2326" s="7" t="str">
        <f>LEFT('DETALLE DE CONEXIONES'!M2326,3)</f>
        <v/>
      </c>
      <c r="I2326" s="7" t="str">
        <f>RIGHT('DETALLE DE CONEXIONES'!M2326,5)</f>
        <v/>
      </c>
      <c r="J2326" s="7">
        <f>IF(C2326="Saliente Local",(IFERROR((LIMPIA(H2326,1)),0)),0)</f>
        <v>0</v>
      </c>
      <c r="K2326" s="7">
        <f>IF(C2326="Saliente Nacional",(IFERROR((LIMPIA(H2326,1)),0)),0)</f>
        <v>0</v>
      </c>
      <c r="L2326" s="7">
        <f>IF(C2326="Saliente Internacional",(IFERROR((LIMPIA(H2326,1)),0)),0)</f>
        <v>0</v>
      </c>
    </row>
    <row r="2327" spans="1:12" x14ac:dyDescent="0.25">
      <c r="A2327" s="11">
        <f>'DETALLE DE CONEXIONES'!P2327</f>
        <v>0</v>
      </c>
      <c r="B2327" s="7">
        <f>'DETALLE DE CONEXIONES'!I2327</f>
        <v>0</v>
      </c>
      <c r="C2327" s="7">
        <f>'DETALLE DE CONEXIONES'!BB2327</f>
        <v>0</v>
      </c>
      <c r="D2327" s="7">
        <f>'DETALLE DE CONEXIONES'!E2327</f>
        <v>0</v>
      </c>
      <c r="E2327" s="7">
        <f>IFERROR(LIMPIA('DETALLE DE CONEXIONES'!N2327,1),0)</f>
        <v>0</v>
      </c>
      <c r="F2327" s="7" t="str">
        <f>LEFT('DETALLE DE CONEXIONES'!BE2327,3)</f>
        <v/>
      </c>
      <c r="G2327" s="7" t="str">
        <f>RIGHT('DETALLE DE CONEXIONES'!AK2327,2)</f>
        <v/>
      </c>
      <c r="H2327" s="7" t="str">
        <f>LEFT('DETALLE DE CONEXIONES'!M2327,3)</f>
        <v/>
      </c>
      <c r="I2327" s="7" t="str">
        <f>RIGHT('DETALLE DE CONEXIONES'!M2327,5)</f>
        <v/>
      </c>
      <c r="J2327" s="7">
        <f>IF(C2327="Saliente Local",(IFERROR((LIMPIA(H2327,1)),0)),0)</f>
        <v>0</v>
      </c>
      <c r="K2327" s="7">
        <f>IF(C2327="Saliente Nacional",(IFERROR((LIMPIA(H2327,1)),0)),0)</f>
        <v>0</v>
      </c>
      <c r="L2327" s="7">
        <f>IF(C2327="Saliente Internacional",(IFERROR((LIMPIA(H2327,1)),0)),0)</f>
        <v>0</v>
      </c>
    </row>
    <row r="2328" spans="1:12" x14ac:dyDescent="0.25">
      <c r="A2328" s="11">
        <f>'DETALLE DE CONEXIONES'!P2328</f>
        <v>0</v>
      </c>
      <c r="B2328" s="7">
        <f>'DETALLE DE CONEXIONES'!I2328</f>
        <v>0</v>
      </c>
      <c r="C2328" s="7">
        <f>'DETALLE DE CONEXIONES'!BB2328</f>
        <v>0</v>
      </c>
      <c r="D2328" s="7">
        <f>'DETALLE DE CONEXIONES'!E2328</f>
        <v>0</v>
      </c>
      <c r="E2328" s="7">
        <f>IFERROR(LIMPIA('DETALLE DE CONEXIONES'!N2328,1),0)</f>
        <v>0</v>
      </c>
      <c r="F2328" s="7" t="str">
        <f>LEFT('DETALLE DE CONEXIONES'!BE2328,3)</f>
        <v/>
      </c>
      <c r="G2328" s="7" t="str">
        <f>RIGHT('DETALLE DE CONEXIONES'!AK2328,2)</f>
        <v/>
      </c>
      <c r="H2328" s="7" t="str">
        <f>LEFT('DETALLE DE CONEXIONES'!M2328,3)</f>
        <v/>
      </c>
      <c r="I2328" s="7" t="str">
        <f>RIGHT('DETALLE DE CONEXIONES'!M2328,5)</f>
        <v/>
      </c>
      <c r="J2328" s="7">
        <f>IF(C2328="Saliente Local",(IFERROR((LIMPIA(H2328,1)),0)),0)</f>
        <v>0</v>
      </c>
      <c r="K2328" s="7">
        <f>IF(C2328="Saliente Nacional",(IFERROR((LIMPIA(H2328,1)),0)),0)</f>
        <v>0</v>
      </c>
      <c r="L2328" s="7">
        <f>IF(C2328="Saliente Internacional",(IFERROR((LIMPIA(H2328,1)),0)),0)</f>
        <v>0</v>
      </c>
    </row>
    <row r="2329" spans="1:12" x14ac:dyDescent="0.25">
      <c r="A2329" s="11">
        <f>'DETALLE DE CONEXIONES'!P2329</f>
        <v>0</v>
      </c>
      <c r="B2329" s="7">
        <f>'DETALLE DE CONEXIONES'!I2329</f>
        <v>0</v>
      </c>
      <c r="C2329" s="7">
        <f>'DETALLE DE CONEXIONES'!BB2329</f>
        <v>0</v>
      </c>
      <c r="D2329" s="7">
        <f>'DETALLE DE CONEXIONES'!E2329</f>
        <v>0</v>
      </c>
      <c r="E2329" s="7">
        <f>IFERROR(LIMPIA('DETALLE DE CONEXIONES'!N2329,1),0)</f>
        <v>0</v>
      </c>
      <c r="F2329" s="7" t="str">
        <f>LEFT('DETALLE DE CONEXIONES'!BE2329,3)</f>
        <v/>
      </c>
      <c r="G2329" s="7" t="str">
        <f>RIGHT('DETALLE DE CONEXIONES'!AK2329,2)</f>
        <v/>
      </c>
      <c r="H2329" s="7" t="str">
        <f>LEFT('DETALLE DE CONEXIONES'!M2329,3)</f>
        <v/>
      </c>
      <c r="I2329" s="7" t="str">
        <f>RIGHT('DETALLE DE CONEXIONES'!M2329,5)</f>
        <v/>
      </c>
      <c r="J2329" s="7">
        <f>IF(C2329="Saliente Local",(IFERROR((LIMPIA(H2329,1)),0)),0)</f>
        <v>0</v>
      </c>
      <c r="K2329" s="7">
        <f>IF(C2329="Saliente Nacional",(IFERROR((LIMPIA(H2329,1)),0)),0)</f>
        <v>0</v>
      </c>
      <c r="L2329" s="7">
        <f>IF(C2329="Saliente Internacional",(IFERROR((LIMPIA(H2329,1)),0)),0)</f>
        <v>0</v>
      </c>
    </row>
    <row r="2330" spans="1:12" x14ac:dyDescent="0.25">
      <c r="A2330" s="11">
        <f>'DETALLE DE CONEXIONES'!P2330</f>
        <v>0</v>
      </c>
      <c r="B2330" s="7">
        <f>'DETALLE DE CONEXIONES'!I2330</f>
        <v>0</v>
      </c>
      <c r="C2330" s="7">
        <f>'DETALLE DE CONEXIONES'!BB2330</f>
        <v>0</v>
      </c>
      <c r="D2330" s="7">
        <f>'DETALLE DE CONEXIONES'!E2330</f>
        <v>0</v>
      </c>
      <c r="E2330" s="7">
        <f>IFERROR(LIMPIA('DETALLE DE CONEXIONES'!N2330,1),0)</f>
        <v>0</v>
      </c>
      <c r="F2330" s="7" t="str">
        <f>LEFT('DETALLE DE CONEXIONES'!BE2330,3)</f>
        <v/>
      </c>
      <c r="G2330" s="7" t="str">
        <f>RIGHT('DETALLE DE CONEXIONES'!AK2330,2)</f>
        <v/>
      </c>
      <c r="H2330" s="7" t="str">
        <f>LEFT('DETALLE DE CONEXIONES'!M2330,3)</f>
        <v/>
      </c>
      <c r="I2330" s="7" t="str">
        <f>RIGHT('DETALLE DE CONEXIONES'!M2330,5)</f>
        <v/>
      </c>
      <c r="J2330" s="7">
        <f>IF(C2330="Saliente Local",(IFERROR((LIMPIA(H2330,1)),0)),0)</f>
        <v>0</v>
      </c>
      <c r="K2330" s="7">
        <f>IF(C2330="Saliente Nacional",(IFERROR((LIMPIA(H2330,1)),0)),0)</f>
        <v>0</v>
      </c>
      <c r="L2330" s="7">
        <f>IF(C2330="Saliente Internacional",(IFERROR((LIMPIA(H2330,1)),0)),0)</f>
        <v>0</v>
      </c>
    </row>
    <row r="2331" spans="1:12" x14ac:dyDescent="0.25">
      <c r="A2331" s="11">
        <f>'DETALLE DE CONEXIONES'!P2331</f>
        <v>0</v>
      </c>
      <c r="B2331" s="7">
        <f>'DETALLE DE CONEXIONES'!I2331</f>
        <v>0</v>
      </c>
      <c r="C2331" s="7">
        <f>'DETALLE DE CONEXIONES'!BB2331</f>
        <v>0</v>
      </c>
      <c r="D2331" s="7">
        <f>'DETALLE DE CONEXIONES'!E2331</f>
        <v>0</v>
      </c>
      <c r="E2331" s="7">
        <f>IFERROR(LIMPIA('DETALLE DE CONEXIONES'!N2331,1),0)</f>
        <v>0</v>
      </c>
      <c r="F2331" s="7" t="str">
        <f>LEFT('DETALLE DE CONEXIONES'!BE2331,3)</f>
        <v/>
      </c>
      <c r="G2331" s="7" t="str">
        <f>RIGHT('DETALLE DE CONEXIONES'!AK2331,2)</f>
        <v/>
      </c>
      <c r="H2331" s="7" t="str">
        <f>LEFT('DETALLE DE CONEXIONES'!M2331,3)</f>
        <v/>
      </c>
      <c r="I2331" s="7" t="str">
        <f>RIGHT('DETALLE DE CONEXIONES'!M2331,5)</f>
        <v/>
      </c>
      <c r="J2331" s="7">
        <f>IF(C2331="Saliente Local",(IFERROR((LIMPIA(H2331,1)),0)),0)</f>
        <v>0</v>
      </c>
      <c r="K2331" s="7">
        <f>IF(C2331="Saliente Nacional",(IFERROR((LIMPIA(H2331,1)),0)),0)</f>
        <v>0</v>
      </c>
      <c r="L2331" s="7">
        <f>IF(C2331="Saliente Internacional",(IFERROR((LIMPIA(H2331,1)),0)),0)</f>
        <v>0</v>
      </c>
    </row>
    <row r="2332" spans="1:12" x14ac:dyDescent="0.25">
      <c r="A2332" s="11">
        <f>'DETALLE DE CONEXIONES'!P2332</f>
        <v>0</v>
      </c>
      <c r="B2332" s="7">
        <f>'DETALLE DE CONEXIONES'!I2332</f>
        <v>0</v>
      </c>
      <c r="C2332" s="7">
        <f>'DETALLE DE CONEXIONES'!BB2332</f>
        <v>0</v>
      </c>
      <c r="D2332" s="7">
        <f>'DETALLE DE CONEXIONES'!E2332</f>
        <v>0</v>
      </c>
      <c r="E2332" s="7">
        <f>IFERROR(LIMPIA('DETALLE DE CONEXIONES'!N2332,1),0)</f>
        <v>0</v>
      </c>
      <c r="F2332" s="7" t="str">
        <f>LEFT('DETALLE DE CONEXIONES'!BE2332,3)</f>
        <v/>
      </c>
      <c r="G2332" s="7" t="str">
        <f>RIGHT('DETALLE DE CONEXIONES'!AK2332,2)</f>
        <v/>
      </c>
      <c r="H2332" s="7" t="str">
        <f>LEFT('DETALLE DE CONEXIONES'!M2332,3)</f>
        <v/>
      </c>
      <c r="I2332" s="7" t="str">
        <f>RIGHT('DETALLE DE CONEXIONES'!M2332,5)</f>
        <v/>
      </c>
      <c r="J2332" s="7">
        <f>IF(C2332="Saliente Local",(IFERROR((LIMPIA(H2332,1)),0)),0)</f>
        <v>0</v>
      </c>
      <c r="K2332" s="7">
        <f>IF(C2332="Saliente Nacional",(IFERROR((LIMPIA(H2332,1)),0)),0)</f>
        <v>0</v>
      </c>
      <c r="L2332" s="7">
        <f>IF(C2332="Saliente Internacional",(IFERROR((LIMPIA(H2332,1)),0)),0)</f>
        <v>0</v>
      </c>
    </row>
    <row r="2333" spans="1:12" x14ac:dyDescent="0.25">
      <c r="A2333" s="11">
        <f>'DETALLE DE CONEXIONES'!P2333</f>
        <v>0</v>
      </c>
      <c r="B2333" s="7">
        <f>'DETALLE DE CONEXIONES'!I2333</f>
        <v>0</v>
      </c>
      <c r="C2333" s="7">
        <f>'DETALLE DE CONEXIONES'!BB2333</f>
        <v>0</v>
      </c>
      <c r="D2333" s="7">
        <f>'DETALLE DE CONEXIONES'!E2333</f>
        <v>0</v>
      </c>
      <c r="E2333" s="7">
        <f>IFERROR(LIMPIA('DETALLE DE CONEXIONES'!N2333,1),0)</f>
        <v>0</v>
      </c>
      <c r="F2333" s="7" t="str">
        <f>LEFT('DETALLE DE CONEXIONES'!BE2333,3)</f>
        <v/>
      </c>
      <c r="G2333" s="7" t="str">
        <f>RIGHT('DETALLE DE CONEXIONES'!AK2333,2)</f>
        <v/>
      </c>
      <c r="H2333" s="7" t="str">
        <f>LEFT('DETALLE DE CONEXIONES'!M2333,3)</f>
        <v/>
      </c>
      <c r="I2333" s="7" t="str">
        <f>RIGHT('DETALLE DE CONEXIONES'!M2333,5)</f>
        <v/>
      </c>
      <c r="J2333" s="7">
        <f>IF(C2333="Saliente Local",(IFERROR((LIMPIA(H2333,1)),0)),0)</f>
        <v>0</v>
      </c>
      <c r="K2333" s="7">
        <f>IF(C2333="Saliente Nacional",(IFERROR((LIMPIA(H2333,1)),0)),0)</f>
        <v>0</v>
      </c>
      <c r="L2333" s="7">
        <f>IF(C2333="Saliente Internacional",(IFERROR((LIMPIA(H2333,1)),0)),0)</f>
        <v>0</v>
      </c>
    </row>
    <row r="2334" spans="1:12" x14ac:dyDescent="0.25">
      <c r="A2334" s="11">
        <f>'DETALLE DE CONEXIONES'!P2334</f>
        <v>0</v>
      </c>
      <c r="B2334" s="7">
        <f>'DETALLE DE CONEXIONES'!I2334</f>
        <v>0</v>
      </c>
      <c r="C2334" s="7">
        <f>'DETALLE DE CONEXIONES'!BB2334</f>
        <v>0</v>
      </c>
      <c r="D2334" s="7">
        <f>'DETALLE DE CONEXIONES'!E2334</f>
        <v>0</v>
      </c>
      <c r="E2334" s="7">
        <f>IFERROR(LIMPIA('DETALLE DE CONEXIONES'!N2334,1),0)</f>
        <v>0</v>
      </c>
      <c r="F2334" s="7" t="str">
        <f>LEFT('DETALLE DE CONEXIONES'!BE2334,3)</f>
        <v/>
      </c>
      <c r="G2334" s="7" t="str">
        <f>RIGHT('DETALLE DE CONEXIONES'!AK2334,2)</f>
        <v/>
      </c>
      <c r="H2334" s="7" t="str">
        <f>LEFT('DETALLE DE CONEXIONES'!M2334,3)</f>
        <v/>
      </c>
      <c r="I2334" s="7" t="str">
        <f>RIGHT('DETALLE DE CONEXIONES'!M2334,5)</f>
        <v/>
      </c>
      <c r="J2334" s="7">
        <f>IF(C2334="Saliente Local",(IFERROR((LIMPIA(H2334,1)),0)),0)</f>
        <v>0</v>
      </c>
      <c r="K2334" s="7">
        <f>IF(C2334="Saliente Nacional",(IFERROR((LIMPIA(H2334,1)),0)),0)</f>
        <v>0</v>
      </c>
      <c r="L2334" s="7">
        <f>IF(C2334="Saliente Internacional",(IFERROR((LIMPIA(H2334,1)),0)),0)</f>
        <v>0</v>
      </c>
    </row>
    <row r="2335" spans="1:12" x14ac:dyDescent="0.25">
      <c r="A2335" s="11">
        <f>'DETALLE DE CONEXIONES'!P2335</f>
        <v>0</v>
      </c>
      <c r="B2335" s="7">
        <f>'DETALLE DE CONEXIONES'!I2335</f>
        <v>0</v>
      </c>
      <c r="C2335" s="7">
        <f>'DETALLE DE CONEXIONES'!BB2335</f>
        <v>0</v>
      </c>
      <c r="D2335" s="7">
        <f>'DETALLE DE CONEXIONES'!E2335</f>
        <v>0</v>
      </c>
      <c r="E2335" s="7">
        <f>IFERROR(LIMPIA('DETALLE DE CONEXIONES'!N2335,1),0)</f>
        <v>0</v>
      </c>
      <c r="F2335" s="7" t="str">
        <f>LEFT('DETALLE DE CONEXIONES'!BE2335,3)</f>
        <v/>
      </c>
      <c r="G2335" s="7" t="str">
        <f>RIGHT('DETALLE DE CONEXIONES'!AK2335,2)</f>
        <v/>
      </c>
      <c r="H2335" s="7" t="str">
        <f>LEFT('DETALLE DE CONEXIONES'!M2335,3)</f>
        <v/>
      </c>
      <c r="I2335" s="7" t="str">
        <f>RIGHT('DETALLE DE CONEXIONES'!M2335,5)</f>
        <v/>
      </c>
      <c r="J2335" s="7">
        <f>IF(C2335="Saliente Local",(IFERROR((LIMPIA(H2335,1)),0)),0)</f>
        <v>0</v>
      </c>
      <c r="K2335" s="7">
        <f>IF(C2335="Saliente Nacional",(IFERROR((LIMPIA(H2335,1)),0)),0)</f>
        <v>0</v>
      </c>
      <c r="L2335" s="7">
        <f>IF(C2335="Saliente Internacional",(IFERROR((LIMPIA(H2335,1)),0)),0)</f>
        <v>0</v>
      </c>
    </row>
    <row r="2336" spans="1:12" x14ac:dyDescent="0.25">
      <c r="A2336" s="11">
        <f>'DETALLE DE CONEXIONES'!P2336</f>
        <v>0</v>
      </c>
      <c r="B2336" s="7">
        <f>'DETALLE DE CONEXIONES'!I2336</f>
        <v>0</v>
      </c>
      <c r="C2336" s="7">
        <f>'DETALLE DE CONEXIONES'!BB2336</f>
        <v>0</v>
      </c>
      <c r="D2336" s="7">
        <f>'DETALLE DE CONEXIONES'!E2336</f>
        <v>0</v>
      </c>
      <c r="E2336" s="7">
        <f>IFERROR(LIMPIA('DETALLE DE CONEXIONES'!N2336,1),0)</f>
        <v>0</v>
      </c>
      <c r="F2336" s="7" t="str">
        <f>LEFT('DETALLE DE CONEXIONES'!BE2336,3)</f>
        <v/>
      </c>
      <c r="G2336" s="7" t="str">
        <f>RIGHT('DETALLE DE CONEXIONES'!AK2336,2)</f>
        <v/>
      </c>
      <c r="H2336" s="7" t="str">
        <f>LEFT('DETALLE DE CONEXIONES'!M2336,3)</f>
        <v/>
      </c>
      <c r="I2336" s="7" t="str">
        <f>RIGHT('DETALLE DE CONEXIONES'!M2336,5)</f>
        <v/>
      </c>
      <c r="J2336" s="7">
        <f>IF(C2336="Saliente Local",(IFERROR((LIMPIA(H2336,1)),0)),0)</f>
        <v>0</v>
      </c>
      <c r="K2336" s="7">
        <f>IF(C2336="Saliente Nacional",(IFERROR((LIMPIA(H2336,1)),0)),0)</f>
        <v>0</v>
      </c>
      <c r="L2336" s="7">
        <f>IF(C2336="Saliente Internacional",(IFERROR((LIMPIA(H2336,1)),0)),0)</f>
        <v>0</v>
      </c>
    </row>
    <row r="2337" spans="1:12" x14ac:dyDescent="0.25">
      <c r="A2337" s="11">
        <f>'DETALLE DE CONEXIONES'!P2337</f>
        <v>0</v>
      </c>
      <c r="B2337" s="7">
        <f>'DETALLE DE CONEXIONES'!I2337</f>
        <v>0</v>
      </c>
      <c r="C2337" s="7">
        <f>'DETALLE DE CONEXIONES'!BB2337</f>
        <v>0</v>
      </c>
      <c r="D2337" s="7">
        <f>'DETALLE DE CONEXIONES'!E2337</f>
        <v>0</v>
      </c>
      <c r="E2337" s="7">
        <f>IFERROR(LIMPIA('DETALLE DE CONEXIONES'!N2337,1),0)</f>
        <v>0</v>
      </c>
      <c r="F2337" s="7" t="str">
        <f>LEFT('DETALLE DE CONEXIONES'!BE2337,3)</f>
        <v/>
      </c>
      <c r="G2337" s="7" t="str">
        <f>RIGHT('DETALLE DE CONEXIONES'!AK2337,2)</f>
        <v/>
      </c>
      <c r="H2337" s="7" t="str">
        <f>LEFT('DETALLE DE CONEXIONES'!M2337,3)</f>
        <v/>
      </c>
      <c r="I2337" s="7" t="str">
        <f>RIGHT('DETALLE DE CONEXIONES'!M2337,5)</f>
        <v/>
      </c>
      <c r="J2337" s="7">
        <f>IF(C2337="Saliente Local",(IFERROR((LIMPIA(H2337,1)),0)),0)</f>
        <v>0</v>
      </c>
      <c r="K2337" s="7">
        <f>IF(C2337="Saliente Nacional",(IFERROR((LIMPIA(H2337,1)),0)),0)</f>
        <v>0</v>
      </c>
      <c r="L2337" s="7">
        <f>IF(C2337="Saliente Internacional",(IFERROR((LIMPIA(H2337,1)),0)),0)</f>
        <v>0</v>
      </c>
    </row>
    <row r="2338" spans="1:12" x14ac:dyDescent="0.25">
      <c r="A2338" s="11">
        <f>'DETALLE DE CONEXIONES'!P2338</f>
        <v>0</v>
      </c>
      <c r="B2338" s="7">
        <f>'DETALLE DE CONEXIONES'!I2338</f>
        <v>0</v>
      </c>
      <c r="C2338" s="7">
        <f>'DETALLE DE CONEXIONES'!BB2338</f>
        <v>0</v>
      </c>
      <c r="D2338" s="7">
        <f>'DETALLE DE CONEXIONES'!E2338</f>
        <v>0</v>
      </c>
      <c r="E2338" s="7">
        <f>IFERROR(LIMPIA('DETALLE DE CONEXIONES'!N2338,1),0)</f>
        <v>0</v>
      </c>
      <c r="F2338" s="7" t="str">
        <f>LEFT('DETALLE DE CONEXIONES'!BE2338,3)</f>
        <v/>
      </c>
      <c r="G2338" s="7" t="str">
        <f>RIGHT('DETALLE DE CONEXIONES'!AK2338,2)</f>
        <v/>
      </c>
      <c r="H2338" s="7" t="str">
        <f>LEFT('DETALLE DE CONEXIONES'!M2338,3)</f>
        <v/>
      </c>
      <c r="I2338" s="7" t="str">
        <f>RIGHT('DETALLE DE CONEXIONES'!M2338,5)</f>
        <v/>
      </c>
      <c r="J2338" s="7">
        <f>IF(C2338="Saliente Local",(IFERROR((LIMPIA(H2338,1)),0)),0)</f>
        <v>0</v>
      </c>
      <c r="K2338" s="7">
        <f>IF(C2338="Saliente Nacional",(IFERROR((LIMPIA(H2338,1)),0)),0)</f>
        <v>0</v>
      </c>
      <c r="L2338" s="7">
        <f>IF(C2338="Saliente Internacional",(IFERROR((LIMPIA(H2338,1)),0)),0)</f>
        <v>0</v>
      </c>
    </row>
    <row r="2339" spans="1:12" x14ac:dyDescent="0.25">
      <c r="A2339" s="11">
        <f>'DETALLE DE CONEXIONES'!P2339</f>
        <v>0</v>
      </c>
      <c r="B2339" s="7">
        <f>'DETALLE DE CONEXIONES'!I2339</f>
        <v>0</v>
      </c>
      <c r="C2339" s="7">
        <f>'DETALLE DE CONEXIONES'!BB2339</f>
        <v>0</v>
      </c>
      <c r="D2339" s="7">
        <f>'DETALLE DE CONEXIONES'!E2339</f>
        <v>0</v>
      </c>
      <c r="E2339" s="7">
        <f>IFERROR(LIMPIA('DETALLE DE CONEXIONES'!N2339,1),0)</f>
        <v>0</v>
      </c>
      <c r="F2339" s="7" t="str">
        <f>LEFT('DETALLE DE CONEXIONES'!BE2339,3)</f>
        <v/>
      </c>
      <c r="G2339" s="7" t="str">
        <f>RIGHT('DETALLE DE CONEXIONES'!AK2339,2)</f>
        <v/>
      </c>
      <c r="H2339" s="7" t="str">
        <f>LEFT('DETALLE DE CONEXIONES'!M2339,3)</f>
        <v/>
      </c>
      <c r="I2339" s="7" t="str">
        <f>RIGHT('DETALLE DE CONEXIONES'!M2339,5)</f>
        <v/>
      </c>
      <c r="J2339" s="7">
        <f>IF(C2339="Saliente Local",(IFERROR((LIMPIA(H2339,1)),0)),0)</f>
        <v>0</v>
      </c>
      <c r="K2339" s="7">
        <f>IF(C2339="Saliente Nacional",(IFERROR((LIMPIA(H2339,1)),0)),0)</f>
        <v>0</v>
      </c>
      <c r="L2339" s="7">
        <f>IF(C2339="Saliente Internacional",(IFERROR((LIMPIA(H2339,1)),0)),0)</f>
        <v>0</v>
      </c>
    </row>
    <row r="2340" spans="1:12" x14ac:dyDescent="0.25">
      <c r="A2340" s="11">
        <f>'DETALLE DE CONEXIONES'!P2340</f>
        <v>0</v>
      </c>
      <c r="B2340" s="7">
        <f>'DETALLE DE CONEXIONES'!I2340</f>
        <v>0</v>
      </c>
      <c r="C2340" s="7">
        <f>'DETALLE DE CONEXIONES'!BB2340</f>
        <v>0</v>
      </c>
      <c r="D2340" s="7">
        <f>'DETALLE DE CONEXIONES'!E2340</f>
        <v>0</v>
      </c>
      <c r="E2340" s="7">
        <f>IFERROR(LIMPIA('DETALLE DE CONEXIONES'!N2340,1),0)</f>
        <v>0</v>
      </c>
      <c r="F2340" s="7" t="str">
        <f>LEFT('DETALLE DE CONEXIONES'!BE2340,3)</f>
        <v/>
      </c>
      <c r="G2340" s="7" t="str">
        <f>RIGHT('DETALLE DE CONEXIONES'!AK2340,2)</f>
        <v/>
      </c>
      <c r="H2340" s="7" t="str">
        <f>LEFT('DETALLE DE CONEXIONES'!M2340,3)</f>
        <v/>
      </c>
      <c r="I2340" s="7" t="str">
        <f>RIGHT('DETALLE DE CONEXIONES'!M2340,5)</f>
        <v/>
      </c>
      <c r="J2340" s="7">
        <f>IF(C2340="Saliente Local",(IFERROR((LIMPIA(H2340,1)),0)),0)</f>
        <v>0</v>
      </c>
      <c r="K2340" s="7">
        <f>IF(C2340="Saliente Nacional",(IFERROR((LIMPIA(H2340,1)),0)),0)</f>
        <v>0</v>
      </c>
      <c r="L2340" s="7">
        <f>IF(C2340="Saliente Internacional",(IFERROR((LIMPIA(H2340,1)),0)),0)</f>
        <v>0</v>
      </c>
    </row>
    <row r="2341" spans="1:12" x14ac:dyDescent="0.25">
      <c r="A2341" s="11">
        <f>'DETALLE DE CONEXIONES'!P2341</f>
        <v>0</v>
      </c>
      <c r="B2341" s="7">
        <f>'DETALLE DE CONEXIONES'!I2341</f>
        <v>0</v>
      </c>
      <c r="C2341" s="7">
        <f>'DETALLE DE CONEXIONES'!BB2341</f>
        <v>0</v>
      </c>
      <c r="D2341" s="7">
        <f>'DETALLE DE CONEXIONES'!E2341</f>
        <v>0</v>
      </c>
      <c r="E2341" s="7">
        <f>IFERROR(LIMPIA('DETALLE DE CONEXIONES'!N2341,1),0)</f>
        <v>0</v>
      </c>
      <c r="F2341" s="7" t="str">
        <f>LEFT('DETALLE DE CONEXIONES'!BE2341,3)</f>
        <v/>
      </c>
      <c r="G2341" s="7" t="str">
        <f>RIGHT('DETALLE DE CONEXIONES'!AK2341,2)</f>
        <v/>
      </c>
      <c r="H2341" s="7" t="str">
        <f>LEFT('DETALLE DE CONEXIONES'!M2341,3)</f>
        <v/>
      </c>
      <c r="I2341" s="7" t="str">
        <f>RIGHT('DETALLE DE CONEXIONES'!M2341,5)</f>
        <v/>
      </c>
      <c r="J2341" s="7">
        <f>IF(C2341="Saliente Local",(IFERROR((LIMPIA(H2341,1)),0)),0)</f>
        <v>0</v>
      </c>
      <c r="K2341" s="7">
        <f>IF(C2341="Saliente Nacional",(IFERROR((LIMPIA(H2341,1)),0)),0)</f>
        <v>0</v>
      </c>
      <c r="L2341" s="7">
        <f>IF(C2341="Saliente Internacional",(IFERROR((LIMPIA(H2341,1)),0)),0)</f>
        <v>0</v>
      </c>
    </row>
    <row r="2342" spans="1:12" x14ac:dyDescent="0.25">
      <c r="A2342" s="11">
        <f>'DETALLE DE CONEXIONES'!P2342</f>
        <v>0</v>
      </c>
      <c r="B2342" s="7">
        <f>'DETALLE DE CONEXIONES'!I2342</f>
        <v>0</v>
      </c>
      <c r="C2342" s="7">
        <f>'DETALLE DE CONEXIONES'!BB2342</f>
        <v>0</v>
      </c>
      <c r="D2342" s="7">
        <f>'DETALLE DE CONEXIONES'!E2342</f>
        <v>0</v>
      </c>
      <c r="E2342" s="7">
        <f>IFERROR(LIMPIA('DETALLE DE CONEXIONES'!N2342,1),0)</f>
        <v>0</v>
      </c>
      <c r="F2342" s="7" t="str">
        <f>LEFT('DETALLE DE CONEXIONES'!BE2342,3)</f>
        <v/>
      </c>
      <c r="G2342" s="7" t="str">
        <f>RIGHT('DETALLE DE CONEXIONES'!AK2342,2)</f>
        <v/>
      </c>
      <c r="H2342" s="7" t="str">
        <f>LEFT('DETALLE DE CONEXIONES'!M2342,3)</f>
        <v/>
      </c>
      <c r="I2342" s="7" t="str">
        <f>RIGHT('DETALLE DE CONEXIONES'!M2342,5)</f>
        <v/>
      </c>
      <c r="J2342" s="7">
        <f>IF(C2342="Saliente Local",(IFERROR((LIMPIA(H2342,1)),0)),0)</f>
        <v>0</v>
      </c>
      <c r="K2342" s="7">
        <f>IF(C2342="Saliente Nacional",(IFERROR((LIMPIA(H2342,1)),0)),0)</f>
        <v>0</v>
      </c>
      <c r="L2342" s="7">
        <f>IF(C2342="Saliente Internacional",(IFERROR((LIMPIA(H2342,1)),0)),0)</f>
        <v>0</v>
      </c>
    </row>
    <row r="2343" spans="1:12" x14ac:dyDescent="0.25">
      <c r="A2343" s="11">
        <f>'DETALLE DE CONEXIONES'!P2343</f>
        <v>0</v>
      </c>
      <c r="B2343" s="7">
        <f>'DETALLE DE CONEXIONES'!I2343</f>
        <v>0</v>
      </c>
      <c r="C2343" s="7">
        <f>'DETALLE DE CONEXIONES'!BB2343</f>
        <v>0</v>
      </c>
      <c r="D2343" s="7">
        <f>'DETALLE DE CONEXIONES'!E2343</f>
        <v>0</v>
      </c>
      <c r="E2343" s="7">
        <f>IFERROR(LIMPIA('DETALLE DE CONEXIONES'!N2343,1),0)</f>
        <v>0</v>
      </c>
      <c r="F2343" s="7" t="str">
        <f>LEFT('DETALLE DE CONEXIONES'!BE2343,3)</f>
        <v/>
      </c>
      <c r="G2343" s="7" t="str">
        <f>RIGHT('DETALLE DE CONEXIONES'!AK2343,2)</f>
        <v/>
      </c>
      <c r="H2343" s="7" t="str">
        <f>LEFT('DETALLE DE CONEXIONES'!M2343,3)</f>
        <v/>
      </c>
      <c r="I2343" s="7" t="str">
        <f>RIGHT('DETALLE DE CONEXIONES'!M2343,5)</f>
        <v/>
      </c>
      <c r="J2343" s="7">
        <f>IF(C2343="Saliente Local",(IFERROR((LIMPIA(H2343,1)),0)),0)</f>
        <v>0</v>
      </c>
      <c r="K2343" s="7">
        <f>IF(C2343="Saliente Nacional",(IFERROR((LIMPIA(H2343,1)),0)),0)</f>
        <v>0</v>
      </c>
      <c r="L2343" s="7">
        <f>IF(C2343="Saliente Internacional",(IFERROR((LIMPIA(H2343,1)),0)),0)</f>
        <v>0</v>
      </c>
    </row>
    <row r="2344" spans="1:12" x14ac:dyDescent="0.25">
      <c r="A2344" s="11">
        <f>'DETALLE DE CONEXIONES'!P2344</f>
        <v>0</v>
      </c>
      <c r="B2344" s="7">
        <f>'DETALLE DE CONEXIONES'!I2344</f>
        <v>0</v>
      </c>
      <c r="C2344" s="7">
        <f>'DETALLE DE CONEXIONES'!BB2344</f>
        <v>0</v>
      </c>
      <c r="D2344" s="7">
        <f>'DETALLE DE CONEXIONES'!E2344</f>
        <v>0</v>
      </c>
      <c r="E2344" s="7">
        <f>IFERROR(LIMPIA('DETALLE DE CONEXIONES'!N2344,1),0)</f>
        <v>0</v>
      </c>
      <c r="F2344" s="7" t="str">
        <f>LEFT('DETALLE DE CONEXIONES'!BE2344,3)</f>
        <v/>
      </c>
      <c r="G2344" s="7" t="str">
        <f>RIGHT('DETALLE DE CONEXIONES'!AK2344,2)</f>
        <v/>
      </c>
      <c r="H2344" s="7" t="str">
        <f>LEFT('DETALLE DE CONEXIONES'!M2344,3)</f>
        <v/>
      </c>
      <c r="I2344" s="7" t="str">
        <f>RIGHT('DETALLE DE CONEXIONES'!M2344,5)</f>
        <v/>
      </c>
      <c r="J2344" s="7">
        <f>IF(C2344="Saliente Local",(IFERROR((LIMPIA(H2344,1)),0)),0)</f>
        <v>0</v>
      </c>
      <c r="K2344" s="7">
        <f>IF(C2344="Saliente Nacional",(IFERROR((LIMPIA(H2344,1)),0)),0)</f>
        <v>0</v>
      </c>
      <c r="L2344" s="7">
        <f>IF(C2344="Saliente Internacional",(IFERROR((LIMPIA(H2344,1)),0)),0)</f>
        <v>0</v>
      </c>
    </row>
    <row r="2345" spans="1:12" x14ac:dyDescent="0.25">
      <c r="A2345" s="11">
        <f>'DETALLE DE CONEXIONES'!P2345</f>
        <v>0</v>
      </c>
      <c r="B2345" s="7">
        <f>'DETALLE DE CONEXIONES'!I2345</f>
        <v>0</v>
      </c>
      <c r="C2345" s="7">
        <f>'DETALLE DE CONEXIONES'!BB2345</f>
        <v>0</v>
      </c>
      <c r="D2345" s="7">
        <f>'DETALLE DE CONEXIONES'!E2345</f>
        <v>0</v>
      </c>
      <c r="E2345" s="7">
        <f>IFERROR(LIMPIA('DETALLE DE CONEXIONES'!N2345,1),0)</f>
        <v>0</v>
      </c>
      <c r="F2345" s="7" t="str">
        <f>LEFT('DETALLE DE CONEXIONES'!BE2345,3)</f>
        <v/>
      </c>
      <c r="G2345" s="7" t="str">
        <f>RIGHT('DETALLE DE CONEXIONES'!AK2345,2)</f>
        <v/>
      </c>
      <c r="H2345" s="7" t="str">
        <f>LEFT('DETALLE DE CONEXIONES'!M2345,3)</f>
        <v/>
      </c>
      <c r="I2345" s="7" t="str">
        <f>RIGHT('DETALLE DE CONEXIONES'!M2345,5)</f>
        <v/>
      </c>
      <c r="J2345" s="7">
        <f>IF(C2345="Saliente Local",(IFERROR((LIMPIA(H2345,1)),0)),0)</f>
        <v>0</v>
      </c>
      <c r="K2345" s="7">
        <f>IF(C2345="Saliente Nacional",(IFERROR((LIMPIA(H2345,1)),0)),0)</f>
        <v>0</v>
      </c>
      <c r="L2345" s="7">
        <f>IF(C2345="Saliente Internacional",(IFERROR((LIMPIA(H2345,1)),0)),0)</f>
        <v>0</v>
      </c>
    </row>
    <row r="2346" spans="1:12" x14ac:dyDescent="0.25">
      <c r="A2346" s="11">
        <f>'DETALLE DE CONEXIONES'!P2346</f>
        <v>0</v>
      </c>
      <c r="B2346" s="7">
        <f>'DETALLE DE CONEXIONES'!I2346</f>
        <v>0</v>
      </c>
      <c r="C2346" s="7">
        <f>'DETALLE DE CONEXIONES'!BB2346</f>
        <v>0</v>
      </c>
      <c r="D2346" s="7">
        <f>'DETALLE DE CONEXIONES'!E2346</f>
        <v>0</v>
      </c>
      <c r="E2346" s="7">
        <f>IFERROR(LIMPIA('DETALLE DE CONEXIONES'!N2346,1),0)</f>
        <v>0</v>
      </c>
      <c r="F2346" s="7" t="str">
        <f>LEFT('DETALLE DE CONEXIONES'!BE2346,3)</f>
        <v/>
      </c>
      <c r="G2346" s="7" t="str">
        <f>RIGHT('DETALLE DE CONEXIONES'!AK2346,2)</f>
        <v/>
      </c>
      <c r="H2346" s="7" t="str">
        <f>LEFT('DETALLE DE CONEXIONES'!M2346,3)</f>
        <v/>
      </c>
      <c r="I2346" s="7" t="str">
        <f>RIGHT('DETALLE DE CONEXIONES'!M2346,5)</f>
        <v/>
      </c>
      <c r="J2346" s="7">
        <f>IF(C2346="Saliente Local",(IFERROR((LIMPIA(H2346,1)),0)),0)</f>
        <v>0</v>
      </c>
      <c r="K2346" s="7">
        <f>IF(C2346="Saliente Nacional",(IFERROR((LIMPIA(H2346,1)),0)),0)</f>
        <v>0</v>
      </c>
      <c r="L2346" s="7">
        <f>IF(C2346="Saliente Internacional",(IFERROR((LIMPIA(H2346,1)),0)),0)</f>
        <v>0</v>
      </c>
    </row>
    <row r="2347" spans="1:12" x14ac:dyDescent="0.25">
      <c r="A2347" s="11">
        <f>'DETALLE DE CONEXIONES'!P2347</f>
        <v>0</v>
      </c>
      <c r="B2347" s="7">
        <f>'DETALLE DE CONEXIONES'!I2347</f>
        <v>0</v>
      </c>
      <c r="C2347" s="7">
        <f>'DETALLE DE CONEXIONES'!BB2347</f>
        <v>0</v>
      </c>
      <c r="D2347" s="7">
        <f>'DETALLE DE CONEXIONES'!E2347</f>
        <v>0</v>
      </c>
      <c r="E2347" s="7">
        <f>IFERROR(LIMPIA('DETALLE DE CONEXIONES'!N2347,1),0)</f>
        <v>0</v>
      </c>
      <c r="F2347" s="7" t="str">
        <f>LEFT('DETALLE DE CONEXIONES'!BE2347,3)</f>
        <v/>
      </c>
      <c r="G2347" s="7" t="str">
        <f>RIGHT('DETALLE DE CONEXIONES'!AK2347,2)</f>
        <v/>
      </c>
      <c r="H2347" s="7" t="str">
        <f>LEFT('DETALLE DE CONEXIONES'!M2347,3)</f>
        <v/>
      </c>
      <c r="I2347" s="7" t="str">
        <f>RIGHT('DETALLE DE CONEXIONES'!M2347,5)</f>
        <v/>
      </c>
      <c r="J2347" s="7">
        <f>IF(C2347="Saliente Local",(IFERROR((LIMPIA(H2347,1)),0)),0)</f>
        <v>0</v>
      </c>
      <c r="K2347" s="7">
        <f>IF(C2347="Saliente Nacional",(IFERROR((LIMPIA(H2347,1)),0)),0)</f>
        <v>0</v>
      </c>
      <c r="L2347" s="7">
        <f>IF(C2347="Saliente Internacional",(IFERROR((LIMPIA(H2347,1)),0)),0)</f>
        <v>0</v>
      </c>
    </row>
    <row r="2348" spans="1:12" x14ac:dyDescent="0.25">
      <c r="A2348" s="11">
        <f>'DETALLE DE CONEXIONES'!P2348</f>
        <v>0</v>
      </c>
      <c r="B2348" s="7">
        <f>'DETALLE DE CONEXIONES'!I2348</f>
        <v>0</v>
      </c>
      <c r="C2348" s="7">
        <f>'DETALLE DE CONEXIONES'!BB2348</f>
        <v>0</v>
      </c>
      <c r="D2348" s="7">
        <f>'DETALLE DE CONEXIONES'!E2348</f>
        <v>0</v>
      </c>
      <c r="E2348" s="7">
        <f>IFERROR(LIMPIA('DETALLE DE CONEXIONES'!N2348,1),0)</f>
        <v>0</v>
      </c>
      <c r="F2348" s="7" t="str">
        <f>LEFT('DETALLE DE CONEXIONES'!BE2348,3)</f>
        <v/>
      </c>
      <c r="G2348" s="7" t="str">
        <f>RIGHT('DETALLE DE CONEXIONES'!AK2348,2)</f>
        <v/>
      </c>
      <c r="H2348" s="7" t="str">
        <f>LEFT('DETALLE DE CONEXIONES'!M2348,3)</f>
        <v/>
      </c>
      <c r="I2348" s="7" t="str">
        <f>RIGHT('DETALLE DE CONEXIONES'!M2348,5)</f>
        <v/>
      </c>
      <c r="J2348" s="7">
        <f>IF(C2348="Saliente Local",(IFERROR((LIMPIA(H2348,1)),0)),0)</f>
        <v>0</v>
      </c>
      <c r="K2348" s="7">
        <f>IF(C2348="Saliente Nacional",(IFERROR((LIMPIA(H2348,1)),0)),0)</f>
        <v>0</v>
      </c>
      <c r="L2348" s="7">
        <f>IF(C2348="Saliente Internacional",(IFERROR((LIMPIA(H2348,1)),0)),0)</f>
        <v>0</v>
      </c>
    </row>
    <row r="2349" spans="1:12" x14ac:dyDescent="0.25">
      <c r="A2349" s="11">
        <f>'DETALLE DE CONEXIONES'!P2349</f>
        <v>0</v>
      </c>
      <c r="B2349" s="7">
        <f>'DETALLE DE CONEXIONES'!I2349</f>
        <v>0</v>
      </c>
      <c r="C2349" s="7">
        <f>'DETALLE DE CONEXIONES'!BB2349</f>
        <v>0</v>
      </c>
      <c r="D2349" s="7">
        <f>'DETALLE DE CONEXIONES'!E2349</f>
        <v>0</v>
      </c>
      <c r="E2349" s="7">
        <f>IFERROR(LIMPIA('DETALLE DE CONEXIONES'!N2349,1),0)</f>
        <v>0</v>
      </c>
      <c r="F2349" s="7" t="str">
        <f>LEFT('DETALLE DE CONEXIONES'!BE2349,3)</f>
        <v/>
      </c>
      <c r="G2349" s="7" t="str">
        <f>RIGHT('DETALLE DE CONEXIONES'!AK2349,2)</f>
        <v/>
      </c>
      <c r="H2349" s="7" t="str">
        <f>LEFT('DETALLE DE CONEXIONES'!M2349,3)</f>
        <v/>
      </c>
      <c r="I2349" s="7" t="str">
        <f>RIGHT('DETALLE DE CONEXIONES'!M2349,5)</f>
        <v/>
      </c>
      <c r="J2349" s="7">
        <f>IF(C2349="Saliente Local",(IFERROR((LIMPIA(H2349,1)),0)),0)</f>
        <v>0</v>
      </c>
      <c r="K2349" s="7">
        <f>IF(C2349="Saliente Nacional",(IFERROR((LIMPIA(H2349,1)),0)),0)</f>
        <v>0</v>
      </c>
      <c r="L2349" s="7">
        <f>IF(C2349="Saliente Internacional",(IFERROR((LIMPIA(H2349,1)),0)),0)</f>
        <v>0</v>
      </c>
    </row>
    <row r="2350" spans="1:12" x14ac:dyDescent="0.25">
      <c r="A2350" s="11">
        <f>'DETALLE DE CONEXIONES'!P2350</f>
        <v>0</v>
      </c>
      <c r="B2350" s="7">
        <f>'DETALLE DE CONEXIONES'!I2350</f>
        <v>0</v>
      </c>
      <c r="C2350" s="7">
        <f>'DETALLE DE CONEXIONES'!BB2350</f>
        <v>0</v>
      </c>
      <c r="D2350" s="7">
        <f>'DETALLE DE CONEXIONES'!E2350</f>
        <v>0</v>
      </c>
      <c r="E2350" s="7">
        <f>IFERROR(LIMPIA('DETALLE DE CONEXIONES'!N2350,1),0)</f>
        <v>0</v>
      </c>
      <c r="F2350" s="7" t="str">
        <f>LEFT('DETALLE DE CONEXIONES'!BE2350,3)</f>
        <v/>
      </c>
      <c r="G2350" s="7" t="str">
        <f>RIGHT('DETALLE DE CONEXIONES'!AK2350,2)</f>
        <v/>
      </c>
      <c r="H2350" s="7" t="str">
        <f>LEFT('DETALLE DE CONEXIONES'!M2350,3)</f>
        <v/>
      </c>
      <c r="I2350" s="7" t="str">
        <f>RIGHT('DETALLE DE CONEXIONES'!M2350,5)</f>
        <v/>
      </c>
      <c r="J2350" s="7">
        <f>IF(C2350="Saliente Local",(IFERROR((LIMPIA(H2350,1)),0)),0)</f>
        <v>0</v>
      </c>
      <c r="K2350" s="7">
        <f>IF(C2350="Saliente Nacional",(IFERROR((LIMPIA(H2350,1)),0)),0)</f>
        <v>0</v>
      </c>
      <c r="L2350" s="7">
        <f>IF(C2350="Saliente Internacional",(IFERROR((LIMPIA(H2350,1)),0)),0)</f>
        <v>0</v>
      </c>
    </row>
    <row r="2351" spans="1:12" x14ac:dyDescent="0.25">
      <c r="A2351" s="11">
        <f>'DETALLE DE CONEXIONES'!P2351</f>
        <v>0</v>
      </c>
      <c r="B2351" s="7">
        <f>'DETALLE DE CONEXIONES'!I2351</f>
        <v>0</v>
      </c>
      <c r="C2351" s="7">
        <f>'DETALLE DE CONEXIONES'!BB2351</f>
        <v>0</v>
      </c>
      <c r="D2351" s="7">
        <f>'DETALLE DE CONEXIONES'!E2351</f>
        <v>0</v>
      </c>
      <c r="E2351" s="7">
        <f>IFERROR(LIMPIA('DETALLE DE CONEXIONES'!N2351,1),0)</f>
        <v>0</v>
      </c>
      <c r="F2351" s="7" t="str">
        <f>LEFT('DETALLE DE CONEXIONES'!BE2351,3)</f>
        <v/>
      </c>
      <c r="G2351" s="7" t="str">
        <f>RIGHT('DETALLE DE CONEXIONES'!AK2351,2)</f>
        <v/>
      </c>
      <c r="H2351" s="7" t="str">
        <f>LEFT('DETALLE DE CONEXIONES'!M2351,3)</f>
        <v/>
      </c>
      <c r="I2351" s="7" t="str">
        <f>RIGHT('DETALLE DE CONEXIONES'!M2351,5)</f>
        <v/>
      </c>
      <c r="J2351" s="7">
        <f>IF(C2351="Saliente Local",(IFERROR((LIMPIA(H2351,1)),0)),0)</f>
        <v>0</v>
      </c>
      <c r="K2351" s="7">
        <f>IF(C2351="Saliente Nacional",(IFERROR((LIMPIA(H2351,1)),0)),0)</f>
        <v>0</v>
      </c>
      <c r="L2351" s="7">
        <f>IF(C2351="Saliente Internacional",(IFERROR((LIMPIA(H2351,1)),0)),0)</f>
        <v>0</v>
      </c>
    </row>
    <row r="2352" spans="1:12" x14ac:dyDescent="0.25">
      <c r="A2352" s="11">
        <f>'DETALLE DE CONEXIONES'!P2352</f>
        <v>0</v>
      </c>
      <c r="B2352" s="7">
        <f>'DETALLE DE CONEXIONES'!I2352</f>
        <v>0</v>
      </c>
      <c r="C2352" s="7">
        <f>'DETALLE DE CONEXIONES'!BB2352</f>
        <v>0</v>
      </c>
      <c r="D2352" s="7">
        <f>'DETALLE DE CONEXIONES'!E2352</f>
        <v>0</v>
      </c>
      <c r="E2352" s="7">
        <f>IFERROR(LIMPIA('DETALLE DE CONEXIONES'!N2352,1),0)</f>
        <v>0</v>
      </c>
      <c r="F2352" s="7" t="str">
        <f>LEFT('DETALLE DE CONEXIONES'!BE2352,3)</f>
        <v/>
      </c>
      <c r="G2352" s="7" t="str">
        <f>RIGHT('DETALLE DE CONEXIONES'!AK2352,2)</f>
        <v/>
      </c>
      <c r="H2352" s="7" t="str">
        <f>LEFT('DETALLE DE CONEXIONES'!M2352,3)</f>
        <v/>
      </c>
      <c r="I2352" s="7" t="str">
        <f>RIGHT('DETALLE DE CONEXIONES'!M2352,5)</f>
        <v/>
      </c>
      <c r="J2352" s="7">
        <f>IF(C2352="Saliente Local",(IFERROR((LIMPIA(H2352,1)),0)),0)</f>
        <v>0</v>
      </c>
      <c r="K2352" s="7">
        <f>IF(C2352="Saliente Nacional",(IFERROR((LIMPIA(H2352,1)),0)),0)</f>
        <v>0</v>
      </c>
      <c r="L2352" s="7">
        <f>IF(C2352="Saliente Internacional",(IFERROR((LIMPIA(H2352,1)),0)),0)</f>
        <v>0</v>
      </c>
    </row>
    <row r="2353" spans="1:12" x14ac:dyDescent="0.25">
      <c r="A2353" s="11">
        <f>'DETALLE DE CONEXIONES'!P2353</f>
        <v>0</v>
      </c>
      <c r="B2353" s="7">
        <f>'DETALLE DE CONEXIONES'!I2353</f>
        <v>0</v>
      </c>
      <c r="C2353" s="7">
        <f>'DETALLE DE CONEXIONES'!BB2353</f>
        <v>0</v>
      </c>
      <c r="D2353" s="7">
        <f>'DETALLE DE CONEXIONES'!E2353</f>
        <v>0</v>
      </c>
      <c r="E2353" s="7">
        <f>IFERROR(LIMPIA('DETALLE DE CONEXIONES'!N2353,1),0)</f>
        <v>0</v>
      </c>
      <c r="F2353" s="7" t="str">
        <f>LEFT('DETALLE DE CONEXIONES'!BE2353,3)</f>
        <v/>
      </c>
      <c r="G2353" s="7" t="str">
        <f>RIGHT('DETALLE DE CONEXIONES'!AK2353,2)</f>
        <v/>
      </c>
      <c r="H2353" s="7" t="str">
        <f>LEFT('DETALLE DE CONEXIONES'!M2353,3)</f>
        <v/>
      </c>
      <c r="I2353" s="7" t="str">
        <f>RIGHT('DETALLE DE CONEXIONES'!M2353,5)</f>
        <v/>
      </c>
      <c r="J2353" s="7">
        <f>IF(C2353="Saliente Local",(IFERROR((LIMPIA(H2353,1)),0)),0)</f>
        <v>0</v>
      </c>
      <c r="K2353" s="7">
        <f>IF(C2353="Saliente Nacional",(IFERROR((LIMPIA(H2353,1)),0)),0)</f>
        <v>0</v>
      </c>
      <c r="L2353" s="7">
        <f>IF(C2353="Saliente Internacional",(IFERROR((LIMPIA(H2353,1)),0)),0)</f>
        <v>0</v>
      </c>
    </row>
    <row r="2354" spans="1:12" x14ac:dyDescent="0.25">
      <c r="A2354" s="11">
        <f>'DETALLE DE CONEXIONES'!P2354</f>
        <v>0</v>
      </c>
      <c r="B2354" s="7">
        <f>'DETALLE DE CONEXIONES'!I2354</f>
        <v>0</v>
      </c>
      <c r="C2354" s="7">
        <f>'DETALLE DE CONEXIONES'!BB2354</f>
        <v>0</v>
      </c>
      <c r="D2354" s="7">
        <f>'DETALLE DE CONEXIONES'!E2354</f>
        <v>0</v>
      </c>
      <c r="E2354" s="7">
        <f>IFERROR(LIMPIA('DETALLE DE CONEXIONES'!N2354,1),0)</f>
        <v>0</v>
      </c>
      <c r="F2354" s="7" t="str">
        <f>LEFT('DETALLE DE CONEXIONES'!BE2354,3)</f>
        <v/>
      </c>
      <c r="G2354" s="7" t="str">
        <f>RIGHT('DETALLE DE CONEXIONES'!AK2354,2)</f>
        <v/>
      </c>
      <c r="H2354" s="7" t="str">
        <f>LEFT('DETALLE DE CONEXIONES'!M2354,3)</f>
        <v/>
      </c>
      <c r="I2354" s="7" t="str">
        <f>RIGHT('DETALLE DE CONEXIONES'!M2354,5)</f>
        <v/>
      </c>
      <c r="J2354" s="7">
        <f>IF(C2354="Saliente Local",(IFERROR((LIMPIA(H2354,1)),0)),0)</f>
        <v>0</v>
      </c>
      <c r="K2354" s="7">
        <f>IF(C2354="Saliente Nacional",(IFERROR((LIMPIA(H2354,1)),0)),0)</f>
        <v>0</v>
      </c>
      <c r="L2354" s="7">
        <f>IF(C2354="Saliente Internacional",(IFERROR((LIMPIA(H2354,1)),0)),0)</f>
        <v>0</v>
      </c>
    </row>
    <row r="2355" spans="1:12" x14ac:dyDescent="0.25">
      <c r="A2355" s="11">
        <f>'DETALLE DE CONEXIONES'!P2355</f>
        <v>0</v>
      </c>
      <c r="B2355" s="7">
        <f>'DETALLE DE CONEXIONES'!I2355</f>
        <v>0</v>
      </c>
      <c r="C2355" s="7">
        <f>'DETALLE DE CONEXIONES'!BB2355</f>
        <v>0</v>
      </c>
      <c r="D2355" s="7">
        <f>'DETALLE DE CONEXIONES'!E2355</f>
        <v>0</v>
      </c>
      <c r="E2355" s="7">
        <f>IFERROR(LIMPIA('DETALLE DE CONEXIONES'!N2355,1),0)</f>
        <v>0</v>
      </c>
      <c r="F2355" s="7" t="str">
        <f>LEFT('DETALLE DE CONEXIONES'!BE2355,3)</f>
        <v/>
      </c>
      <c r="G2355" s="7" t="str">
        <f>RIGHT('DETALLE DE CONEXIONES'!AK2355,2)</f>
        <v/>
      </c>
      <c r="H2355" s="7" t="str">
        <f>LEFT('DETALLE DE CONEXIONES'!M2355,3)</f>
        <v/>
      </c>
      <c r="I2355" s="7" t="str">
        <f>RIGHT('DETALLE DE CONEXIONES'!M2355,5)</f>
        <v/>
      </c>
      <c r="J2355" s="7">
        <f>IF(C2355="Saliente Local",(IFERROR((LIMPIA(H2355,1)),0)),0)</f>
        <v>0</v>
      </c>
      <c r="K2355" s="7">
        <f>IF(C2355="Saliente Nacional",(IFERROR((LIMPIA(H2355,1)),0)),0)</f>
        <v>0</v>
      </c>
      <c r="L2355" s="7">
        <f>IF(C2355="Saliente Internacional",(IFERROR((LIMPIA(H2355,1)),0)),0)</f>
        <v>0</v>
      </c>
    </row>
    <row r="2356" spans="1:12" x14ac:dyDescent="0.25">
      <c r="A2356" s="11">
        <f>'DETALLE DE CONEXIONES'!P2356</f>
        <v>0</v>
      </c>
      <c r="B2356" s="7">
        <f>'DETALLE DE CONEXIONES'!I2356</f>
        <v>0</v>
      </c>
      <c r="C2356" s="7">
        <f>'DETALLE DE CONEXIONES'!BB2356</f>
        <v>0</v>
      </c>
      <c r="D2356" s="7">
        <f>'DETALLE DE CONEXIONES'!E2356</f>
        <v>0</v>
      </c>
      <c r="E2356" s="7">
        <f>IFERROR(LIMPIA('DETALLE DE CONEXIONES'!N2356,1),0)</f>
        <v>0</v>
      </c>
      <c r="F2356" s="7" t="str">
        <f>LEFT('DETALLE DE CONEXIONES'!BE2356,3)</f>
        <v/>
      </c>
      <c r="G2356" s="7" t="str">
        <f>RIGHT('DETALLE DE CONEXIONES'!AK2356,2)</f>
        <v/>
      </c>
      <c r="H2356" s="7" t="str">
        <f>LEFT('DETALLE DE CONEXIONES'!M2356,3)</f>
        <v/>
      </c>
      <c r="I2356" s="7" t="str">
        <f>RIGHT('DETALLE DE CONEXIONES'!M2356,5)</f>
        <v/>
      </c>
      <c r="J2356" s="7">
        <f>IF(C2356="Saliente Local",(IFERROR((LIMPIA(H2356,1)),0)),0)</f>
        <v>0</v>
      </c>
      <c r="K2356" s="7">
        <f>IF(C2356="Saliente Nacional",(IFERROR((LIMPIA(H2356,1)),0)),0)</f>
        <v>0</v>
      </c>
      <c r="L2356" s="7">
        <f>IF(C2356="Saliente Internacional",(IFERROR((LIMPIA(H2356,1)),0)),0)</f>
        <v>0</v>
      </c>
    </row>
    <row r="2357" spans="1:12" x14ac:dyDescent="0.25">
      <c r="A2357" s="11">
        <f>'DETALLE DE CONEXIONES'!P2357</f>
        <v>0</v>
      </c>
      <c r="B2357" s="7">
        <f>'DETALLE DE CONEXIONES'!I2357</f>
        <v>0</v>
      </c>
      <c r="C2357" s="7">
        <f>'DETALLE DE CONEXIONES'!BB2357</f>
        <v>0</v>
      </c>
      <c r="D2357" s="7">
        <f>'DETALLE DE CONEXIONES'!E2357</f>
        <v>0</v>
      </c>
      <c r="E2357" s="7">
        <f>IFERROR(LIMPIA('DETALLE DE CONEXIONES'!N2357,1),0)</f>
        <v>0</v>
      </c>
      <c r="F2357" s="7" t="str">
        <f>LEFT('DETALLE DE CONEXIONES'!BE2357,3)</f>
        <v/>
      </c>
      <c r="G2357" s="7" t="str">
        <f>RIGHT('DETALLE DE CONEXIONES'!AK2357,2)</f>
        <v/>
      </c>
      <c r="H2357" s="7" t="str">
        <f>LEFT('DETALLE DE CONEXIONES'!M2357,3)</f>
        <v/>
      </c>
      <c r="I2357" s="7" t="str">
        <f>RIGHT('DETALLE DE CONEXIONES'!M2357,5)</f>
        <v/>
      </c>
      <c r="J2357" s="7">
        <f>IF(C2357="Saliente Local",(IFERROR((LIMPIA(H2357,1)),0)),0)</f>
        <v>0</v>
      </c>
      <c r="K2357" s="7">
        <f>IF(C2357="Saliente Nacional",(IFERROR((LIMPIA(H2357,1)),0)),0)</f>
        <v>0</v>
      </c>
      <c r="L2357" s="7">
        <f>IF(C2357="Saliente Internacional",(IFERROR((LIMPIA(H2357,1)),0)),0)</f>
        <v>0</v>
      </c>
    </row>
    <row r="2358" spans="1:12" x14ac:dyDescent="0.25">
      <c r="A2358" s="11">
        <f>'DETALLE DE CONEXIONES'!P2358</f>
        <v>0</v>
      </c>
      <c r="B2358" s="7">
        <f>'DETALLE DE CONEXIONES'!I2358</f>
        <v>0</v>
      </c>
      <c r="C2358" s="7">
        <f>'DETALLE DE CONEXIONES'!BB2358</f>
        <v>0</v>
      </c>
      <c r="D2358" s="7">
        <f>'DETALLE DE CONEXIONES'!E2358</f>
        <v>0</v>
      </c>
      <c r="E2358" s="7">
        <f>IFERROR(LIMPIA('DETALLE DE CONEXIONES'!N2358,1),0)</f>
        <v>0</v>
      </c>
      <c r="F2358" s="7" t="str">
        <f>LEFT('DETALLE DE CONEXIONES'!BE2358,3)</f>
        <v/>
      </c>
      <c r="G2358" s="7" t="str">
        <f>RIGHT('DETALLE DE CONEXIONES'!AK2358,2)</f>
        <v/>
      </c>
      <c r="H2358" s="7" t="str">
        <f>LEFT('DETALLE DE CONEXIONES'!M2358,3)</f>
        <v/>
      </c>
      <c r="I2358" s="7" t="str">
        <f>RIGHT('DETALLE DE CONEXIONES'!M2358,5)</f>
        <v/>
      </c>
      <c r="J2358" s="7">
        <f>IF(C2358="Saliente Local",(IFERROR((LIMPIA(H2358,1)),0)),0)</f>
        <v>0</v>
      </c>
      <c r="K2358" s="7">
        <f>IF(C2358="Saliente Nacional",(IFERROR((LIMPIA(H2358,1)),0)),0)</f>
        <v>0</v>
      </c>
      <c r="L2358" s="7">
        <f>IF(C2358="Saliente Internacional",(IFERROR((LIMPIA(H2358,1)),0)),0)</f>
        <v>0</v>
      </c>
    </row>
    <row r="2359" spans="1:12" x14ac:dyDescent="0.25">
      <c r="A2359" s="11">
        <f>'DETALLE DE CONEXIONES'!P2359</f>
        <v>0</v>
      </c>
      <c r="B2359" s="7">
        <f>'DETALLE DE CONEXIONES'!I2359</f>
        <v>0</v>
      </c>
      <c r="C2359" s="7">
        <f>'DETALLE DE CONEXIONES'!BB2359</f>
        <v>0</v>
      </c>
      <c r="D2359" s="7">
        <f>'DETALLE DE CONEXIONES'!E2359</f>
        <v>0</v>
      </c>
      <c r="E2359" s="7">
        <f>IFERROR(LIMPIA('DETALLE DE CONEXIONES'!N2359,1),0)</f>
        <v>0</v>
      </c>
      <c r="F2359" s="7" t="str">
        <f>LEFT('DETALLE DE CONEXIONES'!BE2359,3)</f>
        <v/>
      </c>
      <c r="G2359" s="7" t="str">
        <f>RIGHT('DETALLE DE CONEXIONES'!AK2359,2)</f>
        <v/>
      </c>
      <c r="H2359" s="7" t="str">
        <f>LEFT('DETALLE DE CONEXIONES'!M2359,3)</f>
        <v/>
      </c>
      <c r="I2359" s="7" t="str">
        <f>RIGHT('DETALLE DE CONEXIONES'!M2359,5)</f>
        <v/>
      </c>
      <c r="J2359" s="7">
        <f>IF(C2359="Saliente Local",(IFERROR((LIMPIA(H2359,1)),0)),0)</f>
        <v>0</v>
      </c>
      <c r="K2359" s="7">
        <f>IF(C2359="Saliente Nacional",(IFERROR((LIMPIA(H2359,1)),0)),0)</f>
        <v>0</v>
      </c>
      <c r="L2359" s="7">
        <f>IF(C2359="Saliente Internacional",(IFERROR((LIMPIA(H2359,1)),0)),0)</f>
        <v>0</v>
      </c>
    </row>
    <row r="2360" spans="1:12" x14ac:dyDescent="0.25">
      <c r="A2360" s="11">
        <f>'DETALLE DE CONEXIONES'!P2360</f>
        <v>0</v>
      </c>
      <c r="B2360" s="7">
        <f>'DETALLE DE CONEXIONES'!I2360</f>
        <v>0</v>
      </c>
      <c r="C2360" s="7">
        <f>'DETALLE DE CONEXIONES'!BB2360</f>
        <v>0</v>
      </c>
      <c r="D2360" s="7">
        <f>'DETALLE DE CONEXIONES'!E2360</f>
        <v>0</v>
      </c>
      <c r="E2360" s="7">
        <f>IFERROR(LIMPIA('DETALLE DE CONEXIONES'!N2360,1),0)</f>
        <v>0</v>
      </c>
      <c r="F2360" s="7" t="str">
        <f>LEFT('DETALLE DE CONEXIONES'!BE2360,3)</f>
        <v/>
      </c>
      <c r="G2360" s="7" t="str">
        <f>RIGHT('DETALLE DE CONEXIONES'!AK2360,2)</f>
        <v/>
      </c>
      <c r="H2360" s="7" t="str">
        <f>LEFT('DETALLE DE CONEXIONES'!M2360,3)</f>
        <v/>
      </c>
      <c r="I2360" s="7" t="str">
        <f>RIGHT('DETALLE DE CONEXIONES'!M2360,5)</f>
        <v/>
      </c>
      <c r="J2360" s="7">
        <f>IF(C2360="Saliente Local",(IFERROR((LIMPIA(H2360,1)),0)),0)</f>
        <v>0</v>
      </c>
      <c r="K2360" s="7">
        <f>IF(C2360="Saliente Nacional",(IFERROR((LIMPIA(H2360,1)),0)),0)</f>
        <v>0</v>
      </c>
      <c r="L2360" s="7">
        <f>IF(C2360="Saliente Internacional",(IFERROR((LIMPIA(H2360,1)),0)),0)</f>
        <v>0</v>
      </c>
    </row>
    <row r="2361" spans="1:12" x14ac:dyDescent="0.25">
      <c r="A2361" s="11">
        <f>'DETALLE DE CONEXIONES'!P2361</f>
        <v>0</v>
      </c>
      <c r="B2361" s="7">
        <f>'DETALLE DE CONEXIONES'!I2361</f>
        <v>0</v>
      </c>
      <c r="C2361" s="7">
        <f>'DETALLE DE CONEXIONES'!BB2361</f>
        <v>0</v>
      </c>
      <c r="D2361" s="7">
        <f>'DETALLE DE CONEXIONES'!E2361</f>
        <v>0</v>
      </c>
      <c r="E2361" s="7">
        <f>IFERROR(LIMPIA('DETALLE DE CONEXIONES'!N2361,1),0)</f>
        <v>0</v>
      </c>
      <c r="F2361" s="7" t="str">
        <f>LEFT('DETALLE DE CONEXIONES'!BE2361,3)</f>
        <v/>
      </c>
      <c r="G2361" s="7" t="str">
        <f>RIGHT('DETALLE DE CONEXIONES'!AK2361,2)</f>
        <v/>
      </c>
      <c r="H2361" s="7" t="str">
        <f>LEFT('DETALLE DE CONEXIONES'!M2361,3)</f>
        <v/>
      </c>
      <c r="I2361" s="7" t="str">
        <f>RIGHT('DETALLE DE CONEXIONES'!M2361,5)</f>
        <v/>
      </c>
      <c r="J2361" s="7">
        <f>IF(C2361="Saliente Local",(IFERROR((LIMPIA(H2361,1)),0)),0)</f>
        <v>0</v>
      </c>
      <c r="K2361" s="7">
        <f>IF(C2361="Saliente Nacional",(IFERROR((LIMPIA(H2361,1)),0)),0)</f>
        <v>0</v>
      </c>
      <c r="L2361" s="7">
        <f>IF(C2361="Saliente Internacional",(IFERROR((LIMPIA(H2361,1)),0)),0)</f>
        <v>0</v>
      </c>
    </row>
    <row r="2362" spans="1:12" x14ac:dyDescent="0.25">
      <c r="A2362" s="11">
        <f>'DETALLE DE CONEXIONES'!P2362</f>
        <v>0</v>
      </c>
      <c r="B2362" s="7">
        <f>'DETALLE DE CONEXIONES'!I2362</f>
        <v>0</v>
      </c>
      <c r="C2362" s="7">
        <f>'DETALLE DE CONEXIONES'!BB2362</f>
        <v>0</v>
      </c>
      <c r="D2362" s="7">
        <f>'DETALLE DE CONEXIONES'!E2362</f>
        <v>0</v>
      </c>
      <c r="E2362" s="7">
        <f>IFERROR(LIMPIA('DETALLE DE CONEXIONES'!N2362,1),0)</f>
        <v>0</v>
      </c>
      <c r="F2362" s="7" t="str">
        <f>LEFT('DETALLE DE CONEXIONES'!BE2362,3)</f>
        <v/>
      </c>
      <c r="G2362" s="7" t="str">
        <f>RIGHT('DETALLE DE CONEXIONES'!AK2362,2)</f>
        <v/>
      </c>
      <c r="H2362" s="7" t="str">
        <f>LEFT('DETALLE DE CONEXIONES'!M2362,3)</f>
        <v/>
      </c>
      <c r="I2362" s="7" t="str">
        <f>RIGHT('DETALLE DE CONEXIONES'!M2362,5)</f>
        <v/>
      </c>
      <c r="J2362" s="7">
        <f>IF(C2362="Saliente Local",(IFERROR((LIMPIA(H2362,1)),0)),0)</f>
        <v>0</v>
      </c>
      <c r="K2362" s="7">
        <f>IF(C2362="Saliente Nacional",(IFERROR((LIMPIA(H2362,1)),0)),0)</f>
        <v>0</v>
      </c>
      <c r="L2362" s="7">
        <f>IF(C2362="Saliente Internacional",(IFERROR((LIMPIA(H2362,1)),0)),0)</f>
        <v>0</v>
      </c>
    </row>
    <row r="2363" spans="1:12" x14ac:dyDescent="0.25">
      <c r="A2363" s="11">
        <f>'DETALLE DE CONEXIONES'!P2363</f>
        <v>0</v>
      </c>
      <c r="B2363" s="7">
        <f>'DETALLE DE CONEXIONES'!I2363</f>
        <v>0</v>
      </c>
      <c r="C2363" s="7">
        <f>'DETALLE DE CONEXIONES'!BB2363</f>
        <v>0</v>
      </c>
      <c r="D2363" s="7">
        <f>'DETALLE DE CONEXIONES'!E2363</f>
        <v>0</v>
      </c>
      <c r="E2363" s="7">
        <f>IFERROR(LIMPIA('DETALLE DE CONEXIONES'!N2363,1),0)</f>
        <v>0</v>
      </c>
      <c r="F2363" s="7" t="str">
        <f>LEFT('DETALLE DE CONEXIONES'!BE2363,3)</f>
        <v/>
      </c>
      <c r="G2363" s="7" t="str">
        <f>RIGHT('DETALLE DE CONEXIONES'!AK2363,2)</f>
        <v/>
      </c>
      <c r="H2363" s="7" t="str">
        <f>LEFT('DETALLE DE CONEXIONES'!M2363,3)</f>
        <v/>
      </c>
      <c r="I2363" s="7" t="str">
        <f>RIGHT('DETALLE DE CONEXIONES'!M2363,5)</f>
        <v/>
      </c>
      <c r="J2363" s="7">
        <f>IF(C2363="Saliente Local",(IFERROR((LIMPIA(H2363,1)),0)),0)</f>
        <v>0</v>
      </c>
      <c r="K2363" s="7">
        <f>IF(C2363="Saliente Nacional",(IFERROR((LIMPIA(H2363,1)),0)),0)</f>
        <v>0</v>
      </c>
      <c r="L2363" s="7">
        <f>IF(C2363="Saliente Internacional",(IFERROR((LIMPIA(H2363,1)),0)),0)</f>
        <v>0</v>
      </c>
    </row>
    <row r="2364" spans="1:12" x14ac:dyDescent="0.25">
      <c r="A2364" s="11">
        <f>'DETALLE DE CONEXIONES'!P2364</f>
        <v>0</v>
      </c>
      <c r="B2364" s="7">
        <f>'DETALLE DE CONEXIONES'!I2364</f>
        <v>0</v>
      </c>
      <c r="C2364" s="7">
        <f>'DETALLE DE CONEXIONES'!BB2364</f>
        <v>0</v>
      </c>
      <c r="D2364" s="7">
        <f>'DETALLE DE CONEXIONES'!E2364</f>
        <v>0</v>
      </c>
      <c r="E2364" s="7">
        <f>IFERROR(LIMPIA('DETALLE DE CONEXIONES'!N2364,1),0)</f>
        <v>0</v>
      </c>
      <c r="F2364" s="7" t="str">
        <f>LEFT('DETALLE DE CONEXIONES'!BE2364,3)</f>
        <v/>
      </c>
      <c r="G2364" s="7" t="str">
        <f>RIGHT('DETALLE DE CONEXIONES'!AK2364,2)</f>
        <v/>
      </c>
      <c r="H2364" s="7" t="str">
        <f>LEFT('DETALLE DE CONEXIONES'!M2364,3)</f>
        <v/>
      </c>
      <c r="I2364" s="7" t="str">
        <f>RIGHT('DETALLE DE CONEXIONES'!M2364,5)</f>
        <v/>
      </c>
      <c r="J2364" s="7">
        <f>IF(C2364="Saliente Local",(IFERROR((LIMPIA(H2364,1)),0)),0)</f>
        <v>0</v>
      </c>
      <c r="K2364" s="7">
        <f>IF(C2364="Saliente Nacional",(IFERROR((LIMPIA(H2364,1)),0)),0)</f>
        <v>0</v>
      </c>
      <c r="L2364" s="7">
        <f>IF(C2364="Saliente Internacional",(IFERROR((LIMPIA(H2364,1)),0)),0)</f>
        <v>0</v>
      </c>
    </row>
    <row r="2365" spans="1:12" x14ac:dyDescent="0.25">
      <c r="A2365" s="11">
        <f>'DETALLE DE CONEXIONES'!P2365</f>
        <v>0</v>
      </c>
      <c r="B2365" s="7">
        <f>'DETALLE DE CONEXIONES'!I2365</f>
        <v>0</v>
      </c>
      <c r="C2365" s="7">
        <f>'DETALLE DE CONEXIONES'!BB2365</f>
        <v>0</v>
      </c>
      <c r="D2365" s="7">
        <f>'DETALLE DE CONEXIONES'!E2365</f>
        <v>0</v>
      </c>
      <c r="E2365" s="7">
        <f>IFERROR(LIMPIA('DETALLE DE CONEXIONES'!N2365,1),0)</f>
        <v>0</v>
      </c>
      <c r="F2365" s="7" t="str">
        <f>LEFT('DETALLE DE CONEXIONES'!BE2365,3)</f>
        <v/>
      </c>
      <c r="G2365" s="7" t="str">
        <f>RIGHT('DETALLE DE CONEXIONES'!AK2365,2)</f>
        <v/>
      </c>
      <c r="H2365" s="7" t="str">
        <f>LEFT('DETALLE DE CONEXIONES'!M2365,3)</f>
        <v/>
      </c>
      <c r="I2365" s="7" t="str">
        <f>RIGHT('DETALLE DE CONEXIONES'!M2365,5)</f>
        <v/>
      </c>
      <c r="J2365" s="7">
        <f>IF(C2365="Saliente Local",(IFERROR((LIMPIA(H2365,1)),0)),0)</f>
        <v>0</v>
      </c>
      <c r="K2365" s="7">
        <f>IF(C2365="Saliente Nacional",(IFERROR((LIMPIA(H2365,1)),0)),0)</f>
        <v>0</v>
      </c>
      <c r="L2365" s="7">
        <f>IF(C2365="Saliente Internacional",(IFERROR((LIMPIA(H2365,1)),0)),0)</f>
        <v>0</v>
      </c>
    </row>
    <row r="2366" spans="1:12" x14ac:dyDescent="0.25">
      <c r="A2366" s="11">
        <f>'DETALLE DE CONEXIONES'!P2366</f>
        <v>0</v>
      </c>
      <c r="B2366" s="7">
        <f>'DETALLE DE CONEXIONES'!I2366</f>
        <v>0</v>
      </c>
      <c r="C2366" s="7">
        <f>'DETALLE DE CONEXIONES'!BB2366</f>
        <v>0</v>
      </c>
      <c r="D2366" s="7">
        <f>'DETALLE DE CONEXIONES'!E2366</f>
        <v>0</v>
      </c>
      <c r="E2366" s="7">
        <f>IFERROR(LIMPIA('DETALLE DE CONEXIONES'!N2366,1),0)</f>
        <v>0</v>
      </c>
      <c r="F2366" s="7" t="str">
        <f>LEFT('DETALLE DE CONEXIONES'!BE2366,3)</f>
        <v/>
      </c>
      <c r="G2366" s="7" t="str">
        <f>RIGHT('DETALLE DE CONEXIONES'!AK2366,2)</f>
        <v/>
      </c>
      <c r="H2366" s="7" t="str">
        <f>LEFT('DETALLE DE CONEXIONES'!M2366,3)</f>
        <v/>
      </c>
      <c r="I2366" s="7" t="str">
        <f>RIGHT('DETALLE DE CONEXIONES'!M2366,5)</f>
        <v/>
      </c>
      <c r="J2366" s="7">
        <f>IF(C2366="Saliente Local",(IFERROR((LIMPIA(H2366,1)),0)),0)</f>
        <v>0</v>
      </c>
      <c r="K2366" s="7">
        <f>IF(C2366="Saliente Nacional",(IFERROR((LIMPIA(H2366,1)),0)),0)</f>
        <v>0</v>
      </c>
      <c r="L2366" s="7">
        <f>IF(C2366="Saliente Internacional",(IFERROR((LIMPIA(H2366,1)),0)),0)</f>
        <v>0</v>
      </c>
    </row>
    <row r="2367" spans="1:12" x14ac:dyDescent="0.25">
      <c r="A2367" s="11">
        <f>'DETALLE DE CONEXIONES'!P2367</f>
        <v>0</v>
      </c>
      <c r="B2367" s="7">
        <f>'DETALLE DE CONEXIONES'!I2367</f>
        <v>0</v>
      </c>
      <c r="C2367" s="7">
        <f>'DETALLE DE CONEXIONES'!BB2367</f>
        <v>0</v>
      </c>
      <c r="D2367" s="7">
        <f>'DETALLE DE CONEXIONES'!E2367</f>
        <v>0</v>
      </c>
      <c r="E2367" s="7">
        <f>IFERROR(LIMPIA('DETALLE DE CONEXIONES'!N2367,1),0)</f>
        <v>0</v>
      </c>
      <c r="F2367" s="7" t="str">
        <f>LEFT('DETALLE DE CONEXIONES'!BE2367,3)</f>
        <v/>
      </c>
      <c r="G2367" s="7" t="str">
        <f>RIGHT('DETALLE DE CONEXIONES'!AK2367,2)</f>
        <v/>
      </c>
      <c r="H2367" s="7" t="str">
        <f>LEFT('DETALLE DE CONEXIONES'!M2367,3)</f>
        <v/>
      </c>
      <c r="I2367" s="7" t="str">
        <f>RIGHT('DETALLE DE CONEXIONES'!M2367,5)</f>
        <v/>
      </c>
      <c r="J2367" s="7">
        <f>IF(C2367="Saliente Local",(IFERROR((LIMPIA(H2367,1)),0)),0)</f>
        <v>0</v>
      </c>
      <c r="K2367" s="7">
        <f>IF(C2367="Saliente Nacional",(IFERROR((LIMPIA(H2367,1)),0)),0)</f>
        <v>0</v>
      </c>
      <c r="L2367" s="7">
        <f>IF(C2367="Saliente Internacional",(IFERROR((LIMPIA(H2367,1)),0)),0)</f>
        <v>0</v>
      </c>
    </row>
    <row r="2368" spans="1:12" x14ac:dyDescent="0.25">
      <c r="A2368" s="11">
        <f>'DETALLE DE CONEXIONES'!P2368</f>
        <v>0</v>
      </c>
      <c r="B2368" s="7">
        <f>'DETALLE DE CONEXIONES'!I2368</f>
        <v>0</v>
      </c>
      <c r="C2368" s="7">
        <f>'DETALLE DE CONEXIONES'!BB2368</f>
        <v>0</v>
      </c>
      <c r="D2368" s="7">
        <f>'DETALLE DE CONEXIONES'!E2368</f>
        <v>0</v>
      </c>
      <c r="E2368" s="7">
        <f>IFERROR(LIMPIA('DETALLE DE CONEXIONES'!N2368,1),0)</f>
        <v>0</v>
      </c>
      <c r="F2368" s="7" t="str">
        <f>LEFT('DETALLE DE CONEXIONES'!BE2368,3)</f>
        <v/>
      </c>
      <c r="G2368" s="7" t="str">
        <f>RIGHT('DETALLE DE CONEXIONES'!AK2368,2)</f>
        <v/>
      </c>
      <c r="H2368" s="7" t="str">
        <f>LEFT('DETALLE DE CONEXIONES'!M2368,3)</f>
        <v/>
      </c>
      <c r="I2368" s="7" t="str">
        <f>RIGHT('DETALLE DE CONEXIONES'!M2368,5)</f>
        <v/>
      </c>
      <c r="J2368" s="7">
        <f>IF(C2368="Saliente Local",(IFERROR((LIMPIA(H2368,1)),0)),0)</f>
        <v>0</v>
      </c>
      <c r="K2368" s="7">
        <f>IF(C2368="Saliente Nacional",(IFERROR((LIMPIA(H2368,1)),0)),0)</f>
        <v>0</v>
      </c>
      <c r="L2368" s="7">
        <f>IF(C2368="Saliente Internacional",(IFERROR((LIMPIA(H2368,1)),0)),0)</f>
        <v>0</v>
      </c>
    </row>
    <row r="2369" spans="1:12" x14ac:dyDescent="0.25">
      <c r="A2369" s="11">
        <f>'DETALLE DE CONEXIONES'!P2369</f>
        <v>0</v>
      </c>
      <c r="B2369" s="7">
        <f>'DETALLE DE CONEXIONES'!I2369</f>
        <v>0</v>
      </c>
      <c r="C2369" s="7">
        <f>'DETALLE DE CONEXIONES'!BB2369</f>
        <v>0</v>
      </c>
      <c r="D2369" s="7">
        <f>'DETALLE DE CONEXIONES'!E2369</f>
        <v>0</v>
      </c>
      <c r="E2369" s="7">
        <f>IFERROR(LIMPIA('DETALLE DE CONEXIONES'!N2369,1),0)</f>
        <v>0</v>
      </c>
      <c r="F2369" s="7" t="str">
        <f>LEFT('DETALLE DE CONEXIONES'!BE2369,3)</f>
        <v/>
      </c>
      <c r="G2369" s="7" t="str">
        <f>RIGHT('DETALLE DE CONEXIONES'!AK2369,2)</f>
        <v/>
      </c>
      <c r="H2369" s="7" t="str">
        <f>LEFT('DETALLE DE CONEXIONES'!M2369,3)</f>
        <v/>
      </c>
      <c r="I2369" s="7" t="str">
        <f>RIGHT('DETALLE DE CONEXIONES'!M2369,5)</f>
        <v/>
      </c>
      <c r="J2369" s="7">
        <f>IF(C2369="Saliente Local",(IFERROR((LIMPIA(H2369,1)),0)),0)</f>
        <v>0</v>
      </c>
      <c r="K2369" s="7">
        <f>IF(C2369="Saliente Nacional",(IFERROR((LIMPIA(H2369,1)),0)),0)</f>
        <v>0</v>
      </c>
      <c r="L2369" s="7">
        <f>IF(C2369="Saliente Internacional",(IFERROR((LIMPIA(H2369,1)),0)),0)</f>
        <v>0</v>
      </c>
    </row>
    <row r="2370" spans="1:12" x14ac:dyDescent="0.25">
      <c r="A2370" s="11">
        <f>'DETALLE DE CONEXIONES'!P2370</f>
        <v>0</v>
      </c>
      <c r="B2370" s="7">
        <f>'DETALLE DE CONEXIONES'!I2370</f>
        <v>0</v>
      </c>
      <c r="C2370" s="7">
        <f>'DETALLE DE CONEXIONES'!BB2370</f>
        <v>0</v>
      </c>
      <c r="D2370" s="7">
        <f>'DETALLE DE CONEXIONES'!E2370</f>
        <v>0</v>
      </c>
      <c r="E2370" s="7">
        <f>IFERROR(LIMPIA('DETALLE DE CONEXIONES'!N2370,1),0)</f>
        <v>0</v>
      </c>
      <c r="F2370" s="7" t="str">
        <f>LEFT('DETALLE DE CONEXIONES'!BE2370,3)</f>
        <v/>
      </c>
      <c r="G2370" s="7" t="str">
        <f>RIGHT('DETALLE DE CONEXIONES'!AK2370,2)</f>
        <v/>
      </c>
      <c r="H2370" s="7" t="str">
        <f>LEFT('DETALLE DE CONEXIONES'!M2370,3)</f>
        <v/>
      </c>
      <c r="I2370" s="7" t="str">
        <f>RIGHT('DETALLE DE CONEXIONES'!M2370,5)</f>
        <v/>
      </c>
      <c r="J2370" s="7">
        <f>IF(C2370="Saliente Local",(IFERROR((LIMPIA(H2370,1)),0)),0)</f>
        <v>0</v>
      </c>
      <c r="K2370" s="7">
        <f>IF(C2370="Saliente Nacional",(IFERROR((LIMPIA(H2370,1)),0)),0)</f>
        <v>0</v>
      </c>
      <c r="L2370" s="7">
        <f>IF(C2370="Saliente Internacional",(IFERROR((LIMPIA(H2370,1)),0)),0)</f>
        <v>0</v>
      </c>
    </row>
    <row r="2371" spans="1:12" x14ac:dyDescent="0.25">
      <c r="A2371" s="11">
        <f>'DETALLE DE CONEXIONES'!P2371</f>
        <v>0</v>
      </c>
      <c r="B2371" s="7">
        <f>'DETALLE DE CONEXIONES'!I2371</f>
        <v>0</v>
      </c>
      <c r="C2371" s="7">
        <f>'DETALLE DE CONEXIONES'!BB2371</f>
        <v>0</v>
      </c>
      <c r="D2371" s="7">
        <f>'DETALLE DE CONEXIONES'!E2371</f>
        <v>0</v>
      </c>
      <c r="E2371" s="7">
        <f>IFERROR(LIMPIA('DETALLE DE CONEXIONES'!N2371,1),0)</f>
        <v>0</v>
      </c>
      <c r="F2371" s="7" t="str">
        <f>LEFT('DETALLE DE CONEXIONES'!BE2371,3)</f>
        <v/>
      </c>
      <c r="G2371" s="7" t="str">
        <f>RIGHT('DETALLE DE CONEXIONES'!AK2371,2)</f>
        <v/>
      </c>
      <c r="H2371" s="7" t="str">
        <f>LEFT('DETALLE DE CONEXIONES'!M2371,3)</f>
        <v/>
      </c>
      <c r="I2371" s="7" t="str">
        <f>RIGHT('DETALLE DE CONEXIONES'!M2371,5)</f>
        <v/>
      </c>
      <c r="J2371" s="7">
        <f>IF(C2371="Saliente Local",(IFERROR((LIMPIA(H2371,1)),0)),0)</f>
        <v>0</v>
      </c>
      <c r="K2371" s="7">
        <f>IF(C2371="Saliente Nacional",(IFERROR((LIMPIA(H2371,1)),0)),0)</f>
        <v>0</v>
      </c>
      <c r="L2371" s="7">
        <f>IF(C2371="Saliente Internacional",(IFERROR((LIMPIA(H2371,1)),0)),0)</f>
        <v>0</v>
      </c>
    </row>
    <row r="2372" spans="1:12" x14ac:dyDescent="0.25">
      <c r="A2372" s="11">
        <f>'DETALLE DE CONEXIONES'!P2372</f>
        <v>0</v>
      </c>
      <c r="B2372" s="7">
        <f>'DETALLE DE CONEXIONES'!I2372</f>
        <v>0</v>
      </c>
      <c r="C2372" s="7">
        <f>'DETALLE DE CONEXIONES'!BB2372</f>
        <v>0</v>
      </c>
      <c r="D2372" s="7">
        <f>'DETALLE DE CONEXIONES'!E2372</f>
        <v>0</v>
      </c>
      <c r="E2372" s="7">
        <f>IFERROR(LIMPIA('DETALLE DE CONEXIONES'!N2372,1),0)</f>
        <v>0</v>
      </c>
      <c r="F2372" s="7" t="str">
        <f>LEFT('DETALLE DE CONEXIONES'!BE2372,3)</f>
        <v/>
      </c>
      <c r="G2372" s="7" t="str">
        <f>RIGHT('DETALLE DE CONEXIONES'!AK2372,2)</f>
        <v/>
      </c>
      <c r="H2372" s="7" t="str">
        <f>LEFT('DETALLE DE CONEXIONES'!M2372,3)</f>
        <v/>
      </c>
      <c r="I2372" s="7" t="str">
        <f>RIGHT('DETALLE DE CONEXIONES'!M2372,5)</f>
        <v/>
      </c>
      <c r="J2372" s="7">
        <f>IF(C2372="Saliente Local",(IFERROR((LIMPIA(H2372,1)),0)),0)</f>
        <v>0</v>
      </c>
      <c r="K2372" s="7">
        <f>IF(C2372="Saliente Nacional",(IFERROR((LIMPIA(H2372,1)),0)),0)</f>
        <v>0</v>
      </c>
      <c r="L2372" s="7">
        <f>IF(C2372="Saliente Internacional",(IFERROR((LIMPIA(H2372,1)),0)),0)</f>
        <v>0</v>
      </c>
    </row>
    <row r="2373" spans="1:12" x14ac:dyDescent="0.25">
      <c r="A2373" s="11">
        <f>'DETALLE DE CONEXIONES'!P2373</f>
        <v>0</v>
      </c>
      <c r="B2373" s="7">
        <f>'DETALLE DE CONEXIONES'!I2373</f>
        <v>0</v>
      </c>
      <c r="C2373" s="7">
        <f>'DETALLE DE CONEXIONES'!BB2373</f>
        <v>0</v>
      </c>
      <c r="D2373" s="7">
        <f>'DETALLE DE CONEXIONES'!E2373</f>
        <v>0</v>
      </c>
      <c r="E2373" s="7">
        <f>IFERROR(LIMPIA('DETALLE DE CONEXIONES'!N2373,1),0)</f>
        <v>0</v>
      </c>
      <c r="F2373" s="7" t="str">
        <f>LEFT('DETALLE DE CONEXIONES'!BE2373,3)</f>
        <v/>
      </c>
      <c r="G2373" s="7" t="str">
        <f>RIGHT('DETALLE DE CONEXIONES'!AK2373,2)</f>
        <v/>
      </c>
      <c r="H2373" s="7" t="str">
        <f>LEFT('DETALLE DE CONEXIONES'!M2373,3)</f>
        <v/>
      </c>
      <c r="I2373" s="7" t="str">
        <f>RIGHT('DETALLE DE CONEXIONES'!M2373,5)</f>
        <v/>
      </c>
      <c r="J2373" s="7">
        <f>IF(C2373="Saliente Local",(IFERROR((LIMPIA(H2373,1)),0)),0)</f>
        <v>0</v>
      </c>
      <c r="K2373" s="7">
        <f>IF(C2373="Saliente Nacional",(IFERROR((LIMPIA(H2373,1)),0)),0)</f>
        <v>0</v>
      </c>
      <c r="L2373" s="7">
        <f>IF(C2373="Saliente Internacional",(IFERROR((LIMPIA(H2373,1)),0)),0)</f>
        <v>0</v>
      </c>
    </row>
    <row r="2374" spans="1:12" x14ac:dyDescent="0.25">
      <c r="A2374" s="11">
        <f>'DETALLE DE CONEXIONES'!P2374</f>
        <v>0</v>
      </c>
      <c r="B2374" s="7">
        <f>'DETALLE DE CONEXIONES'!I2374</f>
        <v>0</v>
      </c>
      <c r="C2374" s="7">
        <f>'DETALLE DE CONEXIONES'!BB2374</f>
        <v>0</v>
      </c>
      <c r="D2374" s="7">
        <f>'DETALLE DE CONEXIONES'!E2374</f>
        <v>0</v>
      </c>
      <c r="E2374" s="7">
        <f>IFERROR(LIMPIA('DETALLE DE CONEXIONES'!N2374,1),0)</f>
        <v>0</v>
      </c>
      <c r="F2374" s="7" t="str">
        <f>LEFT('DETALLE DE CONEXIONES'!BE2374,3)</f>
        <v/>
      </c>
      <c r="G2374" s="7" t="str">
        <f>RIGHT('DETALLE DE CONEXIONES'!AK2374,2)</f>
        <v/>
      </c>
      <c r="H2374" s="7" t="str">
        <f>LEFT('DETALLE DE CONEXIONES'!M2374,3)</f>
        <v/>
      </c>
      <c r="I2374" s="7" t="str">
        <f>RIGHT('DETALLE DE CONEXIONES'!M2374,5)</f>
        <v/>
      </c>
      <c r="J2374" s="7">
        <f>IF(C2374="Saliente Local",(IFERROR((LIMPIA(H2374,1)),0)),0)</f>
        <v>0</v>
      </c>
      <c r="K2374" s="7">
        <f>IF(C2374="Saliente Nacional",(IFERROR((LIMPIA(H2374,1)),0)),0)</f>
        <v>0</v>
      </c>
      <c r="L2374" s="7">
        <f>IF(C2374="Saliente Internacional",(IFERROR((LIMPIA(H2374,1)),0)),0)</f>
        <v>0</v>
      </c>
    </row>
    <row r="2375" spans="1:12" x14ac:dyDescent="0.25">
      <c r="A2375" s="11">
        <f>'DETALLE DE CONEXIONES'!P2375</f>
        <v>0</v>
      </c>
      <c r="B2375" s="7">
        <f>'DETALLE DE CONEXIONES'!I2375</f>
        <v>0</v>
      </c>
      <c r="C2375" s="7">
        <f>'DETALLE DE CONEXIONES'!BB2375</f>
        <v>0</v>
      </c>
      <c r="D2375" s="7">
        <f>'DETALLE DE CONEXIONES'!E2375</f>
        <v>0</v>
      </c>
      <c r="E2375" s="7">
        <f>IFERROR(LIMPIA('DETALLE DE CONEXIONES'!N2375,1),0)</f>
        <v>0</v>
      </c>
      <c r="F2375" s="7" t="str">
        <f>LEFT('DETALLE DE CONEXIONES'!BE2375,3)</f>
        <v/>
      </c>
      <c r="G2375" s="7" t="str">
        <f>RIGHT('DETALLE DE CONEXIONES'!AK2375,2)</f>
        <v/>
      </c>
      <c r="H2375" s="7" t="str">
        <f>LEFT('DETALLE DE CONEXIONES'!M2375,3)</f>
        <v/>
      </c>
      <c r="I2375" s="7" t="str">
        <f>RIGHT('DETALLE DE CONEXIONES'!M2375,5)</f>
        <v/>
      </c>
      <c r="J2375" s="7">
        <f>IF(C2375="Saliente Local",(IFERROR((LIMPIA(H2375,1)),0)),0)</f>
        <v>0</v>
      </c>
      <c r="K2375" s="7">
        <f>IF(C2375="Saliente Nacional",(IFERROR((LIMPIA(H2375,1)),0)),0)</f>
        <v>0</v>
      </c>
      <c r="L2375" s="7">
        <f>IF(C2375="Saliente Internacional",(IFERROR((LIMPIA(H2375,1)),0)),0)</f>
        <v>0</v>
      </c>
    </row>
    <row r="2376" spans="1:12" x14ac:dyDescent="0.25">
      <c r="A2376" s="11">
        <f>'DETALLE DE CONEXIONES'!P2376</f>
        <v>0</v>
      </c>
      <c r="B2376" s="7">
        <f>'DETALLE DE CONEXIONES'!I2376</f>
        <v>0</v>
      </c>
      <c r="C2376" s="7">
        <f>'DETALLE DE CONEXIONES'!BB2376</f>
        <v>0</v>
      </c>
      <c r="D2376" s="7">
        <f>'DETALLE DE CONEXIONES'!E2376</f>
        <v>0</v>
      </c>
      <c r="E2376" s="7">
        <f>IFERROR(LIMPIA('DETALLE DE CONEXIONES'!N2376,1),0)</f>
        <v>0</v>
      </c>
      <c r="F2376" s="7" t="str">
        <f>LEFT('DETALLE DE CONEXIONES'!BE2376,3)</f>
        <v/>
      </c>
      <c r="G2376" s="7" t="str">
        <f>RIGHT('DETALLE DE CONEXIONES'!AK2376,2)</f>
        <v/>
      </c>
      <c r="H2376" s="7" t="str">
        <f>LEFT('DETALLE DE CONEXIONES'!M2376,3)</f>
        <v/>
      </c>
      <c r="I2376" s="7" t="str">
        <f>RIGHT('DETALLE DE CONEXIONES'!M2376,5)</f>
        <v/>
      </c>
      <c r="J2376" s="7">
        <f>IF(C2376="Saliente Local",(IFERROR((LIMPIA(H2376,1)),0)),0)</f>
        <v>0</v>
      </c>
      <c r="K2376" s="7">
        <f>IF(C2376="Saliente Nacional",(IFERROR((LIMPIA(H2376,1)),0)),0)</f>
        <v>0</v>
      </c>
      <c r="L2376" s="7">
        <f>IF(C2376="Saliente Internacional",(IFERROR((LIMPIA(H2376,1)),0)),0)</f>
        <v>0</v>
      </c>
    </row>
    <row r="2377" spans="1:12" x14ac:dyDescent="0.25">
      <c r="A2377" s="11">
        <f>'DETALLE DE CONEXIONES'!P2377</f>
        <v>0</v>
      </c>
      <c r="B2377" s="7">
        <f>'DETALLE DE CONEXIONES'!I2377</f>
        <v>0</v>
      </c>
      <c r="C2377" s="7">
        <f>'DETALLE DE CONEXIONES'!BB2377</f>
        <v>0</v>
      </c>
      <c r="D2377" s="7">
        <f>'DETALLE DE CONEXIONES'!E2377</f>
        <v>0</v>
      </c>
      <c r="E2377" s="7">
        <f>IFERROR(LIMPIA('DETALLE DE CONEXIONES'!N2377,1),0)</f>
        <v>0</v>
      </c>
      <c r="F2377" s="7" t="str">
        <f>LEFT('DETALLE DE CONEXIONES'!BE2377,3)</f>
        <v/>
      </c>
      <c r="G2377" s="7" t="str">
        <f>RIGHT('DETALLE DE CONEXIONES'!AK2377,2)</f>
        <v/>
      </c>
      <c r="H2377" s="7" t="str">
        <f>LEFT('DETALLE DE CONEXIONES'!M2377,3)</f>
        <v/>
      </c>
      <c r="I2377" s="7" t="str">
        <f>RIGHT('DETALLE DE CONEXIONES'!M2377,5)</f>
        <v/>
      </c>
      <c r="J2377" s="7">
        <f>IF(C2377="Saliente Local",(IFERROR((LIMPIA(H2377,1)),0)),0)</f>
        <v>0</v>
      </c>
      <c r="K2377" s="7">
        <f>IF(C2377="Saliente Nacional",(IFERROR((LIMPIA(H2377,1)),0)),0)</f>
        <v>0</v>
      </c>
      <c r="L2377" s="7">
        <f>IF(C2377="Saliente Internacional",(IFERROR((LIMPIA(H2377,1)),0)),0)</f>
        <v>0</v>
      </c>
    </row>
    <row r="2378" spans="1:12" x14ac:dyDescent="0.25">
      <c r="A2378" s="11">
        <f>'DETALLE DE CONEXIONES'!P2378</f>
        <v>0</v>
      </c>
      <c r="B2378" s="7">
        <f>'DETALLE DE CONEXIONES'!I2378</f>
        <v>0</v>
      </c>
      <c r="C2378" s="7">
        <f>'DETALLE DE CONEXIONES'!BB2378</f>
        <v>0</v>
      </c>
      <c r="D2378" s="7">
        <f>'DETALLE DE CONEXIONES'!E2378</f>
        <v>0</v>
      </c>
      <c r="E2378" s="7">
        <f>IFERROR(LIMPIA('DETALLE DE CONEXIONES'!N2378,1),0)</f>
        <v>0</v>
      </c>
      <c r="F2378" s="7" t="str">
        <f>LEFT('DETALLE DE CONEXIONES'!BE2378,3)</f>
        <v/>
      </c>
      <c r="G2378" s="7" t="str">
        <f>RIGHT('DETALLE DE CONEXIONES'!AK2378,2)</f>
        <v/>
      </c>
      <c r="H2378" s="7" t="str">
        <f>LEFT('DETALLE DE CONEXIONES'!M2378,3)</f>
        <v/>
      </c>
      <c r="I2378" s="7" t="str">
        <f>RIGHT('DETALLE DE CONEXIONES'!M2378,5)</f>
        <v/>
      </c>
      <c r="J2378" s="7">
        <f>IF(C2378="Saliente Local",(IFERROR((LIMPIA(H2378,1)),0)),0)</f>
        <v>0</v>
      </c>
      <c r="K2378" s="7">
        <f>IF(C2378="Saliente Nacional",(IFERROR((LIMPIA(H2378,1)),0)),0)</f>
        <v>0</v>
      </c>
      <c r="L2378" s="7">
        <f>IF(C2378="Saliente Internacional",(IFERROR((LIMPIA(H2378,1)),0)),0)</f>
        <v>0</v>
      </c>
    </row>
    <row r="2379" spans="1:12" x14ac:dyDescent="0.25">
      <c r="A2379" s="11">
        <f>'DETALLE DE CONEXIONES'!P2379</f>
        <v>0</v>
      </c>
      <c r="B2379" s="7">
        <f>'DETALLE DE CONEXIONES'!I2379</f>
        <v>0</v>
      </c>
      <c r="C2379" s="7">
        <f>'DETALLE DE CONEXIONES'!BB2379</f>
        <v>0</v>
      </c>
      <c r="D2379" s="7">
        <f>'DETALLE DE CONEXIONES'!E2379</f>
        <v>0</v>
      </c>
      <c r="E2379" s="7">
        <f>IFERROR(LIMPIA('DETALLE DE CONEXIONES'!N2379,1),0)</f>
        <v>0</v>
      </c>
      <c r="F2379" s="7" t="str">
        <f>LEFT('DETALLE DE CONEXIONES'!BE2379,3)</f>
        <v/>
      </c>
      <c r="G2379" s="7" t="str">
        <f>RIGHT('DETALLE DE CONEXIONES'!AK2379,2)</f>
        <v/>
      </c>
      <c r="H2379" s="7" t="str">
        <f>LEFT('DETALLE DE CONEXIONES'!M2379,3)</f>
        <v/>
      </c>
      <c r="I2379" s="7" t="str">
        <f>RIGHT('DETALLE DE CONEXIONES'!M2379,5)</f>
        <v/>
      </c>
      <c r="J2379" s="7">
        <f>IF(C2379="Saliente Local",(IFERROR((LIMPIA(H2379,1)),0)),0)</f>
        <v>0</v>
      </c>
      <c r="K2379" s="7">
        <f>IF(C2379="Saliente Nacional",(IFERROR((LIMPIA(H2379,1)),0)),0)</f>
        <v>0</v>
      </c>
      <c r="L2379" s="7">
        <f>IF(C2379="Saliente Internacional",(IFERROR((LIMPIA(H2379,1)),0)),0)</f>
        <v>0</v>
      </c>
    </row>
    <row r="2380" spans="1:12" x14ac:dyDescent="0.25">
      <c r="A2380" s="11">
        <f>'DETALLE DE CONEXIONES'!P2380</f>
        <v>0</v>
      </c>
      <c r="B2380" s="7">
        <f>'DETALLE DE CONEXIONES'!I2380</f>
        <v>0</v>
      </c>
      <c r="C2380" s="7">
        <f>'DETALLE DE CONEXIONES'!BB2380</f>
        <v>0</v>
      </c>
      <c r="D2380" s="7">
        <f>'DETALLE DE CONEXIONES'!E2380</f>
        <v>0</v>
      </c>
      <c r="E2380" s="7">
        <f>IFERROR(LIMPIA('DETALLE DE CONEXIONES'!N2380,1),0)</f>
        <v>0</v>
      </c>
      <c r="F2380" s="7" t="str">
        <f>LEFT('DETALLE DE CONEXIONES'!BE2380,3)</f>
        <v/>
      </c>
      <c r="G2380" s="7" t="str">
        <f>RIGHT('DETALLE DE CONEXIONES'!AK2380,2)</f>
        <v/>
      </c>
      <c r="H2380" s="7" t="str">
        <f>LEFT('DETALLE DE CONEXIONES'!M2380,3)</f>
        <v/>
      </c>
      <c r="I2380" s="7" t="str">
        <f>RIGHT('DETALLE DE CONEXIONES'!M2380,5)</f>
        <v/>
      </c>
      <c r="J2380" s="7">
        <f>IF(C2380="Saliente Local",(IFERROR((LIMPIA(H2380,1)),0)),0)</f>
        <v>0</v>
      </c>
      <c r="K2380" s="7">
        <f>IF(C2380="Saliente Nacional",(IFERROR((LIMPIA(H2380,1)),0)),0)</f>
        <v>0</v>
      </c>
      <c r="L2380" s="7">
        <f>IF(C2380="Saliente Internacional",(IFERROR((LIMPIA(H2380,1)),0)),0)</f>
        <v>0</v>
      </c>
    </row>
    <row r="2381" spans="1:12" x14ac:dyDescent="0.25">
      <c r="A2381" s="11">
        <f>'DETALLE DE CONEXIONES'!P2381</f>
        <v>0</v>
      </c>
      <c r="B2381" s="7">
        <f>'DETALLE DE CONEXIONES'!I2381</f>
        <v>0</v>
      </c>
      <c r="C2381" s="7">
        <f>'DETALLE DE CONEXIONES'!BB2381</f>
        <v>0</v>
      </c>
      <c r="D2381" s="7">
        <f>'DETALLE DE CONEXIONES'!E2381</f>
        <v>0</v>
      </c>
      <c r="E2381" s="7">
        <f>IFERROR(LIMPIA('DETALLE DE CONEXIONES'!N2381,1),0)</f>
        <v>0</v>
      </c>
      <c r="F2381" s="7" t="str">
        <f>LEFT('DETALLE DE CONEXIONES'!BE2381,3)</f>
        <v/>
      </c>
      <c r="G2381" s="7" t="str">
        <f>RIGHT('DETALLE DE CONEXIONES'!AK2381,2)</f>
        <v/>
      </c>
      <c r="H2381" s="7" t="str">
        <f>LEFT('DETALLE DE CONEXIONES'!M2381,3)</f>
        <v/>
      </c>
      <c r="I2381" s="7" t="str">
        <f>RIGHT('DETALLE DE CONEXIONES'!M2381,5)</f>
        <v/>
      </c>
      <c r="J2381" s="7">
        <f>IF(C2381="Saliente Local",(IFERROR((LIMPIA(H2381,1)),0)),0)</f>
        <v>0</v>
      </c>
      <c r="K2381" s="7">
        <f>IF(C2381="Saliente Nacional",(IFERROR((LIMPIA(H2381,1)),0)),0)</f>
        <v>0</v>
      </c>
      <c r="L2381" s="7">
        <f>IF(C2381="Saliente Internacional",(IFERROR((LIMPIA(H2381,1)),0)),0)</f>
        <v>0</v>
      </c>
    </row>
    <row r="2382" spans="1:12" x14ac:dyDescent="0.25">
      <c r="A2382" s="11">
        <f>'DETALLE DE CONEXIONES'!P2382</f>
        <v>0</v>
      </c>
      <c r="B2382" s="7">
        <f>'DETALLE DE CONEXIONES'!I2382</f>
        <v>0</v>
      </c>
      <c r="C2382" s="7">
        <f>'DETALLE DE CONEXIONES'!BB2382</f>
        <v>0</v>
      </c>
      <c r="D2382" s="7">
        <f>'DETALLE DE CONEXIONES'!E2382</f>
        <v>0</v>
      </c>
      <c r="E2382" s="7">
        <f>IFERROR(LIMPIA('DETALLE DE CONEXIONES'!N2382,1),0)</f>
        <v>0</v>
      </c>
      <c r="F2382" s="7" t="str">
        <f>LEFT('DETALLE DE CONEXIONES'!BE2382,3)</f>
        <v/>
      </c>
      <c r="G2382" s="7" t="str">
        <f>RIGHT('DETALLE DE CONEXIONES'!AK2382,2)</f>
        <v/>
      </c>
      <c r="H2382" s="7" t="str">
        <f>LEFT('DETALLE DE CONEXIONES'!M2382,3)</f>
        <v/>
      </c>
      <c r="I2382" s="7" t="str">
        <f>RIGHT('DETALLE DE CONEXIONES'!M2382,5)</f>
        <v/>
      </c>
      <c r="J2382" s="7">
        <f>IF(C2382="Saliente Local",(IFERROR((LIMPIA(H2382,1)),0)),0)</f>
        <v>0</v>
      </c>
      <c r="K2382" s="7">
        <f>IF(C2382="Saliente Nacional",(IFERROR((LIMPIA(H2382,1)),0)),0)</f>
        <v>0</v>
      </c>
      <c r="L2382" s="7">
        <f>IF(C2382="Saliente Internacional",(IFERROR((LIMPIA(H2382,1)),0)),0)</f>
        <v>0</v>
      </c>
    </row>
    <row r="2383" spans="1:12" x14ac:dyDescent="0.25">
      <c r="A2383" s="11">
        <f>'DETALLE DE CONEXIONES'!P2383</f>
        <v>0</v>
      </c>
      <c r="B2383" s="7">
        <f>'DETALLE DE CONEXIONES'!I2383</f>
        <v>0</v>
      </c>
      <c r="C2383" s="7">
        <f>'DETALLE DE CONEXIONES'!BB2383</f>
        <v>0</v>
      </c>
      <c r="D2383" s="7">
        <f>'DETALLE DE CONEXIONES'!E2383</f>
        <v>0</v>
      </c>
      <c r="E2383" s="7">
        <f>IFERROR(LIMPIA('DETALLE DE CONEXIONES'!N2383,1),0)</f>
        <v>0</v>
      </c>
      <c r="F2383" s="7" t="str">
        <f>LEFT('DETALLE DE CONEXIONES'!BE2383,3)</f>
        <v/>
      </c>
      <c r="G2383" s="7" t="str">
        <f>RIGHT('DETALLE DE CONEXIONES'!AK2383,2)</f>
        <v/>
      </c>
      <c r="H2383" s="7" t="str">
        <f>LEFT('DETALLE DE CONEXIONES'!M2383,3)</f>
        <v/>
      </c>
      <c r="I2383" s="7" t="str">
        <f>RIGHT('DETALLE DE CONEXIONES'!M2383,5)</f>
        <v/>
      </c>
      <c r="J2383" s="7">
        <f>IF(C2383="Saliente Local",(IFERROR((LIMPIA(H2383,1)),0)),0)</f>
        <v>0</v>
      </c>
      <c r="K2383" s="7">
        <f>IF(C2383="Saliente Nacional",(IFERROR((LIMPIA(H2383,1)),0)),0)</f>
        <v>0</v>
      </c>
      <c r="L2383" s="7">
        <f>IF(C2383="Saliente Internacional",(IFERROR((LIMPIA(H2383,1)),0)),0)</f>
        <v>0</v>
      </c>
    </row>
    <row r="2384" spans="1:12" x14ac:dyDescent="0.25">
      <c r="A2384" s="11">
        <f>'DETALLE DE CONEXIONES'!P2384</f>
        <v>0</v>
      </c>
      <c r="B2384" s="7">
        <f>'DETALLE DE CONEXIONES'!I2384</f>
        <v>0</v>
      </c>
      <c r="C2384" s="7">
        <f>'DETALLE DE CONEXIONES'!BB2384</f>
        <v>0</v>
      </c>
      <c r="D2384" s="7">
        <f>'DETALLE DE CONEXIONES'!E2384</f>
        <v>0</v>
      </c>
      <c r="E2384" s="7">
        <f>IFERROR(LIMPIA('DETALLE DE CONEXIONES'!N2384,1),0)</f>
        <v>0</v>
      </c>
      <c r="F2384" s="7" t="str">
        <f>LEFT('DETALLE DE CONEXIONES'!BE2384,3)</f>
        <v/>
      </c>
      <c r="G2384" s="7" t="str">
        <f>RIGHT('DETALLE DE CONEXIONES'!AK2384,2)</f>
        <v/>
      </c>
      <c r="H2384" s="7" t="str">
        <f>LEFT('DETALLE DE CONEXIONES'!M2384,3)</f>
        <v/>
      </c>
      <c r="I2384" s="7" t="str">
        <f>RIGHT('DETALLE DE CONEXIONES'!M2384,5)</f>
        <v/>
      </c>
      <c r="J2384" s="7">
        <f>IF(C2384="Saliente Local",(IFERROR((LIMPIA(H2384,1)),0)),0)</f>
        <v>0</v>
      </c>
      <c r="K2384" s="7">
        <f>IF(C2384="Saliente Nacional",(IFERROR((LIMPIA(H2384,1)),0)),0)</f>
        <v>0</v>
      </c>
      <c r="L2384" s="7">
        <f>IF(C2384="Saliente Internacional",(IFERROR((LIMPIA(H2384,1)),0)),0)</f>
        <v>0</v>
      </c>
    </row>
    <row r="2385" spans="1:12" x14ac:dyDescent="0.25">
      <c r="A2385" s="11">
        <f>'DETALLE DE CONEXIONES'!P2385</f>
        <v>0</v>
      </c>
      <c r="B2385" s="7">
        <f>'DETALLE DE CONEXIONES'!I2385</f>
        <v>0</v>
      </c>
      <c r="C2385" s="7">
        <f>'DETALLE DE CONEXIONES'!BB2385</f>
        <v>0</v>
      </c>
      <c r="D2385" s="7">
        <f>'DETALLE DE CONEXIONES'!E2385</f>
        <v>0</v>
      </c>
      <c r="E2385" s="7">
        <f>IFERROR(LIMPIA('DETALLE DE CONEXIONES'!N2385,1),0)</f>
        <v>0</v>
      </c>
      <c r="F2385" s="7" t="str">
        <f>LEFT('DETALLE DE CONEXIONES'!BE2385,3)</f>
        <v/>
      </c>
      <c r="G2385" s="7" t="str">
        <f>RIGHT('DETALLE DE CONEXIONES'!AK2385,2)</f>
        <v/>
      </c>
      <c r="H2385" s="7" t="str">
        <f>LEFT('DETALLE DE CONEXIONES'!M2385,3)</f>
        <v/>
      </c>
      <c r="I2385" s="7" t="str">
        <f>RIGHT('DETALLE DE CONEXIONES'!M2385,5)</f>
        <v/>
      </c>
      <c r="J2385" s="7">
        <f>IF(C2385="Saliente Local",(IFERROR((LIMPIA(H2385,1)),0)),0)</f>
        <v>0</v>
      </c>
      <c r="K2385" s="7">
        <f>IF(C2385="Saliente Nacional",(IFERROR((LIMPIA(H2385,1)),0)),0)</f>
        <v>0</v>
      </c>
      <c r="L2385" s="7">
        <f>IF(C2385="Saliente Internacional",(IFERROR((LIMPIA(H2385,1)),0)),0)</f>
        <v>0</v>
      </c>
    </row>
    <row r="2386" spans="1:12" x14ac:dyDescent="0.25">
      <c r="A2386" s="11">
        <f>'DETALLE DE CONEXIONES'!P2386</f>
        <v>0</v>
      </c>
      <c r="B2386" s="7">
        <f>'DETALLE DE CONEXIONES'!I2386</f>
        <v>0</v>
      </c>
      <c r="C2386" s="7">
        <f>'DETALLE DE CONEXIONES'!BB2386</f>
        <v>0</v>
      </c>
      <c r="D2386" s="7">
        <f>'DETALLE DE CONEXIONES'!E2386</f>
        <v>0</v>
      </c>
      <c r="E2386" s="7">
        <f>IFERROR(LIMPIA('DETALLE DE CONEXIONES'!N2386,1),0)</f>
        <v>0</v>
      </c>
      <c r="F2386" s="7" t="str">
        <f>LEFT('DETALLE DE CONEXIONES'!BE2386,3)</f>
        <v/>
      </c>
      <c r="G2386" s="7" t="str">
        <f>RIGHT('DETALLE DE CONEXIONES'!AK2386,2)</f>
        <v/>
      </c>
      <c r="H2386" s="7" t="str">
        <f>LEFT('DETALLE DE CONEXIONES'!M2386,3)</f>
        <v/>
      </c>
      <c r="I2386" s="7" t="str">
        <f>RIGHT('DETALLE DE CONEXIONES'!M2386,5)</f>
        <v/>
      </c>
      <c r="J2386" s="7">
        <f>IF(C2386="Saliente Local",(IFERROR((LIMPIA(H2386,1)),0)),0)</f>
        <v>0</v>
      </c>
      <c r="K2386" s="7">
        <f>IF(C2386="Saliente Nacional",(IFERROR((LIMPIA(H2386,1)),0)),0)</f>
        <v>0</v>
      </c>
      <c r="L2386" s="7">
        <f>IF(C2386="Saliente Internacional",(IFERROR((LIMPIA(H2386,1)),0)),0)</f>
        <v>0</v>
      </c>
    </row>
    <row r="2387" spans="1:12" x14ac:dyDescent="0.25">
      <c r="A2387" s="11">
        <f>'DETALLE DE CONEXIONES'!P2387</f>
        <v>0</v>
      </c>
      <c r="B2387" s="7">
        <f>'DETALLE DE CONEXIONES'!I2387</f>
        <v>0</v>
      </c>
      <c r="C2387" s="7">
        <f>'DETALLE DE CONEXIONES'!BB2387</f>
        <v>0</v>
      </c>
      <c r="D2387" s="7">
        <f>'DETALLE DE CONEXIONES'!E2387</f>
        <v>0</v>
      </c>
      <c r="E2387" s="7">
        <f>IFERROR(LIMPIA('DETALLE DE CONEXIONES'!N2387,1),0)</f>
        <v>0</v>
      </c>
      <c r="F2387" s="7" t="str">
        <f>LEFT('DETALLE DE CONEXIONES'!BE2387,3)</f>
        <v/>
      </c>
      <c r="G2387" s="7" t="str">
        <f>RIGHT('DETALLE DE CONEXIONES'!AK2387,2)</f>
        <v/>
      </c>
      <c r="H2387" s="7" t="str">
        <f>LEFT('DETALLE DE CONEXIONES'!M2387,3)</f>
        <v/>
      </c>
      <c r="I2387" s="7" t="str">
        <f>RIGHT('DETALLE DE CONEXIONES'!M2387,5)</f>
        <v/>
      </c>
      <c r="J2387" s="7">
        <f>IF(C2387="Saliente Local",(IFERROR((LIMPIA(H2387,1)),0)),0)</f>
        <v>0</v>
      </c>
      <c r="K2387" s="7">
        <f>IF(C2387="Saliente Nacional",(IFERROR((LIMPIA(H2387,1)),0)),0)</f>
        <v>0</v>
      </c>
      <c r="L2387" s="7">
        <f>IF(C2387="Saliente Internacional",(IFERROR((LIMPIA(H2387,1)),0)),0)</f>
        <v>0</v>
      </c>
    </row>
    <row r="2388" spans="1:12" x14ac:dyDescent="0.25">
      <c r="A2388" s="11">
        <f>'DETALLE DE CONEXIONES'!P2388</f>
        <v>0</v>
      </c>
      <c r="B2388" s="7">
        <f>'DETALLE DE CONEXIONES'!I2388</f>
        <v>0</v>
      </c>
      <c r="C2388" s="7">
        <f>'DETALLE DE CONEXIONES'!BB2388</f>
        <v>0</v>
      </c>
      <c r="D2388" s="7">
        <f>'DETALLE DE CONEXIONES'!E2388</f>
        <v>0</v>
      </c>
      <c r="E2388" s="7">
        <f>IFERROR(LIMPIA('DETALLE DE CONEXIONES'!N2388,1),0)</f>
        <v>0</v>
      </c>
      <c r="F2388" s="7" t="str">
        <f>LEFT('DETALLE DE CONEXIONES'!BE2388,3)</f>
        <v/>
      </c>
      <c r="G2388" s="7" t="str">
        <f>RIGHT('DETALLE DE CONEXIONES'!AK2388,2)</f>
        <v/>
      </c>
      <c r="H2388" s="7" t="str">
        <f>LEFT('DETALLE DE CONEXIONES'!M2388,3)</f>
        <v/>
      </c>
      <c r="I2388" s="7" t="str">
        <f>RIGHT('DETALLE DE CONEXIONES'!M2388,5)</f>
        <v/>
      </c>
      <c r="J2388" s="7">
        <f>IF(C2388="Saliente Local",(IFERROR((LIMPIA(H2388,1)),0)),0)</f>
        <v>0</v>
      </c>
      <c r="K2388" s="7">
        <f>IF(C2388="Saliente Nacional",(IFERROR((LIMPIA(H2388,1)),0)),0)</f>
        <v>0</v>
      </c>
      <c r="L2388" s="7">
        <f>IF(C2388="Saliente Internacional",(IFERROR((LIMPIA(H2388,1)),0)),0)</f>
        <v>0</v>
      </c>
    </row>
    <row r="2389" spans="1:12" x14ac:dyDescent="0.25">
      <c r="A2389" s="11">
        <f>'DETALLE DE CONEXIONES'!P2389</f>
        <v>0</v>
      </c>
      <c r="B2389" s="7">
        <f>'DETALLE DE CONEXIONES'!I2389</f>
        <v>0</v>
      </c>
      <c r="C2389" s="7">
        <f>'DETALLE DE CONEXIONES'!BB2389</f>
        <v>0</v>
      </c>
      <c r="D2389" s="7">
        <f>'DETALLE DE CONEXIONES'!E2389</f>
        <v>0</v>
      </c>
      <c r="E2389" s="7">
        <f>IFERROR(LIMPIA('DETALLE DE CONEXIONES'!N2389,1),0)</f>
        <v>0</v>
      </c>
      <c r="F2389" s="7" t="str">
        <f>LEFT('DETALLE DE CONEXIONES'!BE2389,3)</f>
        <v/>
      </c>
      <c r="G2389" s="7" t="str">
        <f>RIGHT('DETALLE DE CONEXIONES'!AK2389,2)</f>
        <v/>
      </c>
      <c r="H2389" s="7" t="str">
        <f>LEFT('DETALLE DE CONEXIONES'!M2389,3)</f>
        <v/>
      </c>
      <c r="I2389" s="7" t="str">
        <f>RIGHT('DETALLE DE CONEXIONES'!M2389,5)</f>
        <v/>
      </c>
      <c r="J2389" s="7">
        <f>IF(C2389="Saliente Local",(IFERROR((LIMPIA(H2389,1)),0)),0)</f>
        <v>0</v>
      </c>
      <c r="K2389" s="7">
        <f>IF(C2389="Saliente Nacional",(IFERROR((LIMPIA(H2389,1)),0)),0)</f>
        <v>0</v>
      </c>
      <c r="L2389" s="7">
        <f>IF(C2389="Saliente Internacional",(IFERROR((LIMPIA(H2389,1)),0)),0)</f>
        <v>0</v>
      </c>
    </row>
    <row r="2390" spans="1:12" x14ac:dyDescent="0.25">
      <c r="A2390" s="11">
        <f>'DETALLE DE CONEXIONES'!P2390</f>
        <v>0</v>
      </c>
      <c r="B2390" s="7">
        <f>'DETALLE DE CONEXIONES'!I2390</f>
        <v>0</v>
      </c>
      <c r="C2390" s="7">
        <f>'DETALLE DE CONEXIONES'!BB2390</f>
        <v>0</v>
      </c>
      <c r="D2390" s="7">
        <f>'DETALLE DE CONEXIONES'!E2390</f>
        <v>0</v>
      </c>
      <c r="E2390" s="7">
        <f>IFERROR(LIMPIA('DETALLE DE CONEXIONES'!N2390,1),0)</f>
        <v>0</v>
      </c>
      <c r="F2390" s="7" t="str">
        <f>LEFT('DETALLE DE CONEXIONES'!BE2390,3)</f>
        <v/>
      </c>
      <c r="G2390" s="7" t="str">
        <f>RIGHT('DETALLE DE CONEXIONES'!AK2390,2)</f>
        <v/>
      </c>
      <c r="H2390" s="7" t="str">
        <f>LEFT('DETALLE DE CONEXIONES'!M2390,3)</f>
        <v/>
      </c>
      <c r="I2390" s="7" t="str">
        <f>RIGHT('DETALLE DE CONEXIONES'!M2390,5)</f>
        <v/>
      </c>
      <c r="J2390" s="7">
        <f>IF(C2390="Saliente Local",(IFERROR((LIMPIA(H2390,1)),0)),0)</f>
        <v>0</v>
      </c>
      <c r="K2390" s="7">
        <f>IF(C2390="Saliente Nacional",(IFERROR((LIMPIA(H2390,1)),0)),0)</f>
        <v>0</v>
      </c>
      <c r="L2390" s="7">
        <f>IF(C2390="Saliente Internacional",(IFERROR((LIMPIA(H2390,1)),0)),0)</f>
        <v>0</v>
      </c>
    </row>
    <row r="2391" spans="1:12" x14ac:dyDescent="0.25">
      <c r="A2391" s="11">
        <f>'DETALLE DE CONEXIONES'!P2391</f>
        <v>0</v>
      </c>
      <c r="B2391" s="7">
        <f>'DETALLE DE CONEXIONES'!I2391</f>
        <v>0</v>
      </c>
      <c r="C2391" s="7">
        <f>'DETALLE DE CONEXIONES'!BB2391</f>
        <v>0</v>
      </c>
      <c r="D2391" s="7">
        <f>'DETALLE DE CONEXIONES'!E2391</f>
        <v>0</v>
      </c>
      <c r="E2391" s="7">
        <f>IFERROR(LIMPIA('DETALLE DE CONEXIONES'!N2391,1),0)</f>
        <v>0</v>
      </c>
      <c r="F2391" s="7" t="str">
        <f>LEFT('DETALLE DE CONEXIONES'!BE2391,3)</f>
        <v/>
      </c>
      <c r="G2391" s="7" t="str">
        <f>RIGHT('DETALLE DE CONEXIONES'!AK2391,2)</f>
        <v/>
      </c>
      <c r="H2391" s="7" t="str">
        <f>LEFT('DETALLE DE CONEXIONES'!M2391,3)</f>
        <v/>
      </c>
      <c r="I2391" s="7" t="str">
        <f>RIGHT('DETALLE DE CONEXIONES'!M2391,5)</f>
        <v/>
      </c>
      <c r="J2391" s="7">
        <f>IF(C2391="Saliente Local",(IFERROR((LIMPIA(H2391,1)),0)),0)</f>
        <v>0</v>
      </c>
      <c r="K2391" s="7">
        <f>IF(C2391="Saliente Nacional",(IFERROR((LIMPIA(H2391,1)),0)),0)</f>
        <v>0</v>
      </c>
      <c r="L2391" s="7">
        <f>IF(C2391="Saliente Internacional",(IFERROR((LIMPIA(H2391,1)),0)),0)</f>
        <v>0</v>
      </c>
    </row>
    <row r="2392" spans="1:12" x14ac:dyDescent="0.25">
      <c r="A2392" s="11">
        <f>'DETALLE DE CONEXIONES'!P2392</f>
        <v>0</v>
      </c>
      <c r="B2392" s="7">
        <f>'DETALLE DE CONEXIONES'!I2392</f>
        <v>0</v>
      </c>
      <c r="C2392" s="7">
        <f>'DETALLE DE CONEXIONES'!BB2392</f>
        <v>0</v>
      </c>
      <c r="D2392" s="7">
        <f>'DETALLE DE CONEXIONES'!E2392</f>
        <v>0</v>
      </c>
      <c r="E2392" s="7">
        <f>IFERROR(LIMPIA('DETALLE DE CONEXIONES'!N2392,1),0)</f>
        <v>0</v>
      </c>
      <c r="F2392" s="7" t="str">
        <f>LEFT('DETALLE DE CONEXIONES'!BE2392,3)</f>
        <v/>
      </c>
      <c r="G2392" s="7" t="str">
        <f>RIGHT('DETALLE DE CONEXIONES'!AK2392,2)</f>
        <v/>
      </c>
      <c r="H2392" s="7" t="str">
        <f>LEFT('DETALLE DE CONEXIONES'!M2392,3)</f>
        <v/>
      </c>
      <c r="I2392" s="7" t="str">
        <f>RIGHT('DETALLE DE CONEXIONES'!M2392,5)</f>
        <v/>
      </c>
      <c r="J2392" s="7">
        <f>IF(C2392="Saliente Local",(IFERROR((LIMPIA(H2392,1)),0)),0)</f>
        <v>0</v>
      </c>
      <c r="K2392" s="7">
        <f>IF(C2392="Saliente Nacional",(IFERROR((LIMPIA(H2392,1)),0)),0)</f>
        <v>0</v>
      </c>
      <c r="L2392" s="7">
        <f>IF(C2392="Saliente Internacional",(IFERROR((LIMPIA(H2392,1)),0)),0)</f>
        <v>0</v>
      </c>
    </row>
    <row r="2393" spans="1:12" x14ac:dyDescent="0.25">
      <c r="A2393" s="11">
        <f>'DETALLE DE CONEXIONES'!P2393</f>
        <v>0</v>
      </c>
      <c r="B2393" s="7">
        <f>'DETALLE DE CONEXIONES'!I2393</f>
        <v>0</v>
      </c>
      <c r="C2393" s="7">
        <f>'DETALLE DE CONEXIONES'!BB2393</f>
        <v>0</v>
      </c>
      <c r="D2393" s="7">
        <f>'DETALLE DE CONEXIONES'!E2393</f>
        <v>0</v>
      </c>
      <c r="E2393" s="7">
        <f>IFERROR(LIMPIA('DETALLE DE CONEXIONES'!N2393,1),0)</f>
        <v>0</v>
      </c>
      <c r="F2393" s="7" t="str">
        <f>LEFT('DETALLE DE CONEXIONES'!BE2393,3)</f>
        <v/>
      </c>
      <c r="G2393" s="7" t="str">
        <f>RIGHT('DETALLE DE CONEXIONES'!AK2393,2)</f>
        <v/>
      </c>
      <c r="H2393" s="7" t="str">
        <f>LEFT('DETALLE DE CONEXIONES'!M2393,3)</f>
        <v/>
      </c>
      <c r="I2393" s="7" t="str">
        <f>RIGHT('DETALLE DE CONEXIONES'!M2393,5)</f>
        <v/>
      </c>
      <c r="J2393" s="7">
        <f>IF(C2393="Saliente Local",(IFERROR((LIMPIA(H2393,1)),0)),0)</f>
        <v>0</v>
      </c>
      <c r="K2393" s="7">
        <f>IF(C2393="Saliente Nacional",(IFERROR((LIMPIA(H2393,1)),0)),0)</f>
        <v>0</v>
      </c>
      <c r="L2393" s="7">
        <f>IF(C2393="Saliente Internacional",(IFERROR((LIMPIA(H2393,1)),0)),0)</f>
        <v>0</v>
      </c>
    </row>
    <row r="2394" spans="1:12" x14ac:dyDescent="0.25">
      <c r="A2394" s="11">
        <f>'DETALLE DE CONEXIONES'!P2394</f>
        <v>0</v>
      </c>
      <c r="B2394" s="7">
        <f>'DETALLE DE CONEXIONES'!I2394</f>
        <v>0</v>
      </c>
      <c r="C2394" s="7">
        <f>'DETALLE DE CONEXIONES'!BB2394</f>
        <v>0</v>
      </c>
      <c r="D2394" s="7">
        <f>'DETALLE DE CONEXIONES'!E2394</f>
        <v>0</v>
      </c>
      <c r="E2394" s="7">
        <f>IFERROR(LIMPIA('DETALLE DE CONEXIONES'!N2394,1),0)</f>
        <v>0</v>
      </c>
      <c r="F2394" s="7" t="str">
        <f>LEFT('DETALLE DE CONEXIONES'!BE2394,3)</f>
        <v/>
      </c>
      <c r="G2394" s="7" t="str">
        <f>RIGHT('DETALLE DE CONEXIONES'!AK2394,2)</f>
        <v/>
      </c>
      <c r="H2394" s="7" t="str">
        <f>LEFT('DETALLE DE CONEXIONES'!M2394,3)</f>
        <v/>
      </c>
      <c r="I2394" s="7" t="str">
        <f>RIGHT('DETALLE DE CONEXIONES'!M2394,5)</f>
        <v/>
      </c>
      <c r="J2394" s="7">
        <f>IF(C2394="Saliente Local",(IFERROR((LIMPIA(H2394,1)),0)),0)</f>
        <v>0</v>
      </c>
      <c r="K2394" s="7">
        <f>IF(C2394="Saliente Nacional",(IFERROR((LIMPIA(H2394,1)),0)),0)</f>
        <v>0</v>
      </c>
      <c r="L2394" s="7">
        <f>IF(C2394="Saliente Internacional",(IFERROR((LIMPIA(H2394,1)),0)),0)</f>
        <v>0</v>
      </c>
    </row>
    <row r="2395" spans="1:12" x14ac:dyDescent="0.25">
      <c r="A2395" s="11">
        <f>'DETALLE DE CONEXIONES'!P2395</f>
        <v>0</v>
      </c>
      <c r="B2395" s="7">
        <f>'DETALLE DE CONEXIONES'!I2395</f>
        <v>0</v>
      </c>
      <c r="C2395" s="7">
        <f>'DETALLE DE CONEXIONES'!BB2395</f>
        <v>0</v>
      </c>
      <c r="D2395" s="7">
        <f>'DETALLE DE CONEXIONES'!E2395</f>
        <v>0</v>
      </c>
      <c r="E2395" s="7">
        <f>IFERROR(LIMPIA('DETALLE DE CONEXIONES'!N2395,1),0)</f>
        <v>0</v>
      </c>
      <c r="F2395" s="7" t="str">
        <f>LEFT('DETALLE DE CONEXIONES'!BE2395,3)</f>
        <v/>
      </c>
      <c r="G2395" s="7" t="str">
        <f>RIGHT('DETALLE DE CONEXIONES'!AK2395,2)</f>
        <v/>
      </c>
      <c r="H2395" s="7" t="str">
        <f>LEFT('DETALLE DE CONEXIONES'!M2395,3)</f>
        <v/>
      </c>
      <c r="I2395" s="7" t="str">
        <f>RIGHT('DETALLE DE CONEXIONES'!M2395,5)</f>
        <v/>
      </c>
      <c r="J2395" s="7">
        <f>IF(C2395="Saliente Local",(IFERROR((LIMPIA(H2395,1)),0)),0)</f>
        <v>0</v>
      </c>
      <c r="K2395" s="7">
        <f>IF(C2395="Saliente Nacional",(IFERROR((LIMPIA(H2395,1)),0)),0)</f>
        <v>0</v>
      </c>
      <c r="L2395" s="7">
        <f>IF(C2395="Saliente Internacional",(IFERROR((LIMPIA(H2395,1)),0)),0)</f>
        <v>0</v>
      </c>
    </row>
    <row r="2396" spans="1:12" x14ac:dyDescent="0.25">
      <c r="A2396" s="11">
        <f>'DETALLE DE CONEXIONES'!P2396</f>
        <v>0</v>
      </c>
      <c r="B2396" s="7">
        <f>'DETALLE DE CONEXIONES'!I2396</f>
        <v>0</v>
      </c>
      <c r="C2396" s="7">
        <f>'DETALLE DE CONEXIONES'!BB2396</f>
        <v>0</v>
      </c>
      <c r="D2396" s="7">
        <f>'DETALLE DE CONEXIONES'!E2396</f>
        <v>0</v>
      </c>
      <c r="E2396" s="7">
        <f>IFERROR(LIMPIA('DETALLE DE CONEXIONES'!N2396,1),0)</f>
        <v>0</v>
      </c>
      <c r="F2396" s="7" t="str">
        <f>LEFT('DETALLE DE CONEXIONES'!BE2396,3)</f>
        <v/>
      </c>
      <c r="G2396" s="7" t="str">
        <f>RIGHT('DETALLE DE CONEXIONES'!AK2396,2)</f>
        <v/>
      </c>
      <c r="H2396" s="7" t="str">
        <f>LEFT('DETALLE DE CONEXIONES'!M2396,3)</f>
        <v/>
      </c>
      <c r="I2396" s="7" t="str">
        <f>RIGHT('DETALLE DE CONEXIONES'!M2396,5)</f>
        <v/>
      </c>
      <c r="J2396" s="7">
        <f>IF(C2396="Saliente Local",(IFERROR((LIMPIA(H2396,1)),0)),0)</f>
        <v>0</v>
      </c>
      <c r="K2396" s="7">
        <f>IF(C2396="Saliente Nacional",(IFERROR((LIMPIA(H2396,1)),0)),0)</f>
        <v>0</v>
      </c>
      <c r="L2396" s="7">
        <f>IF(C2396="Saliente Internacional",(IFERROR((LIMPIA(H2396,1)),0)),0)</f>
        <v>0</v>
      </c>
    </row>
    <row r="2397" spans="1:12" x14ac:dyDescent="0.25">
      <c r="A2397" s="11">
        <f>'DETALLE DE CONEXIONES'!P2397</f>
        <v>0</v>
      </c>
      <c r="B2397" s="7">
        <f>'DETALLE DE CONEXIONES'!I2397</f>
        <v>0</v>
      </c>
      <c r="C2397" s="7">
        <f>'DETALLE DE CONEXIONES'!BB2397</f>
        <v>0</v>
      </c>
      <c r="D2397" s="7">
        <f>'DETALLE DE CONEXIONES'!E2397</f>
        <v>0</v>
      </c>
      <c r="E2397" s="7">
        <f>IFERROR(LIMPIA('DETALLE DE CONEXIONES'!N2397,1),0)</f>
        <v>0</v>
      </c>
      <c r="F2397" s="7" t="str">
        <f>LEFT('DETALLE DE CONEXIONES'!BE2397,3)</f>
        <v/>
      </c>
      <c r="G2397" s="7" t="str">
        <f>RIGHT('DETALLE DE CONEXIONES'!AK2397,2)</f>
        <v/>
      </c>
      <c r="H2397" s="7" t="str">
        <f>LEFT('DETALLE DE CONEXIONES'!M2397,3)</f>
        <v/>
      </c>
      <c r="I2397" s="7" t="str">
        <f>RIGHT('DETALLE DE CONEXIONES'!M2397,5)</f>
        <v/>
      </c>
      <c r="J2397" s="7">
        <f>IF(C2397="Saliente Local",(IFERROR((LIMPIA(H2397,1)),0)),0)</f>
        <v>0</v>
      </c>
      <c r="K2397" s="7">
        <f>IF(C2397="Saliente Nacional",(IFERROR((LIMPIA(H2397,1)),0)),0)</f>
        <v>0</v>
      </c>
      <c r="L2397" s="7">
        <f>IF(C2397="Saliente Internacional",(IFERROR((LIMPIA(H2397,1)),0)),0)</f>
        <v>0</v>
      </c>
    </row>
    <row r="2398" spans="1:12" x14ac:dyDescent="0.25">
      <c r="A2398" s="11">
        <f>'DETALLE DE CONEXIONES'!P2398</f>
        <v>0</v>
      </c>
      <c r="B2398" s="7">
        <f>'DETALLE DE CONEXIONES'!I2398</f>
        <v>0</v>
      </c>
      <c r="C2398" s="7">
        <f>'DETALLE DE CONEXIONES'!BB2398</f>
        <v>0</v>
      </c>
      <c r="D2398" s="7">
        <f>'DETALLE DE CONEXIONES'!E2398</f>
        <v>0</v>
      </c>
      <c r="E2398" s="7">
        <f>IFERROR(LIMPIA('DETALLE DE CONEXIONES'!N2398,1),0)</f>
        <v>0</v>
      </c>
      <c r="F2398" s="7" t="str">
        <f>LEFT('DETALLE DE CONEXIONES'!BE2398,3)</f>
        <v/>
      </c>
      <c r="G2398" s="7" t="str">
        <f>RIGHT('DETALLE DE CONEXIONES'!AK2398,2)</f>
        <v/>
      </c>
      <c r="H2398" s="7" t="str">
        <f>LEFT('DETALLE DE CONEXIONES'!M2398,3)</f>
        <v/>
      </c>
      <c r="I2398" s="7" t="str">
        <f>RIGHT('DETALLE DE CONEXIONES'!M2398,5)</f>
        <v/>
      </c>
      <c r="J2398" s="7">
        <f>IF(C2398="Saliente Local",(IFERROR((LIMPIA(H2398,1)),0)),0)</f>
        <v>0</v>
      </c>
      <c r="K2398" s="7">
        <f>IF(C2398="Saliente Nacional",(IFERROR((LIMPIA(H2398,1)),0)),0)</f>
        <v>0</v>
      </c>
      <c r="L2398" s="7">
        <f>IF(C2398="Saliente Internacional",(IFERROR((LIMPIA(H2398,1)),0)),0)</f>
        <v>0</v>
      </c>
    </row>
    <row r="2399" spans="1:12" x14ac:dyDescent="0.25">
      <c r="A2399" s="11">
        <f>'DETALLE DE CONEXIONES'!P2399</f>
        <v>0</v>
      </c>
      <c r="B2399" s="7">
        <f>'DETALLE DE CONEXIONES'!I2399</f>
        <v>0</v>
      </c>
      <c r="C2399" s="7">
        <f>'DETALLE DE CONEXIONES'!BB2399</f>
        <v>0</v>
      </c>
      <c r="D2399" s="7">
        <f>'DETALLE DE CONEXIONES'!E2399</f>
        <v>0</v>
      </c>
      <c r="E2399" s="7">
        <f>IFERROR(LIMPIA('DETALLE DE CONEXIONES'!N2399,1),0)</f>
        <v>0</v>
      </c>
      <c r="F2399" s="7" t="str">
        <f>LEFT('DETALLE DE CONEXIONES'!BE2399,3)</f>
        <v/>
      </c>
      <c r="G2399" s="7" t="str">
        <f>RIGHT('DETALLE DE CONEXIONES'!AK2399,2)</f>
        <v/>
      </c>
      <c r="H2399" s="7" t="str">
        <f>LEFT('DETALLE DE CONEXIONES'!M2399,3)</f>
        <v/>
      </c>
      <c r="I2399" s="7" t="str">
        <f>RIGHT('DETALLE DE CONEXIONES'!M2399,5)</f>
        <v/>
      </c>
      <c r="J2399" s="7">
        <f>IF(C2399="Saliente Local",(IFERROR((LIMPIA(H2399,1)),0)),0)</f>
        <v>0</v>
      </c>
      <c r="K2399" s="7">
        <f>IF(C2399="Saliente Nacional",(IFERROR((LIMPIA(H2399,1)),0)),0)</f>
        <v>0</v>
      </c>
      <c r="L2399" s="7">
        <f>IF(C2399="Saliente Internacional",(IFERROR((LIMPIA(H2399,1)),0)),0)</f>
        <v>0</v>
      </c>
    </row>
    <row r="2400" spans="1:12" x14ac:dyDescent="0.25">
      <c r="A2400" s="11">
        <f>'DETALLE DE CONEXIONES'!P2400</f>
        <v>0</v>
      </c>
      <c r="B2400" s="7">
        <f>'DETALLE DE CONEXIONES'!I2400</f>
        <v>0</v>
      </c>
      <c r="C2400" s="7">
        <f>'DETALLE DE CONEXIONES'!BB2400</f>
        <v>0</v>
      </c>
      <c r="D2400" s="7">
        <f>'DETALLE DE CONEXIONES'!E2400</f>
        <v>0</v>
      </c>
      <c r="E2400" s="7">
        <f>IFERROR(LIMPIA('DETALLE DE CONEXIONES'!N2400,1),0)</f>
        <v>0</v>
      </c>
      <c r="F2400" s="7" t="str">
        <f>LEFT('DETALLE DE CONEXIONES'!BE2400,3)</f>
        <v/>
      </c>
      <c r="G2400" s="7" t="str">
        <f>RIGHT('DETALLE DE CONEXIONES'!AK2400,2)</f>
        <v/>
      </c>
      <c r="H2400" s="7" t="str">
        <f>LEFT('DETALLE DE CONEXIONES'!M2400,3)</f>
        <v/>
      </c>
      <c r="I2400" s="7" t="str">
        <f>RIGHT('DETALLE DE CONEXIONES'!M2400,5)</f>
        <v/>
      </c>
      <c r="J2400" s="7">
        <f>IF(C2400="Saliente Local",(IFERROR((LIMPIA(H2400,1)),0)),0)</f>
        <v>0</v>
      </c>
      <c r="K2400" s="7">
        <f>IF(C2400="Saliente Nacional",(IFERROR((LIMPIA(H2400,1)),0)),0)</f>
        <v>0</v>
      </c>
      <c r="L2400" s="7">
        <f>IF(C2400="Saliente Internacional",(IFERROR((LIMPIA(H2400,1)),0)),0)</f>
        <v>0</v>
      </c>
    </row>
    <row r="2401" spans="1:12" x14ac:dyDescent="0.25">
      <c r="A2401" s="11">
        <f>'DETALLE DE CONEXIONES'!P2401</f>
        <v>0</v>
      </c>
      <c r="B2401" s="7">
        <f>'DETALLE DE CONEXIONES'!I2401</f>
        <v>0</v>
      </c>
      <c r="C2401" s="7">
        <f>'DETALLE DE CONEXIONES'!BB2401</f>
        <v>0</v>
      </c>
      <c r="D2401" s="7">
        <f>'DETALLE DE CONEXIONES'!E2401</f>
        <v>0</v>
      </c>
      <c r="E2401" s="7">
        <f>IFERROR(LIMPIA('DETALLE DE CONEXIONES'!N2401,1),0)</f>
        <v>0</v>
      </c>
      <c r="F2401" s="7" t="str">
        <f>LEFT('DETALLE DE CONEXIONES'!BE2401,3)</f>
        <v/>
      </c>
      <c r="G2401" s="7" t="str">
        <f>RIGHT('DETALLE DE CONEXIONES'!AK2401,2)</f>
        <v/>
      </c>
      <c r="H2401" s="7" t="str">
        <f>LEFT('DETALLE DE CONEXIONES'!M2401,3)</f>
        <v/>
      </c>
      <c r="I2401" s="7" t="str">
        <f>RIGHT('DETALLE DE CONEXIONES'!M2401,5)</f>
        <v/>
      </c>
      <c r="J2401" s="7">
        <f>IF(C2401="Saliente Local",(IFERROR((LIMPIA(H2401,1)),0)),0)</f>
        <v>0</v>
      </c>
      <c r="K2401" s="7">
        <f>IF(C2401="Saliente Nacional",(IFERROR((LIMPIA(H2401,1)),0)),0)</f>
        <v>0</v>
      </c>
      <c r="L2401" s="7">
        <f>IF(C2401="Saliente Internacional",(IFERROR((LIMPIA(H2401,1)),0)),0)</f>
        <v>0</v>
      </c>
    </row>
    <row r="2402" spans="1:12" x14ac:dyDescent="0.25">
      <c r="A2402" s="11">
        <f>'DETALLE DE CONEXIONES'!P2402</f>
        <v>0</v>
      </c>
      <c r="B2402" s="7">
        <f>'DETALLE DE CONEXIONES'!I2402</f>
        <v>0</v>
      </c>
      <c r="C2402" s="7">
        <f>'DETALLE DE CONEXIONES'!BB2402</f>
        <v>0</v>
      </c>
      <c r="D2402" s="7">
        <f>'DETALLE DE CONEXIONES'!E2402</f>
        <v>0</v>
      </c>
      <c r="E2402" s="7">
        <f>IFERROR(LIMPIA('DETALLE DE CONEXIONES'!N2402,1),0)</f>
        <v>0</v>
      </c>
      <c r="F2402" s="7" t="str">
        <f>LEFT('DETALLE DE CONEXIONES'!BE2402,3)</f>
        <v/>
      </c>
      <c r="G2402" s="7" t="str">
        <f>RIGHT('DETALLE DE CONEXIONES'!AK2402,2)</f>
        <v/>
      </c>
      <c r="H2402" s="7" t="str">
        <f>LEFT('DETALLE DE CONEXIONES'!M2402,3)</f>
        <v/>
      </c>
      <c r="I2402" s="7" t="str">
        <f>RIGHT('DETALLE DE CONEXIONES'!M2402,5)</f>
        <v/>
      </c>
      <c r="J2402" s="7">
        <f>IF(C2402="Saliente Local",(IFERROR((LIMPIA(H2402,1)),0)),0)</f>
        <v>0</v>
      </c>
      <c r="K2402" s="7">
        <f>IF(C2402="Saliente Nacional",(IFERROR((LIMPIA(H2402,1)),0)),0)</f>
        <v>0</v>
      </c>
      <c r="L2402" s="7">
        <f>IF(C2402="Saliente Internacional",(IFERROR((LIMPIA(H2402,1)),0)),0)</f>
        <v>0</v>
      </c>
    </row>
    <row r="2403" spans="1:12" x14ac:dyDescent="0.25">
      <c r="A2403" s="11">
        <f>'DETALLE DE CONEXIONES'!P2403</f>
        <v>0</v>
      </c>
      <c r="B2403" s="7">
        <f>'DETALLE DE CONEXIONES'!I2403</f>
        <v>0</v>
      </c>
      <c r="C2403" s="7">
        <f>'DETALLE DE CONEXIONES'!BB2403</f>
        <v>0</v>
      </c>
      <c r="D2403" s="7">
        <f>'DETALLE DE CONEXIONES'!E2403</f>
        <v>0</v>
      </c>
      <c r="E2403" s="7">
        <f>IFERROR(LIMPIA('DETALLE DE CONEXIONES'!N2403,1),0)</f>
        <v>0</v>
      </c>
      <c r="F2403" s="7" t="str">
        <f>LEFT('DETALLE DE CONEXIONES'!BE2403,3)</f>
        <v/>
      </c>
      <c r="G2403" s="7" t="str">
        <f>RIGHT('DETALLE DE CONEXIONES'!AK2403,2)</f>
        <v/>
      </c>
      <c r="H2403" s="7" t="str">
        <f>LEFT('DETALLE DE CONEXIONES'!M2403,3)</f>
        <v/>
      </c>
      <c r="I2403" s="7" t="str">
        <f>RIGHT('DETALLE DE CONEXIONES'!M2403,5)</f>
        <v/>
      </c>
      <c r="J2403" s="7">
        <f>IF(C2403="Saliente Local",(IFERROR((LIMPIA(H2403,1)),0)),0)</f>
        <v>0</v>
      </c>
      <c r="K2403" s="7">
        <f>IF(C2403="Saliente Nacional",(IFERROR((LIMPIA(H2403,1)),0)),0)</f>
        <v>0</v>
      </c>
      <c r="L2403" s="7">
        <f>IF(C2403="Saliente Internacional",(IFERROR((LIMPIA(H2403,1)),0)),0)</f>
        <v>0</v>
      </c>
    </row>
    <row r="2404" spans="1:12" x14ac:dyDescent="0.25">
      <c r="A2404" s="11">
        <f>'DETALLE DE CONEXIONES'!P2404</f>
        <v>0</v>
      </c>
      <c r="B2404" s="7">
        <f>'DETALLE DE CONEXIONES'!I2404</f>
        <v>0</v>
      </c>
      <c r="C2404" s="7">
        <f>'DETALLE DE CONEXIONES'!BB2404</f>
        <v>0</v>
      </c>
      <c r="D2404" s="7">
        <f>'DETALLE DE CONEXIONES'!E2404</f>
        <v>0</v>
      </c>
      <c r="E2404" s="7">
        <f>IFERROR(LIMPIA('DETALLE DE CONEXIONES'!N2404,1),0)</f>
        <v>0</v>
      </c>
      <c r="F2404" s="7" t="str">
        <f>LEFT('DETALLE DE CONEXIONES'!BE2404,3)</f>
        <v/>
      </c>
      <c r="G2404" s="7" t="str">
        <f>RIGHT('DETALLE DE CONEXIONES'!AK2404,2)</f>
        <v/>
      </c>
      <c r="H2404" s="7" t="str">
        <f>LEFT('DETALLE DE CONEXIONES'!M2404,3)</f>
        <v/>
      </c>
      <c r="I2404" s="7" t="str">
        <f>RIGHT('DETALLE DE CONEXIONES'!M2404,5)</f>
        <v/>
      </c>
      <c r="J2404" s="7">
        <f>IF(C2404="Saliente Local",(IFERROR((LIMPIA(H2404,1)),0)),0)</f>
        <v>0</v>
      </c>
      <c r="K2404" s="7">
        <f>IF(C2404="Saliente Nacional",(IFERROR((LIMPIA(H2404,1)),0)),0)</f>
        <v>0</v>
      </c>
      <c r="L2404" s="7">
        <f>IF(C2404="Saliente Internacional",(IFERROR((LIMPIA(H2404,1)),0)),0)</f>
        <v>0</v>
      </c>
    </row>
    <row r="2405" spans="1:12" x14ac:dyDescent="0.25">
      <c r="A2405" s="11">
        <f>'DETALLE DE CONEXIONES'!P2405</f>
        <v>0</v>
      </c>
      <c r="B2405" s="7">
        <f>'DETALLE DE CONEXIONES'!I2405</f>
        <v>0</v>
      </c>
      <c r="C2405" s="7">
        <f>'DETALLE DE CONEXIONES'!BB2405</f>
        <v>0</v>
      </c>
      <c r="D2405" s="7">
        <f>'DETALLE DE CONEXIONES'!E2405</f>
        <v>0</v>
      </c>
      <c r="E2405" s="7">
        <f>IFERROR(LIMPIA('DETALLE DE CONEXIONES'!N2405,1),0)</f>
        <v>0</v>
      </c>
      <c r="F2405" s="7" t="str">
        <f>LEFT('DETALLE DE CONEXIONES'!BE2405,3)</f>
        <v/>
      </c>
      <c r="G2405" s="7" t="str">
        <f>RIGHT('DETALLE DE CONEXIONES'!AK2405,2)</f>
        <v/>
      </c>
      <c r="H2405" s="7" t="str">
        <f>LEFT('DETALLE DE CONEXIONES'!M2405,3)</f>
        <v/>
      </c>
      <c r="I2405" s="7" t="str">
        <f>RIGHT('DETALLE DE CONEXIONES'!M2405,5)</f>
        <v/>
      </c>
      <c r="J2405" s="7">
        <f>IF(C2405="Saliente Local",(IFERROR((LIMPIA(H2405,1)),0)),0)</f>
        <v>0</v>
      </c>
      <c r="K2405" s="7">
        <f>IF(C2405="Saliente Nacional",(IFERROR((LIMPIA(H2405,1)),0)),0)</f>
        <v>0</v>
      </c>
      <c r="L2405" s="7">
        <f>IF(C2405="Saliente Internacional",(IFERROR((LIMPIA(H2405,1)),0)),0)</f>
        <v>0</v>
      </c>
    </row>
    <row r="2406" spans="1:12" x14ac:dyDescent="0.25">
      <c r="A2406" s="11">
        <f>'DETALLE DE CONEXIONES'!P2406</f>
        <v>0</v>
      </c>
      <c r="B2406" s="7">
        <f>'DETALLE DE CONEXIONES'!I2406</f>
        <v>0</v>
      </c>
      <c r="C2406" s="7">
        <f>'DETALLE DE CONEXIONES'!BB2406</f>
        <v>0</v>
      </c>
      <c r="D2406" s="7">
        <f>'DETALLE DE CONEXIONES'!E2406</f>
        <v>0</v>
      </c>
      <c r="E2406" s="7">
        <f>IFERROR(LIMPIA('DETALLE DE CONEXIONES'!N2406,1),0)</f>
        <v>0</v>
      </c>
      <c r="F2406" s="7" t="str">
        <f>LEFT('DETALLE DE CONEXIONES'!BE2406,3)</f>
        <v/>
      </c>
      <c r="G2406" s="7" t="str">
        <f>RIGHT('DETALLE DE CONEXIONES'!AK2406,2)</f>
        <v/>
      </c>
      <c r="H2406" s="7" t="str">
        <f>LEFT('DETALLE DE CONEXIONES'!M2406,3)</f>
        <v/>
      </c>
      <c r="I2406" s="7" t="str">
        <f>RIGHT('DETALLE DE CONEXIONES'!M2406,5)</f>
        <v/>
      </c>
      <c r="J2406" s="7">
        <f>IF(C2406="Saliente Local",(IFERROR((LIMPIA(H2406,1)),0)),0)</f>
        <v>0</v>
      </c>
      <c r="K2406" s="7">
        <f>IF(C2406="Saliente Nacional",(IFERROR((LIMPIA(H2406,1)),0)),0)</f>
        <v>0</v>
      </c>
      <c r="L2406" s="7">
        <f>IF(C2406="Saliente Internacional",(IFERROR((LIMPIA(H2406,1)),0)),0)</f>
        <v>0</v>
      </c>
    </row>
    <row r="2407" spans="1:12" x14ac:dyDescent="0.25">
      <c r="A2407" s="11">
        <f>'DETALLE DE CONEXIONES'!P2407</f>
        <v>0</v>
      </c>
      <c r="B2407" s="7">
        <f>'DETALLE DE CONEXIONES'!I2407</f>
        <v>0</v>
      </c>
      <c r="C2407" s="7">
        <f>'DETALLE DE CONEXIONES'!BB2407</f>
        <v>0</v>
      </c>
      <c r="D2407" s="7">
        <f>'DETALLE DE CONEXIONES'!E2407</f>
        <v>0</v>
      </c>
      <c r="E2407" s="7">
        <f>IFERROR(LIMPIA('DETALLE DE CONEXIONES'!N2407,1),0)</f>
        <v>0</v>
      </c>
      <c r="F2407" s="7" t="str">
        <f>LEFT('DETALLE DE CONEXIONES'!BE2407,3)</f>
        <v/>
      </c>
      <c r="G2407" s="7" t="str">
        <f>RIGHT('DETALLE DE CONEXIONES'!AK2407,2)</f>
        <v/>
      </c>
      <c r="H2407" s="7" t="str">
        <f>LEFT('DETALLE DE CONEXIONES'!M2407,3)</f>
        <v/>
      </c>
      <c r="I2407" s="7" t="str">
        <f>RIGHT('DETALLE DE CONEXIONES'!M2407,5)</f>
        <v/>
      </c>
      <c r="J2407" s="7">
        <f>IF(C2407="Saliente Local",(IFERROR((LIMPIA(H2407,1)),0)),0)</f>
        <v>0</v>
      </c>
      <c r="K2407" s="7">
        <f>IF(C2407="Saliente Nacional",(IFERROR((LIMPIA(H2407,1)),0)),0)</f>
        <v>0</v>
      </c>
      <c r="L2407" s="7">
        <f>IF(C2407="Saliente Internacional",(IFERROR((LIMPIA(H2407,1)),0)),0)</f>
        <v>0</v>
      </c>
    </row>
    <row r="2408" spans="1:12" x14ac:dyDescent="0.25">
      <c r="A2408" s="11">
        <f>'DETALLE DE CONEXIONES'!P2408</f>
        <v>0</v>
      </c>
      <c r="B2408" s="7">
        <f>'DETALLE DE CONEXIONES'!I2408</f>
        <v>0</v>
      </c>
      <c r="C2408" s="7">
        <f>'DETALLE DE CONEXIONES'!BB2408</f>
        <v>0</v>
      </c>
      <c r="D2408" s="7">
        <f>'DETALLE DE CONEXIONES'!E2408</f>
        <v>0</v>
      </c>
      <c r="E2408" s="7">
        <f>IFERROR(LIMPIA('DETALLE DE CONEXIONES'!N2408,1),0)</f>
        <v>0</v>
      </c>
      <c r="F2408" s="7" t="str">
        <f>LEFT('DETALLE DE CONEXIONES'!BE2408,3)</f>
        <v/>
      </c>
      <c r="G2408" s="7" t="str">
        <f>RIGHT('DETALLE DE CONEXIONES'!AK2408,2)</f>
        <v/>
      </c>
      <c r="H2408" s="7" t="str">
        <f>LEFT('DETALLE DE CONEXIONES'!M2408,3)</f>
        <v/>
      </c>
      <c r="I2408" s="7" t="str">
        <f>RIGHT('DETALLE DE CONEXIONES'!M2408,5)</f>
        <v/>
      </c>
      <c r="J2408" s="7">
        <f>IF(C2408="Saliente Local",(IFERROR((LIMPIA(H2408,1)),0)),0)</f>
        <v>0</v>
      </c>
      <c r="K2408" s="7">
        <f>IF(C2408="Saliente Nacional",(IFERROR((LIMPIA(H2408,1)),0)),0)</f>
        <v>0</v>
      </c>
      <c r="L2408" s="7">
        <f>IF(C2408="Saliente Internacional",(IFERROR((LIMPIA(H2408,1)),0)),0)</f>
        <v>0</v>
      </c>
    </row>
    <row r="2409" spans="1:12" x14ac:dyDescent="0.25">
      <c r="A2409" s="11">
        <f>'DETALLE DE CONEXIONES'!P2409</f>
        <v>0</v>
      </c>
      <c r="B2409" s="7">
        <f>'DETALLE DE CONEXIONES'!I2409</f>
        <v>0</v>
      </c>
      <c r="C2409" s="7">
        <f>'DETALLE DE CONEXIONES'!BB2409</f>
        <v>0</v>
      </c>
      <c r="D2409" s="7">
        <f>'DETALLE DE CONEXIONES'!E2409</f>
        <v>0</v>
      </c>
      <c r="E2409" s="7">
        <f>IFERROR(LIMPIA('DETALLE DE CONEXIONES'!N2409,1),0)</f>
        <v>0</v>
      </c>
      <c r="F2409" s="7" t="str">
        <f>LEFT('DETALLE DE CONEXIONES'!BE2409,3)</f>
        <v/>
      </c>
      <c r="G2409" s="7" t="str">
        <f>RIGHT('DETALLE DE CONEXIONES'!AK2409,2)</f>
        <v/>
      </c>
      <c r="H2409" s="7" t="str">
        <f>LEFT('DETALLE DE CONEXIONES'!M2409,3)</f>
        <v/>
      </c>
      <c r="I2409" s="7" t="str">
        <f>RIGHT('DETALLE DE CONEXIONES'!M2409,5)</f>
        <v/>
      </c>
      <c r="J2409" s="7">
        <f>IF(C2409="Saliente Local",(IFERROR((LIMPIA(H2409,1)),0)),0)</f>
        <v>0</v>
      </c>
      <c r="K2409" s="7">
        <f>IF(C2409="Saliente Nacional",(IFERROR((LIMPIA(H2409,1)),0)),0)</f>
        <v>0</v>
      </c>
      <c r="L2409" s="7">
        <f>IF(C2409="Saliente Internacional",(IFERROR((LIMPIA(H2409,1)),0)),0)</f>
        <v>0</v>
      </c>
    </row>
    <row r="2410" spans="1:12" x14ac:dyDescent="0.25">
      <c r="A2410" s="11">
        <f>'DETALLE DE CONEXIONES'!P2410</f>
        <v>0</v>
      </c>
      <c r="B2410" s="7">
        <f>'DETALLE DE CONEXIONES'!I2410</f>
        <v>0</v>
      </c>
      <c r="C2410" s="7">
        <f>'DETALLE DE CONEXIONES'!BB2410</f>
        <v>0</v>
      </c>
      <c r="D2410" s="7">
        <f>'DETALLE DE CONEXIONES'!E2410</f>
        <v>0</v>
      </c>
      <c r="E2410" s="7">
        <f>IFERROR(LIMPIA('DETALLE DE CONEXIONES'!N2410,1),0)</f>
        <v>0</v>
      </c>
      <c r="F2410" s="7" t="str">
        <f>LEFT('DETALLE DE CONEXIONES'!BE2410,3)</f>
        <v/>
      </c>
      <c r="G2410" s="7" t="str">
        <f>RIGHT('DETALLE DE CONEXIONES'!AK2410,2)</f>
        <v/>
      </c>
      <c r="H2410" s="7" t="str">
        <f>LEFT('DETALLE DE CONEXIONES'!M2410,3)</f>
        <v/>
      </c>
      <c r="I2410" s="7" t="str">
        <f>RIGHT('DETALLE DE CONEXIONES'!M2410,5)</f>
        <v/>
      </c>
      <c r="J2410" s="7">
        <f>IF(C2410="Saliente Local",(IFERROR((LIMPIA(H2410,1)),0)),0)</f>
        <v>0</v>
      </c>
      <c r="K2410" s="7">
        <f>IF(C2410="Saliente Nacional",(IFERROR((LIMPIA(H2410,1)),0)),0)</f>
        <v>0</v>
      </c>
      <c r="L2410" s="7">
        <f>IF(C2410="Saliente Internacional",(IFERROR((LIMPIA(H2410,1)),0)),0)</f>
        <v>0</v>
      </c>
    </row>
    <row r="2411" spans="1:12" x14ac:dyDescent="0.25">
      <c r="A2411" s="11">
        <f>'DETALLE DE CONEXIONES'!P2411</f>
        <v>0</v>
      </c>
      <c r="B2411" s="7">
        <f>'DETALLE DE CONEXIONES'!I2411</f>
        <v>0</v>
      </c>
      <c r="C2411" s="7">
        <f>'DETALLE DE CONEXIONES'!BB2411</f>
        <v>0</v>
      </c>
      <c r="D2411" s="7">
        <f>'DETALLE DE CONEXIONES'!E2411</f>
        <v>0</v>
      </c>
      <c r="E2411" s="7">
        <f>IFERROR(LIMPIA('DETALLE DE CONEXIONES'!N2411,1),0)</f>
        <v>0</v>
      </c>
      <c r="F2411" s="7" t="str">
        <f>LEFT('DETALLE DE CONEXIONES'!BE2411,3)</f>
        <v/>
      </c>
      <c r="G2411" s="7" t="str">
        <f>RIGHT('DETALLE DE CONEXIONES'!AK2411,2)</f>
        <v/>
      </c>
      <c r="H2411" s="7" t="str">
        <f>LEFT('DETALLE DE CONEXIONES'!M2411,3)</f>
        <v/>
      </c>
      <c r="I2411" s="7" t="str">
        <f>RIGHT('DETALLE DE CONEXIONES'!M2411,5)</f>
        <v/>
      </c>
      <c r="J2411" s="7">
        <f>IF(C2411="Saliente Local",(IFERROR((LIMPIA(H2411,1)),0)),0)</f>
        <v>0</v>
      </c>
      <c r="K2411" s="7">
        <f>IF(C2411="Saliente Nacional",(IFERROR((LIMPIA(H2411,1)),0)),0)</f>
        <v>0</v>
      </c>
      <c r="L2411" s="7">
        <f>IF(C2411="Saliente Internacional",(IFERROR((LIMPIA(H2411,1)),0)),0)</f>
        <v>0</v>
      </c>
    </row>
    <row r="2412" spans="1:12" x14ac:dyDescent="0.25">
      <c r="A2412" s="11">
        <f>'DETALLE DE CONEXIONES'!P2412</f>
        <v>0</v>
      </c>
      <c r="B2412" s="7">
        <f>'DETALLE DE CONEXIONES'!I2412</f>
        <v>0</v>
      </c>
      <c r="C2412" s="7">
        <f>'DETALLE DE CONEXIONES'!BB2412</f>
        <v>0</v>
      </c>
      <c r="D2412" s="7">
        <f>'DETALLE DE CONEXIONES'!E2412</f>
        <v>0</v>
      </c>
      <c r="E2412" s="7">
        <f>IFERROR(LIMPIA('DETALLE DE CONEXIONES'!N2412,1),0)</f>
        <v>0</v>
      </c>
      <c r="F2412" s="7" t="str">
        <f>LEFT('DETALLE DE CONEXIONES'!BE2412,3)</f>
        <v/>
      </c>
      <c r="G2412" s="7" t="str">
        <f>RIGHT('DETALLE DE CONEXIONES'!AK2412,2)</f>
        <v/>
      </c>
      <c r="H2412" s="7" t="str">
        <f>LEFT('DETALLE DE CONEXIONES'!M2412,3)</f>
        <v/>
      </c>
      <c r="I2412" s="7" t="str">
        <f>RIGHT('DETALLE DE CONEXIONES'!M2412,5)</f>
        <v/>
      </c>
      <c r="J2412" s="7">
        <f>IF(C2412="Saliente Local",(IFERROR((LIMPIA(H2412,1)),0)),0)</f>
        <v>0</v>
      </c>
      <c r="K2412" s="7">
        <f>IF(C2412="Saliente Nacional",(IFERROR((LIMPIA(H2412,1)),0)),0)</f>
        <v>0</v>
      </c>
      <c r="L2412" s="7">
        <f>IF(C2412="Saliente Internacional",(IFERROR((LIMPIA(H2412,1)),0)),0)</f>
        <v>0</v>
      </c>
    </row>
    <row r="2413" spans="1:12" x14ac:dyDescent="0.25">
      <c r="A2413" s="11">
        <f>'DETALLE DE CONEXIONES'!P2413</f>
        <v>0</v>
      </c>
      <c r="B2413" s="7">
        <f>'DETALLE DE CONEXIONES'!I2413</f>
        <v>0</v>
      </c>
      <c r="C2413" s="7">
        <f>'DETALLE DE CONEXIONES'!BB2413</f>
        <v>0</v>
      </c>
      <c r="D2413" s="7">
        <f>'DETALLE DE CONEXIONES'!E2413</f>
        <v>0</v>
      </c>
      <c r="E2413" s="7">
        <f>IFERROR(LIMPIA('DETALLE DE CONEXIONES'!N2413,1),0)</f>
        <v>0</v>
      </c>
      <c r="F2413" s="7" t="str">
        <f>LEFT('DETALLE DE CONEXIONES'!BE2413,3)</f>
        <v/>
      </c>
      <c r="G2413" s="7" t="str">
        <f>RIGHT('DETALLE DE CONEXIONES'!AK2413,2)</f>
        <v/>
      </c>
      <c r="H2413" s="7" t="str">
        <f>LEFT('DETALLE DE CONEXIONES'!M2413,3)</f>
        <v/>
      </c>
      <c r="I2413" s="7" t="str">
        <f>RIGHT('DETALLE DE CONEXIONES'!M2413,5)</f>
        <v/>
      </c>
      <c r="J2413" s="7">
        <f>IF(C2413="Saliente Local",(IFERROR((LIMPIA(H2413,1)),0)),0)</f>
        <v>0</v>
      </c>
      <c r="K2413" s="7">
        <f>IF(C2413="Saliente Nacional",(IFERROR((LIMPIA(H2413,1)),0)),0)</f>
        <v>0</v>
      </c>
      <c r="L2413" s="7">
        <f>IF(C2413="Saliente Internacional",(IFERROR((LIMPIA(H2413,1)),0)),0)</f>
        <v>0</v>
      </c>
    </row>
    <row r="2414" spans="1:12" x14ac:dyDescent="0.25">
      <c r="A2414" s="11">
        <f>'DETALLE DE CONEXIONES'!P2414</f>
        <v>0</v>
      </c>
      <c r="B2414" s="7">
        <f>'DETALLE DE CONEXIONES'!I2414</f>
        <v>0</v>
      </c>
      <c r="C2414" s="7">
        <f>'DETALLE DE CONEXIONES'!BB2414</f>
        <v>0</v>
      </c>
      <c r="D2414" s="7">
        <f>'DETALLE DE CONEXIONES'!E2414</f>
        <v>0</v>
      </c>
      <c r="E2414" s="7">
        <f>IFERROR(LIMPIA('DETALLE DE CONEXIONES'!N2414,1),0)</f>
        <v>0</v>
      </c>
      <c r="F2414" s="7" t="str">
        <f>LEFT('DETALLE DE CONEXIONES'!BE2414,3)</f>
        <v/>
      </c>
      <c r="G2414" s="7" t="str">
        <f>RIGHT('DETALLE DE CONEXIONES'!AK2414,2)</f>
        <v/>
      </c>
      <c r="H2414" s="7" t="str">
        <f>LEFT('DETALLE DE CONEXIONES'!M2414,3)</f>
        <v/>
      </c>
      <c r="I2414" s="7" t="str">
        <f>RIGHT('DETALLE DE CONEXIONES'!M2414,5)</f>
        <v/>
      </c>
      <c r="J2414" s="7">
        <f>IF(C2414="Saliente Local",(IFERROR((LIMPIA(H2414,1)),0)),0)</f>
        <v>0</v>
      </c>
      <c r="K2414" s="7">
        <f>IF(C2414="Saliente Nacional",(IFERROR((LIMPIA(H2414,1)),0)),0)</f>
        <v>0</v>
      </c>
      <c r="L2414" s="7">
        <f>IF(C2414="Saliente Internacional",(IFERROR((LIMPIA(H2414,1)),0)),0)</f>
        <v>0</v>
      </c>
    </row>
    <row r="2415" spans="1:12" x14ac:dyDescent="0.25">
      <c r="A2415" s="11">
        <f>'DETALLE DE CONEXIONES'!P2415</f>
        <v>0</v>
      </c>
      <c r="B2415" s="7">
        <f>'DETALLE DE CONEXIONES'!I2415</f>
        <v>0</v>
      </c>
      <c r="C2415" s="7">
        <f>'DETALLE DE CONEXIONES'!BB2415</f>
        <v>0</v>
      </c>
      <c r="D2415" s="7">
        <f>'DETALLE DE CONEXIONES'!E2415</f>
        <v>0</v>
      </c>
      <c r="E2415" s="7">
        <f>IFERROR(LIMPIA('DETALLE DE CONEXIONES'!N2415,1),0)</f>
        <v>0</v>
      </c>
      <c r="F2415" s="7" t="str">
        <f>LEFT('DETALLE DE CONEXIONES'!BE2415,3)</f>
        <v/>
      </c>
      <c r="G2415" s="7" t="str">
        <f>RIGHT('DETALLE DE CONEXIONES'!AK2415,2)</f>
        <v/>
      </c>
      <c r="H2415" s="7" t="str">
        <f>LEFT('DETALLE DE CONEXIONES'!M2415,3)</f>
        <v/>
      </c>
      <c r="I2415" s="7" t="str">
        <f>RIGHT('DETALLE DE CONEXIONES'!M2415,5)</f>
        <v/>
      </c>
      <c r="J2415" s="7">
        <f>IF(C2415="Saliente Local",(IFERROR((LIMPIA(H2415,1)),0)),0)</f>
        <v>0</v>
      </c>
      <c r="K2415" s="7">
        <f>IF(C2415="Saliente Nacional",(IFERROR((LIMPIA(H2415,1)),0)),0)</f>
        <v>0</v>
      </c>
      <c r="L2415" s="7">
        <f>IF(C2415="Saliente Internacional",(IFERROR((LIMPIA(H2415,1)),0)),0)</f>
        <v>0</v>
      </c>
    </row>
    <row r="2416" spans="1:12" x14ac:dyDescent="0.25">
      <c r="A2416" s="11">
        <f>'DETALLE DE CONEXIONES'!P2416</f>
        <v>0</v>
      </c>
      <c r="B2416" s="7">
        <f>'DETALLE DE CONEXIONES'!I2416</f>
        <v>0</v>
      </c>
      <c r="C2416" s="7">
        <f>'DETALLE DE CONEXIONES'!BB2416</f>
        <v>0</v>
      </c>
      <c r="D2416" s="7">
        <f>'DETALLE DE CONEXIONES'!E2416</f>
        <v>0</v>
      </c>
      <c r="E2416" s="7">
        <f>IFERROR(LIMPIA('DETALLE DE CONEXIONES'!N2416,1),0)</f>
        <v>0</v>
      </c>
      <c r="F2416" s="7" t="str">
        <f>LEFT('DETALLE DE CONEXIONES'!BE2416,3)</f>
        <v/>
      </c>
      <c r="G2416" s="7" t="str">
        <f>RIGHT('DETALLE DE CONEXIONES'!AK2416,2)</f>
        <v/>
      </c>
      <c r="H2416" s="7" t="str">
        <f>LEFT('DETALLE DE CONEXIONES'!M2416,3)</f>
        <v/>
      </c>
      <c r="I2416" s="7" t="str">
        <f>RIGHT('DETALLE DE CONEXIONES'!M2416,5)</f>
        <v/>
      </c>
      <c r="J2416" s="7">
        <f>IF(C2416="Saliente Local",(IFERROR((LIMPIA(H2416,1)),0)),0)</f>
        <v>0</v>
      </c>
      <c r="K2416" s="7">
        <f>IF(C2416="Saliente Nacional",(IFERROR((LIMPIA(H2416,1)),0)),0)</f>
        <v>0</v>
      </c>
      <c r="L2416" s="7">
        <f>IF(C2416="Saliente Internacional",(IFERROR((LIMPIA(H2416,1)),0)),0)</f>
        <v>0</v>
      </c>
    </row>
    <row r="2417" spans="1:12" x14ac:dyDescent="0.25">
      <c r="A2417" s="11">
        <f>'DETALLE DE CONEXIONES'!P2417</f>
        <v>0</v>
      </c>
      <c r="B2417" s="7">
        <f>'DETALLE DE CONEXIONES'!I2417</f>
        <v>0</v>
      </c>
      <c r="C2417" s="7">
        <f>'DETALLE DE CONEXIONES'!BB2417</f>
        <v>0</v>
      </c>
      <c r="D2417" s="7">
        <f>'DETALLE DE CONEXIONES'!E2417</f>
        <v>0</v>
      </c>
      <c r="E2417" s="7">
        <f>IFERROR(LIMPIA('DETALLE DE CONEXIONES'!N2417,1),0)</f>
        <v>0</v>
      </c>
      <c r="F2417" s="7" t="str">
        <f>LEFT('DETALLE DE CONEXIONES'!BE2417,3)</f>
        <v/>
      </c>
      <c r="G2417" s="7" t="str">
        <f>RIGHT('DETALLE DE CONEXIONES'!AK2417,2)</f>
        <v/>
      </c>
      <c r="H2417" s="7" t="str">
        <f>LEFT('DETALLE DE CONEXIONES'!M2417,3)</f>
        <v/>
      </c>
      <c r="I2417" s="7" t="str">
        <f>RIGHT('DETALLE DE CONEXIONES'!M2417,5)</f>
        <v/>
      </c>
      <c r="J2417" s="7">
        <f>IF(C2417="Saliente Local",(IFERROR((LIMPIA(H2417,1)),0)),0)</f>
        <v>0</v>
      </c>
      <c r="K2417" s="7">
        <f>IF(C2417="Saliente Nacional",(IFERROR((LIMPIA(H2417,1)),0)),0)</f>
        <v>0</v>
      </c>
      <c r="L2417" s="7">
        <f>IF(C2417="Saliente Internacional",(IFERROR((LIMPIA(H2417,1)),0)),0)</f>
        <v>0</v>
      </c>
    </row>
    <row r="2418" spans="1:12" x14ac:dyDescent="0.25">
      <c r="A2418" s="11">
        <f>'DETALLE DE CONEXIONES'!P2418</f>
        <v>0</v>
      </c>
      <c r="B2418" s="7">
        <f>'DETALLE DE CONEXIONES'!I2418</f>
        <v>0</v>
      </c>
      <c r="C2418" s="7">
        <f>'DETALLE DE CONEXIONES'!BB2418</f>
        <v>0</v>
      </c>
      <c r="D2418" s="7">
        <f>'DETALLE DE CONEXIONES'!E2418</f>
        <v>0</v>
      </c>
      <c r="E2418" s="7">
        <f>IFERROR(LIMPIA('DETALLE DE CONEXIONES'!N2418,1),0)</f>
        <v>0</v>
      </c>
      <c r="F2418" s="7" t="str">
        <f>LEFT('DETALLE DE CONEXIONES'!BE2418,3)</f>
        <v/>
      </c>
      <c r="G2418" s="7" t="str">
        <f>RIGHT('DETALLE DE CONEXIONES'!AK2418,2)</f>
        <v/>
      </c>
      <c r="H2418" s="7" t="str">
        <f>LEFT('DETALLE DE CONEXIONES'!M2418,3)</f>
        <v/>
      </c>
      <c r="I2418" s="7" t="str">
        <f>RIGHT('DETALLE DE CONEXIONES'!M2418,5)</f>
        <v/>
      </c>
      <c r="J2418" s="7">
        <f>IF(C2418="Saliente Local",(IFERROR((LIMPIA(H2418,1)),0)),0)</f>
        <v>0</v>
      </c>
      <c r="K2418" s="7">
        <f>IF(C2418="Saliente Nacional",(IFERROR((LIMPIA(H2418,1)),0)),0)</f>
        <v>0</v>
      </c>
      <c r="L2418" s="7">
        <f>IF(C2418="Saliente Internacional",(IFERROR((LIMPIA(H2418,1)),0)),0)</f>
        <v>0</v>
      </c>
    </row>
    <row r="2419" spans="1:12" x14ac:dyDescent="0.25">
      <c r="A2419" s="11">
        <f>'DETALLE DE CONEXIONES'!P2419</f>
        <v>0</v>
      </c>
      <c r="B2419" s="7">
        <f>'DETALLE DE CONEXIONES'!I2419</f>
        <v>0</v>
      </c>
      <c r="C2419" s="7">
        <f>'DETALLE DE CONEXIONES'!BB2419</f>
        <v>0</v>
      </c>
      <c r="D2419" s="7">
        <f>'DETALLE DE CONEXIONES'!E2419</f>
        <v>0</v>
      </c>
      <c r="E2419" s="7">
        <f>IFERROR(LIMPIA('DETALLE DE CONEXIONES'!N2419,1),0)</f>
        <v>0</v>
      </c>
      <c r="F2419" s="7" t="str">
        <f>LEFT('DETALLE DE CONEXIONES'!BE2419,3)</f>
        <v/>
      </c>
      <c r="G2419" s="7" t="str">
        <f>RIGHT('DETALLE DE CONEXIONES'!AK2419,2)</f>
        <v/>
      </c>
      <c r="H2419" s="7" t="str">
        <f>LEFT('DETALLE DE CONEXIONES'!M2419,3)</f>
        <v/>
      </c>
      <c r="I2419" s="7" t="str">
        <f>RIGHT('DETALLE DE CONEXIONES'!M2419,5)</f>
        <v/>
      </c>
      <c r="J2419" s="7">
        <f>IF(C2419="Saliente Local",(IFERROR((LIMPIA(H2419,1)),0)),0)</f>
        <v>0</v>
      </c>
      <c r="K2419" s="7">
        <f>IF(C2419="Saliente Nacional",(IFERROR((LIMPIA(H2419,1)),0)),0)</f>
        <v>0</v>
      </c>
      <c r="L2419" s="7">
        <f>IF(C2419="Saliente Internacional",(IFERROR((LIMPIA(H2419,1)),0)),0)</f>
        <v>0</v>
      </c>
    </row>
    <row r="2420" spans="1:12" x14ac:dyDescent="0.25">
      <c r="A2420" s="11">
        <f>'DETALLE DE CONEXIONES'!P2420</f>
        <v>0</v>
      </c>
      <c r="B2420" s="7">
        <f>'DETALLE DE CONEXIONES'!I2420</f>
        <v>0</v>
      </c>
      <c r="C2420" s="7">
        <f>'DETALLE DE CONEXIONES'!BB2420</f>
        <v>0</v>
      </c>
      <c r="D2420" s="7">
        <f>'DETALLE DE CONEXIONES'!E2420</f>
        <v>0</v>
      </c>
      <c r="E2420" s="7">
        <f>IFERROR(LIMPIA('DETALLE DE CONEXIONES'!N2420,1),0)</f>
        <v>0</v>
      </c>
      <c r="F2420" s="7" t="str">
        <f>LEFT('DETALLE DE CONEXIONES'!BE2420,3)</f>
        <v/>
      </c>
      <c r="G2420" s="7" t="str">
        <f>RIGHT('DETALLE DE CONEXIONES'!AK2420,2)</f>
        <v/>
      </c>
      <c r="H2420" s="7" t="str">
        <f>LEFT('DETALLE DE CONEXIONES'!M2420,3)</f>
        <v/>
      </c>
      <c r="I2420" s="7" t="str">
        <f>RIGHT('DETALLE DE CONEXIONES'!M2420,5)</f>
        <v/>
      </c>
      <c r="J2420" s="7">
        <f>IF(C2420="Saliente Local",(IFERROR((LIMPIA(H2420,1)),0)),0)</f>
        <v>0</v>
      </c>
      <c r="K2420" s="7">
        <f>IF(C2420="Saliente Nacional",(IFERROR((LIMPIA(H2420,1)),0)),0)</f>
        <v>0</v>
      </c>
      <c r="L2420" s="7">
        <f>IF(C2420="Saliente Internacional",(IFERROR((LIMPIA(H2420,1)),0)),0)</f>
        <v>0</v>
      </c>
    </row>
    <row r="2421" spans="1:12" x14ac:dyDescent="0.25">
      <c r="A2421" s="11">
        <f>'DETALLE DE CONEXIONES'!P2421</f>
        <v>0</v>
      </c>
      <c r="B2421" s="7">
        <f>'DETALLE DE CONEXIONES'!I2421</f>
        <v>0</v>
      </c>
      <c r="C2421" s="7">
        <f>'DETALLE DE CONEXIONES'!BB2421</f>
        <v>0</v>
      </c>
      <c r="D2421" s="7">
        <f>'DETALLE DE CONEXIONES'!E2421</f>
        <v>0</v>
      </c>
      <c r="E2421" s="7">
        <f>IFERROR(LIMPIA('DETALLE DE CONEXIONES'!N2421,1),0)</f>
        <v>0</v>
      </c>
      <c r="F2421" s="7" t="str">
        <f>LEFT('DETALLE DE CONEXIONES'!BE2421,3)</f>
        <v/>
      </c>
      <c r="G2421" s="7" t="str">
        <f>RIGHT('DETALLE DE CONEXIONES'!AK2421,2)</f>
        <v/>
      </c>
      <c r="H2421" s="7" t="str">
        <f>LEFT('DETALLE DE CONEXIONES'!M2421,3)</f>
        <v/>
      </c>
      <c r="I2421" s="7" t="str">
        <f>RIGHT('DETALLE DE CONEXIONES'!M2421,5)</f>
        <v/>
      </c>
      <c r="J2421" s="7">
        <f>IF(C2421="Saliente Local",(IFERROR((LIMPIA(H2421,1)),0)),0)</f>
        <v>0</v>
      </c>
      <c r="K2421" s="7">
        <f>IF(C2421="Saliente Nacional",(IFERROR((LIMPIA(H2421,1)),0)),0)</f>
        <v>0</v>
      </c>
      <c r="L2421" s="7">
        <f>IF(C2421="Saliente Internacional",(IFERROR((LIMPIA(H2421,1)),0)),0)</f>
        <v>0</v>
      </c>
    </row>
    <row r="2422" spans="1:12" x14ac:dyDescent="0.25">
      <c r="A2422" s="11">
        <f>'DETALLE DE CONEXIONES'!P2422</f>
        <v>0</v>
      </c>
      <c r="B2422" s="7">
        <f>'DETALLE DE CONEXIONES'!I2422</f>
        <v>0</v>
      </c>
      <c r="C2422" s="7">
        <f>'DETALLE DE CONEXIONES'!BB2422</f>
        <v>0</v>
      </c>
      <c r="D2422" s="7">
        <f>'DETALLE DE CONEXIONES'!E2422</f>
        <v>0</v>
      </c>
      <c r="E2422" s="7">
        <f>IFERROR(LIMPIA('DETALLE DE CONEXIONES'!N2422,1),0)</f>
        <v>0</v>
      </c>
      <c r="F2422" s="7" t="str">
        <f>LEFT('DETALLE DE CONEXIONES'!BE2422,3)</f>
        <v/>
      </c>
      <c r="G2422" s="7" t="str">
        <f>RIGHT('DETALLE DE CONEXIONES'!AK2422,2)</f>
        <v/>
      </c>
      <c r="H2422" s="7" t="str">
        <f>LEFT('DETALLE DE CONEXIONES'!M2422,3)</f>
        <v/>
      </c>
      <c r="I2422" s="7" t="str">
        <f>RIGHT('DETALLE DE CONEXIONES'!M2422,5)</f>
        <v/>
      </c>
      <c r="J2422" s="7">
        <f>IF(C2422="Saliente Local",(IFERROR((LIMPIA(H2422,1)),0)),0)</f>
        <v>0</v>
      </c>
      <c r="K2422" s="7">
        <f>IF(C2422="Saliente Nacional",(IFERROR((LIMPIA(H2422,1)),0)),0)</f>
        <v>0</v>
      </c>
      <c r="L2422" s="7">
        <f>IF(C2422="Saliente Internacional",(IFERROR((LIMPIA(H2422,1)),0)),0)</f>
        <v>0</v>
      </c>
    </row>
    <row r="2423" spans="1:12" x14ac:dyDescent="0.25">
      <c r="A2423" s="11">
        <f>'DETALLE DE CONEXIONES'!P2423</f>
        <v>0</v>
      </c>
      <c r="B2423" s="7">
        <f>'DETALLE DE CONEXIONES'!I2423</f>
        <v>0</v>
      </c>
      <c r="C2423" s="7">
        <f>'DETALLE DE CONEXIONES'!BB2423</f>
        <v>0</v>
      </c>
      <c r="D2423" s="7">
        <f>'DETALLE DE CONEXIONES'!E2423</f>
        <v>0</v>
      </c>
      <c r="E2423" s="7">
        <f>IFERROR(LIMPIA('DETALLE DE CONEXIONES'!N2423,1),0)</f>
        <v>0</v>
      </c>
      <c r="F2423" s="7" t="str">
        <f>LEFT('DETALLE DE CONEXIONES'!BE2423,3)</f>
        <v/>
      </c>
      <c r="G2423" s="7" t="str">
        <f>RIGHT('DETALLE DE CONEXIONES'!AK2423,2)</f>
        <v/>
      </c>
      <c r="H2423" s="7" t="str">
        <f>LEFT('DETALLE DE CONEXIONES'!M2423,3)</f>
        <v/>
      </c>
      <c r="I2423" s="7" t="str">
        <f>RIGHT('DETALLE DE CONEXIONES'!M2423,5)</f>
        <v/>
      </c>
      <c r="J2423" s="7">
        <f>IF(C2423="Saliente Local",(IFERROR((LIMPIA(H2423,1)),0)),0)</f>
        <v>0</v>
      </c>
      <c r="K2423" s="7">
        <f>IF(C2423="Saliente Nacional",(IFERROR((LIMPIA(H2423,1)),0)),0)</f>
        <v>0</v>
      </c>
      <c r="L2423" s="7">
        <f>IF(C2423="Saliente Internacional",(IFERROR((LIMPIA(H2423,1)),0)),0)</f>
        <v>0</v>
      </c>
    </row>
    <row r="2424" spans="1:12" x14ac:dyDescent="0.25">
      <c r="A2424" s="11">
        <f>'DETALLE DE CONEXIONES'!P2424</f>
        <v>0</v>
      </c>
      <c r="B2424" s="7">
        <f>'DETALLE DE CONEXIONES'!I2424</f>
        <v>0</v>
      </c>
      <c r="C2424" s="7">
        <f>'DETALLE DE CONEXIONES'!BB2424</f>
        <v>0</v>
      </c>
      <c r="D2424" s="7">
        <f>'DETALLE DE CONEXIONES'!E2424</f>
        <v>0</v>
      </c>
      <c r="E2424" s="7">
        <f>IFERROR(LIMPIA('DETALLE DE CONEXIONES'!N2424,1),0)</f>
        <v>0</v>
      </c>
      <c r="F2424" s="7" t="str">
        <f>LEFT('DETALLE DE CONEXIONES'!BE2424,3)</f>
        <v/>
      </c>
      <c r="G2424" s="7" t="str">
        <f>RIGHT('DETALLE DE CONEXIONES'!AK2424,2)</f>
        <v/>
      </c>
      <c r="H2424" s="7" t="str">
        <f>LEFT('DETALLE DE CONEXIONES'!M2424,3)</f>
        <v/>
      </c>
      <c r="I2424" s="7" t="str">
        <f>RIGHT('DETALLE DE CONEXIONES'!M2424,5)</f>
        <v/>
      </c>
      <c r="J2424" s="7">
        <f>IF(C2424="Saliente Local",(IFERROR((LIMPIA(H2424,1)),0)),0)</f>
        <v>0</v>
      </c>
      <c r="K2424" s="7">
        <f>IF(C2424="Saliente Nacional",(IFERROR((LIMPIA(H2424,1)),0)),0)</f>
        <v>0</v>
      </c>
      <c r="L2424" s="7">
        <f>IF(C2424="Saliente Internacional",(IFERROR((LIMPIA(H2424,1)),0)),0)</f>
        <v>0</v>
      </c>
    </row>
    <row r="2425" spans="1:12" x14ac:dyDescent="0.25">
      <c r="A2425" s="11">
        <f>'DETALLE DE CONEXIONES'!P2425</f>
        <v>0</v>
      </c>
      <c r="B2425" s="7">
        <f>'DETALLE DE CONEXIONES'!I2425</f>
        <v>0</v>
      </c>
      <c r="C2425" s="7">
        <f>'DETALLE DE CONEXIONES'!BB2425</f>
        <v>0</v>
      </c>
      <c r="D2425" s="7">
        <f>'DETALLE DE CONEXIONES'!E2425</f>
        <v>0</v>
      </c>
      <c r="E2425" s="7">
        <f>IFERROR(LIMPIA('DETALLE DE CONEXIONES'!N2425,1),0)</f>
        <v>0</v>
      </c>
      <c r="F2425" s="7" t="str">
        <f>LEFT('DETALLE DE CONEXIONES'!BE2425,3)</f>
        <v/>
      </c>
      <c r="G2425" s="7" t="str">
        <f>RIGHT('DETALLE DE CONEXIONES'!AK2425,2)</f>
        <v/>
      </c>
      <c r="H2425" s="7" t="str">
        <f>LEFT('DETALLE DE CONEXIONES'!M2425,3)</f>
        <v/>
      </c>
      <c r="I2425" s="7" t="str">
        <f>RIGHT('DETALLE DE CONEXIONES'!M2425,5)</f>
        <v/>
      </c>
      <c r="J2425" s="7">
        <f>IF(C2425="Saliente Local",(IFERROR((LIMPIA(H2425,1)),0)),0)</f>
        <v>0</v>
      </c>
      <c r="K2425" s="7">
        <f>IF(C2425="Saliente Nacional",(IFERROR((LIMPIA(H2425,1)),0)),0)</f>
        <v>0</v>
      </c>
      <c r="L2425" s="7">
        <f>IF(C2425="Saliente Internacional",(IFERROR((LIMPIA(H2425,1)),0)),0)</f>
        <v>0</v>
      </c>
    </row>
    <row r="2426" spans="1:12" x14ac:dyDescent="0.25">
      <c r="A2426" s="11">
        <f>'DETALLE DE CONEXIONES'!P2426</f>
        <v>0</v>
      </c>
      <c r="B2426" s="7">
        <f>'DETALLE DE CONEXIONES'!I2426</f>
        <v>0</v>
      </c>
      <c r="C2426" s="7">
        <f>'DETALLE DE CONEXIONES'!BB2426</f>
        <v>0</v>
      </c>
      <c r="D2426" s="7">
        <f>'DETALLE DE CONEXIONES'!E2426</f>
        <v>0</v>
      </c>
      <c r="E2426" s="7">
        <f>IFERROR(LIMPIA('DETALLE DE CONEXIONES'!N2426,1),0)</f>
        <v>0</v>
      </c>
      <c r="F2426" s="7" t="str">
        <f>LEFT('DETALLE DE CONEXIONES'!BE2426,3)</f>
        <v/>
      </c>
      <c r="G2426" s="7" t="str">
        <f>RIGHT('DETALLE DE CONEXIONES'!AK2426,2)</f>
        <v/>
      </c>
      <c r="H2426" s="7" t="str">
        <f>LEFT('DETALLE DE CONEXIONES'!M2426,3)</f>
        <v/>
      </c>
      <c r="I2426" s="7" t="str">
        <f>RIGHT('DETALLE DE CONEXIONES'!M2426,5)</f>
        <v/>
      </c>
      <c r="J2426" s="7">
        <f>IF(C2426="Saliente Local",(IFERROR((LIMPIA(H2426,1)),0)),0)</f>
        <v>0</v>
      </c>
      <c r="K2426" s="7">
        <f>IF(C2426="Saliente Nacional",(IFERROR((LIMPIA(H2426,1)),0)),0)</f>
        <v>0</v>
      </c>
      <c r="L2426" s="7">
        <f>IF(C2426="Saliente Internacional",(IFERROR((LIMPIA(H2426,1)),0)),0)</f>
        <v>0</v>
      </c>
    </row>
    <row r="2427" spans="1:12" x14ac:dyDescent="0.25">
      <c r="A2427" s="11">
        <f>'DETALLE DE CONEXIONES'!P2427</f>
        <v>0</v>
      </c>
      <c r="B2427" s="7">
        <f>'DETALLE DE CONEXIONES'!I2427</f>
        <v>0</v>
      </c>
      <c r="C2427" s="7">
        <f>'DETALLE DE CONEXIONES'!BB2427</f>
        <v>0</v>
      </c>
      <c r="D2427" s="7">
        <f>'DETALLE DE CONEXIONES'!E2427</f>
        <v>0</v>
      </c>
      <c r="E2427" s="7">
        <f>IFERROR(LIMPIA('DETALLE DE CONEXIONES'!N2427,1),0)</f>
        <v>0</v>
      </c>
      <c r="F2427" s="7" t="str">
        <f>LEFT('DETALLE DE CONEXIONES'!BE2427,3)</f>
        <v/>
      </c>
      <c r="G2427" s="7" t="str">
        <f>RIGHT('DETALLE DE CONEXIONES'!AK2427,2)</f>
        <v/>
      </c>
      <c r="H2427" s="7" t="str">
        <f>LEFT('DETALLE DE CONEXIONES'!M2427,3)</f>
        <v/>
      </c>
      <c r="I2427" s="7" t="str">
        <f>RIGHT('DETALLE DE CONEXIONES'!M2427,5)</f>
        <v/>
      </c>
      <c r="J2427" s="7">
        <f>IF(C2427="Saliente Local",(IFERROR((LIMPIA(H2427,1)),0)),0)</f>
        <v>0</v>
      </c>
      <c r="K2427" s="7">
        <f>IF(C2427="Saliente Nacional",(IFERROR((LIMPIA(H2427,1)),0)),0)</f>
        <v>0</v>
      </c>
      <c r="L2427" s="7">
        <f>IF(C2427="Saliente Internacional",(IFERROR((LIMPIA(H2427,1)),0)),0)</f>
        <v>0</v>
      </c>
    </row>
    <row r="2428" spans="1:12" x14ac:dyDescent="0.25">
      <c r="A2428" s="11">
        <f>'DETALLE DE CONEXIONES'!P2428</f>
        <v>0</v>
      </c>
      <c r="B2428" s="7">
        <f>'DETALLE DE CONEXIONES'!I2428</f>
        <v>0</v>
      </c>
      <c r="C2428" s="7">
        <f>'DETALLE DE CONEXIONES'!BB2428</f>
        <v>0</v>
      </c>
      <c r="D2428" s="7">
        <f>'DETALLE DE CONEXIONES'!E2428</f>
        <v>0</v>
      </c>
      <c r="E2428" s="7">
        <f>IFERROR(LIMPIA('DETALLE DE CONEXIONES'!N2428,1),0)</f>
        <v>0</v>
      </c>
      <c r="F2428" s="7" t="str">
        <f>LEFT('DETALLE DE CONEXIONES'!BE2428,3)</f>
        <v/>
      </c>
      <c r="G2428" s="7" t="str">
        <f>RIGHT('DETALLE DE CONEXIONES'!AK2428,2)</f>
        <v/>
      </c>
      <c r="H2428" s="7" t="str">
        <f>LEFT('DETALLE DE CONEXIONES'!M2428,3)</f>
        <v/>
      </c>
      <c r="I2428" s="7" t="str">
        <f>RIGHT('DETALLE DE CONEXIONES'!M2428,5)</f>
        <v/>
      </c>
      <c r="J2428" s="7">
        <f>IF(C2428="Saliente Local",(IFERROR((LIMPIA(H2428,1)),0)),0)</f>
        <v>0</v>
      </c>
      <c r="K2428" s="7">
        <f>IF(C2428="Saliente Nacional",(IFERROR((LIMPIA(H2428,1)),0)),0)</f>
        <v>0</v>
      </c>
      <c r="L2428" s="7">
        <f>IF(C2428="Saliente Internacional",(IFERROR((LIMPIA(H2428,1)),0)),0)</f>
        <v>0</v>
      </c>
    </row>
    <row r="2429" spans="1:12" x14ac:dyDescent="0.25">
      <c r="A2429" s="11">
        <f>'DETALLE DE CONEXIONES'!P2429</f>
        <v>0</v>
      </c>
      <c r="B2429" s="7">
        <f>'DETALLE DE CONEXIONES'!I2429</f>
        <v>0</v>
      </c>
      <c r="C2429" s="7">
        <f>'DETALLE DE CONEXIONES'!BB2429</f>
        <v>0</v>
      </c>
      <c r="D2429" s="7">
        <f>'DETALLE DE CONEXIONES'!E2429</f>
        <v>0</v>
      </c>
      <c r="E2429" s="7">
        <f>IFERROR(LIMPIA('DETALLE DE CONEXIONES'!N2429,1),0)</f>
        <v>0</v>
      </c>
      <c r="F2429" s="7" t="str">
        <f>LEFT('DETALLE DE CONEXIONES'!BE2429,3)</f>
        <v/>
      </c>
      <c r="G2429" s="7" t="str">
        <f>RIGHT('DETALLE DE CONEXIONES'!AK2429,2)</f>
        <v/>
      </c>
      <c r="H2429" s="7" t="str">
        <f>LEFT('DETALLE DE CONEXIONES'!M2429,3)</f>
        <v/>
      </c>
      <c r="I2429" s="7" t="str">
        <f>RIGHT('DETALLE DE CONEXIONES'!M2429,5)</f>
        <v/>
      </c>
      <c r="J2429" s="7">
        <f>IF(C2429="Saliente Local",(IFERROR((LIMPIA(H2429,1)),0)),0)</f>
        <v>0</v>
      </c>
      <c r="K2429" s="7">
        <f>IF(C2429="Saliente Nacional",(IFERROR((LIMPIA(H2429,1)),0)),0)</f>
        <v>0</v>
      </c>
      <c r="L2429" s="7">
        <f>IF(C2429="Saliente Internacional",(IFERROR((LIMPIA(H2429,1)),0)),0)</f>
        <v>0</v>
      </c>
    </row>
    <row r="2430" spans="1:12" x14ac:dyDescent="0.25">
      <c r="A2430" s="11">
        <f>'DETALLE DE CONEXIONES'!P2430</f>
        <v>0</v>
      </c>
      <c r="B2430" s="7">
        <f>'DETALLE DE CONEXIONES'!I2430</f>
        <v>0</v>
      </c>
      <c r="C2430" s="7">
        <f>'DETALLE DE CONEXIONES'!BB2430</f>
        <v>0</v>
      </c>
      <c r="D2430" s="7">
        <f>'DETALLE DE CONEXIONES'!E2430</f>
        <v>0</v>
      </c>
      <c r="E2430" s="7">
        <f>IFERROR(LIMPIA('DETALLE DE CONEXIONES'!N2430,1),0)</f>
        <v>0</v>
      </c>
      <c r="F2430" s="7" t="str">
        <f>LEFT('DETALLE DE CONEXIONES'!BE2430,3)</f>
        <v/>
      </c>
      <c r="G2430" s="7" t="str">
        <f>RIGHT('DETALLE DE CONEXIONES'!AK2430,2)</f>
        <v/>
      </c>
      <c r="H2430" s="7" t="str">
        <f>LEFT('DETALLE DE CONEXIONES'!M2430,3)</f>
        <v/>
      </c>
      <c r="I2430" s="7" t="str">
        <f>RIGHT('DETALLE DE CONEXIONES'!M2430,5)</f>
        <v/>
      </c>
      <c r="J2430" s="7">
        <f>IF(C2430="Saliente Local",(IFERROR((LIMPIA(H2430,1)),0)),0)</f>
        <v>0</v>
      </c>
      <c r="K2430" s="7">
        <f>IF(C2430="Saliente Nacional",(IFERROR((LIMPIA(H2430,1)),0)),0)</f>
        <v>0</v>
      </c>
      <c r="L2430" s="7">
        <f>IF(C2430="Saliente Internacional",(IFERROR((LIMPIA(H2430,1)),0)),0)</f>
        <v>0</v>
      </c>
    </row>
    <row r="2431" spans="1:12" x14ac:dyDescent="0.25">
      <c r="A2431" s="11">
        <f>'DETALLE DE CONEXIONES'!P2431</f>
        <v>0</v>
      </c>
      <c r="B2431" s="7">
        <f>'DETALLE DE CONEXIONES'!I2431</f>
        <v>0</v>
      </c>
      <c r="C2431" s="7">
        <f>'DETALLE DE CONEXIONES'!BB2431</f>
        <v>0</v>
      </c>
      <c r="D2431" s="7">
        <f>'DETALLE DE CONEXIONES'!E2431</f>
        <v>0</v>
      </c>
      <c r="E2431" s="7">
        <f>IFERROR(LIMPIA('DETALLE DE CONEXIONES'!N2431,1),0)</f>
        <v>0</v>
      </c>
      <c r="F2431" s="7" t="str">
        <f>LEFT('DETALLE DE CONEXIONES'!BE2431,3)</f>
        <v/>
      </c>
      <c r="G2431" s="7" t="str">
        <f>RIGHT('DETALLE DE CONEXIONES'!AK2431,2)</f>
        <v/>
      </c>
      <c r="H2431" s="7" t="str">
        <f>LEFT('DETALLE DE CONEXIONES'!M2431,3)</f>
        <v/>
      </c>
      <c r="I2431" s="7" t="str">
        <f>RIGHT('DETALLE DE CONEXIONES'!M2431,5)</f>
        <v/>
      </c>
      <c r="J2431" s="7">
        <f>IF(C2431="Saliente Local",(IFERROR((LIMPIA(H2431,1)),0)),0)</f>
        <v>0</v>
      </c>
      <c r="K2431" s="7">
        <f>IF(C2431="Saliente Nacional",(IFERROR((LIMPIA(H2431,1)),0)),0)</f>
        <v>0</v>
      </c>
      <c r="L2431" s="7">
        <f>IF(C2431="Saliente Internacional",(IFERROR((LIMPIA(H2431,1)),0)),0)</f>
        <v>0</v>
      </c>
    </row>
    <row r="2432" spans="1:12" x14ac:dyDescent="0.25">
      <c r="A2432" s="11">
        <f>'DETALLE DE CONEXIONES'!P2432</f>
        <v>0</v>
      </c>
      <c r="B2432" s="7">
        <f>'DETALLE DE CONEXIONES'!I2432</f>
        <v>0</v>
      </c>
      <c r="C2432" s="7">
        <f>'DETALLE DE CONEXIONES'!BB2432</f>
        <v>0</v>
      </c>
      <c r="D2432" s="7">
        <f>'DETALLE DE CONEXIONES'!E2432</f>
        <v>0</v>
      </c>
      <c r="E2432" s="7">
        <f>IFERROR(LIMPIA('DETALLE DE CONEXIONES'!N2432,1),0)</f>
        <v>0</v>
      </c>
      <c r="F2432" s="7" t="str">
        <f>LEFT('DETALLE DE CONEXIONES'!BE2432,3)</f>
        <v/>
      </c>
      <c r="G2432" s="7" t="str">
        <f>RIGHT('DETALLE DE CONEXIONES'!AK2432,2)</f>
        <v/>
      </c>
      <c r="H2432" s="7" t="str">
        <f>LEFT('DETALLE DE CONEXIONES'!M2432,3)</f>
        <v/>
      </c>
      <c r="I2432" s="7" t="str">
        <f>RIGHT('DETALLE DE CONEXIONES'!M2432,5)</f>
        <v/>
      </c>
      <c r="J2432" s="7">
        <f>IF(C2432="Saliente Local",(IFERROR((LIMPIA(H2432,1)),0)),0)</f>
        <v>0</v>
      </c>
      <c r="K2432" s="7">
        <f>IF(C2432="Saliente Nacional",(IFERROR((LIMPIA(H2432,1)),0)),0)</f>
        <v>0</v>
      </c>
      <c r="L2432" s="7">
        <f>IF(C2432="Saliente Internacional",(IFERROR((LIMPIA(H2432,1)),0)),0)</f>
        <v>0</v>
      </c>
    </row>
    <row r="2433" spans="1:12" x14ac:dyDescent="0.25">
      <c r="A2433" s="11">
        <f>'DETALLE DE CONEXIONES'!P2433</f>
        <v>0</v>
      </c>
      <c r="B2433" s="7">
        <f>'DETALLE DE CONEXIONES'!I2433</f>
        <v>0</v>
      </c>
      <c r="C2433" s="7">
        <f>'DETALLE DE CONEXIONES'!BB2433</f>
        <v>0</v>
      </c>
      <c r="D2433" s="7">
        <f>'DETALLE DE CONEXIONES'!E2433</f>
        <v>0</v>
      </c>
      <c r="E2433" s="7">
        <f>IFERROR(LIMPIA('DETALLE DE CONEXIONES'!N2433,1),0)</f>
        <v>0</v>
      </c>
      <c r="F2433" s="7" t="str">
        <f>LEFT('DETALLE DE CONEXIONES'!BE2433,3)</f>
        <v/>
      </c>
      <c r="G2433" s="7" t="str">
        <f>RIGHT('DETALLE DE CONEXIONES'!AK2433,2)</f>
        <v/>
      </c>
      <c r="H2433" s="7" t="str">
        <f>LEFT('DETALLE DE CONEXIONES'!M2433,3)</f>
        <v/>
      </c>
      <c r="I2433" s="7" t="str">
        <f>RIGHT('DETALLE DE CONEXIONES'!M2433,5)</f>
        <v/>
      </c>
      <c r="J2433" s="7">
        <f>IF(C2433="Saliente Local",(IFERROR((LIMPIA(H2433,1)),0)),0)</f>
        <v>0</v>
      </c>
      <c r="K2433" s="7">
        <f>IF(C2433="Saliente Nacional",(IFERROR((LIMPIA(H2433,1)),0)),0)</f>
        <v>0</v>
      </c>
      <c r="L2433" s="7">
        <f>IF(C2433="Saliente Internacional",(IFERROR((LIMPIA(H2433,1)),0)),0)</f>
        <v>0</v>
      </c>
    </row>
    <row r="2434" spans="1:12" x14ac:dyDescent="0.25">
      <c r="A2434" s="11">
        <f>'DETALLE DE CONEXIONES'!P2434</f>
        <v>0</v>
      </c>
      <c r="B2434" s="7">
        <f>'DETALLE DE CONEXIONES'!I2434</f>
        <v>0</v>
      </c>
      <c r="C2434" s="7">
        <f>'DETALLE DE CONEXIONES'!BB2434</f>
        <v>0</v>
      </c>
      <c r="D2434" s="7">
        <f>'DETALLE DE CONEXIONES'!E2434</f>
        <v>0</v>
      </c>
      <c r="E2434" s="7">
        <f>IFERROR(LIMPIA('DETALLE DE CONEXIONES'!N2434,1),0)</f>
        <v>0</v>
      </c>
      <c r="F2434" s="7" t="str">
        <f>LEFT('DETALLE DE CONEXIONES'!BE2434,3)</f>
        <v/>
      </c>
      <c r="G2434" s="7" t="str">
        <f>RIGHT('DETALLE DE CONEXIONES'!AK2434,2)</f>
        <v/>
      </c>
      <c r="H2434" s="7" t="str">
        <f>LEFT('DETALLE DE CONEXIONES'!M2434,3)</f>
        <v/>
      </c>
      <c r="I2434" s="7" t="str">
        <f>RIGHT('DETALLE DE CONEXIONES'!M2434,5)</f>
        <v/>
      </c>
      <c r="J2434" s="7">
        <f>IF(C2434="Saliente Local",(IFERROR((LIMPIA(H2434,1)),0)),0)</f>
        <v>0</v>
      </c>
      <c r="K2434" s="7">
        <f>IF(C2434="Saliente Nacional",(IFERROR((LIMPIA(H2434,1)),0)),0)</f>
        <v>0</v>
      </c>
      <c r="L2434" s="7">
        <f>IF(C2434="Saliente Internacional",(IFERROR((LIMPIA(H2434,1)),0)),0)</f>
        <v>0</v>
      </c>
    </row>
    <row r="2435" spans="1:12" x14ac:dyDescent="0.25">
      <c r="A2435" s="11">
        <f>'DETALLE DE CONEXIONES'!P2435</f>
        <v>0</v>
      </c>
      <c r="B2435" s="7">
        <f>'DETALLE DE CONEXIONES'!I2435</f>
        <v>0</v>
      </c>
      <c r="C2435" s="7">
        <f>'DETALLE DE CONEXIONES'!BB2435</f>
        <v>0</v>
      </c>
      <c r="D2435" s="7">
        <f>'DETALLE DE CONEXIONES'!E2435</f>
        <v>0</v>
      </c>
      <c r="E2435" s="7">
        <f>IFERROR(LIMPIA('DETALLE DE CONEXIONES'!N2435,1),0)</f>
        <v>0</v>
      </c>
      <c r="F2435" s="7" t="str">
        <f>LEFT('DETALLE DE CONEXIONES'!BE2435,3)</f>
        <v/>
      </c>
      <c r="G2435" s="7" t="str">
        <f>RIGHT('DETALLE DE CONEXIONES'!AK2435,2)</f>
        <v/>
      </c>
      <c r="H2435" s="7" t="str">
        <f>LEFT('DETALLE DE CONEXIONES'!M2435,3)</f>
        <v/>
      </c>
      <c r="I2435" s="7" t="str">
        <f>RIGHT('DETALLE DE CONEXIONES'!M2435,5)</f>
        <v/>
      </c>
      <c r="J2435" s="7">
        <f>IF(C2435="Saliente Local",(IFERROR((LIMPIA(H2435,1)),0)),0)</f>
        <v>0</v>
      </c>
      <c r="K2435" s="7">
        <f>IF(C2435="Saliente Nacional",(IFERROR((LIMPIA(H2435,1)),0)),0)</f>
        <v>0</v>
      </c>
      <c r="L2435" s="7">
        <f>IF(C2435="Saliente Internacional",(IFERROR((LIMPIA(H2435,1)),0)),0)</f>
        <v>0</v>
      </c>
    </row>
    <row r="2436" spans="1:12" x14ac:dyDescent="0.25">
      <c r="A2436" s="11">
        <f>'DETALLE DE CONEXIONES'!P2436</f>
        <v>0</v>
      </c>
      <c r="B2436" s="7">
        <f>'DETALLE DE CONEXIONES'!I2436</f>
        <v>0</v>
      </c>
      <c r="C2436" s="7">
        <f>'DETALLE DE CONEXIONES'!BB2436</f>
        <v>0</v>
      </c>
      <c r="D2436" s="7">
        <f>'DETALLE DE CONEXIONES'!E2436</f>
        <v>0</v>
      </c>
      <c r="E2436" s="7">
        <f>IFERROR(LIMPIA('DETALLE DE CONEXIONES'!N2436,1),0)</f>
        <v>0</v>
      </c>
      <c r="F2436" s="7" t="str">
        <f>LEFT('DETALLE DE CONEXIONES'!BE2436,3)</f>
        <v/>
      </c>
      <c r="G2436" s="7" t="str">
        <f>RIGHT('DETALLE DE CONEXIONES'!AK2436,2)</f>
        <v/>
      </c>
      <c r="H2436" s="7" t="str">
        <f>LEFT('DETALLE DE CONEXIONES'!M2436,3)</f>
        <v/>
      </c>
      <c r="I2436" s="7" t="str">
        <f>RIGHT('DETALLE DE CONEXIONES'!M2436,5)</f>
        <v/>
      </c>
      <c r="J2436" s="7">
        <f>IF(C2436="Saliente Local",(IFERROR((LIMPIA(H2436,1)),0)),0)</f>
        <v>0</v>
      </c>
      <c r="K2436" s="7">
        <f>IF(C2436="Saliente Nacional",(IFERROR((LIMPIA(H2436,1)),0)),0)</f>
        <v>0</v>
      </c>
      <c r="L2436" s="7">
        <f>IF(C2436="Saliente Internacional",(IFERROR((LIMPIA(H2436,1)),0)),0)</f>
        <v>0</v>
      </c>
    </row>
    <row r="2437" spans="1:12" x14ac:dyDescent="0.25">
      <c r="A2437" s="11">
        <f>'DETALLE DE CONEXIONES'!P2437</f>
        <v>0</v>
      </c>
      <c r="B2437" s="7">
        <f>'DETALLE DE CONEXIONES'!I2437</f>
        <v>0</v>
      </c>
      <c r="C2437" s="7">
        <f>'DETALLE DE CONEXIONES'!BB2437</f>
        <v>0</v>
      </c>
      <c r="D2437" s="7">
        <f>'DETALLE DE CONEXIONES'!E2437</f>
        <v>0</v>
      </c>
      <c r="E2437" s="7">
        <f>IFERROR(LIMPIA('DETALLE DE CONEXIONES'!N2437,1),0)</f>
        <v>0</v>
      </c>
      <c r="F2437" s="7" t="str">
        <f>LEFT('DETALLE DE CONEXIONES'!BE2437,3)</f>
        <v/>
      </c>
      <c r="G2437" s="7" t="str">
        <f>RIGHT('DETALLE DE CONEXIONES'!AK2437,2)</f>
        <v/>
      </c>
      <c r="H2437" s="7" t="str">
        <f>LEFT('DETALLE DE CONEXIONES'!M2437,3)</f>
        <v/>
      </c>
      <c r="I2437" s="7" t="str">
        <f>RIGHT('DETALLE DE CONEXIONES'!M2437,5)</f>
        <v/>
      </c>
      <c r="J2437" s="7">
        <f>IF(C2437="Saliente Local",(IFERROR((LIMPIA(H2437,1)),0)),0)</f>
        <v>0</v>
      </c>
      <c r="K2437" s="7">
        <f>IF(C2437="Saliente Nacional",(IFERROR((LIMPIA(H2437,1)),0)),0)</f>
        <v>0</v>
      </c>
      <c r="L2437" s="7">
        <f>IF(C2437="Saliente Internacional",(IFERROR((LIMPIA(H2437,1)),0)),0)</f>
        <v>0</v>
      </c>
    </row>
    <row r="2438" spans="1:12" x14ac:dyDescent="0.25">
      <c r="A2438" s="11">
        <f>'DETALLE DE CONEXIONES'!P2438</f>
        <v>0</v>
      </c>
      <c r="B2438" s="7">
        <f>'DETALLE DE CONEXIONES'!I2438</f>
        <v>0</v>
      </c>
      <c r="C2438" s="7">
        <f>'DETALLE DE CONEXIONES'!BB2438</f>
        <v>0</v>
      </c>
      <c r="D2438" s="7">
        <f>'DETALLE DE CONEXIONES'!E2438</f>
        <v>0</v>
      </c>
      <c r="E2438" s="7">
        <f>IFERROR(LIMPIA('DETALLE DE CONEXIONES'!N2438,1),0)</f>
        <v>0</v>
      </c>
      <c r="F2438" s="7" t="str">
        <f>LEFT('DETALLE DE CONEXIONES'!BE2438,3)</f>
        <v/>
      </c>
      <c r="G2438" s="7" t="str">
        <f>RIGHT('DETALLE DE CONEXIONES'!AK2438,2)</f>
        <v/>
      </c>
      <c r="H2438" s="7" t="str">
        <f>LEFT('DETALLE DE CONEXIONES'!M2438,3)</f>
        <v/>
      </c>
      <c r="I2438" s="7" t="str">
        <f>RIGHT('DETALLE DE CONEXIONES'!M2438,5)</f>
        <v/>
      </c>
      <c r="J2438" s="7">
        <f>IF(C2438="Saliente Local",(IFERROR((LIMPIA(H2438,1)),0)),0)</f>
        <v>0</v>
      </c>
      <c r="K2438" s="7">
        <f>IF(C2438="Saliente Nacional",(IFERROR((LIMPIA(H2438,1)),0)),0)</f>
        <v>0</v>
      </c>
      <c r="L2438" s="7">
        <f>IF(C2438="Saliente Internacional",(IFERROR((LIMPIA(H2438,1)),0)),0)</f>
        <v>0</v>
      </c>
    </row>
    <row r="2439" spans="1:12" x14ac:dyDescent="0.25">
      <c r="A2439" s="11">
        <f>'DETALLE DE CONEXIONES'!P2439</f>
        <v>0</v>
      </c>
      <c r="B2439" s="7">
        <f>'DETALLE DE CONEXIONES'!I2439</f>
        <v>0</v>
      </c>
      <c r="C2439" s="7">
        <f>'DETALLE DE CONEXIONES'!BB2439</f>
        <v>0</v>
      </c>
      <c r="D2439" s="7">
        <f>'DETALLE DE CONEXIONES'!E2439</f>
        <v>0</v>
      </c>
      <c r="E2439" s="7">
        <f>IFERROR(LIMPIA('DETALLE DE CONEXIONES'!N2439,1),0)</f>
        <v>0</v>
      </c>
      <c r="F2439" s="7" t="str">
        <f>LEFT('DETALLE DE CONEXIONES'!BE2439,3)</f>
        <v/>
      </c>
      <c r="G2439" s="7" t="str">
        <f>RIGHT('DETALLE DE CONEXIONES'!AK2439,2)</f>
        <v/>
      </c>
      <c r="H2439" s="7" t="str">
        <f>LEFT('DETALLE DE CONEXIONES'!M2439,3)</f>
        <v/>
      </c>
      <c r="I2439" s="7" t="str">
        <f>RIGHT('DETALLE DE CONEXIONES'!M2439,5)</f>
        <v/>
      </c>
      <c r="J2439" s="7">
        <f>IF(C2439="Saliente Local",(IFERROR((LIMPIA(H2439,1)),0)),0)</f>
        <v>0</v>
      </c>
      <c r="K2439" s="7">
        <f>IF(C2439="Saliente Nacional",(IFERROR((LIMPIA(H2439,1)),0)),0)</f>
        <v>0</v>
      </c>
      <c r="L2439" s="7">
        <f>IF(C2439="Saliente Internacional",(IFERROR((LIMPIA(H2439,1)),0)),0)</f>
        <v>0</v>
      </c>
    </row>
    <row r="2440" spans="1:12" x14ac:dyDescent="0.25">
      <c r="A2440" s="11">
        <f>'DETALLE DE CONEXIONES'!P2440</f>
        <v>0</v>
      </c>
      <c r="B2440" s="7">
        <f>'DETALLE DE CONEXIONES'!I2440</f>
        <v>0</v>
      </c>
      <c r="C2440" s="7">
        <f>'DETALLE DE CONEXIONES'!BB2440</f>
        <v>0</v>
      </c>
      <c r="D2440" s="7">
        <f>'DETALLE DE CONEXIONES'!E2440</f>
        <v>0</v>
      </c>
      <c r="E2440" s="7">
        <f>IFERROR(LIMPIA('DETALLE DE CONEXIONES'!N2440,1),0)</f>
        <v>0</v>
      </c>
      <c r="F2440" s="7" t="str">
        <f>LEFT('DETALLE DE CONEXIONES'!BE2440,3)</f>
        <v/>
      </c>
      <c r="G2440" s="7" t="str">
        <f>RIGHT('DETALLE DE CONEXIONES'!AK2440,2)</f>
        <v/>
      </c>
      <c r="H2440" s="7" t="str">
        <f>LEFT('DETALLE DE CONEXIONES'!M2440,3)</f>
        <v/>
      </c>
      <c r="I2440" s="7" t="str">
        <f>RIGHT('DETALLE DE CONEXIONES'!M2440,5)</f>
        <v/>
      </c>
      <c r="J2440" s="7">
        <f>IF(C2440="Saliente Local",(IFERROR((LIMPIA(H2440,1)),0)),0)</f>
        <v>0</v>
      </c>
      <c r="K2440" s="7">
        <f>IF(C2440="Saliente Nacional",(IFERROR((LIMPIA(H2440,1)),0)),0)</f>
        <v>0</v>
      </c>
      <c r="L2440" s="7">
        <f>IF(C2440="Saliente Internacional",(IFERROR((LIMPIA(H2440,1)),0)),0)</f>
        <v>0</v>
      </c>
    </row>
    <row r="2441" spans="1:12" x14ac:dyDescent="0.25">
      <c r="A2441" s="11">
        <f>'DETALLE DE CONEXIONES'!P2441</f>
        <v>0</v>
      </c>
      <c r="B2441" s="7">
        <f>'DETALLE DE CONEXIONES'!I2441</f>
        <v>0</v>
      </c>
      <c r="C2441" s="7">
        <f>'DETALLE DE CONEXIONES'!BB2441</f>
        <v>0</v>
      </c>
      <c r="D2441" s="7">
        <f>'DETALLE DE CONEXIONES'!E2441</f>
        <v>0</v>
      </c>
      <c r="E2441" s="7">
        <f>IFERROR(LIMPIA('DETALLE DE CONEXIONES'!N2441,1),0)</f>
        <v>0</v>
      </c>
      <c r="F2441" s="7" t="str">
        <f>LEFT('DETALLE DE CONEXIONES'!BE2441,3)</f>
        <v/>
      </c>
      <c r="G2441" s="7" t="str">
        <f>RIGHT('DETALLE DE CONEXIONES'!AK2441,2)</f>
        <v/>
      </c>
      <c r="H2441" s="7" t="str">
        <f>LEFT('DETALLE DE CONEXIONES'!M2441,3)</f>
        <v/>
      </c>
      <c r="I2441" s="7" t="str">
        <f>RIGHT('DETALLE DE CONEXIONES'!M2441,5)</f>
        <v/>
      </c>
      <c r="J2441" s="7">
        <f>IF(C2441="Saliente Local",(IFERROR((LIMPIA(H2441,1)),0)),0)</f>
        <v>0</v>
      </c>
      <c r="K2441" s="7">
        <f>IF(C2441="Saliente Nacional",(IFERROR((LIMPIA(H2441,1)),0)),0)</f>
        <v>0</v>
      </c>
      <c r="L2441" s="7">
        <f>IF(C2441="Saliente Internacional",(IFERROR((LIMPIA(H2441,1)),0)),0)</f>
        <v>0</v>
      </c>
    </row>
    <row r="2442" spans="1:12" x14ac:dyDescent="0.25">
      <c r="A2442" s="11">
        <f>'DETALLE DE CONEXIONES'!P2442</f>
        <v>0</v>
      </c>
      <c r="B2442" s="7">
        <f>'DETALLE DE CONEXIONES'!I2442</f>
        <v>0</v>
      </c>
      <c r="C2442" s="7">
        <f>'DETALLE DE CONEXIONES'!BB2442</f>
        <v>0</v>
      </c>
      <c r="D2442" s="7">
        <f>'DETALLE DE CONEXIONES'!E2442</f>
        <v>0</v>
      </c>
      <c r="E2442" s="7">
        <f>IFERROR(LIMPIA('DETALLE DE CONEXIONES'!N2442,1),0)</f>
        <v>0</v>
      </c>
      <c r="F2442" s="7" t="str">
        <f>LEFT('DETALLE DE CONEXIONES'!BE2442,3)</f>
        <v/>
      </c>
      <c r="G2442" s="7" t="str">
        <f>RIGHT('DETALLE DE CONEXIONES'!AK2442,2)</f>
        <v/>
      </c>
      <c r="H2442" s="7" t="str">
        <f>LEFT('DETALLE DE CONEXIONES'!M2442,3)</f>
        <v/>
      </c>
      <c r="I2442" s="7" t="str">
        <f>RIGHT('DETALLE DE CONEXIONES'!M2442,5)</f>
        <v/>
      </c>
      <c r="J2442" s="7">
        <f>IF(C2442="Saliente Local",(IFERROR((LIMPIA(H2442,1)),0)),0)</f>
        <v>0</v>
      </c>
      <c r="K2442" s="7">
        <f>IF(C2442="Saliente Nacional",(IFERROR((LIMPIA(H2442,1)),0)),0)</f>
        <v>0</v>
      </c>
      <c r="L2442" s="7">
        <f>IF(C2442="Saliente Internacional",(IFERROR((LIMPIA(H2442,1)),0)),0)</f>
        <v>0</v>
      </c>
    </row>
    <row r="2443" spans="1:12" x14ac:dyDescent="0.25">
      <c r="A2443" s="11">
        <f>'DETALLE DE CONEXIONES'!P2443</f>
        <v>0</v>
      </c>
      <c r="B2443" s="7">
        <f>'DETALLE DE CONEXIONES'!I2443</f>
        <v>0</v>
      </c>
      <c r="C2443" s="7">
        <f>'DETALLE DE CONEXIONES'!BB2443</f>
        <v>0</v>
      </c>
      <c r="D2443" s="7">
        <f>'DETALLE DE CONEXIONES'!E2443</f>
        <v>0</v>
      </c>
      <c r="E2443" s="7">
        <f>IFERROR(LIMPIA('DETALLE DE CONEXIONES'!N2443,1),0)</f>
        <v>0</v>
      </c>
      <c r="F2443" s="7" t="str">
        <f>LEFT('DETALLE DE CONEXIONES'!BE2443,3)</f>
        <v/>
      </c>
      <c r="G2443" s="7" t="str">
        <f>RIGHT('DETALLE DE CONEXIONES'!AK2443,2)</f>
        <v/>
      </c>
      <c r="H2443" s="7" t="str">
        <f>LEFT('DETALLE DE CONEXIONES'!M2443,3)</f>
        <v/>
      </c>
      <c r="I2443" s="7" t="str">
        <f>RIGHT('DETALLE DE CONEXIONES'!M2443,5)</f>
        <v/>
      </c>
      <c r="J2443" s="7">
        <f>IF(C2443="Saliente Local",(IFERROR((LIMPIA(H2443,1)),0)),0)</f>
        <v>0</v>
      </c>
      <c r="K2443" s="7">
        <f>IF(C2443="Saliente Nacional",(IFERROR((LIMPIA(H2443,1)),0)),0)</f>
        <v>0</v>
      </c>
      <c r="L2443" s="7">
        <f>IF(C2443="Saliente Internacional",(IFERROR((LIMPIA(H2443,1)),0)),0)</f>
        <v>0</v>
      </c>
    </row>
    <row r="2444" spans="1:12" x14ac:dyDescent="0.25">
      <c r="A2444" s="11">
        <f>'DETALLE DE CONEXIONES'!P2444</f>
        <v>0</v>
      </c>
      <c r="B2444" s="7">
        <f>'DETALLE DE CONEXIONES'!I2444</f>
        <v>0</v>
      </c>
      <c r="C2444" s="7">
        <f>'DETALLE DE CONEXIONES'!BB2444</f>
        <v>0</v>
      </c>
      <c r="D2444" s="7">
        <f>'DETALLE DE CONEXIONES'!E2444</f>
        <v>0</v>
      </c>
      <c r="E2444" s="7">
        <f>IFERROR(LIMPIA('DETALLE DE CONEXIONES'!N2444,1),0)</f>
        <v>0</v>
      </c>
      <c r="F2444" s="7" t="str">
        <f>LEFT('DETALLE DE CONEXIONES'!BE2444,3)</f>
        <v/>
      </c>
      <c r="G2444" s="7" t="str">
        <f>RIGHT('DETALLE DE CONEXIONES'!AK2444,2)</f>
        <v/>
      </c>
      <c r="H2444" s="7" t="str">
        <f>LEFT('DETALLE DE CONEXIONES'!M2444,3)</f>
        <v/>
      </c>
      <c r="I2444" s="7" t="str">
        <f>RIGHT('DETALLE DE CONEXIONES'!M2444,5)</f>
        <v/>
      </c>
      <c r="J2444" s="7">
        <f>IF(C2444="Saliente Local",(IFERROR((LIMPIA(H2444,1)),0)),0)</f>
        <v>0</v>
      </c>
      <c r="K2444" s="7">
        <f>IF(C2444="Saliente Nacional",(IFERROR((LIMPIA(H2444,1)),0)),0)</f>
        <v>0</v>
      </c>
      <c r="L2444" s="7">
        <f>IF(C2444="Saliente Internacional",(IFERROR((LIMPIA(H2444,1)),0)),0)</f>
        <v>0</v>
      </c>
    </row>
    <row r="2445" spans="1:12" x14ac:dyDescent="0.25">
      <c r="A2445" s="11">
        <f>'DETALLE DE CONEXIONES'!P2445</f>
        <v>0</v>
      </c>
      <c r="B2445" s="7">
        <f>'DETALLE DE CONEXIONES'!I2445</f>
        <v>0</v>
      </c>
      <c r="C2445" s="7">
        <f>'DETALLE DE CONEXIONES'!BB2445</f>
        <v>0</v>
      </c>
      <c r="D2445" s="7">
        <f>'DETALLE DE CONEXIONES'!E2445</f>
        <v>0</v>
      </c>
      <c r="E2445" s="7">
        <f>IFERROR(LIMPIA('DETALLE DE CONEXIONES'!N2445,1),0)</f>
        <v>0</v>
      </c>
      <c r="F2445" s="7" t="str">
        <f>LEFT('DETALLE DE CONEXIONES'!BE2445,3)</f>
        <v/>
      </c>
      <c r="G2445" s="7" t="str">
        <f>RIGHT('DETALLE DE CONEXIONES'!AK2445,2)</f>
        <v/>
      </c>
      <c r="H2445" s="7" t="str">
        <f>LEFT('DETALLE DE CONEXIONES'!M2445,3)</f>
        <v/>
      </c>
      <c r="I2445" s="7" t="str">
        <f>RIGHT('DETALLE DE CONEXIONES'!M2445,5)</f>
        <v/>
      </c>
      <c r="J2445" s="7">
        <f>IF(C2445="Saliente Local",(IFERROR((LIMPIA(H2445,1)),0)),0)</f>
        <v>0</v>
      </c>
      <c r="K2445" s="7">
        <f>IF(C2445="Saliente Nacional",(IFERROR((LIMPIA(H2445,1)),0)),0)</f>
        <v>0</v>
      </c>
      <c r="L2445" s="7">
        <f>IF(C2445="Saliente Internacional",(IFERROR((LIMPIA(H2445,1)),0)),0)</f>
        <v>0</v>
      </c>
    </row>
    <row r="2446" spans="1:12" x14ac:dyDescent="0.25">
      <c r="A2446" s="11">
        <f>'DETALLE DE CONEXIONES'!P2446</f>
        <v>0</v>
      </c>
      <c r="B2446" s="7">
        <f>'DETALLE DE CONEXIONES'!I2446</f>
        <v>0</v>
      </c>
      <c r="C2446" s="7">
        <f>'DETALLE DE CONEXIONES'!BB2446</f>
        <v>0</v>
      </c>
      <c r="D2446" s="7">
        <f>'DETALLE DE CONEXIONES'!E2446</f>
        <v>0</v>
      </c>
      <c r="E2446" s="7">
        <f>IFERROR(LIMPIA('DETALLE DE CONEXIONES'!N2446,1),0)</f>
        <v>0</v>
      </c>
      <c r="F2446" s="7" t="str">
        <f>LEFT('DETALLE DE CONEXIONES'!BE2446,3)</f>
        <v/>
      </c>
      <c r="G2446" s="7" t="str">
        <f>RIGHT('DETALLE DE CONEXIONES'!AK2446,2)</f>
        <v/>
      </c>
      <c r="H2446" s="7" t="str">
        <f>LEFT('DETALLE DE CONEXIONES'!M2446,3)</f>
        <v/>
      </c>
      <c r="I2446" s="7" t="str">
        <f>RIGHT('DETALLE DE CONEXIONES'!M2446,5)</f>
        <v/>
      </c>
      <c r="J2446" s="7">
        <f>IF(C2446="Saliente Local",(IFERROR((LIMPIA(H2446,1)),0)),0)</f>
        <v>0</v>
      </c>
      <c r="K2446" s="7">
        <f>IF(C2446="Saliente Nacional",(IFERROR((LIMPIA(H2446,1)),0)),0)</f>
        <v>0</v>
      </c>
      <c r="L2446" s="7">
        <f>IF(C2446="Saliente Internacional",(IFERROR((LIMPIA(H2446,1)),0)),0)</f>
        <v>0</v>
      </c>
    </row>
    <row r="2447" spans="1:12" x14ac:dyDescent="0.25">
      <c r="A2447" s="11">
        <f>'DETALLE DE CONEXIONES'!P2447</f>
        <v>0</v>
      </c>
      <c r="B2447" s="7">
        <f>'DETALLE DE CONEXIONES'!I2447</f>
        <v>0</v>
      </c>
      <c r="C2447" s="7">
        <f>'DETALLE DE CONEXIONES'!BB2447</f>
        <v>0</v>
      </c>
      <c r="D2447" s="7">
        <f>'DETALLE DE CONEXIONES'!E2447</f>
        <v>0</v>
      </c>
      <c r="E2447" s="7">
        <f>IFERROR(LIMPIA('DETALLE DE CONEXIONES'!N2447,1),0)</f>
        <v>0</v>
      </c>
      <c r="F2447" s="7" t="str">
        <f>LEFT('DETALLE DE CONEXIONES'!BE2447,3)</f>
        <v/>
      </c>
      <c r="G2447" s="7" t="str">
        <f>RIGHT('DETALLE DE CONEXIONES'!AK2447,2)</f>
        <v/>
      </c>
      <c r="H2447" s="7" t="str">
        <f>LEFT('DETALLE DE CONEXIONES'!M2447,3)</f>
        <v/>
      </c>
      <c r="I2447" s="7" t="str">
        <f>RIGHT('DETALLE DE CONEXIONES'!M2447,5)</f>
        <v/>
      </c>
      <c r="J2447" s="7">
        <f>IF(C2447="Saliente Local",(IFERROR((LIMPIA(H2447,1)),0)),0)</f>
        <v>0</v>
      </c>
      <c r="K2447" s="7">
        <f>IF(C2447="Saliente Nacional",(IFERROR((LIMPIA(H2447,1)),0)),0)</f>
        <v>0</v>
      </c>
      <c r="L2447" s="7">
        <f>IF(C2447="Saliente Internacional",(IFERROR((LIMPIA(H2447,1)),0)),0)</f>
        <v>0</v>
      </c>
    </row>
    <row r="2448" spans="1:12" x14ac:dyDescent="0.25">
      <c r="A2448" s="11">
        <f>'DETALLE DE CONEXIONES'!P2448</f>
        <v>0</v>
      </c>
      <c r="B2448" s="7">
        <f>'DETALLE DE CONEXIONES'!I2448</f>
        <v>0</v>
      </c>
      <c r="C2448" s="7">
        <f>'DETALLE DE CONEXIONES'!BB2448</f>
        <v>0</v>
      </c>
      <c r="D2448" s="7">
        <f>'DETALLE DE CONEXIONES'!E2448</f>
        <v>0</v>
      </c>
      <c r="E2448" s="7">
        <f>IFERROR(LIMPIA('DETALLE DE CONEXIONES'!N2448,1),0)</f>
        <v>0</v>
      </c>
      <c r="F2448" s="7" t="str">
        <f>LEFT('DETALLE DE CONEXIONES'!BE2448,3)</f>
        <v/>
      </c>
      <c r="G2448" s="7" t="str">
        <f>RIGHT('DETALLE DE CONEXIONES'!AK2448,2)</f>
        <v/>
      </c>
      <c r="H2448" s="7" t="str">
        <f>LEFT('DETALLE DE CONEXIONES'!M2448,3)</f>
        <v/>
      </c>
      <c r="I2448" s="7" t="str">
        <f>RIGHT('DETALLE DE CONEXIONES'!M2448,5)</f>
        <v/>
      </c>
      <c r="J2448" s="7">
        <f>IF(C2448="Saliente Local",(IFERROR((LIMPIA(H2448,1)),0)),0)</f>
        <v>0</v>
      </c>
      <c r="K2448" s="7">
        <f>IF(C2448="Saliente Nacional",(IFERROR((LIMPIA(H2448,1)),0)),0)</f>
        <v>0</v>
      </c>
      <c r="L2448" s="7">
        <f>IF(C2448="Saliente Internacional",(IFERROR((LIMPIA(H2448,1)),0)),0)</f>
        <v>0</v>
      </c>
    </row>
    <row r="2449" spans="1:12" x14ac:dyDescent="0.25">
      <c r="A2449" s="11">
        <f>'DETALLE DE CONEXIONES'!P2449</f>
        <v>0</v>
      </c>
      <c r="B2449" s="7">
        <f>'DETALLE DE CONEXIONES'!I2449</f>
        <v>0</v>
      </c>
      <c r="C2449" s="7">
        <f>'DETALLE DE CONEXIONES'!BB2449</f>
        <v>0</v>
      </c>
      <c r="D2449" s="7">
        <f>'DETALLE DE CONEXIONES'!E2449</f>
        <v>0</v>
      </c>
      <c r="E2449" s="7">
        <f>IFERROR(LIMPIA('DETALLE DE CONEXIONES'!N2449,1),0)</f>
        <v>0</v>
      </c>
      <c r="F2449" s="7" t="str">
        <f>LEFT('DETALLE DE CONEXIONES'!BE2449,3)</f>
        <v/>
      </c>
      <c r="G2449" s="7" t="str">
        <f>RIGHT('DETALLE DE CONEXIONES'!AK2449,2)</f>
        <v/>
      </c>
      <c r="H2449" s="7" t="str">
        <f>LEFT('DETALLE DE CONEXIONES'!M2449,3)</f>
        <v/>
      </c>
      <c r="I2449" s="7" t="str">
        <f>RIGHT('DETALLE DE CONEXIONES'!M2449,5)</f>
        <v/>
      </c>
      <c r="J2449" s="7">
        <f>IF(C2449="Saliente Local",(IFERROR((LIMPIA(H2449,1)),0)),0)</f>
        <v>0</v>
      </c>
      <c r="K2449" s="7">
        <f>IF(C2449="Saliente Nacional",(IFERROR((LIMPIA(H2449,1)),0)),0)</f>
        <v>0</v>
      </c>
      <c r="L2449" s="7">
        <f>IF(C2449="Saliente Internacional",(IFERROR((LIMPIA(H2449,1)),0)),0)</f>
        <v>0</v>
      </c>
    </row>
    <row r="2450" spans="1:12" x14ac:dyDescent="0.25">
      <c r="A2450" s="11">
        <f>'DETALLE DE CONEXIONES'!P2450</f>
        <v>0</v>
      </c>
      <c r="B2450" s="7">
        <f>'DETALLE DE CONEXIONES'!I2450</f>
        <v>0</v>
      </c>
      <c r="C2450" s="7">
        <f>'DETALLE DE CONEXIONES'!BB2450</f>
        <v>0</v>
      </c>
      <c r="D2450" s="7">
        <f>'DETALLE DE CONEXIONES'!E2450</f>
        <v>0</v>
      </c>
      <c r="E2450" s="7">
        <f>IFERROR(LIMPIA('DETALLE DE CONEXIONES'!N2450,1),0)</f>
        <v>0</v>
      </c>
      <c r="F2450" s="7" t="str">
        <f>LEFT('DETALLE DE CONEXIONES'!BE2450,3)</f>
        <v/>
      </c>
      <c r="G2450" s="7" t="str">
        <f>RIGHT('DETALLE DE CONEXIONES'!AK2450,2)</f>
        <v/>
      </c>
      <c r="H2450" s="7" t="str">
        <f>LEFT('DETALLE DE CONEXIONES'!M2450,3)</f>
        <v/>
      </c>
      <c r="I2450" s="7" t="str">
        <f>RIGHT('DETALLE DE CONEXIONES'!M2450,5)</f>
        <v/>
      </c>
      <c r="J2450" s="7">
        <f>IF(C2450="Saliente Local",(IFERROR((LIMPIA(H2450,1)),0)),0)</f>
        <v>0</v>
      </c>
      <c r="K2450" s="7">
        <f>IF(C2450="Saliente Nacional",(IFERROR((LIMPIA(H2450,1)),0)),0)</f>
        <v>0</v>
      </c>
      <c r="L2450" s="7">
        <f>IF(C2450="Saliente Internacional",(IFERROR((LIMPIA(H2450,1)),0)),0)</f>
        <v>0</v>
      </c>
    </row>
    <row r="2451" spans="1:12" x14ac:dyDescent="0.25">
      <c r="A2451" s="11">
        <f>'DETALLE DE CONEXIONES'!P2451</f>
        <v>0</v>
      </c>
      <c r="B2451" s="7">
        <f>'DETALLE DE CONEXIONES'!I2451</f>
        <v>0</v>
      </c>
      <c r="C2451" s="7">
        <f>'DETALLE DE CONEXIONES'!BB2451</f>
        <v>0</v>
      </c>
      <c r="D2451" s="7">
        <f>'DETALLE DE CONEXIONES'!E2451</f>
        <v>0</v>
      </c>
      <c r="E2451" s="7">
        <f>IFERROR(LIMPIA('DETALLE DE CONEXIONES'!N2451,1),0)</f>
        <v>0</v>
      </c>
      <c r="F2451" s="7" t="str">
        <f>LEFT('DETALLE DE CONEXIONES'!BE2451,3)</f>
        <v/>
      </c>
      <c r="G2451" s="7" t="str">
        <f>RIGHT('DETALLE DE CONEXIONES'!AK2451,2)</f>
        <v/>
      </c>
      <c r="H2451" s="7" t="str">
        <f>LEFT('DETALLE DE CONEXIONES'!M2451,3)</f>
        <v/>
      </c>
      <c r="I2451" s="7" t="str">
        <f>RIGHT('DETALLE DE CONEXIONES'!M2451,5)</f>
        <v/>
      </c>
      <c r="J2451" s="7">
        <f>IF(C2451="Saliente Local",(IFERROR((LIMPIA(H2451,1)),0)),0)</f>
        <v>0</v>
      </c>
      <c r="K2451" s="7">
        <f>IF(C2451="Saliente Nacional",(IFERROR((LIMPIA(H2451,1)),0)),0)</f>
        <v>0</v>
      </c>
      <c r="L2451" s="7">
        <f>IF(C2451="Saliente Internacional",(IFERROR((LIMPIA(H2451,1)),0)),0)</f>
        <v>0</v>
      </c>
    </row>
    <row r="2452" spans="1:12" x14ac:dyDescent="0.25">
      <c r="A2452" s="11">
        <f>'DETALLE DE CONEXIONES'!P2452</f>
        <v>0</v>
      </c>
      <c r="B2452" s="7">
        <f>'DETALLE DE CONEXIONES'!I2452</f>
        <v>0</v>
      </c>
      <c r="C2452" s="7">
        <f>'DETALLE DE CONEXIONES'!BB2452</f>
        <v>0</v>
      </c>
      <c r="D2452" s="7">
        <f>'DETALLE DE CONEXIONES'!E2452</f>
        <v>0</v>
      </c>
      <c r="E2452" s="7">
        <f>IFERROR(LIMPIA('DETALLE DE CONEXIONES'!N2452,1),0)</f>
        <v>0</v>
      </c>
      <c r="F2452" s="7" t="str">
        <f>LEFT('DETALLE DE CONEXIONES'!BE2452,3)</f>
        <v/>
      </c>
      <c r="G2452" s="7" t="str">
        <f>RIGHT('DETALLE DE CONEXIONES'!AK2452,2)</f>
        <v/>
      </c>
      <c r="H2452" s="7" t="str">
        <f>LEFT('DETALLE DE CONEXIONES'!M2452,3)</f>
        <v/>
      </c>
      <c r="I2452" s="7" t="str">
        <f>RIGHT('DETALLE DE CONEXIONES'!M2452,5)</f>
        <v/>
      </c>
      <c r="J2452" s="7">
        <f>IF(C2452="Saliente Local",(IFERROR((LIMPIA(H2452,1)),0)),0)</f>
        <v>0</v>
      </c>
      <c r="K2452" s="7">
        <f>IF(C2452="Saliente Nacional",(IFERROR((LIMPIA(H2452,1)),0)),0)</f>
        <v>0</v>
      </c>
      <c r="L2452" s="7">
        <f>IF(C2452="Saliente Internacional",(IFERROR((LIMPIA(H2452,1)),0)),0)</f>
        <v>0</v>
      </c>
    </row>
    <row r="2453" spans="1:12" x14ac:dyDescent="0.25">
      <c r="A2453" s="11">
        <f>'DETALLE DE CONEXIONES'!P2453</f>
        <v>0</v>
      </c>
      <c r="B2453" s="7">
        <f>'DETALLE DE CONEXIONES'!I2453</f>
        <v>0</v>
      </c>
      <c r="C2453" s="7">
        <f>'DETALLE DE CONEXIONES'!BB2453</f>
        <v>0</v>
      </c>
      <c r="D2453" s="7">
        <f>'DETALLE DE CONEXIONES'!E2453</f>
        <v>0</v>
      </c>
      <c r="E2453" s="7">
        <f>IFERROR(LIMPIA('DETALLE DE CONEXIONES'!N2453,1),0)</f>
        <v>0</v>
      </c>
      <c r="F2453" s="7" t="str">
        <f>LEFT('DETALLE DE CONEXIONES'!BE2453,3)</f>
        <v/>
      </c>
      <c r="G2453" s="7" t="str">
        <f>RIGHT('DETALLE DE CONEXIONES'!AK2453,2)</f>
        <v/>
      </c>
      <c r="H2453" s="7" t="str">
        <f>LEFT('DETALLE DE CONEXIONES'!M2453,3)</f>
        <v/>
      </c>
      <c r="I2453" s="7" t="str">
        <f>RIGHT('DETALLE DE CONEXIONES'!M2453,5)</f>
        <v/>
      </c>
      <c r="J2453" s="7">
        <f>IF(C2453="Saliente Local",(IFERROR((LIMPIA(H2453,1)),0)),0)</f>
        <v>0</v>
      </c>
      <c r="K2453" s="7">
        <f>IF(C2453="Saliente Nacional",(IFERROR((LIMPIA(H2453,1)),0)),0)</f>
        <v>0</v>
      </c>
      <c r="L2453" s="7">
        <f>IF(C2453="Saliente Internacional",(IFERROR((LIMPIA(H2453,1)),0)),0)</f>
        <v>0</v>
      </c>
    </row>
    <row r="2454" spans="1:12" x14ac:dyDescent="0.25">
      <c r="A2454" s="11">
        <f>'DETALLE DE CONEXIONES'!P2454</f>
        <v>0</v>
      </c>
      <c r="B2454" s="7">
        <f>'DETALLE DE CONEXIONES'!I2454</f>
        <v>0</v>
      </c>
      <c r="C2454" s="7">
        <f>'DETALLE DE CONEXIONES'!BB2454</f>
        <v>0</v>
      </c>
      <c r="D2454" s="7">
        <f>'DETALLE DE CONEXIONES'!E2454</f>
        <v>0</v>
      </c>
      <c r="E2454" s="7">
        <f>IFERROR(LIMPIA('DETALLE DE CONEXIONES'!N2454,1),0)</f>
        <v>0</v>
      </c>
      <c r="F2454" s="7" t="str">
        <f>LEFT('DETALLE DE CONEXIONES'!BE2454,3)</f>
        <v/>
      </c>
      <c r="G2454" s="7" t="str">
        <f>RIGHT('DETALLE DE CONEXIONES'!AK2454,2)</f>
        <v/>
      </c>
      <c r="H2454" s="7" t="str">
        <f>LEFT('DETALLE DE CONEXIONES'!M2454,3)</f>
        <v/>
      </c>
      <c r="I2454" s="7" t="str">
        <f>RIGHT('DETALLE DE CONEXIONES'!M2454,5)</f>
        <v/>
      </c>
      <c r="J2454" s="7">
        <f>IF(C2454="Saliente Local",(IFERROR((LIMPIA(H2454,1)),0)),0)</f>
        <v>0</v>
      </c>
      <c r="K2454" s="7">
        <f>IF(C2454="Saliente Nacional",(IFERROR((LIMPIA(H2454,1)),0)),0)</f>
        <v>0</v>
      </c>
      <c r="L2454" s="7">
        <f>IF(C2454="Saliente Internacional",(IFERROR((LIMPIA(H2454,1)),0)),0)</f>
        <v>0</v>
      </c>
    </row>
    <row r="2455" spans="1:12" x14ac:dyDescent="0.25">
      <c r="A2455" s="11">
        <f>'DETALLE DE CONEXIONES'!P2455</f>
        <v>0</v>
      </c>
      <c r="B2455" s="7">
        <f>'DETALLE DE CONEXIONES'!I2455</f>
        <v>0</v>
      </c>
      <c r="C2455" s="7">
        <f>'DETALLE DE CONEXIONES'!BB2455</f>
        <v>0</v>
      </c>
      <c r="D2455" s="7">
        <f>'DETALLE DE CONEXIONES'!E2455</f>
        <v>0</v>
      </c>
      <c r="E2455" s="7">
        <f>IFERROR(LIMPIA('DETALLE DE CONEXIONES'!N2455,1),0)</f>
        <v>0</v>
      </c>
      <c r="F2455" s="7" t="str">
        <f>LEFT('DETALLE DE CONEXIONES'!BE2455,3)</f>
        <v/>
      </c>
      <c r="G2455" s="7" t="str">
        <f>RIGHT('DETALLE DE CONEXIONES'!AK2455,2)</f>
        <v/>
      </c>
      <c r="H2455" s="7" t="str">
        <f>LEFT('DETALLE DE CONEXIONES'!M2455,3)</f>
        <v/>
      </c>
      <c r="I2455" s="7" t="str">
        <f>RIGHT('DETALLE DE CONEXIONES'!M2455,5)</f>
        <v/>
      </c>
      <c r="J2455" s="7">
        <f>IF(C2455="Saliente Local",(IFERROR((LIMPIA(H2455,1)),0)),0)</f>
        <v>0</v>
      </c>
      <c r="K2455" s="7">
        <f>IF(C2455="Saliente Nacional",(IFERROR((LIMPIA(H2455,1)),0)),0)</f>
        <v>0</v>
      </c>
      <c r="L2455" s="7">
        <f>IF(C2455="Saliente Internacional",(IFERROR((LIMPIA(H2455,1)),0)),0)</f>
        <v>0</v>
      </c>
    </row>
    <row r="2456" spans="1:12" x14ac:dyDescent="0.25">
      <c r="A2456" s="11">
        <f>'DETALLE DE CONEXIONES'!P2456</f>
        <v>0</v>
      </c>
      <c r="B2456" s="7">
        <f>'DETALLE DE CONEXIONES'!I2456</f>
        <v>0</v>
      </c>
      <c r="C2456" s="7">
        <f>'DETALLE DE CONEXIONES'!BB2456</f>
        <v>0</v>
      </c>
      <c r="D2456" s="7">
        <f>'DETALLE DE CONEXIONES'!E2456</f>
        <v>0</v>
      </c>
      <c r="E2456" s="7">
        <f>IFERROR(LIMPIA('DETALLE DE CONEXIONES'!N2456,1),0)</f>
        <v>0</v>
      </c>
      <c r="F2456" s="7" t="str">
        <f>LEFT('DETALLE DE CONEXIONES'!BE2456,3)</f>
        <v/>
      </c>
      <c r="G2456" s="7" t="str">
        <f>RIGHT('DETALLE DE CONEXIONES'!AK2456,2)</f>
        <v/>
      </c>
      <c r="H2456" s="7" t="str">
        <f>LEFT('DETALLE DE CONEXIONES'!M2456,3)</f>
        <v/>
      </c>
      <c r="I2456" s="7" t="str">
        <f>RIGHT('DETALLE DE CONEXIONES'!M2456,5)</f>
        <v/>
      </c>
      <c r="J2456" s="7">
        <f>IF(C2456="Saliente Local",(IFERROR((LIMPIA(H2456,1)),0)),0)</f>
        <v>0</v>
      </c>
      <c r="K2456" s="7">
        <f>IF(C2456="Saliente Nacional",(IFERROR((LIMPIA(H2456,1)),0)),0)</f>
        <v>0</v>
      </c>
      <c r="L2456" s="7">
        <f>IF(C2456="Saliente Internacional",(IFERROR((LIMPIA(H2456,1)),0)),0)</f>
        <v>0</v>
      </c>
    </row>
    <row r="2457" spans="1:12" x14ac:dyDescent="0.25">
      <c r="A2457" s="11">
        <f>'DETALLE DE CONEXIONES'!P2457</f>
        <v>0</v>
      </c>
      <c r="B2457" s="7">
        <f>'DETALLE DE CONEXIONES'!I2457</f>
        <v>0</v>
      </c>
      <c r="C2457" s="7">
        <f>'DETALLE DE CONEXIONES'!BB2457</f>
        <v>0</v>
      </c>
      <c r="D2457" s="7">
        <f>'DETALLE DE CONEXIONES'!E2457</f>
        <v>0</v>
      </c>
      <c r="E2457" s="7">
        <f>IFERROR(LIMPIA('DETALLE DE CONEXIONES'!N2457,1),0)</f>
        <v>0</v>
      </c>
      <c r="F2457" s="7" t="str">
        <f>LEFT('DETALLE DE CONEXIONES'!BE2457,3)</f>
        <v/>
      </c>
      <c r="G2457" s="7" t="str">
        <f>RIGHT('DETALLE DE CONEXIONES'!AK2457,2)</f>
        <v/>
      </c>
      <c r="H2457" s="7" t="str">
        <f>LEFT('DETALLE DE CONEXIONES'!M2457,3)</f>
        <v/>
      </c>
      <c r="I2457" s="7" t="str">
        <f>RIGHT('DETALLE DE CONEXIONES'!M2457,5)</f>
        <v/>
      </c>
      <c r="J2457" s="7">
        <f>IF(C2457="Saliente Local",(IFERROR((LIMPIA(H2457,1)),0)),0)</f>
        <v>0</v>
      </c>
      <c r="K2457" s="7">
        <f>IF(C2457="Saliente Nacional",(IFERROR((LIMPIA(H2457,1)),0)),0)</f>
        <v>0</v>
      </c>
      <c r="L2457" s="7">
        <f>IF(C2457="Saliente Internacional",(IFERROR((LIMPIA(H2457,1)),0)),0)</f>
        <v>0</v>
      </c>
    </row>
    <row r="2458" spans="1:12" x14ac:dyDescent="0.25">
      <c r="A2458" s="11">
        <f>'DETALLE DE CONEXIONES'!P2458</f>
        <v>0</v>
      </c>
      <c r="B2458" s="7">
        <f>'DETALLE DE CONEXIONES'!I2458</f>
        <v>0</v>
      </c>
      <c r="C2458" s="7">
        <f>'DETALLE DE CONEXIONES'!BB2458</f>
        <v>0</v>
      </c>
      <c r="D2458" s="7">
        <f>'DETALLE DE CONEXIONES'!E2458</f>
        <v>0</v>
      </c>
      <c r="E2458" s="7">
        <f>IFERROR(LIMPIA('DETALLE DE CONEXIONES'!N2458,1),0)</f>
        <v>0</v>
      </c>
      <c r="F2458" s="7" t="str">
        <f>LEFT('DETALLE DE CONEXIONES'!BE2458,3)</f>
        <v/>
      </c>
      <c r="G2458" s="7" t="str">
        <f>RIGHT('DETALLE DE CONEXIONES'!AK2458,2)</f>
        <v/>
      </c>
      <c r="H2458" s="7" t="str">
        <f>LEFT('DETALLE DE CONEXIONES'!M2458,3)</f>
        <v/>
      </c>
      <c r="I2458" s="7" t="str">
        <f>RIGHT('DETALLE DE CONEXIONES'!M2458,5)</f>
        <v/>
      </c>
      <c r="J2458" s="7">
        <f>IF(C2458="Saliente Local",(IFERROR((LIMPIA(H2458,1)),0)),0)</f>
        <v>0</v>
      </c>
      <c r="K2458" s="7">
        <f>IF(C2458="Saliente Nacional",(IFERROR((LIMPIA(H2458,1)),0)),0)</f>
        <v>0</v>
      </c>
      <c r="L2458" s="7">
        <f>IF(C2458="Saliente Internacional",(IFERROR((LIMPIA(H2458,1)),0)),0)</f>
        <v>0</v>
      </c>
    </row>
    <row r="2459" spans="1:12" x14ac:dyDescent="0.25">
      <c r="A2459" s="11">
        <f>'DETALLE DE CONEXIONES'!P2459</f>
        <v>0</v>
      </c>
      <c r="B2459" s="7">
        <f>'DETALLE DE CONEXIONES'!I2459</f>
        <v>0</v>
      </c>
      <c r="C2459" s="7">
        <f>'DETALLE DE CONEXIONES'!BB2459</f>
        <v>0</v>
      </c>
      <c r="D2459" s="7">
        <f>'DETALLE DE CONEXIONES'!E2459</f>
        <v>0</v>
      </c>
      <c r="E2459" s="7">
        <f>IFERROR(LIMPIA('DETALLE DE CONEXIONES'!N2459,1),0)</f>
        <v>0</v>
      </c>
      <c r="F2459" s="7" t="str">
        <f>LEFT('DETALLE DE CONEXIONES'!BE2459,3)</f>
        <v/>
      </c>
      <c r="G2459" s="7" t="str">
        <f>RIGHT('DETALLE DE CONEXIONES'!AK2459,2)</f>
        <v/>
      </c>
      <c r="H2459" s="7" t="str">
        <f>LEFT('DETALLE DE CONEXIONES'!M2459,3)</f>
        <v/>
      </c>
      <c r="I2459" s="7" t="str">
        <f>RIGHT('DETALLE DE CONEXIONES'!M2459,5)</f>
        <v/>
      </c>
      <c r="J2459" s="7">
        <f>IF(C2459="Saliente Local",(IFERROR((LIMPIA(H2459,1)),0)),0)</f>
        <v>0</v>
      </c>
      <c r="K2459" s="7">
        <f>IF(C2459="Saliente Nacional",(IFERROR((LIMPIA(H2459,1)),0)),0)</f>
        <v>0</v>
      </c>
      <c r="L2459" s="7">
        <f>IF(C2459="Saliente Internacional",(IFERROR((LIMPIA(H2459,1)),0)),0)</f>
        <v>0</v>
      </c>
    </row>
    <row r="2460" spans="1:12" x14ac:dyDescent="0.25">
      <c r="A2460" s="11">
        <f>'DETALLE DE CONEXIONES'!P2460</f>
        <v>0</v>
      </c>
      <c r="B2460" s="7">
        <f>'DETALLE DE CONEXIONES'!I2460</f>
        <v>0</v>
      </c>
      <c r="C2460" s="7">
        <f>'DETALLE DE CONEXIONES'!BB2460</f>
        <v>0</v>
      </c>
      <c r="D2460" s="7">
        <f>'DETALLE DE CONEXIONES'!E2460</f>
        <v>0</v>
      </c>
      <c r="E2460" s="7">
        <f>IFERROR(LIMPIA('DETALLE DE CONEXIONES'!N2460,1),0)</f>
        <v>0</v>
      </c>
      <c r="F2460" s="7" t="str">
        <f>LEFT('DETALLE DE CONEXIONES'!BE2460,3)</f>
        <v/>
      </c>
      <c r="G2460" s="7" t="str">
        <f>RIGHT('DETALLE DE CONEXIONES'!AK2460,2)</f>
        <v/>
      </c>
      <c r="H2460" s="7" t="str">
        <f>LEFT('DETALLE DE CONEXIONES'!M2460,3)</f>
        <v/>
      </c>
      <c r="I2460" s="7" t="str">
        <f>RIGHT('DETALLE DE CONEXIONES'!M2460,5)</f>
        <v/>
      </c>
      <c r="J2460" s="7">
        <f>IF(C2460="Saliente Local",(IFERROR((LIMPIA(H2460,1)),0)),0)</f>
        <v>0</v>
      </c>
      <c r="K2460" s="7">
        <f>IF(C2460="Saliente Nacional",(IFERROR((LIMPIA(H2460,1)),0)),0)</f>
        <v>0</v>
      </c>
      <c r="L2460" s="7">
        <f>IF(C2460="Saliente Internacional",(IFERROR((LIMPIA(H2460,1)),0)),0)</f>
        <v>0</v>
      </c>
    </row>
    <row r="2461" spans="1:12" x14ac:dyDescent="0.25">
      <c r="A2461" s="11">
        <f>'DETALLE DE CONEXIONES'!P2461</f>
        <v>0</v>
      </c>
      <c r="B2461" s="7">
        <f>'DETALLE DE CONEXIONES'!I2461</f>
        <v>0</v>
      </c>
      <c r="C2461" s="7">
        <f>'DETALLE DE CONEXIONES'!BB2461</f>
        <v>0</v>
      </c>
      <c r="D2461" s="7">
        <f>'DETALLE DE CONEXIONES'!E2461</f>
        <v>0</v>
      </c>
      <c r="E2461" s="7">
        <f>IFERROR(LIMPIA('DETALLE DE CONEXIONES'!N2461,1),0)</f>
        <v>0</v>
      </c>
      <c r="F2461" s="7" t="str">
        <f>LEFT('DETALLE DE CONEXIONES'!BE2461,3)</f>
        <v/>
      </c>
      <c r="G2461" s="7" t="str">
        <f>RIGHT('DETALLE DE CONEXIONES'!AK2461,2)</f>
        <v/>
      </c>
      <c r="H2461" s="7" t="str">
        <f>LEFT('DETALLE DE CONEXIONES'!M2461,3)</f>
        <v/>
      </c>
      <c r="I2461" s="7" t="str">
        <f>RIGHT('DETALLE DE CONEXIONES'!M2461,5)</f>
        <v/>
      </c>
      <c r="J2461" s="7">
        <f>IF(C2461="Saliente Local",(IFERROR((LIMPIA(H2461,1)),0)),0)</f>
        <v>0</v>
      </c>
      <c r="K2461" s="7">
        <f>IF(C2461="Saliente Nacional",(IFERROR((LIMPIA(H2461,1)),0)),0)</f>
        <v>0</v>
      </c>
      <c r="L2461" s="7">
        <f>IF(C2461="Saliente Internacional",(IFERROR((LIMPIA(H2461,1)),0)),0)</f>
        <v>0</v>
      </c>
    </row>
    <row r="2462" spans="1:12" x14ac:dyDescent="0.25">
      <c r="A2462" s="11">
        <f>'DETALLE DE CONEXIONES'!P2462</f>
        <v>0</v>
      </c>
      <c r="B2462" s="7">
        <f>'DETALLE DE CONEXIONES'!I2462</f>
        <v>0</v>
      </c>
      <c r="C2462" s="7">
        <f>'DETALLE DE CONEXIONES'!BB2462</f>
        <v>0</v>
      </c>
      <c r="D2462" s="7">
        <f>'DETALLE DE CONEXIONES'!E2462</f>
        <v>0</v>
      </c>
      <c r="E2462" s="7">
        <f>IFERROR(LIMPIA('DETALLE DE CONEXIONES'!N2462,1),0)</f>
        <v>0</v>
      </c>
      <c r="F2462" s="7" t="str">
        <f>LEFT('DETALLE DE CONEXIONES'!BE2462,3)</f>
        <v/>
      </c>
      <c r="G2462" s="7" t="str">
        <f>RIGHT('DETALLE DE CONEXIONES'!AK2462,2)</f>
        <v/>
      </c>
      <c r="H2462" s="7" t="str">
        <f>LEFT('DETALLE DE CONEXIONES'!M2462,3)</f>
        <v/>
      </c>
      <c r="I2462" s="7" t="str">
        <f>RIGHT('DETALLE DE CONEXIONES'!M2462,5)</f>
        <v/>
      </c>
      <c r="J2462" s="7">
        <f>IF(C2462="Saliente Local",(IFERROR((LIMPIA(H2462,1)),0)),0)</f>
        <v>0</v>
      </c>
      <c r="K2462" s="7">
        <f>IF(C2462="Saliente Nacional",(IFERROR((LIMPIA(H2462,1)),0)),0)</f>
        <v>0</v>
      </c>
      <c r="L2462" s="7">
        <f>IF(C2462="Saliente Internacional",(IFERROR((LIMPIA(H2462,1)),0)),0)</f>
        <v>0</v>
      </c>
    </row>
    <row r="2463" spans="1:12" x14ac:dyDescent="0.25">
      <c r="A2463" s="11">
        <f>'DETALLE DE CONEXIONES'!P2463</f>
        <v>0</v>
      </c>
      <c r="B2463" s="7">
        <f>'DETALLE DE CONEXIONES'!I2463</f>
        <v>0</v>
      </c>
      <c r="C2463" s="7">
        <f>'DETALLE DE CONEXIONES'!BB2463</f>
        <v>0</v>
      </c>
      <c r="D2463" s="7">
        <f>'DETALLE DE CONEXIONES'!E2463</f>
        <v>0</v>
      </c>
      <c r="E2463" s="7">
        <f>IFERROR(LIMPIA('DETALLE DE CONEXIONES'!N2463,1),0)</f>
        <v>0</v>
      </c>
      <c r="F2463" s="7" t="str">
        <f>LEFT('DETALLE DE CONEXIONES'!BE2463,3)</f>
        <v/>
      </c>
      <c r="G2463" s="7" t="str">
        <f>RIGHT('DETALLE DE CONEXIONES'!AK2463,2)</f>
        <v/>
      </c>
      <c r="H2463" s="7" t="str">
        <f>LEFT('DETALLE DE CONEXIONES'!M2463,3)</f>
        <v/>
      </c>
      <c r="I2463" s="7" t="str">
        <f>RIGHT('DETALLE DE CONEXIONES'!M2463,5)</f>
        <v/>
      </c>
      <c r="J2463" s="7">
        <f>IF(C2463="Saliente Local",(IFERROR((LIMPIA(H2463,1)),0)),0)</f>
        <v>0</v>
      </c>
      <c r="K2463" s="7">
        <f>IF(C2463="Saliente Nacional",(IFERROR((LIMPIA(H2463,1)),0)),0)</f>
        <v>0</v>
      </c>
      <c r="L2463" s="7">
        <f>IF(C2463="Saliente Internacional",(IFERROR((LIMPIA(H2463,1)),0)),0)</f>
        <v>0</v>
      </c>
    </row>
    <row r="2464" spans="1:12" x14ac:dyDescent="0.25">
      <c r="A2464" s="11">
        <f>'DETALLE DE CONEXIONES'!P2464</f>
        <v>0</v>
      </c>
      <c r="B2464" s="7">
        <f>'DETALLE DE CONEXIONES'!I2464</f>
        <v>0</v>
      </c>
      <c r="C2464" s="7">
        <f>'DETALLE DE CONEXIONES'!BB2464</f>
        <v>0</v>
      </c>
      <c r="D2464" s="7">
        <f>'DETALLE DE CONEXIONES'!E2464</f>
        <v>0</v>
      </c>
      <c r="E2464" s="7">
        <f>IFERROR(LIMPIA('DETALLE DE CONEXIONES'!N2464,1),0)</f>
        <v>0</v>
      </c>
      <c r="F2464" s="7" t="str">
        <f>LEFT('DETALLE DE CONEXIONES'!BE2464,3)</f>
        <v/>
      </c>
      <c r="G2464" s="7" t="str">
        <f>RIGHT('DETALLE DE CONEXIONES'!AK2464,2)</f>
        <v/>
      </c>
      <c r="H2464" s="7" t="str">
        <f>LEFT('DETALLE DE CONEXIONES'!M2464,3)</f>
        <v/>
      </c>
      <c r="I2464" s="7" t="str">
        <f>RIGHT('DETALLE DE CONEXIONES'!M2464,5)</f>
        <v/>
      </c>
      <c r="J2464" s="7">
        <f>IF(C2464="Saliente Local",(IFERROR((LIMPIA(H2464,1)),0)),0)</f>
        <v>0</v>
      </c>
      <c r="K2464" s="7">
        <f>IF(C2464="Saliente Nacional",(IFERROR((LIMPIA(H2464,1)),0)),0)</f>
        <v>0</v>
      </c>
      <c r="L2464" s="7">
        <f>IF(C2464="Saliente Internacional",(IFERROR((LIMPIA(H2464,1)),0)),0)</f>
        <v>0</v>
      </c>
    </row>
    <row r="2465" spans="1:12" x14ac:dyDescent="0.25">
      <c r="A2465" s="11">
        <f>'DETALLE DE CONEXIONES'!P2465</f>
        <v>0</v>
      </c>
      <c r="B2465" s="7">
        <f>'DETALLE DE CONEXIONES'!I2465</f>
        <v>0</v>
      </c>
      <c r="C2465" s="7">
        <f>'DETALLE DE CONEXIONES'!BB2465</f>
        <v>0</v>
      </c>
      <c r="D2465" s="7">
        <f>'DETALLE DE CONEXIONES'!E2465</f>
        <v>0</v>
      </c>
      <c r="E2465" s="7">
        <f>IFERROR(LIMPIA('DETALLE DE CONEXIONES'!N2465,1),0)</f>
        <v>0</v>
      </c>
      <c r="F2465" s="7" t="str">
        <f>LEFT('DETALLE DE CONEXIONES'!BE2465,3)</f>
        <v/>
      </c>
      <c r="G2465" s="7" t="str">
        <f>RIGHT('DETALLE DE CONEXIONES'!AK2465,2)</f>
        <v/>
      </c>
      <c r="H2465" s="7" t="str">
        <f>LEFT('DETALLE DE CONEXIONES'!M2465,3)</f>
        <v/>
      </c>
      <c r="I2465" s="7" t="str">
        <f>RIGHT('DETALLE DE CONEXIONES'!M2465,5)</f>
        <v/>
      </c>
      <c r="J2465" s="7">
        <f>IF(C2465="Saliente Local",(IFERROR((LIMPIA(H2465,1)),0)),0)</f>
        <v>0</v>
      </c>
      <c r="K2465" s="7">
        <f>IF(C2465="Saliente Nacional",(IFERROR((LIMPIA(H2465,1)),0)),0)</f>
        <v>0</v>
      </c>
      <c r="L2465" s="7">
        <f>IF(C2465="Saliente Internacional",(IFERROR((LIMPIA(H2465,1)),0)),0)</f>
        <v>0</v>
      </c>
    </row>
    <row r="2466" spans="1:12" x14ac:dyDescent="0.25">
      <c r="A2466" s="11">
        <f>'DETALLE DE CONEXIONES'!P2466</f>
        <v>0</v>
      </c>
      <c r="B2466" s="7">
        <f>'DETALLE DE CONEXIONES'!I2466</f>
        <v>0</v>
      </c>
      <c r="C2466" s="7">
        <f>'DETALLE DE CONEXIONES'!BB2466</f>
        <v>0</v>
      </c>
      <c r="D2466" s="7">
        <f>'DETALLE DE CONEXIONES'!E2466</f>
        <v>0</v>
      </c>
      <c r="E2466" s="7">
        <f>IFERROR(LIMPIA('DETALLE DE CONEXIONES'!N2466,1),0)</f>
        <v>0</v>
      </c>
      <c r="F2466" s="7" t="str">
        <f>LEFT('DETALLE DE CONEXIONES'!BE2466,3)</f>
        <v/>
      </c>
      <c r="G2466" s="7" t="str">
        <f>RIGHT('DETALLE DE CONEXIONES'!AK2466,2)</f>
        <v/>
      </c>
      <c r="H2466" s="7" t="str">
        <f>LEFT('DETALLE DE CONEXIONES'!M2466,3)</f>
        <v/>
      </c>
      <c r="I2466" s="7" t="str">
        <f>RIGHT('DETALLE DE CONEXIONES'!M2466,5)</f>
        <v/>
      </c>
      <c r="J2466" s="7">
        <f>IF(C2466="Saliente Local",(IFERROR((LIMPIA(H2466,1)),0)),0)</f>
        <v>0</v>
      </c>
      <c r="K2466" s="7">
        <f>IF(C2466="Saliente Nacional",(IFERROR((LIMPIA(H2466,1)),0)),0)</f>
        <v>0</v>
      </c>
      <c r="L2466" s="7">
        <f>IF(C2466="Saliente Internacional",(IFERROR((LIMPIA(H2466,1)),0)),0)</f>
        <v>0</v>
      </c>
    </row>
    <row r="2467" spans="1:12" x14ac:dyDescent="0.25">
      <c r="A2467" s="11">
        <f>'DETALLE DE CONEXIONES'!P2467</f>
        <v>0</v>
      </c>
      <c r="B2467" s="7">
        <f>'DETALLE DE CONEXIONES'!I2467</f>
        <v>0</v>
      </c>
      <c r="C2467" s="7">
        <f>'DETALLE DE CONEXIONES'!BB2467</f>
        <v>0</v>
      </c>
      <c r="D2467" s="7">
        <f>'DETALLE DE CONEXIONES'!E2467</f>
        <v>0</v>
      </c>
      <c r="E2467" s="7">
        <f>IFERROR(LIMPIA('DETALLE DE CONEXIONES'!N2467,1),0)</f>
        <v>0</v>
      </c>
      <c r="F2467" s="7" t="str">
        <f>LEFT('DETALLE DE CONEXIONES'!BE2467,3)</f>
        <v/>
      </c>
      <c r="G2467" s="7" t="str">
        <f>RIGHT('DETALLE DE CONEXIONES'!AK2467,2)</f>
        <v/>
      </c>
      <c r="H2467" s="7" t="str">
        <f>LEFT('DETALLE DE CONEXIONES'!M2467,3)</f>
        <v/>
      </c>
      <c r="I2467" s="7" t="str">
        <f>RIGHT('DETALLE DE CONEXIONES'!M2467,5)</f>
        <v/>
      </c>
      <c r="J2467" s="7">
        <f>IF(C2467="Saliente Local",(IFERROR((LIMPIA(H2467,1)),0)),0)</f>
        <v>0</v>
      </c>
      <c r="K2467" s="7">
        <f>IF(C2467="Saliente Nacional",(IFERROR((LIMPIA(H2467,1)),0)),0)</f>
        <v>0</v>
      </c>
      <c r="L2467" s="7">
        <f>IF(C2467="Saliente Internacional",(IFERROR((LIMPIA(H2467,1)),0)),0)</f>
        <v>0</v>
      </c>
    </row>
    <row r="2468" spans="1:12" x14ac:dyDescent="0.25">
      <c r="A2468" s="11">
        <f>'DETALLE DE CONEXIONES'!P2468</f>
        <v>0</v>
      </c>
      <c r="B2468" s="7">
        <f>'DETALLE DE CONEXIONES'!I2468</f>
        <v>0</v>
      </c>
      <c r="C2468" s="7">
        <f>'DETALLE DE CONEXIONES'!BB2468</f>
        <v>0</v>
      </c>
      <c r="D2468" s="7">
        <f>'DETALLE DE CONEXIONES'!E2468</f>
        <v>0</v>
      </c>
      <c r="E2468" s="7">
        <f>IFERROR(LIMPIA('DETALLE DE CONEXIONES'!N2468,1),0)</f>
        <v>0</v>
      </c>
      <c r="F2468" s="7" t="str">
        <f>LEFT('DETALLE DE CONEXIONES'!BE2468,3)</f>
        <v/>
      </c>
      <c r="G2468" s="7" t="str">
        <f>RIGHT('DETALLE DE CONEXIONES'!AK2468,2)</f>
        <v/>
      </c>
      <c r="H2468" s="7" t="str">
        <f>LEFT('DETALLE DE CONEXIONES'!M2468,3)</f>
        <v/>
      </c>
      <c r="I2468" s="7" t="str">
        <f>RIGHT('DETALLE DE CONEXIONES'!M2468,5)</f>
        <v/>
      </c>
      <c r="J2468" s="7">
        <f>IF(C2468="Saliente Local",(IFERROR((LIMPIA(H2468,1)),0)),0)</f>
        <v>0</v>
      </c>
      <c r="K2468" s="7">
        <f>IF(C2468="Saliente Nacional",(IFERROR((LIMPIA(H2468,1)),0)),0)</f>
        <v>0</v>
      </c>
      <c r="L2468" s="7">
        <f>IF(C2468="Saliente Internacional",(IFERROR((LIMPIA(H2468,1)),0)),0)</f>
        <v>0</v>
      </c>
    </row>
    <row r="2469" spans="1:12" x14ac:dyDescent="0.25">
      <c r="A2469" s="11">
        <f>'DETALLE DE CONEXIONES'!P2469</f>
        <v>0</v>
      </c>
      <c r="B2469" s="7">
        <f>'DETALLE DE CONEXIONES'!I2469</f>
        <v>0</v>
      </c>
      <c r="C2469" s="7">
        <f>'DETALLE DE CONEXIONES'!BB2469</f>
        <v>0</v>
      </c>
      <c r="D2469" s="7">
        <f>'DETALLE DE CONEXIONES'!E2469</f>
        <v>0</v>
      </c>
      <c r="E2469" s="7">
        <f>IFERROR(LIMPIA('DETALLE DE CONEXIONES'!N2469,1),0)</f>
        <v>0</v>
      </c>
      <c r="F2469" s="7" t="str">
        <f>LEFT('DETALLE DE CONEXIONES'!BE2469,3)</f>
        <v/>
      </c>
      <c r="G2469" s="7" t="str">
        <f>RIGHT('DETALLE DE CONEXIONES'!AK2469,2)</f>
        <v/>
      </c>
      <c r="H2469" s="7" t="str">
        <f>LEFT('DETALLE DE CONEXIONES'!M2469,3)</f>
        <v/>
      </c>
      <c r="I2469" s="7" t="str">
        <f>RIGHT('DETALLE DE CONEXIONES'!M2469,5)</f>
        <v/>
      </c>
      <c r="J2469" s="7">
        <f>IF(C2469="Saliente Local",(IFERROR((LIMPIA(H2469,1)),0)),0)</f>
        <v>0</v>
      </c>
      <c r="K2469" s="7">
        <f>IF(C2469="Saliente Nacional",(IFERROR((LIMPIA(H2469,1)),0)),0)</f>
        <v>0</v>
      </c>
      <c r="L2469" s="7">
        <f>IF(C2469="Saliente Internacional",(IFERROR((LIMPIA(H2469,1)),0)),0)</f>
        <v>0</v>
      </c>
    </row>
    <row r="2470" spans="1:12" x14ac:dyDescent="0.25">
      <c r="A2470" s="11">
        <f>'DETALLE DE CONEXIONES'!P2470</f>
        <v>0</v>
      </c>
      <c r="B2470" s="7">
        <f>'DETALLE DE CONEXIONES'!I2470</f>
        <v>0</v>
      </c>
      <c r="C2470" s="7">
        <f>'DETALLE DE CONEXIONES'!BB2470</f>
        <v>0</v>
      </c>
      <c r="D2470" s="7">
        <f>'DETALLE DE CONEXIONES'!E2470</f>
        <v>0</v>
      </c>
      <c r="E2470" s="7">
        <f>IFERROR(LIMPIA('DETALLE DE CONEXIONES'!N2470,1),0)</f>
        <v>0</v>
      </c>
      <c r="F2470" s="7" t="str">
        <f>LEFT('DETALLE DE CONEXIONES'!BE2470,3)</f>
        <v/>
      </c>
      <c r="G2470" s="7" t="str">
        <f>RIGHT('DETALLE DE CONEXIONES'!AK2470,2)</f>
        <v/>
      </c>
      <c r="H2470" s="7" t="str">
        <f>LEFT('DETALLE DE CONEXIONES'!M2470,3)</f>
        <v/>
      </c>
      <c r="I2470" s="7" t="str">
        <f>RIGHT('DETALLE DE CONEXIONES'!M2470,5)</f>
        <v/>
      </c>
      <c r="J2470" s="7">
        <f>IF(C2470="Saliente Local",(IFERROR((LIMPIA(H2470,1)),0)),0)</f>
        <v>0</v>
      </c>
      <c r="K2470" s="7">
        <f>IF(C2470="Saliente Nacional",(IFERROR((LIMPIA(H2470,1)),0)),0)</f>
        <v>0</v>
      </c>
      <c r="L2470" s="7">
        <f>IF(C2470="Saliente Internacional",(IFERROR((LIMPIA(H2470,1)),0)),0)</f>
        <v>0</v>
      </c>
    </row>
    <row r="2471" spans="1:12" x14ac:dyDescent="0.25">
      <c r="A2471" s="11">
        <f>'DETALLE DE CONEXIONES'!P2471</f>
        <v>0</v>
      </c>
      <c r="B2471" s="7">
        <f>'DETALLE DE CONEXIONES'!I2471</f>
        <v>0</v>
      </c>
      <c r="C2471" s="7">
        <f>'DETALLE DE CONEXIONES'!BB2471</f>
        <v>0</v>
      </c>
      <c r="D2471" s="7">
        <f>'DETALLE DE CONEXIONES'!E2471</f>
        <v>0</v>
      </c>
      <c r="E2471" s="7">
        <f>IFERROR(LIMPIA('DETALLE DE CONEXIONES'!N2471,1),0)</f>
        <v>0</v>
      </c>
      <c r="F2471" s="7" t="str">
        <f>LEFT('DETALLE DE CONEXIONES'!BE2471,3)</f>
        <v/>
      </c>
      <c r="G2471" s="7" t="str">
        <f>RIGHT('DETALLE DE CONEXIONES'!AK2471,2)</f>
        <v/>
      </c>
      <c r="H2471" s="7" t="str">
        <f>LEFT('DETALLE DE CONEXIONES'!M2471,3)</f>
        <v/>
      </c>
      <c r="I2471" s="7" t="str">
        <f>RIGHT('DETALLE DE CONEXIONES'!M2471,5)</f>
        <v/>
      </c>
      <c r="J2471" s="7">
        <f>IF(C2471="Saliente Local",(IFERROR((LIMPIA(H2471,1)),0)),0)</f>
        <v>0</v>
      </c>
      <c r="K2471" s="7">
        <f>IF(C2471="Saliente Nacional",(IFERROR((LIMPIA(H2471,1)),0)),0)</f>
        <v>0</v>
      </c>
      <c r="L2471" s="7">
        <f>IF(C2471="Saliente Internacional",(IFERROR((LIMPIA(H2471,1)),0)),0)</f>
        <v>0</v>
      </c>
    </row>
    <row r="2472" spans="1:12" x14ac:dyDescent="0.25">
      <c r="A2472" s="11">
        <f>'DETALLE DE CONEXIONES'!P2472</f>
        <v>0</v>
      </c>
      <c r="B2472" s="7">
        <f>'DETALLE DE CONEXIONES'!I2472</f>
        <v>0</v>
      </c>
      <c r="C2472" s="7">
        <f>'DETALLE DE CONEXIONES'!BB2472</f>
        <v>0</v>
      </c>
      <c r="D2472" s="7">
        <f>'DETALLE DE CONEXIONES'!E2472</f>
        <v>0</v>
      </c>
      <c r="E2472" s="7">
        <f>IFERROR(LIMPIA('DETALLE DE CONEXIONES'!N2472,1),0)</f>
        <v>0</v>
      </c>
      <c r="F2472" s="7" t="str">
        <f>LEFT('DETALLE DE CONEXIONES'!BE2472,3)</f>
        <v/>
      </c>
      <c r="G2472" s="7" t="str">
        <f>RIGHT('DETALLE DE CONEXIONES'!AK2472,2)</f>
        <v/>
      </c>
      <c r="H2472" s="7" t="str">
        <f>LEFT('DETALLE DE CONEXIONES'!M2472,3)</f>
        <v/>
      </c>
      <c r="I2472" s="7" t="str">
        <f>RIGHT('DETALLE DE CONEXIONES'!M2472,5)</f>
        <v/>
      </c>
      <c r="J2472" s="7">
        <f>IF(C2472="Saliente Local",(IFERROR((LIMPIA(H2472,1)),0)),0)</f>
        <v>0</v>
      </c>
      <c r="K2472" s="7">
        <f>IF(C2472="Saliente Nacional",(IFERROR((LIMPIA(H2472,1)),0)),0)</f>
        <v>0</v>
      </c>
      <c r="L2472" s="7">
        <f>IF(C2472="Saliente Internacional",(IFERROR((LIMPIA(H2472,1)),0)),0)</f>
        <v>0</v>
      </c>
    </row>
    <row r="2473" spans="1:12" x14ac:dyDescent="0.25">
      <c r="A2473" s="11">
        <f>'DETALLE DE CONEXIONES'!P2473</f>
        <v>0</v>
      </c>
      <c r="B2473" s="7">
        <f>'DETALLE DE CONEXIONES'!I2473</f>
        <v>0</v>
      </c>
      <c r="C2473" s="7">
        <f>'DETALLE DE CONEXIONES'!BB2473</f>
        <v>0</v>
      </c>
      <c r="D2473" s="7">
        <f>'DETALLE DE CONEXIONES'!E2473</f>
        <v>0</v>
      </c>
      <c r="E2473" s="7">
        <f>IFERROR(LIMPIA('DETALLE DE CONEXIONES'!N2473,1),0)</f>
        <v>0</v>
      </c>
      <c r="F2473" s="7" t="str">
        <f>LEFT('DETALLE DE CONEXIONES'!BE2473,3)</f>
        <v/>
      </c>
      <c r="G2473" s="7" t="str">
        <f>RIGHT('DETALLE DE CONEXIONES'!AK2473,2)</f>
        <v/>
      </c>
      <c r="H2473" s="7" t="str">
        <f>LEFT('DETALLE DE CONEXIONES'!M2473,3)</f>
        <v/>
      </c>
      <c r="I2473" s="7" t="str">
        <f>RIGHT('DETALLE DE CONEXIONES'!M2473,5)</f>
        <v/>
      </c>
      <c r="J2473" s="7">
        <f>IF(C2473="Saliente Local",(IFERROR((LIMPIA(H2473,1)),0)),0)</f>
        <v>0</v>
      </c>
      <c r="K2473" s="7">
        <f>IF(C2473="Saliente Nacional",(IFERROR((LIMPIA(H2473,1)),0)),0)</f>
        <v>0</v>
      </c>
      <c r="L2473" s="7">
        <f>IF(C2473="Saliente Internacional",(IFERROR((LIMPIA(H2473,1)),0)),0)</f>
        <v>0</v>
      </c>
    </row>
    <row r="2474" spans="1:12" x14ac:dyDescent="0.25">
      <c r="A2474" s="11">
        <f>'DETALLE DE CONEXIONES'!P2474</f>
        <v>0</v>
      </c>
      <c r="B2474" s="7">
        <f>'DETALLE DE CONEXIONES'!I2474</f>
        <v>0</v>
      </c>
      <c r="C2474" s="7">
        <f>'DETALLE DE CONEXIONES'!BB2474</f>
        <v>0</v>
      </c>
      <c r="D2474" s="7">
        <f>'DETALLE DE CONEXIONES'!E2474</f>
        <v>0</v>
      </c>
      <c r="E2474" s="7">
        <f>IFERROR(LIMPIA('DETALLE DE CONEXIONES'!N2474,1),0)</f>
        <v>0</v>
      </c>
      <c r="F2474" s="7" t="str">
        <f>LEFT('DETALLE DE CONEXIONES'!BE2474,3)</f>
        <v/>
      </c>
      <c r="G2474" s="7" t="str">
        <f>RIGHT('DETALLE DE CONEXIONES'!AK2474,2)</f>
        <v/>
      </c>
      <c r="H2474" s="7" t="str">
        <f>LEFT('DETALLE DE CONEXIONES'!M2474,3)</f>
        <v/>
      </c>
      <c r="I2474" s="7" t="str">
        <f>RIGHT('DETALLE DE CONEXIONES'!M2474,5)</f>
        <v/>
      </c>
      <c r="J2474" s="7">
        <f>IF(C2474="Saliente Local",(IFERROR((LIMPIA(H2474,1)),0)),0)</f>
        <v>0</v>
      </c>
      <c r="K2474" s="7">
        <f>IF(C2474="Saliente Nacional",(IFERROR((LIMPIA(H2474,1)),0)),0)</f>
        <v>0</v>
      </c>
      <c r="L2474" s="7">
        <f>IF(C2474="Saliente Internacional",(IFERROR((LIMPIA(H2474,1)),0)),0)</f>
        <v>0</v>
      </c>
    </row>
    <row r="2475" spans="1:12" x14ac:dyDescent="0.25">
      <c r="A2475" s="11">
        <f>'DETALLE DE CONEXIONES'!P2475</f>
        <v>0</v>
      </c>
      <c r="B2475" s="7">
        <f>'DETALLE DE CONEXIONES'!I2475</f>
        <v>0</v>
      </c>
      <c r="C2475" s="7">
        <f>'DETALLE DE CONEXIONES'!BB2475</f>
        <v>0</v>
      </c>
      <c r="D2475" s="7">
        <f>'DETALLE DE CONEXIONES'!E2475</f>
        <v>0</v>
      </c>
      <c r="E2475" s="7">
        <f>IFERROR(LIMPIA('DETALLE DE CONEXIONES'!N2475,1),0)</f>
        <v>0</v>
      </c>
      <c r="F2475" s="7" t="str">
        <f>LEFT('DETALLE DE CONEXIONES'!BE2475,3)</f>
        <v/>
      </c>
      <c r="G2475" s="7" t="str">
        <f>RIGHT('DETALLE DE CONEXIONES'!AK2475,2)</f>
        <v/>
      </c>
      <c r="H2475" s="7" t="str">
        <f>LEFT('DETALLE DE CONEXIONES'!M2475,3)</f>
        <v/>
      </c>
      <c r="I2475" s="7" t="str">
        <f>RIGHT('DETALLE DE CONEXIONES'!M2475,5)</f>
        <v/>
      </c>
      <c r="J2475" s="7">
        <f>IF(C2475="Saliente Local",(IFERROR((LIMPIA(H2475,1)),0)),0)</f>
        <v>0</v>
      </c>
      <c r="K2475" s="7">
        <f>IF(C2475="Saliente Nacional",(IFERROR((LIMPIA(H2475,1)),0)),0)</f>
        <v>0</v>
      </c>
      <c r="L2475" s="7">
        <f>IF(C2475="Saliente Internacional",(IFERROR((LIMPIA(H2475,1)),0)),0)</f>
        <v>0</v>
      </c>
    </row>
    <row r="2476" spans="1:12" x14ac:dyDescent="0.25">
      <c r="A2476" s="11">
        <f>'DETALLE DE CONEXIONES'!P2476</f>
        <v>0</v>
      </c>
      <c r="B2476" s="7">
        <f>'DETALLE DE CONEXIONES'!I2476</f>
        <v>0</v>
      </c>
      <c r="C2476" s="7">
        <f>'DETALLE DE CONEXIONES'!BB2476</f>
        <v>0</v>
      </c>
      <c r="D2476" s="7">
        <f>'DETALLE DE CONEXIONES'!E2476</f>
        <v>0</v>
      </c>
      <c r="E2476" s="7">
        <f>IFERROR(LIMPIA('DETALLE DE CONEXIONES'!N2476,1),0)</f>
        <v>0</v>
      </c>
      <c r="F2476" s="7" t="str">
        <f>LEFT('DETALLE DE CONEXIONES'!BE2476,3)</f>
        <v/>
      </c>
      <c r="G2476" s="7" t="str">
        <f>RIGHT('DETALLE DE CONEXIONES'!AK2476,2)</f>
        <v/>
      </c>
      <c r="H2476" s="7" t="str">
        <f>LEFT('DETALLE DE CONEXIONES'!M2476,3)</f>
        <v/>
      </c>
      <c r="I2476" s="7" t="str">
        <f>RIGHT('DETALLE DE CONEXIONES'!M2476,5)</f>
        <v/>
      </c>
      <c r="J2476" s="7">
        <f>IF(C2476="Saliente Local",(IFERROR((LIMPIA(H2476,1)),0)),0)</f>
        <v>0</v>
      </c>
      <c r="K2476" s="7">
        <f>IF(C2476="Saliente Nacional",(IFERROR((LIMPIA(H2476,1)),0)),0)</f>
        <v>0</v>
      </c>
      <c r="L2476" s="7">
        <f>IF(C2476="Saliente Internacional",(IFERROR((LIMPIA(H2476,1)),0)),0)</f>
        <v>0</v>
      </c>
    </row>
    <row r="2477" spans="1:12" x14ac:dyDescent="0.25">
      <c r="A2477" s="11">
        <f>'DETALLE DE CONEXIONES'!P2477</f>
        <v>0</v>
      </c>
      <c r="B2477" s="7">
        <f>'DETALLE DE CONEXIONES'!I2477</f>
        <v>0</v>
      </c>
      <c r="C2477" s="7">
        <f>'DETALLE DE CONEXIONES'!BB2477</f>
        <v>0</v>
      </c>
      <c r="D2477" s="7">
        <f>'DETALLE DE CONEXIONES'!E2477</f>
        <v>0</v>
      </c>
      <c r="E2477" s="7">
        <f>IFERROR(LIMPIA('DETALLE DE CONEXIONES'!N2477,1),0)</f>
        <v>0</v>
      </c>
      <c r="F2477" s="7" t="str">
        <f>LEFT('DETALLE DE CONEXIONES'!BE2477,3)</f>
        <v/>
      </c>
      <c r="G2477" s="7" t="str">
        <f>RIGHT('DETALLE DE CONEXIONES'!AK2477,2)</f>
        <v/>
      </c>
      <c r="H2477" s="7" t="str">
        <f>LEFT('DETALLE DE CONEXIONES'!M2477,3)</f>
        <v/>
      </c>
      <c r="I2477" s="7" t="str">
        <f>RIGHT('DETALLE DE CONEXIONES'!M2477,5)</f>
        <v/>
      </c>
      <c r="J2477" s="7">
        <f>IF(C2477="Saliente Local",(IFERROR((LIMPIA(H2477,1)),0)),0)</f>
        <v>0</v>
      </c>
      <c r="K2477" s="7">
        <f>IF(C2477="Saliente Nacional",(IFERROR((LIMPIA(H2477,1)),0)),0)</f>
        <v>0</v>
      </c>
      <c r="L2477" s="7">
        <f>IF(C2477="Saliente Internacional",(IFERROR((LIMPIA(H2477,1)),0)),0)</f>
        <v>0</v>
      </c>
    </row>
    <row r="2478" spans="1:12" x14ac:dyDescent="0.25">
      <c r="A2478" s="11">
        <f>'DETALLE DE CONEXIONES'!P2478</f>
        <v>0</v>
      </c>
      <c r="B2478" s="7">
        <f>'DETALLE DE CONEXIONES'!I2478</f>
        <v>0</v>
      </c>
      <c r="C2478" s="7">
        <f>'DETALLE DE CONEXIONES'!BB2478</f>
        <v>0</v>
      </c>
      <c r="D2478" s="7">
        <f>'DETALLE DE CONEXIONES'!E2478</f>
        <v>0</v>
      </c>
      <c r="E2478" s="7">
        <f>IFERROR(LIMPIA('DETALLE DE CONEXIONES'!N2478,1),0)</f>
        <v>0</v>
      </c>
      <c r="F2478" s="7" t="str">
        <f>LEFT('DETALLE DE CONEXIONES'!BE2478,3)</f>
        <v/>
      </c>
      <c r="G2478" s="7" t="str">
        <f>RIGHT('DETALLE DE CONEXIONES'!AK2478,2)</f>
        <v/>
      </c>
      <c r="H2478" s="7" t="str">
        <f>LEFT('DETALLE DE CONEXIONES'!M2478,3)</f>
        <v/>
      </c>
      <c r="I2478" s="7" t="str">
        <f>RIGHT('DETALLE DE CONEXIONES'!M2478,5)</f>
        <v/>
      </c>
      <c r="J2478" s="7">
        <f>IF(C2478="Saliente Local",(IFERROR((LIMPIA(H2478,1)),0)),0)</f>
        <v>0</v>
      </c>
      <c r="K2478" s="7">
        <f>IF(C2478="Saliente Nacional",(IFERROR((LIMPIA(H2478,1)),0)),0)</f>
        <v>0</v>
      </c>
      <c r="L2478" s="7">
        <f>IF(C2478="Saliente Internacional",(IFERROR((LIMPIA(H2478,1)),0)),0)</f>
        <v>0</v>
      </c>
    </row>
    <row r="2479" spans="1:12" x14ac:dyDescent="0.25">
      <c r="A2479" s="11">
        <f>'DETALLE DE CONEXIONES'!P2479</f>
        <v>0</v>
      </c>
      <c r="B2479" s="7">
        <f>'DETALLE DE CONEXIONES'!I2479</f>
        <v>0</v>
      </c>
      <c r="C2479" s="7">
        <f>'DETALLE DE CONEXIONES'!BB2479</f>
        <v>0</v>
      </c>
      <c r="D2479" s="7">
        <f>'DETALLE DE CONEXIONES'!E2479</f>
        <v>0</v>
      </c>
      <c r="E2479" s="7">
        <f>IFERROR(LIMPIA('DETALLE DE CONEXIONES'!N2479,1),0)</f>
        <v>0</v>
      </c>
      <c r="F2479" s="7" t="str">
        <f>LEFT('DETALLE DE CONEXIONES'!BE2479,3)</f>
        <v/>
      </c>
      <c r="G2479" s="7" t="str">
        <f>RIGHT('DETALLE DE CONEXIONES'!AK2479,2)</f>
        <v/>
      </c>
      <c r="H2479" s="7" t="str">
        <f>LEFT('DETALLE DE CONEXIONES'!M2479,3)</f>
        <v/>
      </c>
      <c r="I2479" s="7" t="str">
        <f>RIGHT('DETALLE DE CONEXIONES'!M2479,5)</f>
        <v/>
      </c>
      <c r="J2479" s="7">
        <f>IF(C2479="Saliente Local",(IFERROR((LIMPIA(H2479,1)),0)),0)</f>
        <v>0</v>
      </c>
      <c r="K2479" s="7">
        <f>IF(C2479="Saliente Nacional",(IFERROR((LIMPIA(H2479,1)),0)),0)</f>
        <v>0</v>
      </c>
      <c r="L2479" s="7">
        <f>IF(C2479="Saliente Internacional",(IFERROR((LIMPIA(H2479,1)),0)),0)</f>
        <v>0</v>
      </c>
    </row>
    <row r="2480" spans="1:12" x14ac:dyDescent="0.25">
      <c r="A2480" s="11">
        <f>'DETALLE DE CONEXIONES'!P2480</f>
        <v>0</v>
      </c>
      <c r="B2480" s="7">
        <f>'DETALLE DE CONEXIONES'!I2480</f>
        <v>0</v>
      </c>
      <c r="C2480" s="7">
        <f>'DETALLE DE CONEXIONES'!BB2480</f>
        <v>0</v>
      </c>
      <c r="D2480" s="7">
        <f>'DETALLE DE CONEXIONES'!E2480</f>
        <v>0</v>
      </c>
      <c r="E2480" s="7">
        <f>IFERROR(LIMPIA('DETALLE DE CONEXIONES'!N2480,1),0)</f>
        <v>0</v>
      </c>
      <c r="F2480" s="7" t="str">
        <f>LEFT('DETALLE DE CONEXIONES'!BE2480,3)</f>
        <v/>
      </c>
      <c r="G2480" s="7" t="str">
        <f>RIGHT('DETALLE DE CONEXIONES'!AK2480,2)</f>
        <v/>
      </c>
      <c r="H2480" s="7" t="str">
        <f>LEFT('DETALLE DE CONEXIONES'!M2480,3)</f>
        <v/>
      </c>
      <c r="I2480" s="7" t="str">
        <f>RIGHT('DETALLE DE CONEXIONES'!M2480,5)</f>
        <v/>
      </c>
      <c r="J2480" s="7">
        <f>IF(C2480="Saliente Local",(IFERROR((LIMPIA(H2480,1)),0)),0)</f>
        <v>0</v>
      </c>
      <c r="K2480" s="7">
        <f>IF(C2480="Saliente Nacional",(IFERROR((LIMPIA(H2480,1)),0)),0)</f>
        <v>0</v>
      </c>
      <c r="L2480" s="7">
        <f>IF(C2480="Saliente Internacional",(IFERROR((LIMPIA(H2480,1)),0)),0)</f>
        <v>0</v>
      </c>
    </row>
    <row r="2481" spans="1:12" x14ac:dyDescent="0.25">
      <c r="A2481" s="11">
        <f>'DETALLE DE CONEXIONES'!P2481</f>
        <v>0</v>
      </c>
      <c r="B2481" s="7">
        <f>'DETALLE DE CONEXIONES'!I2481</f>
        <v>0</v>
      </c>
      <c r="C2481" s="7">
        <f>'DETALLE DE CONEXIONES'!BB2481</f>
        <v>0</v>
      </c>
      <c r="D2481" s="7">
        <f>'DETALLE DE CONEXIONES'!E2481</f>
        <v>0</v>
      </c>
      <c r="E2481" s="7">
        <f>IFERROR(LIMPIA('DETALLE DE CONEXIONES'!N2481,1),0)</f>
        <v>0</v>
      </c>
      <c r="F2481" s="7" t="str">
        <f>LEFT('DETALLE DE CONEXIONES'!BE2481,3)</f>
        <v/>
      </c>
      <c r="G2481" s="7" t="str">
        <f>RIGHT('DETALLE DE CONEXIONES'!AK2481,2)</f>
        <v/>
      </c>
      <c r="H2481" s="7" t="str">
        <f>LEFT('DETALLE DE CONEXIONES'!M2481,3)</f>
        <v/>
      </c>
      <c r="I2481" s="7" t="str">
        <f>RIGHT('DETALLE DE CONEXIONES'!M2481,5)</f>
        <v/>
      </c>
      <c r="J2481" s="7">
        <f>IF(C2481="Saliente Local",(IFERROR((LIMPIA(H2481,1)),0)),0)</f>
        <v>0</v>
      </c>
      <c r="K2481" s="7">
        <f>IF(C2481="Saliente Nacional",(IFERROR((LIMPIA(H2481,1)),0)),0)</f>
        <v>0</v>
      </c>
      <c r="L2481" s="7">
        <f>IF(C2481="Saliente Internacional",(IFERROR((LIMPIA(H2481,1)),0)),0)</f>
        <v>0</v>
      </c>
    </row>
    <row r="2482" spans="1:12" x14ac:dyDescent="0.25">
      <c r="A2482" s="11">
        <f>'DETALLE DE CONEXIONES'!P2482</f>
        <v>0</v>
      </c>
      <c r="B2482" s="7">
        <f>'DETALLE DE CONEXIONES'!I2482</f>
        <v>0</v>
      </c>
      <c r="C2482" s="7">
        <f>'DETALLE DE CONEXIONES'!BB2482</f>
        <v>0</v>
      </c>
      <c r="D2482" s="7">
        <f>'DETALLE DE CONEXIONES'!E2482</f>
        <v>0</v>
      </c>
      <c r="E2482" s="7">
        <f>IFERROR(LIMPIA('DETALLE DE CONEXIONES'!N2482,1),0)</f>
        <v>0</v>
      </c>
      <c r="F2482" s="7" t="str">
        <f>LEFT('DETALLE DE CONEXIONES'!BE2482,3)</f>
        <v/>
      </c>
      <c r="G2482" s="7" t="str">
        <f>RIGHT('DETALLE DE CONEXIONES'!AK2482,2)</f>
        <v/>
      </c>
      <c r="H2482" s="7" t="str">
        <f>LEFT('DETALLE DE CONEXIONES'!M2482,3)</f>
        <v/>
      </c>
      <c r="I2482" s="7" t="str">
        <f>RIGHT('DETALLE DE CONEXIONES'!M2482,5)</f>
        <v/>
      </c>
      <c r="J2482" s="7">
        <f>IF(C2482="Saliente Local",(IFERROR((LIMPIA(H2482,1)),0)),0)</f>
        <v>0</v>
      </c>
      <c r="K2482" s="7">
        <f>IF(C2482="Saliente Nacional",(IFERROR((LIMPIA(H2482,1)),0)),0)</f>
        <v>0</v>
      </c>
      <c r="L2482" s="7">
        <f>IF(C2482="Saliente Internacional",(IFERROR((LIMPIA(H2482,1)),0)),0)</f>
        <v>0</v>
      </c>
    </row>
    <row r="2483" spans="1:12" x14ac:dyDescent="0.25">
      <c r="A2483" s="11">
        <f>'DETALLE DE CONEXIONES'!P2483</f>
        <v>0</v>
      </c>
      <c r="B2483" s="7">
        <f>'DETALLE DE CONEXIONES'!I2483</f>
        <v>0</v>
      </c>
      <c r="C2483" s="7">
        <f>'DETALLE DE CONEXIONES'!BB2483</f>
        <v>0</v>
      </c>
      <c r="D2483" s="7">
        <f>'DETALLE DE CONEXIONES'!E2483</f>
        <v>0</v>
      </c>
      <c r="E2483" s="7">
        <f>IFERROR(LIMPIA('DETALLE DE CONEXIONES'!N2483,1),0)</f>
        <v>0</v>
      </c>
      <c r="F2483" s="7" t="str">
        <f>LEFT('DETALLE DE CONEXIONES'!BE2483,3)</f>
        <v/>
      </c>
      <c r="G2483" s="7" t="str">
        <f>RIGHT('DETALLE DE CONEXIONES'!AK2483,2)</f>
        <v/>
      </c>
      <c r="H2483" s="7" t="str">
        <f>LEFT('DETALLE DE CONEXIONES'!M2483,3)</f>
        <v/>
      </c>
      <c r="I2483" s="7" t="str">
        <f>RIGHT('DETALLE DE CONEXIONES'!M2483,5)</f>
        <v/>
      </c>
      <c r="J2483" s="7">
        <f>IF(C2483="Saliente Local",(IFERROR((LIMPIA(H2483,1)),0)),0)</f>
        <v>0</v>
      </c>
      <c r="K2483" s="7">
        <f>IF(C2483="Saliente Nacional",(IFERROR((LIMPIA(H2483,1)),0)),0)</f>
        <v>0</v>
      </c>
      <c r="L2483" s="7">
        <f>IF(C2483="Saliente Internacional",(IFERROR((LIMPIA(H2483,1)),0)),0)</f>
        <v>0</v>
      </c>
    </row>
    <row r="2484" spans="1:12" x14ac:dyDescent="0.25">
      <c r="A2484" s="11">
        <f>'DETALLE DE CONEXIONES'!P2484</f>
        <v>0</v>
      </c>
      <c r="B2484" s="7">
        <f>'DETALLE DE CONEXIONES'!I2484</f>
        <v>0</v>
      </c>
      <c r="C2484" s="7">
        <f>'DETALLE DE CONEXIONES'!BB2484</f>
        <v>0</v>
      </c>
      <c r="D2484" s="7">
        <f>'DETALLE DE CONEXIONES'!E2484</f>
        <v>0</v>
      </c>
      <c r="E2484" s="7">
        <f>IFERROR(LIMPIA('DETALLE DE CONEXIONES'!N2484,1),0)</f>
        <v>0</v>
      </c>
      <c r="F2484" s="7" t="str">
        <f>LEFT('DETALLE DE CONEXIONES'!BE2484,3)</f>
        <v/>
      </c>
      <c r="G2484" s="7" t="str">
        <f>RIGHT('DETALLE DE CONEXIONES'!AK2484,2)</f>
        <v/>
      </c>
      <c r="H2484" s="7" t="str">
        <f>LEFT('DETALLE DE CONEXIONES'!M2484,3)</f>
        <v/>
      </c>
      <c r="I2484" s="7" t="str">
        <f>RIGHT('DETALLE DE CONEXIONES'!M2484,5)</f>
        <v/>
      </c>
      <c r="J2484" s="7">
        <f>IF(C2484="Saliente Local",(IFERROR((LIMPIA(H2484,1)),0)),0)</f>
        <v>0</v>
      </c>
      <c r="K2484" s="7">
        <f>IF(C2484="Saliente Nacional",(IFERROR((LIMPIA(H2484,1)),0)),0)</f>
        <v>0</v>
      </c>
      <c r="L2484" s="7">
        <f>IF(C2484="Saliente Internacional",(IFERROR((LIMPIA(H2484,1)),0)),0)</f>
        <v>0</v>
      </c>
    </row>
    <row r="2485" spans="1:12" x14ac:dyDescent="0.25">
      <c r="A2485" s="11">
        <f>'DETALLE DE CONEXIONES'!P2485</f>
        <v>0</v>
      </c>
      <c r="B2485" s="7">
        <f>'DETALLE DE CONEXIONES'!I2485</f>
        <v>0</v>
      </c>
      <c r="C2485" s="7">
        <f>'DETALLE DE CONEXIONES'!BB2485</f>
        <v>0</v>
      </c>
      <c r="D2485" s="7">
        <f>'DETALLE DE CONEXIONES'!E2485</f>
        <v>0</v>
      </c>
      <c r="E2485" s="7">
        <f>IFERROR(LIMPIA('DETALLE DE CONEXIONES'!N2485,1),0)</f>
        <v>0</v>
      </c>
      <c r="F2485" s="7" t="str">
        <f>LEFT('DETALLE DE CONEXIONES'!BE2485,3)</f>
        <v/>
      </c>
      <c r="G2485" s="7" t="str">
        <f>RIGHT('DETALLE DE CONEXIONES'!AK2485,2)</f>
        <v/>
      </c>
      <c r="H2485" s="7" t="str">
        <f>LEFT('DETALLE DE CONEXIONES'!M2485,3)</f>
        <v/>
      </c>
      <c r="I2485" s="7" t="str">
        <f>RIGHT('DETALLE DE CONEXIONES'!M2485,5)</f>
        <v/>
      </c>
      <c r="J2485" s="7">
        <f>IF(C2485="Saliente Local",(IFERROR((LIMPIA(H2485,1)),0)),0)</f>
        <v>0</v>
      </c>
      <c r="K2485" s="7">
        <f>IF(C2485="Saliente Nacional",(IFERROR((LIMPIA(H2485,1)),0)),0)</f>
        <v>0</v>
      </c>
      <c r="L2485" s="7">
        <f>IF(C2485="Saliente Internacional",(IFERROR((LIMPIA(H2485,1)),0)),0)</f>
        <v>0</v>
      </c>
    </row>
    <row r="2486" spans="1:12" x14ac:dyDescent="0.25">
      <c r="A2486" s="11">
        <f>'DETALLE DE CONEXIONES'!P2486</f>
        <v>0</v>
      </c>
      <c r="B2486" s="7">
        <f>'DETALLE DE CONEXIONES'!I2486</f>
        <v>0</v>
      </c>
      <c r="C2486" s="7">
        <f>'DETALLE DE CONEXIONES'!BB2486</f>
        <v>0</v>
      </c>
      <c r="D2486" s="7">
        <f>'DETALLE DE CONEXIONES'!E2486</f>
        <v>0</v>
      </c>
      <c r="E2486" s="7">
        <f>IFERROR(LIMPIA('DETALLE DE CONEXIONES'!N2486,1),0)</f>
        <v>0</v>
      </c>
      <c r="F2486" s="7" t="str">
        <f>LEFT('DETALLE DE CONEXIONES'!BE2486,3)</f>
        <v/>
      </c>
      <c r="G2486" s="7" t="str">
        <f>RIGHT('DETALLE DE CONEXIONES'!AK2486,2)</f>
        <v/>
      </c>
      <c r="H2486" s="7" t="str">
        <f>LEFT('DETALLE DE CONEXIONES'!M2486,3)</f>
        <v/>
      </c>
      <c r="I2486" s="7" t="str">
        <f>RIGHT('DETALLE DE CONEXIONES'!M2486,5)</f>
        <v/>
      </c>
      <c r="J2486" s="7">
        <f>IF(C2486="Saliente Local",(IFERROR((LIMPIA(H2486,1)),0)),0)</f>
        <v>0</v>
      </c>
      <c r="K2486" s="7">
        <f>IF(C2486="Saliente Nacional",(IFERROR((LIMPIA(H2486,1)),0)),0)</f>
        <v>0</v>
      </c>
      <c r="L2486" s="7">
        <f>IF(C2486="Saliente Internacional",(IFERROR((LIMPIA(H2486,1)),0)),0)</f>
        <v>0</v>
      </c>
    </row>
    <row r="2487" spans="1:12" x14ac:dyDescent="0.25">
      <c r="A2487" s="11">
        <f>'DETALLE DE CONEXIONES'!P2487</f>
        <v>0</v>
      </c>
      <c r="B2487" s="7">
        <f>'DETALLE DE CONEXIONES'!I2487</f>
        <v>0</v>
      </c>
      <c r="C2487" s="7">
        <f>'DETALLE DE CONEXIONES'!BB2487</f>
        <v>0</v>
      </c>
      <c r="D2487" s="7">
        <f>'DETALLE DE CONEXIONES'!E2487</f>
        <v>0</v>
      </c>
      <c r="E2487" s="7">
        <f>IFERROR(LIMPIA('DETALLE DE CONEXIONES'!N2487,1),0)</f>
        <v>0</v>
      </c>
      <c r="F2487" s="7" t="str">
        <f>LEFT('DETALLE DE CONEXIONES'!BE2487,3)</f>
        <v/>
      </c>
      <c r="G2487" s="7" t="str">
        <f>RIGHT('DETALLE DE CONEXIONES'!AK2487,2)</f>
        <v/>
      </c>
      <c r="H2487" s="7" t="str">
        <f>LEFT('DETALLE DE CONEXIONES'!M2487,3)</f>
        <v/>
      </c>
      <c r="I2487" s="7" t="str">
        <f>RIGHT('DETALLE DE CONEXIONES'!M2487,5)</f>
        <v/>
      </c>
      <c r="J2487" s="7">
        <f>IF(C2487="Saliente Local",(IFERROR((LIMPIA(H2487,1)),0)),0)</f>
        <v>0</v>
      </c>
      <c r="K2487" s="7">
        <f>IF(C2487="Saliente Nacional",(IFERROR((LIMPIA(H2487,1)),0)),0)</f>
        <v>0</v>
      </c>
      <c r="L2487" s="7">
        <f>IF(C2487="Saliente Internacional",(IFERROR((LIMPIA(H2487,1)),0)),0)</f>
        <v>0</v>
      </c>
    </row>
    <row r="2488" spans="1:12" x14ac:dyDescent="0.25">
      <c r="A2488" s="11">
        <f>'DETALLE DE CONEXIONES'!P2488</f>
        <v>0</v>
      </c>
      <c r="B2488" s="7">
        <f>'DETALLE DE CONEXIONES'!I2488</f>
        <v>0</v>
      </c>
      <c r="C2488" s="7">
        <f>'DETALLE DE CONEXIONES'!BB2488</f>
        <v>0</v>
      </c>
      <c r="D2488" s="7">
        <f>'DETALLE DE CONEXIONES'!E2488</f>
        <v>0</v>
      </c>
      <c r="E2488" s="7">
        <f>IFERROR(LIMPIA('DETALLE DE CONEXIONES'!N2488,1),0)</f>
        <v>0</v>
      </c>
      <c r="F2488" s="7" t="str">
        <f>LEFT('DETALLE DE CONEXIONES'!BE2488,3)</f>
        <v/>
      </c>
      <c r="G2488" s="7" t="str">
        <f>RIGHT('DETALLE DE CONEXIONES'!AK2488,2)</f>
        <v/>
      </c>
      <c r="H2488" s="7" t="str">
        <f>LEFT('DETALLE DE CONEXIONES'!M2488,3)</f>
        <v/>
      </c>
      <c r="I2488" s="7" t="str">
        <f>RIGHT('DETALLE DE CONEXIONES'!M2488,5)</f>
        <v/>
      </c>
      <c r="J2488" s="7">
        <f>IF(C2488="Saliente Local",(IFERROR((LIMPIA(H2488,1)),0)),0)</f>
        <v>0</v>
      </c>
      <c r="K2488" s="7">
        <f>IF(C2488="Saliente Nacional",(IFERROR((LIMPIA(H2488,1)),0)),0)</f>
        <v>0</v>
      </c>
      <c r="L2488" s="7">
        <f>IF(C2488="Saliente Internacional",(IFERROR((LIMPIA(H2488,1)),0)),0)</f>
        <v>0</v>
      </c>
    </row>
    <row r="2489" spans="1:12" x14ac:dyDescent="0.25">
      <c r="A2489" s="11">
        <f>'DETALLE DE CONEXIONES'!P2489</f>
        <v>0</v>
      </c>
      <c r="B2489" s="7">
        <f>'DETALLE DE CONEXIONES'!I2489</f>
        <v>0</v>
      </c>
      <c r="C2489" s="7">
        <f>'DETALLE DE CONEXIONES'!BB2489</f>
        <v>0</v>
      </c>
      <c r="D2489" s="7">
        <f>'DETALLE DE CONEXIONES'!E2489</f>
        <v>0</v>
      </c>
      <c r="E2489" s="7">
        <f>IFERROR(LIMPIA('DETALLE DE CONEXIONES'!N2489,1),0)</f>
        <v>0</v>
      </c>
      <c r="F2489" s="7" t="str">
        <f>LEFT('DETALLE DE CONEXIONES'!BE2489,3)</f>
        <v/>
      </c>
      <c r="G2489" s="7" t="str">
        <f>RIGHT('DETALLE DE CONEXIONES'!AK2489,2)</f>
        <v/>
      </c>
      <c r="H2489" s="7" t="str">
        <f>LEFT('DETALLE DE CONEXIONES'!M2489,3)</f>
        <v/>
      </c>
      <c r="I2489" s="7" t="str">
        <f>RIGHT('DETALLE DE CONEXIONES'!M2489,5)</f>
        <v/>
      </c>
      <c r="J2489" s="7">
        <f>IF(C2489="Saliente Local",(IFERROR((LIMPIA(H2489,1)),0)),0)</f>
        <v>0</v>
      </c>
      <c r="K2489" s="7">
        <f>IF(C2489="Saliente Nacional",(IFERROR((LIMPIA(H2489,1)),0)),0)</f>
        <v>0</v>
      </c>
      <c r="L2489" s="7">
        <f>IF(C2489="Saliente Internacional",(IFERROR((LIMPIA(H2489,1)),0)),0)</f>
        <v>0</v>
      </c>
    </row>
    <row r="2490" spans="1:12" x14ac:dyDescent="0.25">
      <c r="A2490" s="11">
        <f>'DETALLE DE CONEXIONES'!P2490</f>
        <v>0</v>
      </c>
      <c r="B2490" s="7">
        <f>'DETALLE DE CONEXIONES'!I2490</f>
        <v>0</v>
      </c>
      <c r="C2490" s="7">
        <f>'DETALLE DE CONEXIONES'!BB2490</f>
        <v>0</v>
      </c>
      <c r="D2490" s="7">
        <f>'DETALLE DE CONEXIONES'!E2490</f>
        <v>0</v>
      </c>
      <c r="E2490" s="7">
        <f>IFERROR(LIMPIA('DETALLE DE CONEXIONES'!N2490,1),0)</f>
        <v>0</v>
      </c>
      <c r="F2490" s="7" t="str">
        <f>LEFT('DETALLE DE CONEXIONES'!BE2490,3)</f>
        <v/>
      </c>
      <c r="G2490" s="7" t="str">
        <f>RIGHT('DETALLE DE CONEXIONES'!AK2490,2)</f>
        <v/>
      </c>
      <c r="H2490" s="7" t="str">
        <f>LEFT('DETALLE DE CONEXIONES'!M2490,3)</f>
        <v/>
      </c>
      <c r="I2490" s="7" t="str">
        <f>RIGHT('DETALLE DE CONEXIONES'!M2490,5)</f>
        <v/>
      </c>
      <c r="J2490" s="7">
        <f>IF(C2490="Saliente Local",(IFERROR((LIMPIA(H2490,1)),0)),0)</f>
        <v>0</v>
      </c>
      <c r="K2490" s="7">
        <f>IF(C2490="Saliente Nacional",(IFERROR((LIMPIA(H2490,1)),0)),0)</f>
        <v>0</v>
      </c>
      <c r="L2490" s="7">
        <f>IF(C2490="Saliente Internacional",(IFERROR((LIMPIA(H2490,1)),0)),0)</f>
        <v>0</v>
      </c>
    </row>
    <row r="2491" spans="1:12" x14ac:dyDescent="0.25">
      <c r="A2491" s="11">
        <f>'DETALLE DE CONEXIONES'!P2491</f>
        <v>0</v>
      </c>
      <c r="B2491" s="7">
        <f>'DETALLE DE CONEXIONES'!I2491</f>
        <v>0</v>
      </c>
      <c r="C2491" s="7">
        <f>'DETALLE DE CONEXIONES'!BB2491</f>
        <v>0</v>
      </c>
      <c r="D2491" s="7">
        <f>'DETALLE DE CONEXIONES'!E2491</f>
        <v>0</v>
      </c>
      <c r="E2491" s="7">
        <f>IFERROR(LIMPIA('DETALLE DE CONEXIONES'!N2491,1),0)</f>
        <v>0</v>
      </c>
      <c r="F2491" s="7" t="str">
        <f>LEFT('DETALLE DE CONEXIONES'!BE2491,3)</f>
        <v/>
      </c>
      <c r="G2491" s="7" t="str">
        <f>RIGHT('DETALLE DE CONEXIONES'!AK2491,2)</f>
        <v/>
      </c>
      <c r="H2491" s="7" t="str">
        <f>LEFT('DETALLE DE CONEXIONES'!M2491,3)</f>
        <v/>
      </c>
      <c r="I2491" s="7" t="str">
        <f>RIGHT('DETALLE DE CONEXIONES'!M2491,5)</f>
        <v/>
      </c>
      <c r="J2491" s="7">
        <f>IF(C2491="Saliente Local",(IFERROR((LIMPIA(H2491,1)),0)),0)</f>
        <v>0</v>
      </c>
      <c r="K2491" s="7">
        <f>IF(C2491="Saliente Nacional",(IFERROR((LIMPIA(H2491,1)),0)),0)</f>
        <v>0</v>
      </c>
      <c r="L2491" s="7">
        <f>IF(C2491="Saliente Internacional",(IFERROR((LIMPIA(H2491,1)),0)),0)</f>
        <v>0</v>
      </c>
    </row>
    <row r="2492" spans="1:12" x14ac:dyDescent="0.25">
      <c r="A2492" s="11">
        <f>'DETALLE DE CONEXIONES'!P2492</f>
        <v>0</v>
      </c>
      <c r="B2492" s="7">
        <f>'DETALLE DE CONEXIONES'!I2492</f>
        <v>0</v>
      </c>
      <c r="C2492" s="7">
        <f>'DETALLE DE CONEXIONES'!BB2492</f>
        <v>0</v>
      </c>
      <c r="D2492" s="7">
        <f>'DETALLE DE CONEXIONES'!E2492</f>
        <v>0</v>
      </c>
      <c r="E2492" s="7">
        <f>IFERROR(LIMPIA('DETALLE DE CONEXIONES'!N2492,1),0)</f>
        <v>0</v>
      </c>
      <c r="F2492" s="7" t="str">
        <f>LEFT('DETALLE DE CONEXIONES'!BE2492,3)</f>
        <v/>
      </c>
      <c r="G2492" s="7" t="str">
        <f>RIGHT('DETALLE DE CONEXIONES'!AK2492,2)</f>
        <v/>
      </c>
      <c r="H2492" s="7" t="str">
        <f>LEFT('DETALLE DE CONEXIONES'!M2492,3)</f>
        <v/>
      </c>
      <c r="I2492" s="7" t="str">
        <f>RIGHT('DETALLE DE CONEXIONES'!M2492,5)</f>
        <v/>
      </c>
      <c r="J2492" s="7">
        <f>IF(C2492="Saliente Local",(IFERROR((LIMPIA(H2492,1)),0)),0)</f>
        <v>0</v>
      </c>
      <c r="K2492" s="7">
        <f>IF(C2492="Saliente Nacional",(IFERROR((LIMPIA(H2492,1)),0)),0)</f>
        <v>0</v>
      </c>
      <c r="L2492" s="7">
        <f>IF(C2492="Saliente Internacional",(IFERROR((LIMPIA(H2492,1)),0)),0)</f>
        <v>0</v>
      </c>
    </row>
    <row r="2493" spans="1:12" x14ac:dyDescent="0.25">
      <c r="A2493" s="11">
        <f>'DETALLE DE CONEXIONES'!P2493</f>
        <v>0</v>
      </c>
      <c r="B2493" s="7">
        <f>'DETALLE DE CONEXIONES'!I2493</f>
        <v>0</v>
      </c>
      <c r="C2493" s="7">
        <f>'DETALLE DE CONEXIONES'!BB2493</f>
        <v>0</v>
      </c>
      <c r="D2493" s="7">
        <f>'DETALLE DE CONEXIONES'!E2493</f>
        <v>0</v>
      </c>
      <c r="E2493" s="7">
        <f>IFERROR(LIMPIA('DETALLE DE CONEXIONES'!N2493,1),0)</f>
        <v>0</v>
      </c>
      <c r="F2493" s="7" t="str">
        <f>LEFT('DETALLE DE CONEXIONES'!BE2493,3)</f>
        <v/>
      </c>
      <c r="G2493" s="7" t="str">
        <f>RIGHT('DETALLE DE CONEXIONES'!AK2493,2)</f>
        <v/>
      </c>
      <c r="H2493" s="7" t="str">
        <f>LEFT('DETALLE DE CONEXIONES'!M2493,3)</f>
        <v/>
      </c>
      <c r="I2493" s="7" t="str">
        <f>RIGHT('DETALLE DE CONEXIONES'!M2493,5)</f>
        <v/>
      </c>
      <c r="J2493" s="7">
        <f>IF(C2493="Saliente Local",(IFERROR((LIMPIA(H2493,1)),0)),0)</f>
        <v>0</v>
      </c>
      <c r="K2493" s="7">
        <f>IF(C2493="Saliente Nacional",(IFERROR((LIMPIA(H2493,1)),0)),0)</f>
        <v>0</v>
      </c>
      <c r="L2493" s="7">
        <f>IF(C2493="Saliente Internacional",(IFERROR((LIMPIA(H2493,1)),0)),0)</f>
        <v>0</v>
      </c>
    </row>
    <row r="2494" spans="1:12" x14ac:dyDescent="0.25">
      <c r="A2494" s="11">
        <f>'DETALLE DE CONEXIONES'!P2494</f>
        <v>0</v>
      </c>
      <c r="B2494" s="7">
        <f>'DETALLE DE CONEXIONES'!I2494</f>
        <v>0</v>
      </c>
      <c r="C2494" s="7">
        <f>'DETALLE DE CONEXIONES'!BB2494</f>
        <v>0</v>
      </c>
      <c r="D2494" s="7">
        <f>'DETALLE DE CONEXIONES'!E2494</f>
        <v>0</v>
      </c>
      <c r="E2494" s="7">
        <f>IFERROR(LIMPIA('DETALLE DE CONEXIONES'!N2494,1),0)</f>
        <v>0</v>
      </c>
      <c r="F2494" s="7" t="str">
        <f>LEFT('DETALLE DE CONEXIONES'!BE2494,3)</f>
        <v/>
      </c>
      <c r="G2494" s="7" t="str">
        <f>RIGHT('DETALLE DE CONEXIONES'!AK2494,2)</f>
        <v/>
      </c>
      <c r="H2494" s="7" t="str">
        <f>LEFT('DETALLE DE CONEXIONES'!M2494,3)</f>
        <v/>
      </c>
      <c r="I2494" s="7" t="str">
        <f>RIGHT('DETALLE DE CONEXIONES'!M2494,5)</f>
        <v/>
      </c>
      <c r="J2494" s="7">
        <f>IF(C2494="Saliente Local",(IFERROR((LIMPIA(H2494,1)),0)),0)</f>
        <v>0</v>
      </c>
      <c r="K2494" s="7">
        <f>IF(C2494="Saliente Nacional",(IFERROR((LIMPIA(H2494,1)),0)),0)</f>
        <v>0</v>
      </c>
      <c r="L2494" s="7">
        <f>IF(C2494="Saliente Internacional",(IFERROR((LIMPIA(H2494,1)),0)),0)</f>
        <v>0</v>
      </c>
    </row>
    <row r="2495" spans="1:12" x14ac:dyDescent="0.25">
      <c r="A2495" s="11">
        <f>'DETALLE DE CONEXIONES'!P2495</f>
        <v>0</v>
      </c>
      <c r="B2495" s="7">
        <f>'DETALLE DE CONEXIONES'!I2495</f>
        <v>0</v>
      </c>
      <c r="C2495" s="7">
        <f>'DETALLE DE CONEXIONES'!BB2495</f>
        <v>0</v>
      </c>
      <c r="D2495" s="7">
        <f>'DETALLE DE CONEXIONES'!E2495</f>
        <v>0</v>
      </c>
      <c r="E2495" s="7">
        <f>IFERROR(LIMPIA('DETALLE DE CONEXIONES'!N2495,1),0)</f>
        <v>0</v>
      </c>
      <c r="F2495" s="7" t="str">
        <f>LEFT('DETALLE DE CONEXIONES'!BE2495,3)</f>
        <v/>
      </c>
      <c r="G2495" s="7" t="str">
        <f>RIGHT('DETALLE DE CONEXIONES'!AK2495,2)</f>
        <v/>
      </c>
      <c r="H2495" s="7" t="str">
        <f>LEFT('DETALLE DE CONEXIONES'!M2495,3)</f>
        <v/>
      </c>
      <c r="I2495" s="7" t="str">
        <f>RIGHT('DETALLE DE CONEXIONES'!M2495,5)</f>
        <v/>
      </c>
      <c r="J2495" s="7">
        <f>IF(C2495="Saliente Local",(IFERROR((LIMPIA(H2495,1)),0)),0)</f>
        <v>0</v>
      </c>
      <c r="K2495" s="7">
        <f>IF(C2495="Saliente Nacional",(IFERROR((LIMPIA(H2495,1)),0)),0)</f>
        <v>0</v>
      </c>
      <c r="L2495" s="7">
        <f>IF(C2495="Saliente Internacional",(IFERROR((LIMPIA(H2495,1)),0)),0)</f>
        <v>0</v>
      </c>
    </row>
    <row r="2496" spans="1:12" x14ac:dyDescent="0.25">
      <c r="A2496" s="11">
        <f>'DETALLE DE CONEXIONES'!P2496</f>
        <v>0</v>
      </c>
      <c r="B2496" s="7">
        <f>'DETALLE DE CONEXIONES'!I2496</f>
        <v>0</v>
      </c>
      <c r="C2496" s="7">
        <f>'DETALLE DE CONEXIONES'!BB2496</f>
        <v>0</v>
      </c>
      <c r="D2496" s="7">
        <f>'DETALLE DE CONEXIONES'!E2496</f>
        <v>0</v>
      </c>
      <c r="E2496" s="7">
        <f>IFERROR(LIMPIA('DETALLE DE CONEXIONES'!N2496,1),0)</f>
        <v>0</v>
      </c>
      <c r="F2496" s="7" t="str">
        <f>LEFT('DETALLE DE CONEXIONES'!BE2496,3)</f>
        <v/>
      </c>
      <c r="G2496" s="7" t="str">
        <f>RIGHT('DETALLE DE CONEXIONES'!AK2496,2)</f>
        <v/>
      </c>
      <c r="H2496" s="7" t="str">
        <f>LEFT('DETALLE DE CONEXIONES'!M2496,3)</f>
        <v/>
      </c>
      <c r="I2496" s="7" t="str">
        <f>RIGHT('DETALLE DE CONEXIONES'!M2496,5)</f>
        <v/>
      </c>
      <c r="J2496" s="7">
        <f>IF(C2496="Saliente Local",(IFERROR((LIMPIA(H2496,1)),0)),0)</f>
        <v>0</v>
      </c>
      <c r="K2496" s="7">
        <f>IF(C2496="Saliente Nacional",(IFERROR((LIMPIA(H2496,1)),0)),0)</f>
        <v>0</v>
      </c>
      <c r="L2496" s="7">
        <f>IF(C2496="Saliente Internacional",(IFERROR((LIMPIA(H2496,1)),0)),0)</f>
        <v>0</v>
      </c>
    </row>
    <row r="2497" spans="1:12" x14ac:dyDescent="0.25">
      <c r="A2497" s="11">
        <f>'DETALLE DE CONEXIONES'!P2497</f>
        <v>0</v>
      </c>
      <c r="B2497" s="7">
        <f>'DETALLE DE CONEXIONES'!I2497</f>
        <v>0</v>
      </c>
      <c r="C2497" s="7">
        <f>'DETALLE DE CONEXIONES'!BB2497</f>
        <v>0</v>
      </c>
      <c r="D2497" s="7">
        <f>'DETALLE DE CONEXIONES'!E2497</f>
        <v>0</v>
      </c>
      <c r="E2497" s="7">
        <f>IFERROR(LIMPIA('DETALLE DE CONEXIONES'!N2497,1),0)</f>
        <v>0</v>
      </c>
      <c r="F2497" s="7" t="str">
        <f>LEFT('DETALLE DE CONEXIONES'!BE2497,3)</f>
        <v/>
      </c>
      <c r="G2497" s="7" t="str">
        <f>RIGHT('DETALLE DE CONEXIONES'!AK2497,2)</f>
        <v/>
      </c>
      <c r="H2497" s="7" t="str">
        <f>LEFT('DETALLE DE CONEXIONES'!M2497,3)</f>
        <v/>
      </c>
      <c r="I2497" s="7" t="str">
        <f>RIGHT('DETALLE DE CONEXIONES'!M2497,5)</f>
        <v/>
      </c>
      <c r="J2497" s="7">
        <f>IF(C2497="Saliente Local",(IFERROR((LIMPIA(H2497,1)),0)),0)</f>
        <v>0</v>
      </c>
      <c r="K2497" s="7">
        <f>IF(C2497="Saliente Nacional",(IFERROR((LIMPIA(H2497,1)),0)),0)</f>
        <v>0</v>
      </c>
      <c r="L2497" s="7">
        <f>IF(C2497="Saliente Internacional",(IFERROR((LIMPIA(H2497,1)),0)),0)</f>
        <v>0</v>
      </c>
    </row>
    <row r="2498" spans="1:12" x14ac:dyDescent="0.25">
      <c r="A2498" s="11">
        <f>'DETALLE DE CONEXIONES'!P2498</f>
        <v>0</v>
      </c>
      <c r="B2498" s="7">
        <f>'DETALLE DE CONEXIONES'!I2498</f>
        <v>0</v>
      </c>
      <c r="C2498" s="7">
        <f>'DETALLE DE CONEXIONES'!BB2498</f>
        <v>0</v>
      </c>
      <c r="D2498" s="7">
        <f>'DETALLE DE CONEXIONES'!E2498</f>
        <v>0</v>
      </c>
      <c r="E2498" s="7">
        <f>IFERROR(LIMPIA('DETALLE DE CONEXIONES'!N2498,1),0)</f>
        <v>0</v>
      </c>
      <c r="F2498" s="7" t="str">
        <f>LEFT('DETALLE DE CONEXIONES'!BE2498,3)</f>
        <v/>
      </c>
      <c r="G2498" s="7" t="str">
        <f>RIGHT('DETALLE DE CONEXIONES'!AK2498,2)</f>
        <v/>
      </c>
      <c r="H2498" s="7" t="str">
        <f>LEFT('DETALLE DE CONEXIONES'!M2498,3)</f>
        <v/>
      </c>
      <c r="I2498" s="7" t="str">
        <f>RIGHT('DETALLE DE CONEXIONES'!M2498,5)</f>
        <v/>
      </c>
      <c r="J2498" s="7">
        <f>IF(C2498="Saliente Local",(IFERROR((LIMPIA(H2498,1)),0)),0)</f>
        <v>0</v>
      </c>
      <c r="K2498" s="7">
        <f>IF(C2498="Saliente Nacional",(IFERROR((LIMPIA(H2498,1)),0)),0)</f>
        <v>0</v>
      </c>
      <c r="L2498" s="7">
        <f>IF(C2498="Saliente Internacional",(IFERROR((LIMPIA(H2498,1)),0)),0)</f>
        <v>0</v>
      </c>
    </row>
    <row r="2499" spans="1:12" x14ac:dyDescent="0.25">
      <c r="A2499" s="11">
        <f>'DETALLE DE CONEXIONES'!P2499</f>
        <v>0</v>
      </c>
      <c r="B2499" s="7">
        <f>'DETALLE DE CONEXIONES'!I2499</f>
        <v>0</v>
      </c>
      <c r="C2499" s="7">
        <f>'DETALLE DE CONEXIONES'!BB2499</f>
        <v>0</v>
      </c>
      <c r="D2499" s="7">
        <f>'DETALLE DE CONEXIONES'!E2499</f>
        <v>0</v>
      </c>
      <c r="E2499" s="7">
        <f>IFERROR(LIMPIA('DETALLE DE CONEXIONES'!N2499,1),0)</f>
        <v>0</v>
      </c>
      <c r="F2499" s="7" t="str">
        <f>LEFT('DETALLE DE CONEXIONES'!BE2499,3)</f>
        <v/>
      </c>
      <c r="G2499" s="7" t="str">
        <f>RIGHT('DETALLE DE CONEXIONES'!AK2499,2)</f>
        <v/>
      </c>
      <c r="H2499" s="7" t="str">
        <f>LEFT('DETALLE DE CONEXIONES'!M2499,3)</f>
        <v/>
      </c>
      <c r="I2499" s="7" t="str">
        <f>RIGHT('DETALLE DE CONEXIONES'!M2499,5)</f>
        <v/>
      </c>
      <c r="J2499" s="7">
        <f>IF(C2499="Saliente Local",(IFERROR((LIMPIA(H2499,1)),0)),0)</f>
        <v>0</v>
      </c>
      <c r="K2499" s="7">
        <f>IF(C2499="Saliente Nacional",(IFERROR((LIMPIA(H2499,1)),0)),0)</f>
        <v>0</v>
      </c>
      <c r="L2499" s="7">
        <f>IF(C2499="Saliente Internacional",(IFERROR((LIMPIA(H2499,1)),0)),0)</f>
        <v>0</v>
      </c>
    </row>
    <row r="2500" spans="1:12" x14ac:dyDescent="0.25">
      <c r="A2500" s="11">
        <f>'DETALLE DE CONEXIONES'!P2500</f>
        <v>0</v>
      </c>
      <c r="B2500" s="7">
        <f>'DETALLE DE CONEXIONES'!I2500</f>
        <v>0</v>
      </c>
      <c r="C2500" s="7">
        <f>'DETALLE DE CONEXIONES'!BB2500</f>
        <v>0</v>
      </c>
      <c r="D2500" s="7">
        <f>'DETALLE DE CONEXIONES'!E2500</f>
        <v>0</v>
      </c>
      <c r="E2500" s="7">
        <f>IFERROR(LIMPIA('DETALLE DE CONEXIONES'!N2500,1),0)</f>
        <v>0</v>
      </c>
      <c r="F2500" s="7" t="str">
        <f>LEFT('DETALLE DE CONEXIONES'!BE2500,3)</f>
        <v/>
      </c>
      <c r="G2500" s="7" t="str">
        <f>RIGHT('DETALLE DE CONEXIONES'!AK2500,2)</f>
        <v/>
      </c>
      <c r="H2500" s="7" t="str">
        <f>LEFT('DETALLE DE CONEXIONES'!M2500,3)</f>
        <v/>
      </c>
      <c r="I2500" s="7" t="str">
        <f>RIGHT('DETALLE DE CONEXIONES'!M2500,5)</f>
        <v/>
      </c>
      <c r="J2500" s="7">
        <f>IF(C2500="Saliente Local",(IFERROR((LIMPIA(H2500,1)),0)),0)</f>
        <v>0</v>
      </c>
      <c r="K2500" s="7">
        <f>IF(C2500="Saliente Nacional",(IFERROR((LIMPIA(H2500,1)),0)),0)</f>
        <v>0</v>
      </c>
      <c r="L2500" s="7">
        <f>IF(C2500="Saliente Internacional",(IFERROR((LIMPIA(H2500,1)),0)),0)</f>
        <v>0</v>
      </c>
    </row>
    <row r="2501" spans="1:12" x14ac:dyDescent="0.25">
      <c r="A2501" s="11">
        <f>'DETALLE DE CONEXIONES'!P2501</f>
        <v>0</v>
      </c>
      <c r="B2501" s="7">
        <f>'DETALLE DE CONEXIONES'!I2501</f>
        <v>0</v>
      </c>
      <c r="C2501" s="7">
        <f>'DETALLE DE CONEXIONES'!BB2501</f>
        <v>0</v>
      </c>
      <c r="D2501" s="7">
        <f>'DETALLE DE CONEXIONES'!E2501</f>
        <v>0</v>
      </c>
      <c r="E2501" s="7">
        <f>IFERROR(LIMPIA('DETALLE DE CONEXIONES'!N2501,1),0)</f>
        <v>0</v>
      </c>
      <c r="F2501" s="7" t="str">
        <f>LEFT('DETALLE DE CONEXIONES'!BE2501,3)</f>
        <v/>
      </c>
      <c r="G2501" s="7" t="str">
        <f>RIGHT('DETALLE DE CONEXIONES'!AK2501,2)</f>
        <v/>
      </c>
      <c r="H2501" s="7" t="str">
        <f>LEFT('DETALLE DE CONEXIONES'!M2501,3)</f>
        <v/>
      </c>
      <c r="I2501" s="7" t="str">
        <f>RIGHT('DETALLE DE CONEXIONES'!M2501,5)</f>
        <v/>
      </c>
      <c r="J2501" s="7">
        <f>IF(C2501="Saliente Local",(IFERROR((LIMPIA(H2501,1)),0)),0)</f>
        <v>0</v>
      </c>
      <c r="K2501" s="7">
        <f>IF(C2501="Saliente Nacional",(IFERROR((LIMPIA(H2501,1)),0)),0)</f>
        <v>0</v>
      </c>
      <c r="L2501" s="7">
        <f>IF(C2501="Saliente Internacional",(IFERROR((LIMPIA(H2501,1)),0)),0)</f>
        <v>0</v>
      </c>
    </row>
    <row r="2502" spans="1:12" x14ac:dyDescent="0.25">
      <c r="A2502" s="11">
        <f>'DETALLE DE CONEXIONES'!P2502</f>
        <v>0</v>
      </c>
      <c r="B2502" s="7">
        <f>'DETALLE DE CONEXIONES'!I2502</f>
        <v>0</v>
      </c>
      <c r="C2502" s="7">
        <f>'DETALLE DE CONEXIONES'!BB2502</f>
        <v>0</v>
      </c>
      <c r="D2502" s="7">
        <f>'DETALLE DE CONEXIONES'!E2502</f>
        <v>0</v>
      </c>
      <c r="E2502" s="7">
        <f>IFERROR(LIMPIA('DETALLE DE CONEXIONES'!N2502,1),0)</f>
        <v>0</v>
      </c>
      <c r="F2502" s="7" t="str">
        <f>LEFT('DETALLE DE CONEXIONES'!BE2502,3)</f>
        <v/>
      </c>
      <c r="G2502" s="7" t="str">
        <f>RIGHT('DETALLE DE CONEXIONES'!AK2502,2)</f>
        <v/>
      </c>
      <c r="H2502" s="7" t="str">
        <f>LEFT('DETALLE DE CONEXIONES'!M2502,3)</f>
        <v/>
      </c>
      <c r="I2502" s="7" t="str">
        <f>RIGHT('DETALLE DE CONEXIONES'!M2502,5)</f>
        <v/>
      </c>
      <c r="J2502" s="7">
        <f>IF(C2502="Saliente Local",(IFERROR((LIMPIA(H2502,1)),0)),0)</f>
        <v>0</v>
      </c>
      <c r="K2502" s="7">
        <f>IF(C2502="Saliente Nacional",(IFERROR((LIMPIA(H2502,1)),0)),0)</f>
        <v>0</v>
      </c>
      <c r="L2502" s="7">
        <f>IF(C2502="Saliente Internacional",(IFERROR((LIMPIA(H2502,1)),0)),0)</f>
        <v>0</v>
      </c>
    </row>
    <row r="2503" spans="1:12" x14ac:dyDescent="0.25">
      <c r="A2503" s="11">
        <f>'DETALLE DE CONEXIONES'!P2503</f>
        <v>0</v>
      </c>
      <c r="B2503" s="7">
        <f>'DETALLE DE CONEXIONES'!I2503</f>
        <v>0</v>
      </c>
      <c r="C2503" s="7">
        <f>'DETALLE DE CONEXIONES'!BB2503</f>
        <v>0</v>
      </c>
      <c r="D2503" s="7">
        <f>'DETALLE DE CONEXIONES'!E2503</f>
        <v>0</v>
      </c>
      <c r="E2503" s="7">
        <f>IFERROR(LIMPIA('DETALLE DE CONEXIONES'!N2503,1),0)</f>
        <v>0</v>
      </c>
      <c r="F2503" s="7" t="str">
        <f>LEFT('DETALLE DE CONEXIONES'!BE2503,3)</f>
        <v/>
      </c>
      <c r="G2503" s="7" t="str">
        <f>RIGHT('DETALLE DE CONEXIONES'!AK2503,2)</f>
        <v/>
      </c>
      <c r="H2503" s="7" t="str">
        <f>LEFT('DETALLE DE CONEXIONES'!M2503,3)</f>
        <v/>
      </c>
      <c r="I2503" s="7" t="str">
        <f>RIGHT('DETALLE DE CONEXIONES'!M2503,5)</f>
        <v/>
      </c>
      <c r="J2503" s="7">
        <f>IF(C2503="Saliente Local",(IFERROR((LIMPIA(H2503,1)),0)),0)</f>
        <v>0</v>
      </c>
      <c r="K2503" s="7">
        <f>IF(C2503="Saliente Nacional",(IFERROR((LIMPIA(H2503,1)),0)),0)</f>
        <v>0</v>
      </c>
      <c r="L2503" s="7">
        <f>IF(C2503="Saliente Internacional",(IFERROR((LIMPIA(H2503,1)),0)),0)</f>
        <v>0</v>
      </c>
    </row>
    <row r="2504" spans="1:12" x14ac:dyDescent="0.25">
      <c r="A2504" s="11">
        <f>'DETALLE DE CONEXIONES'!P2504</f>
        <v>0</v>
      </c>
      <c r="B2504" s="7">
        <f>'DETALLE DE CONEXIONES'!I2504</f>
        <v>0</v>
      </c>
      <c r="C2504" s="7">
        <f>'DETALLE DE CONEXIONES'!BB2504</f>
        <v>0</v>
      </c>
      <c r="D2504" s="7">
        <f>'DETALLE DE CONEXIONES'!E2504</f>
        <v>0</v>
      </c>
      <c r="E2504" s="7">
        <f>IFERROR(LIMPIA('DETALLE DE CONEXIONES'!N2504,1),0)</f>
        <v>0</v>
      </c>
      <c r="F2504" s="7" t="str">
        <f>LEFT('DETALLE DE CONEXIONES'!BE2504,3)</f>
        <v/>
      </c>
      <c r="G2504" s="7" t="str">
        <f>RIGHT('DETALLE DE CONEXIONES'!AK2504,2)</f>
        <v/>
      </c>
      <c r="H2504" s="7" t="str">
        <f>LEFT('DETALLE DE CONEXIONES'!M2504,3)</f>
        <v/>
      </c>
      <c r="I2504" s="7" t="str">
        <f>RIGHT('DETALLE DE CONEXIONES'!M2504,5)</f>
        <v/>
      </c>
      <c r="J2504" s="7">
        <f>IF(C2504="Saliente Local",(IFERROR((LIMPIA(H2504,1)),0)),0)</f>
        <v>0</v>
      </c>
      <c r="K2504" s="7">
        <f>IF(C2504="Saliente Nacional",(IFERROR((LIMPIA(H2504,1)),0)),0)</f>
        <v>0</v>
      </c>
      <c r="L2504" s="7">
        <f>IF(C2504="Saliente Internacional",(IFERROR((LIMPIA(H2504,1)),0)),0)</f>
        <v>0</v>
      </c>
    </row>
    <row r="2505" spans="1:12" x14ac:dyDescent="0.25">
      <c r="A2505" s="11">
        <f>'DETALLE DE CONEXIONES'!P2505</f>
        <v>0</v>
      </c>
      <c r="B2505" s="7">
        <f>'DETALLE DE CONEXIONES'!I2505</f>
        <v>0</v>
      </c>
      <c r="C2505" s="7">
        <f>'DETALLE DE CONEXIONES'!BB2505</f>
        <v>0</v>
      </c>
      <c r="D2505" s="7">
        <f>'DETALLE DE CONEXIONES'!E2505</f>
        <v>0</v>
      </c>
      <c r="E2505" s="7">
        <f>IFERROR(LIMPIA('DETALLE DE CONEXIONES'!N2505,1),0)</f>
        <v>0</v>
      </c>
      <c r="F2505" s="7" t="str">
        <f>LEFT('DETALLE DE CONEXIONES'!BE2505,3)</f>
        <v/>
      </c>
      <c r="G2505" s="7" t="str">
        <f>RIGHT('DETALLE DE CONEXIONES'!AK2505,2)</f>
        <v/>
      </c>
      <c r="H2505" s="7" t="str">
        <f>LEFT('DETALLE DE CONEXIONES'!M2505,3)</f>
        <v/>
      </c>
      <c r="I2505" s="7" t="str">
        <f>RIGHT('DETALLE DE CONEXIONES'!M2505,5)</f>
        <v/>
      </c>
      <c r="J2505" s="7">
        <f>IF(C2505="Saliente Local",(IFERROR((LIMPIA(H2505,1)),0)),0)</f>
        <v>0</v>
      </c>
      <c r="K2505" s="7">
        <f>IF(C2505="Saliente Nacional",(IFERROR((LIMPIA(H2505,1)),0)),0)</f>
        <v>0</v>
      </c>
      <c r="L2505" s="7">
        <f>IF(C2505="Saliente Internacional",(IFERROR((LIMPIA(H2505,1)),0)),0)</f>
        <v>0</v>
      </c>
    </row>
    <row r="2506" spans="1:12" x14ac:dyDescent="0.25">
      <c r="A2506" s="11">
        <f>'DETALLE DE CONEXIONES'!P2506</f>
        <v>0</v>
      </c>
      <c r="B2506" s="7">
        <f>'DETALLE DE CONEXIONES'!I2506</f>
        <v>0</v>
      </c>
      <c r="C2506" s="7">
        <f>'DETALLE DE CONEXIONES'!BB2506</f>
        <v>0</v>
      </c>
      <c r="D2506" s="7">
        <f>'DETALLE DE CONEXIONES'!E2506</f>
        <v>0</v>
      </c>
      <c r="E2506" s="7">
        <f>IFERROR(LIMPIA('DETALLE DE CONEXIONES'!N2506,1),0)</f>
        <v>0</v>
      </c>
      <c r="F2506" s="7" t="str">
        <f>LEFT('DETALLE DE CONEXIONES'!BE2506,3)</f>
        <v/>
      </c>
      <c r="G2506" s="7" t="str">
        <f>RIGHT('DETALLE DE CONEXIONES'!AK2506,2)</f>
        <v/>
      </c>
      <c r="H2506" s="7" t="str">
        <f>LEFT('DETALLE DE CONEXIONES'!M2506,3)</f>
        <v/>
      </c>
      <c r="I2506" s="7" t="str">
        <f>RIGHT('DETALLE DE CONEXIONES'!M2506,5)</f>
        <v/>
      </c>
      <c r="J2506" s="7">
        <f>IF(C2506="Saliente Local",(IFERROR((LIMPIA(H2506,1)),0)),0)</f>
        <v>0</v>
      </c>
      <c r="K2506" s="7">
        <f>IF(C2506="Saliente Nacional",(IFERROR((LIMPIA(H2506,1)),0)),0)</f>
        <v>0</v>
      </c>
      <c r="L2506" s="7">
        <f>IF(C2506="Saliente Internacional",(IFERROR((LIMPIA(H2506,1)),0)),0)</f>
        <v>0</v>
      </c>
    </row>
    <row r="2507" spans="1:12" x14ac:dyDescent="0.25">
      <c r="A2507" s="11">
        <f>'DETALLE DE CONEXIONES'!P2507</f>
        <v>0</v>
      </c>
      <c r="B2507" s="7">
        <f>'DETALLE DE CONEXIONES'!I2507</f>
        <v>0</v>
      </c>
      <c r="C2507" s="7">
        <f>'DETALLE DE CONEXIONES'!BB2507</f>
        <v>0</v>
      </c>
      <c r="D2507" s="7">
        <f>'DETALLE DE CONEXIONES'!E2507</f>
        <v>0</v>
      </c>
      <c r="E2507" s="7">
        <f>IFERROR(LIMPIA('DETALLE DE CONEXIONES'!N2507,1),0)</f>
        <v>0</v>
      </c>
      <c r="F2507" s="7" t="str">
        <f>LEFT('DETALLE DE CONEXIONES'!BE2507,3)</f>
        <v/>
      </c>
      <c r="G2507" s="7" t="str">
        <f>RIGHT('DETALLE DE CONEXIONES'!AK2507,2)</f>
        <v/>
      </c>
      <c r="H2507" s="7" t="str">
        <f>LEFT('DETALLE DE CONEXIONES'!M2507,3)</f>
        <v/>
      </c>
      <c r="I2507" s="7" t="str">
        <f>RIGHT('DETALLE DE CONEXIONES'!M2507,5)</f>
        <v/>
      </c>
      <c r="J2507" s="7">
        <f>IF(C2507="Saliente Local",(IFERROR((LIMPIA(H2507,1)),0)),0)</f>
        <v>0</v>
      </c>
      <c r="K2507" s="7">
        <f>IF(C2507="Saliente Nacional",(IFERROR((LIMPIA(H2507,1)),0)),0)</f>
        <v>0</v>
      </c>
      <c r="L2507" s="7">
        <f>IF(C2507="Saliente Internacional",(IFERROR((LIMPIA(H2507,1)),0)),0)</f>
        <v>0</v>
      </c>
    </row>
    <row r="2508" spans="1:12" x14ac:dyDescent="0.25">
      <c r="A2508" s="11">
        <f>'DETALLE DE CONEXIONES'!P2508</f>
        <v>0</v>
      </c>
      <c r="B2508" s="7">
        <f>'DETALLE DE CONEXIONES'!I2508</f>
        <v>0</v>
      </c>
      <c r="C2508" s="7">
        <f>'DETALLE DE CONEXIONES'!BB2508</f>
        <v>0</v>
      </c>
      <c r="D2508" s="7">
        <f>'DETALLE DE CONEXIONES'!E2508</f>
        <v>0</v>
      </c>
      <c r="E2508" s="7">
        <f>IFERROR(LIMPIA('DETALLE DE CONEXIONES'!N2508,1),0)</f>
        <v>0</v>
      </c>
      <c r="F2508" s="7" t="str">
        <f>LEFT('DETALLE DE CONEXIONES'!BE2508,3)</f>
        <v/>
      </c>
      <c r="G2508" s="7" t="str">
        <f>RIGHT('DETALLE DE CONEXIONES'!AK2508,2)</f>
        <v/>
      </c>
      <c r="H2508" s="7" t="str">
        <f>LEFT('DETALLE DE CONEXIONES'!M2508,3)</f>
        <v/>
      </c>
      <c r="I2508" s="7" t="str">
        <f>RIGHT('DETALLE DE CONEXIONES'!M2508,5)</f>
        <v/>
      </c>
      <c r="J2508" s="7">
        <f>IF(C2508="Saliente Local",(IFERROR((LIMPIA(H2508,1)),0)),0)</f>
        <v>0</v>
      </c>
      <c r="K2508" s="7">
        <f>IF(C2508="Saliente Nacional",(IFERROR((LIMPIA(H2508,1)),0)),0)</f>
        <v>0</v>
      </c>
      <c r="L2508" s="7">
        <f>IF(C2508="Saliente Internacional",(IFERROR((LIMPIA(H2508,1)),0)),0)</f>
        <v>0</v>
      </c>
    </row>
    <row r="2509" spans="1:12" x14ac:dyDescent="0.25">
      <c r="A2509" s="11">
        <f>'DETALLE DE CONEXIONES'!P2509</f>
        <v>0</v>
      </c>
      <c r="B2509" s="7">
        <f>'DETALLE DE CONEXIONES'!I2509</f>
        <v>0</v>
      </c>
      <c r="C2509" s="7">
        <f>'DETALLE DE CONEXIONES'!BB2509</f>
        <v>0</v>
      </c>
      <c r="D2509" s="7">
        <f>'DETALLE DE CONEXIONES'!E2509</f>
        <v>0</v>
      </c>
      <c r="E2509" s="7">
        <f>IFERROR(LIMPIA('DETALLE DE CONEXIONES'!N2509,1),0)</f>
        <v>0</v>
      </c>
      <c r="F2509" s="7" t="str">
        <f>LEFT('DETALLE DE CONEXIONES'!BE2509,3)</f>
        <v/>
      </c>
      <c r="G2509" s="7" t="str">
        <f>RIGHT('DETALLE DE CONEXIONES'!AK2509,2)</f>
        <v/>
      </c>
      <c r="H2509" s="7" t="str">
        <f>LEFT('DETALLE DE CONEXIONES'!M2509,3)</f>
        <v/>
      </c>
      <c r="I2509" s="7" t="str">
        <f>RIGHT('DETALLE DE CONEXIONES'!M2509,5)</f>
        <v/>
      </c>
      <c r="J2509" s="7">
        <f>IF(C2509="Saliente Local",(IFERROR((LIMPIA(H2509,1)),0)),0)</f>
        <v>0</v>
      </c>
      <c r="K2509" s="7">
        <f>IF(C2509="Saliente Nacional",(IFERROR((LIMPIA(H2509,1)),0)),0)</f>
        <v>0</v>
      </c>
      <c r="L2509" s="7">
        <f>IF(C2509="Saliente Internacional",(IFERROR((LIMPIA(H2509,1)),0)),0)</f>
        <v>0</v>
      </c>
    </row>
    <row r="2510" spans="1:12" x14ac:dyDescent="0.25">
      <c r="A2510" s="11">
        <f>'DETALLE DE CONEXIONES'!P2510</f>
        <v>0</v>
      </c>
      <c r="B2510" s="7">
        <f>'DETALLE DE CONEXIONES'!I2510</f>
        <v>0</v>
      </c>
      <c r="C2510" s="7">
        <f>'DETALLE DE CONEXIONES'!BB2510</f>
        <v>0</v>
      </c>
      <c r="D2510" s="7">
        <f>'DETALLE DE CONEXIONES'!E2510</f>
        <v>0</v>
      </c>
      <c r="E2510" s="7">
        <f>IFERROR(LIMPIA('DETALLE DE CONEXIONES'!N2510,1),0)</f>
        <v>0</v>
      </c>
      <c r="F2510" s="7" t="str">
        <f>LEFT('DETALLE DE CONEXIONES'!BE2510,3)</f>
        <v/>
      </c>
      <c r="G2510" s="7" t="str">
        <f>RIGHT('DETALLE DE CONEXIONES'!AK2510,2)</f>
        <v/>
      </c>
      <c r="H2510" s="7" t="str">
        <f>LEFT('DETALLE DE CONEXIONES'!M2510,3)</f>
        <v/>
      </c>
      <c r="I2510" s="7" t="str">
        <f>RIGHT('DETALLE DE CONEXIONES'!M2510,5)</f>
        <v/>
      </c>
      <c r="J2510" s="7">
        <f>IF(C2510="Saliente Local",(IFERROR((LIMPIA(H2510,1)),0)),0)</f>
        <v>0</v>
      </c>
      <c r="K2510" s="7">
        <f>IF(C2510="Saliente Nacional",(IFERROR((LIMPIA(H2510,1)),0)),0)</f>
        <v>0</v>
      </c>
      <c r="L2510" s="7">
        <f>IF(C2510="Saliente Internacional",(IFERROR((LIMPIA(H2510,1)),0)),0)</f>
        <v>0</v>
      </c>
    </row>
    <row r="2511" spans="1:12" x14ac:dyDescent="0.25">
      <c r="A2511" s="11">
        <f>'DETALLE DE CONEXIONES'!P2511</f>
        <v>0</v>
      </c>
      <c r="B2511" s="7">
        <f>'DETALLE DE CONEXIONES'!I2511</f>
        <v>0</v>
      </c>
      <c r="C2511" s="7">
        <f>'DETALLE DE CONEXIONES'!BB2511</f>
        <v>0</v>
      </c>
      <c r="D2511" s="7">
        <f>'DETALLE DE CONEXIONES'!E2511</f>
        <v>0</v>
      </c>
      <c r="E2511" s="7">
        <f>IFERROR(LIMPIA('DETALLE DE CONEXIONES'!N2511,1),0)</f>
        <v>0</v>
      </c>
      <c r="F2511" s="7" t="str">
        <f>LEFT('DETALLE DE CONEXIONES'!BE2511,3)</f>
        <v/>
      </c>
      <c r="G2511" s="7" t="str">
        <f>RIGHT('DETALLE DE CONEXIONES'!AK2511,2)</f>
        <v/>
      </c>
      <c r="H2511" s="7" t="str">
        <f>LEFT('DETALLE DE CONEXIONES'!M2511,3)</f>
        <v/>
      </c>
      <c r="I2511" s="7" t="str">
        <f>RIGHT('DETALLE DE CONEXIONES'!M2511,5)</f>
        <v/>
      </c>
      <c r="J2511" s="7">
        <f>IF(C2511="Saliente Local",(IFERROR((LIMPIA(H2511,1)),0)),0)</f>
        <v>0</v>
      </c>
      <c r="K2511" s="7">
        <f>IF(C2511="Saliente Nacional",(IFERROR((LIMPIA(H2511,1)),0)),0)</f>
        <v>0</v>
      </c>
      <c r="L2511" s="7">
        <f>IF(C2511="Saliente Internacional",(IFERROR((LIMPIA(H2511,1)),0)),0)</f>
        <v>0</v>
      </c>
    </row>
    <row r="2512" spans="1:12" x14ac:dyDescent="0.25">
      <c r="A2512" s="11">
        <f>'DETALLE DE CONEXIONES'!P2512</f>
        <v>0</v>
      </c>
      <c r="B2512" s="7">
        <f>'DETALLE DE CONEXIONES'!I2512</f>
        <v>0</v>
      </c>
      <c r="C2512" s="7">
        <f>'DETALLE DE CONEXIONES'!BB2512</f>
        <v>0</v>
      </c>
      <c r="D2512" s="7">
        <f>'DETALLE DE CONEXIONES'!E2512</f>
        <v>0</v>
      </c>
      <c r="E2512" s="7">
        <f>IFERROR(LIMPIA('DETALLE DE CONEXIONES'!N2512,1),0)</f>
        <v>0</v>
      </c>
      <c r="F2512" s="7" t="str">
        <f>LEFT('DETALLE DE CONEXIONES'!BE2512,3)</f>
        <v/>
      </c>
      <c r="G2512" s="7" t="str">
        <f>RIGHT('DETALLE DE CONEXIONES'!AK2512,2)</f>
        <v/>
      </c>
      <c r="H2512" s="7" t="str">
        <f>LEFT('DETALLE DE CONEXIONES'!M2512,3)</f>
        <v/>
      </c>
      <c r="I2512" s="7" t="str">
        <f>RIGHT('DETALLE DE CONEXIONES'!M2512,5)</f>
        <v/>
      </c>
      <c r="J2512" s="7">
        <f>IF(C2512="Saliente Local",(IFERROR((LIMPIA(H2512,1)),0)),0)</f>
        <v>0</v>
      </c>
      <c r="K2512" s="7">
        <f>IF(C2512="Saliente Nacional",(IFERROR((LIMPIA(H2512,1)),0)),0)</f>
        <v>0</v>
      </c>
      <c r="L2512" s="7">
        <f>IF(C2512="Saliente Internacional",(IFERROR((LIMPIA(H2512,1)),0)),0)</f>
        <v>0</v>
      </c>
    </row>
    <row r="2513" spans="1:12" x14ac:dyDescent="0.25">
      <c r="A2513" s="11">
        <f>'DETALLE DE CONEXIONES'!P2513</f>
        <v>0</v>
      </c>
      <c r="B2513" s="7">
        <f>'DETALLE DE CONEXIONES'!I2513</f>
        <v>0</v>
      </c>
      <c r="C2513" s="7">
        <f>'DETALLE DE CONEXIONES'!BB2513</f>
        <v>0</v>
      </c>
      <c r="D2513" s="7">
        <f>'DETALLE DE CONEXIONES'!E2513</f>
        <v>0</v>
      </c>
      <c r="E2513" s="7">
        <f>IFERROR(LIMPIA('DETALLE DE CONEXIONES'!N2513,1),0)</f>
        <v>0</v>
      </c>
      <c r="F2513" s="7" t="str">
        <f>LEFT('DETALLE DE CONEXIONES'!BE2513,3)</f>
        <v/>
      </c>
      <c r="G2513" s="7" t="str">
        <f>RIGHT('DETALLE DE CONEXIONES'!AK2513,2)</f>
        <v/>
      </c>
      <c r="H2513" s="7" t="str">
        <f>LEFT('DETALLE DE CONEXIONES'!M2513,3)</f>
        <v/>
      </c>
      <c r="I2513" s="7" t="str">
        <f>RIGHT('DETALLE DE CONEXIONES'!M2513,5)</f>
        <v/>
      </c>
      <c r="J2513" s="7">
        <f>IF(C2513="Saliente Local",(IFERROR((LIMPIA(H2513,1)),0)),0)</f>
        <v>0</v>
      </c>
      <c r="K2513" s="7">
        <f>IF(C2513="Saliente Nacional",(IFERROR((LIMPIA(H2513,1)),0)),0)</f>
        <v>0</v>
      </c>
      <c r="L2513" s="7">
        <f>IF(C2513="Saliente Internacional",(IFERROR((LIMPIA(H2513,1)),0)),0)</f>
        <v>0</v>
      </c>
    </row>
    <row r="2514" spans="1:12" x14ac:dyDescent="0.25">
      <c r="A2514" s="11">
        <f>'DETALLE DE CONEXIONES'!P2514</f>
        <v>0</v>
      </c>
      <c r="B2514" s="7">
        <f>'DETALLE DE CONEXIONES'!I2514</f>
        <v>0</v>
      </c>
      <c r="C2514" s="7">
        <f>'DETALLE DE CONEXIONES'!BB2514</f>
        <v>0</v>
      </c>
      <c r="D2514" s="7">
        <f>'DETALLE DE CONEXIONES'!E2514</f>
        <v>0</v>
      </c>
      <c r="E2514" s="7">
        <f>IFERROR(LIMPIA('DETALLE DE CONEXIONES'!N2514,1),0)</f>
        <v>0</v>
      </c>
      <c r="F2514" s="7" t="str">
        <f>LEFT('DETALLE DE CONEXIONES'!BE2514,3)</f>
        <v/>
      </c>
      <c r="G2514" s="7" t="str">
        <f>RIGHT('DETALLE DE CONEXIONES'!AK2514,2)</f>
        <v/>
      </c>
      <c r="H2514" s="7" t="str">
        <f>LEFT('DETALLE DE CONEXIONES'!M2514,3)</f>
        <v/>
      </c>
      <c r="I2514" s="7" t="str">
        <f>RIGHT('DETALLE DE CONEXIONES'!M2514,5)</f>
        <v/>
      </c>
      <c r="J2514" s="7">
        <f>IF(C2514="Saliente Local",(IFERROR((LIMPIA(H2514,1)),0)),0)</f>
        <v>0</v>
      </c>
      <c r="K2514" s="7">
        <f>IF(C2514="Saliente Nacional",(IFERROR((LIMPIA(H2514,1)),0)),0)</f>
        <v>0</v>
      </c>
      <c r="L2514" s="7">
        <f>IF(C2514="Saliente Internacional",(IFERROR((LIMPIA(H2514,1)),0)),0)</f>
        <v>0</v>
      </c>
    </row>
    <row r="2515" spans="1:12" x14ac:dyDescent="0.25">
      <c r="A2515" s="11">
        <f>'DETALLE DE CONEXIONES'!P2515</f>
        <v>0</v>
      </c>
      <c r="B2515" s="7">
        <f>'DETALLE DE CONEXIONES'!I2515</f>
        <v>0</v>
      </c>
      <c r="C2515" s="7">
        <f>'DETALLE DE CONEXIONES'!BB2515</f>
        <v>0</v>
      </c>
      <c r="D2515" s="7">
        <f>'DETALLE DE CONEXIONES'!E2515</f>
        <v>0</v>
      </c>
      <c r="E2515" s="7">
        <f>IFERROR(LIMPIA('DETALLE DE CONEXIONES'!N2515,1),0)</f>
        <v>0</v>
      </c>
      <c r="F2515" s="7" t="str">
        <f>LEFT('DETALLE DE CONEXIONES'!BE2515,3)</f>
        <v/>
      </c>
      <c r="G2515" s="7" t="str">
        <f>RIGHT('DETALLE DE CONEXIONES'!AK2515,2)</f>
        <v/>
      </c>
      <c r="H2515" s="7" t="str">
        <f>LEFT('DETALLE DE CONEXIONES'!M2515,3)</f>
        <v/>
      </c>
      <c r="I2515" s="7" t="str">
        <f>RIGHT('DETALLE DE CONEXIONES'!M2515,5)</f>
        <v/>
      </c>
      <c r="J2515" s="7">
        <f>IF(C2515="Saliente Local",(IFERROR((LIMPIA(H2515,1)),0)),0)</f>
        <v>0</v>
      </c>
      <c r="K2515" s="7">
        <f>IF(C2515="Saliente Nacional",(IFERROR((LIMPIA(H2515,1)),0)),0)</f>
        <v>0</v>
      </c>
      <c r="L2515" s="7">
        <f>IF(C2515="Saliente Internacional",(IFERROR((LIMPIA(H2515,1)),0)),0)</f>
        <v>0</v>
      </c>
    </row>
    <row r="2516" spans="1:12" x14ac:dyDescent="0.25">
      <c r="A2516" s="11">
        <f>'DETALLE DE CONEXIONES'!P2516</f>
        <v>0</v>
      </c>
      <c r="B2516" s="7">
        <f>'DETALLE DE CONEXIONES'!I2516</f>
        <v>0</v>
      </c>
      <c r="C2516" s="7">
        <f>'DETALLE DE CONEXIONES'!BB2516</f>
        <v>0</v>
      </c>
      <c r="D2516" s="7">
        <f>'DETALLE DE CONEXIONES'!E2516</f>
        <v>0</v>
      </c>
      <c r="E2516" s="7">
        <f>IFERROR(LIMPIA('DETALLE DE CONEXIONES'!N2516,1),0)</f>
        <v>0</v>
      </c>
      <c r="F2516" s="7" t="str">
        <f>LEFT('DETALLE DE CONEXIONES'!BE2516,3)</f>
        <v/>
      </c>
      <c r="G2516" s="7" t="str">
        <f>RIGHT('DETALLE DE CONEXIONES'!AK2516,2)</f>
        <v/>
      </c>
      <c r="H2516" s="7" t="str">
        <f>LEFT('DETALLE DE CONEXIONES'!M2516,3)</f>
        <v/>
      </c>
      <c r="I2516" s="7" t="str">
        <f>RIGHT('DETALLE DE CONEXIONES'!M2516,5)</f>
        <v/>
      </c>
      <c r="J2516" s="7">
        <f>IF(C2516="Saliente Local",(IFERROR((LIMPIA(H2516,1)),0)),0)</f>
        <v>0</v>
      </c>
      <c r="K2516" s="7">
        <f>IF(C2516="Saliente Nacional",(IFERROR((LIMPIA(H2516,1)),0)),0)</f>
        <v>0</v>
      </c>
      <c r="L2516" s="7">
        <f>IF(C2516="Saliente Internacional",(IFERROR((LIMPIA(H2516,1)),0)),0)</f>
        <v>0</v>
      </c>
    </row>
    <row r="2517" spans="1:12" x14ac:dyDescent="0.25">
      <c r="A2517" s="11">
        <f>'DETALLE DE CONEXIONES'!P2517</f>
        <v>0</v>
      </c>
      <c r="B2517" s="7">
        <f>'DETALLE DE CONEXIONES'!I2517</f>
        <v>0</v>
      </c>
      <c r="C2517" s="7">
        <f>'DETALLE DE CONEXIONES'!BB2517</f>
        <v>0</v>
      </c>
      <c r="D2517" s="7">
        <f>'DETALLE DE CONEXIONES'!E2517</f>
        <v>0</v>
      </c>
      <c r="E2517" s="7">
        <f>IFERROR(LIMPIA('DETALLE DE CONEXIONES'!N2517,1),0)</f>
        <v>0</v>
      </c>
      <c r="F2517" s="7" t="str">
        <f>LEFT('DETALLE DE CONEXIONES'!BE2517,3)</f>
        <v/>
      </c>
      <c r="G2517" s="7" t="str">
        <f>RIGHT('DETALLE DE CONEXIONES'!AK2517,2)</f>
        <v/>
      </c>
      <c r="H2517" s="7" t="str">
        <f>LEFT('DETALLE DE CONEXIONES'!M2517,3)</f>
        <v/>
      </c>
      <c r="I2517" s="7" t="str">
        <f>RIGHT('DETALLE DE CONEXIONES'!M2517,5)</f>
        <v/>
      </c>
      <c r="J2517" s="7">
        <f>IF(C2517="Saliente Local",(IFERROR((LIMPIA(H2517,1)),0)),0)</f>
        <v>0</v>
      </c>
      <c r="K2517" s="7">
        <f>IF(C2517="Saliente Nacional",(IFERROR((LIMPIA(H2517,1)),0)),0)</f>
        <v>0</v>
      </c>
      <c r="L2517" s="7">
        <f>IF(C2517="Saliente Internacional",(IFERROR((LIMPIA(H2517,1)),0)),0)</f>
        <v>0</v>
      </c>
    </row>
    <row r="2518" spans="1:12" x14ac:dyDescent="0.25">
      <c r="A2518" s="11">
        <f>'DETALLE DE CONEXIONES'!P2518</f>
        <v>0</v>
      </c>
      <c r="B2518" s="7">
        <f>'DETALLE DE CONEXIONES'!I2518</f>
        <v>0</v>
      </c>
      <c r="C2518" s="7">
        <f>'DETALLE DE CONEXIONES'!BB2518</f>
        <v>0</v>
      </c>
      <c r="D2518" s="7">
        <f>'DETALLE DE CONEXIONES'!E2518</f>
        <v>0</v>
      </c>
      <c r="E2518" s="7">
        <f>IFERROR(LIMPIA('DETALLE DE CONEXIONES'!N2518,1),0)</f>
        <v>0</v>
      </c>
      <c r="F2518" s="7" t="str">
        <f>LEFT('DETALLE DE CONEXIONES'!BE2518,3)</f>
        <v/>
      </c>
      <c r="G2518" s="7" t="str">
        <f>RIGHT('DETALLE DE CONEXIONES'!AK2518,2)</f>
        <v/>
      </c>
      <c r="H2518" s="7" t="str">
        <f>LEFT('DETALLE DE CONEXIONES'!M2518,3)</f>
        <v/>
      </c>
      <c r="I2518" s="7" t="str">
        <f>RIGHT('DETALLE DE CONEXIONES'!M2518,5)</f>
        <v/>
      </c>
      <c r="J2518" s="7">
        <f>IF(C2518="Saliente Local",(IFERROR((LIMPIA(H2518,1)),0)),0)</f>
        <v>0</v>
      </c>
      <c r="K2518" s="7">
        <f>IF(C2518="Saliente Nacional",(IFERROR((LIMPIA(H2518,1)),0)),0)</f>
        <v>0</v>
      </c>
      <c r="L2518" s="7">
        <f>IF(C2518="Saliente Internacional",(IFERROR((LIMPIA(H2518,1)),0)),0)</f>
        <v>0</v>
      </c>
    </row>
    <row r="2519" spans="1:12" x14ac:dyDescent="0.25">
      <c r="A2519" s="11">
        <f>'DETALLE DE CONEXIONES'!P2519</f>
        <v>0</v>
      </c>
      <c r="B2519" s="7">
        <f>'DETALLE DE CONEXIONES'!I2519</f>
        <v>0</v>
      </c>
      <c r="C2519" s="7">
        <f>'DETALLE DE CONEXIONES'!BB2519</f>
        <v>0</v>
      </c>
      <c r="D2519" s="7">
        <f>'DETALLE DE CONEXIONES'!E2519</f>
        <v>0</v>
      </c>
      <c r="E2519" s="7">
        <f>IFERROR(LIMPIA('DETALLE DE CONEXIONES'!N2519,1),0)</f>
        <v>0</v>
      </c>
      <c r="F2519" s="7" t="str">
        <f>LEFT('DETALLE DE CONEXIONES'!BE2519,3)</f>
        <v/>
      </c>
      <c r="G2519" s="7" t="str">
        <f>RIGHT('DETALLE DE CONEXIONES'!AK2519,2)</f>
        <v/>
      </c>
      <c r="H2519" s="7" t="str">
        <f>LEFT('DETALLE DE CONEXIONES'!M2519,3)</f>
        <v/>
      </c>
      <c r="I2519" s="7" t="str">
        <f>RIGHT('DETALLE DE CONEXIONES'!M2519,5)</f>
        <v/>
      </c>
      <c r="J2519" s="7">
        <f>IF(C2519="Saliente Local",(IFERROR((LIMPIA(H2519,1)),0)),0)</f>
        <v>0</v>
      </c>
      <c r="K2519" s="7">
        <f>IF(C2519="Saliente Nacional",(IFERROR((LIMPIA(H2519,1)),0)),0)</f>
        <v>0</v>
      </c>
      <c r="L2519" s="7">
        <f>IF(C2519="Saliente Internacional",(IFERROR((LIMPIA(H2519,1)),0)),0)</f>
        <v>0</v>
      </c>
    </row>
    <row r="2520" spans="1:12" x14ac:dyDescent="0.25">
      <c r="A2520" s="11">
        <f>'DETALLE DE CONEXIONES'!P2520</f>
        <v>0</v>
      </c>
      <c r="B2520" s="7">
        <f>'DETALLE DE CONEXIONES'!I2520</f>
        <v>0</v>
      </c>
      <c r="C2520" s="7">
        <f>'DETALLE DE CONEXIONES'!BB2520</f>
        <v>0</v>
      </c>
      <c r="D2520" s="7">
        <f>'DETALLE DE CONEXIONES'!E2520</f>
        <v>0</v>
      </c>
      <c r="E2520" s="7">
        <f>IFERROR(LIMPIA('DETALLE DE CONEXIONES'!N2520,1),0)</f>
        <v>0</v>
      </c>
      <c r="F2520" s="7" t="str">
        <f>LEFT('DETALLE DE CONEXIONES'!BE2520,3)</f>
        <v/>
      </c>
      <c r="G2520" s="7" t="str">
        <f>RIGHT('DETALLE DE CONEXIONES'!AK2520,2)</f>
        <v/>
      </c>
      <c r="H2520" s="7" t="str">
        <f>LEFT('DETALLE DE CONEXIONES'!M2520,3)</f>
        <v/>
      </c>
      <c r="I2520" s="7" t="str">
        <f>RIGHT('DETALLE DE CONEXIONES'!M2520,5)</f>
        <v/>
      </c>
      <c r="J2520" s="7">
        <f>IF(C2520="Saliente Local",(IFERROR((LIMPIA(H2520,1)),0)),0)</f>
        <v>0</v>
      </c>
      <c r="K2520" s="7">
        <f>IF(C2520="Saliente Nacional",(IFERROR((LIMPIA(H2520,1)),0)),0)</f>
        <v>0</v>
      </c>
      <c r="L2520" s="7">
        <f>IF(C2520="Saliente Internacional",(IFERROR((LIMPIA(H2520,1)),0)),0)</f>
        <v>0</v>
      </c>
    </row>
    <row r="2521" spans="1:12" x14ac:dyDescent="0.25">
      <c r="A2521" s="11">
        <f>'DETALLE DE CONEXIONES'!P2521</f>
        <v>0</v>
      </c>
      <c r="B2521" s="7">
        <f>'DETALLE DE CONEXIONES'!I2521</f>
        <v>0</v>
      </c>
      <c r="C2521" s="7">
        <f>'DETALLE DE CONEXIONES'!BB2521</f>
        <v>0</v>
      </c>
      <c r="D2521" s="7">
        <f>'DETALLE DE CONEXIONES'!E2521</f>
        <v>0</v>
      </c>
      <c r="E2521" s="7">
        <f>IFERROR(LIMPIA('DETALLE DE CONEXIONES'!N2521,1),0)</f>
        <v>0</v>
      </c>
      <c r="F2521" s="7" t="str">
        <f>LEFT('DETALLE DE CONEXIONES'!BE2521,3)</f>
        <v/>
      </c>
      <c r="G2521" s="7" t="str">
        <f>RIGHT('DETALLE DE CONEXIONES'!AK2521,2)</f>
        <v/>
      </c>
      <c r="H2521" s="7" t="str">
        <f>LEFT('DETALLE DE CONEXIONES'!M2521,3)</f>
        <v/>
      </c>
      <c r="I2521" s="7" t="str">
        <f>RIGHT('DETALLE DE CONEXIONES'!M2521,5)</f>
        <v/>
      </c>
      <c r="J2521" s="7">
        <f>IF(C2521="Saliente Local",(IFERROR((LIMPIA(H2521,1)),0)),0)</f>
        <v>0</v>
      </c>
      <c r="K2521" s="7">
        <f>IF(C2521="Saliente Nacional",(IFERROR((LIMPIA(H2521,1)),0)),0)</f>
        <v>0</v>
      </c>
      <c r="L2521" s="7">
        <f>IF(C2521="Saliente Internacional",(IFERROR((LIMPIA(H2521,1)),0)),0)</f>
        <v>0</v>
      </c>
    </row>
    <row r="2522" spans="1:12" x14ac:dyDescent="0.25">
      <c r="A2522" s="11">
        <f>'DETALLE DE CONEXIONES'!P2522</f>
        <v>0</v>
      </c>
      <c r="B2522" s="7">
        <f>'DETALLE DE CONEXIONES'!I2522</f>
        <v>0</v>
      </c>
      <c r="C2522" s="7">
        <f>'DETALLE DE CONEXIONES'!BB2522</f>
        <v>0</v>
      </c>
      <c r="D2522" s="7">
        <f>'DETALLE DE CONEXIONES'!E2522</f>
        <v>0</v>
      </c>
      <c r="E2522" s="7">
        <f>IFERROR(LIMPIA('DETALLE DE CONEXIONES'!N2522,1),0)</f>
        <v>0</v>
      </c>
      <c r="F2522" s="7" t="str">
        <f>LEFT('DETALLE DE CONEXIONES'!BE2522,3)</f>
        <v/>
      </c>
      <c r="G2522" s="7" t="str">
        <f>RIGHT('DETALLE DE CONEXIONES'!AK2522,2)</f>
        <v/>
      </c>
      <c r="H2522" s="7" t="str">
        <f>LEFT('DETALLE DE CONEXIONES'!M2522,3)</f>
        <v/>
      </c>
      <c r="I2522" s="7" t="str">
        <f>RIGHT('DETALLE DE CONEXIONES'!M2522,5)</f>
        <v/>
      </c>
      <c r="J2522" s="7">
        <f>IF(C2522="Saliente Local",(IFERROR((LIMPIA(H2522,1)),0)),0)</f>
        <v>0</v>
      </c>
      <c r="K2522" s="7">
        <f>IF(C2522="Saliente Nacional",(IFERROR((LIMPIA(H2522,1)),0)),0)</f>
        <v>0</v>
      </c>
      <c r="L2522" s="7">
        <f>IF(C2522="Saliente Internacional",(IFERROR((LIMPIA(H2522,1)),0)),0)</f>
        <v>0</v>
      </c>
    </row>
    <row r="2523" spans="1:12" x14ac:dyDescent="0.25">
      <c r="A2523" s="11">
        <f>'DETALLE DE CONEXIONES'!P2523</f>
        <v>0</v>
      </c>
      <c r="B2523" s="7">
        <f>'DETALLE DE CONEXIONES'!I2523</f>
        <v>0</v>
      </c>
      <c r="C2523" s="7">
        <f>'DETALLE DE CONEXIONES'!BB2523</f>
        <v>0</v>
      </c>
      <c r="D2523" s="7">
        <f>'DETALLE DE CONEXIONES'!E2523</f>
        <v>0</v>
      </c>
      <c r="E2523" s="7">
        <f>IFERROR(LIMPIA('DETALLE DE CONEXIONES'!N2523,1),0)</f>
        <v>0</v>
      </c>
      <c r="F2523" s="7" t="str">
        <f>LEFT('DETALLE DE CONEXIONES'!BE2523,3)</f>
        <v/>
      </c>
      <c r="G2523" s="7" t="str">
        <f>RIGHT('DETALLE DE CONEXIONES'!AK2523,2)</f>
        <v/>
      </c>
      <c r="H2523" s="7" t="str">
        <f>LEFT('DETALLE DE CONEXIONES'!M2523,3)</f>
        <v/>
      </c>
      <c r="I2523" s="7" t="str">
        <f>RIGHT('DETALLE DE CONEXIONES'!M2523,5)</f>
        <v/>
      </c>
      <c r="J2523" s="7">
        <f>IF(C2523="Saliente Local",(IFERROR((LIMPIA(H2523,1)),0)),0)</f>
        <v>0</v>
      </c>
      <c r="K2523" s="7">
        <f>IF(C2523="Saliente Nacional",(IFERROR((LIMPIA(H2523,1)),0)),0)</f>
        <v>0</v>
      </c>
      <c r="L2523" s="7">
        <f>IF(C2523="Saliente Internacional",(IFERROR((LIMPIA(H2523,1)),0)),0)</f>
        <v>0</v>
      </c>
    </row>
    <row r="2524" spans="1:12" x14ac:dyDescent="0.25">
      <c r="A2524" s="11">
        <f>'DETALLE DE CONEXIONES'!P2524</f>
        <v>0</v>
      </c>
      <c r="B2524" s="7">
        <f>'DETALLE DE CONEXIONES'!I2524</f>
        <v>0</v>
      </c>
      <c r="C2524" s="7">
        <f>'DETALLE DE CONEXIONES'!BB2524</f>
        <v>0</v>
      </c>
      <c r="D2524" s="7">
        <f>'DETALLE DE CONEXIONES'!E2524</f>
        <v>0</v>
      </c>
      <c r="E2524" s="7">
        <f>IFERROR(LIMPIA('DETALLE DE CONEXIONES'!N2524,1),0)</f>
        <v>0</v>
      </c>
      <c r="F2524" s="7" t="str">
        <f>LEFT('DETALLE DE CONEXIONES'!BE2524,3)</f>
        <v/>
      </c>
      <c r="G2524" s="7" t="str">
        <f>RIGHT('DETALLE DE CONEXIONES'!AK2524,2)</f>
        <v/>
      </c>
      <c r="H2524" s="7" t="str">
        <f>LEFT('DETALLE DE CONEXIONES'!M2524,3)</f>
        <v/>
      </c>
      <c r="I2524" s="7" t="str">
        <f>RIGHT('DETALLE DE CONEXIONES'!M2524,5)</f>
        <v/>
      </c>
      <c r="J2524" s="7">
        <f>IF(C2524="Saliente Local",(IFERROR((LIMPIA(H2524,1)),0)),0)</f>
        <v>0</v>
      </c>
      <c r="K2524" s="7">
        <f>IF(C2524="Saliente Nacional",(IFERROR((LIMPIA(H2524,1)),0)),0)</f>
        <v>0</v>
      </c>
      <c r="L2524" s="7">
        <f>IF(C2524="Saliente Internacional",(IFERROR((LIMPIA(H2524,1)),0)),0)</f>
        <v>0</v>
      </c>
    </row>
    <row r="2525" spans="1:12" x14ac:dyDescent="0.25">
      <c r="A2525" s="11">
        <f>'DETALLE DE CONEXIONES'!P2525</f>
        <v>0</v>
      </c>
      <c r="B2525" s="7">
        <f>'DETALLE DE CONEXIONES'!I2525</f>
        <v>0</v>
      </c>
      <c r="C2525" s="7">
        <f>'DETALLE DE CONEXIONES'!BB2525</f>
        <v>0</v>
      </c>
      <c r="D2525" s="7">
        <f>'DETALLE DE CONEXIONES'!E2525</f>
        <v>0</v>
      </c>
      <c r="E2525" s="7">
        <f>IFERROR(LIMPIA('DETALLE DE CONEXIONES'!N2525,1),0)</f>
        <v>0</v>
      </c>
      <c r="F2525" s="7" t="str">
        <f>LEFT('DETALLE DE CONEXIONES'!BE2525,3)</f>
        <v/>
      </c>
      <c r="G2525" s="7" t="str">
        <f>RIGHT('DETALLE DE CONEXIONES'!AK2525,2)</f>
        <v/>
      </c>
      <c r="H2525" s="7" t="str">
        <f>LEFT('DETALLE DE CONEXIONES'!M2525,3)</f>
        <v/>
      </c>
      <c r="I2525" s="7" t="str">
        <f>RIGHT('DETALLE DE CONEXIONES'!M2525,5)</f>
        <v/>
      </c>
      <c r="J2525" s="7">
        <f>IF(C2525="Saliente Local",(IFERROR((LIMPIA(H2525,1)),0)),0)</f>
        <v>0</v>
      </c>
      <c r="K2525" s="7">
        <f>IF(C2525="Saliente Nacional",(IFERROR((LIMPIA(H2525,1)),0)),0)</f>
        <v>0</v>
      </c>
      <c r="L2525" s="7">
        <f>IF(C2525="Saliente Internacional",(IFERROR((LIMPIA(H2525,1)),0)),0)</f>
        <v>0</v>
      </c>
    </row>
    <row r="2526" spans="1:12" x14ac:dyDescent="0.25">
      <c r="A2526" s="11">
        <f>'DETALLE DE CONEXIONES'!P2526</f>
        <v>0</v>
      </c>
      <c r="B2526" s="7">
        <f>'DETALLE DE CONEXIONES'!I2526</f>
        <v>0</v>
      </c>
      <c r="C2526" s="7">
        <f>'DETALLE DE CONEXIONES'!BB2526</f>
        <v>0</v>
      </c>
      <c r="D2526" s="7">
        <f>'DETALLE DE CONEXIONES'!E2526</f>
        <v>0</v>
      </c>
      <c r="E2526" s="7">
        <f>IFERROR(LIMPIA('DETALLE DE CONEXIONES'!N2526,1),0)</f>
        <v>0</v>
      </c>
      <c r="F2526" s="7" t="str">
        <f>LEFT('DETALLE DE CONEXIONES'!BE2526,3)</f>
        <v/>
      </c>
      <c r="G2526" s="7" t="str">
        <f>RIGHT('DETALLE DE CONEXIONES'!AK2526,2)</f>
        <v/>
      </c>
      <c r="H2526" s="7" t="str">
        <f>LEFT('DETALLE DE CONEXIONES'!M2526,3)</f>
        <v/>
      </c>
      <c r="I2526" s="7" t="str">
        <f>RIGHT('DETALLE DE CONEXIONES'!M2526,5)</f>
        <v/>
      </c>
      <c r="J2526" s="7">
        <f>IF(C2526="Saliente Local",(IFERROR((LIMPIA(H2526,1)),0)),0)</f>
        <v>0</v>
      </c>
      <c r="K2526" s="7">
        <f>IF(C2526="Saliente Nacional",(IFERROR((LIMPIA(H2526,1)),0)),0)</f>
        <v>0</v>
      </c>
      <c r="L2526" s="7">
        <f>IF(C2526="Saliente Internacional",(IFERROR((LIMPIA(H2526,1)),0)),0)</f>
        <v>0</v>
      </c>
    </row>
    <row r="2527" spans="1:12" x14ac:dyDescent="0.25">
      <c r="A2527" s="11">
        <f>'DETALLE DE CONEXIONES'!P2527</f>
        <v>0</v>
      </c>
      <c r="B2527" s="7">
        <f>'DETALLE DE CONEXIONES'!I2527</f>
        <v>0</v>
      </c>
      <c r="C2527" s="7">
        <f>'DETALLE DE CONEXIONES'!BB2527</f>
        <v>0</v>
      </c>
      <c r="D2527" s="7">
        <f>'DETALLE DE CONEXIONES'!E2527</f>
        <v>0</v>
      </c>
      <c r="E2527" s="7">
        <f>IFERROR(LIMPIA('DETALLE DE CONEXIONES'!N2527,1),0)</f>
        <v>0</v>
      </c>
      <c r="F2527" s="7" t="str">
        <f>LEFT('DETALLE DE CONEXIONES'!BE2527,3)</f>
        <v/>
      </c>
      <c r="G2527" s="7" t="str">
        <f>RIGHT('DETALLE DE CONEXIONES'!AK2527,2)</f>
        <v/>
      </c>
      <c r="H2527" s="7" t="str">
        <f>LEFT('DETALLE DE CONEXIONES'!M2527,3)</f>
        <v/>
      </c>
      <c r="I2527" s="7" t="str">
        <f>RIGHT('DETALLE DE CONEXIONES'!M2527,5)</f>
        <v/>
      </c>
      <c r="J2527" s="7">
        <f>IF(C2527="Saliente Local",(IFERROR((LIMPIA(H2527,1)),0)),0)</f>
        <v>0</v>
      </c>
      <c r="K2527" s="7">
        <f>IF(C2527="Saliente Nacional",(IFERROR((LIMPIA(H2527,1)),0)),0)</f>
        <v>0</v>
      </c>
      <c r="L2527" s="7">
        <f>IF(C2527="Saliente Internacional",(IFERROR((LIMPIA(H2527,1)),0)),0)</f>
        <v>0</v>
      </c>
    </row>
    <row r="2528" spans="1:12" x14ac:dyDescent="0.25">
      <c r="A2528" s="11">
        <f>'DETALLE DE CONEXIONES'!P2528</f>
        <v>0</v>
      </c>
      <c r="B2528" s="7">
        <f>'DETALLE DE CONEXIONES'!I2528</f>
        <v>0</v>
      </c>
      <c r="C2528" s="7">
        <f>'DETALLE DE CONEXIONES'!BB2528</f>
        <v>0</v>
      </c>
      <c r="D2528" s="7">
        <f>'DETALLE DE CONEXIONES'!E2528</f>
        <v>0</v>
      </c>
      <c r="E2528" s="7">
        <f>IFERROR(LIMPIA('DETALLE DE CONEXIONES'!N2528,1),0)</f>
        <v>0</v>
      </c>
      <c r="F2528" s="7" t="str">
        <f>LEFT('DETALLE DE CONEXIONES'!BE2528,3)</f>
        <v/>
      </c>
      <c r="G2528" s="7" t="str">
        <f>RIGHT('DETALLE DE CONEXIONES'!AK2528,2)</f>
        <v/>
      </c>
      <c r="H2528" s="7" t="str">
        <f>LEFT('DETALLE DE CONEXIONES'!M2528,3)</f>
        <v/>
      </c>
      <c r="I2528" s="7" t="str">
        <f>RIGHT('DETALLE DE CONEXIONES'!M2528,5)</f>
        <v/>
      </c>
      <c r="J2528" s="7">
        <f>IF(C2528="Saliente Local",(IFERROR((LIMPIA(H2528,1)),0)),0)</f>
        <v>0</v>
      </c>
      <c r="K2528" s="7">
        <f>IF(C2528="Saliente Nacional",(IFERROR((LIMPIA(H2528,1)),0)),0)</f>
        <v>0</v>
      </c>
      <c r="L2528" s="7">
        <f>IF(C2528="Saliente Internacional",(IFERROR((LIMPIA(H2528,1)),0)),0)</f>
        <v>0</v>
      </c>
    </row>
    <row r="2529" spans="1:12" x14ac:dyDescent="0.25">
      <c r="A2529" s="11">
        <f>'DETALLE DE CONEXIONES'!P2529</f>
        <v>0</v>
      </c>
      <c r="B2529" s="7">
        <f>'DETALLE DE CONEXIONES'!I2529</f>
        <v>0</v>
      </c>
      <c r="C2529" s="7">
        <f>'DETALLE DE CONEXIONES'!BB2529</f>
        <v>0</v>
      </c>
      <c r="D2529" s="7">
        <f>'DETALLE DE CONEXIONES'!E2529</f>
        <v>0</v>
      </c>
      <c r="E2529" s="7">
        <f>IFERROR(LIMPIA('DETALLE DE CONEXIONES'!N2529,1),0)</f>
        <v>0</v>
      </c>
      <c r="F2529" s="7" t="str">
        <f>LEFT('DETALLE DE CONEXIONES'!BE2529,3)</f>
        <v/>
      </c>
      <c r="G2529" s="7" t="str">
        <f>RIGHT('DETALLE DE CONEXIONES'!AK2529,2)</f>
        <v/>
      </c>
      <c r="H2529" s="7" t="str">
        <f>LEFT('DETALLE DE CONEXIONES'!M2529,3)</f>
        <v/>
      </c>
      <c r="I2529" s="7" t="str">
        <f>RIGHT('DETALLE DE CONEXIONES'!M2529,5)</f>
        <v/>
      </c>
      <c r="J2529" s="7">
        <f>IF(C2529="Saliente Local",(IFERROR((LIMPIA(H2529,1)),0)),0)</f>
        <v>0</v>
      </c>
      <c r="K2529" s="7">
        <f>IF(C2529="Saliente Nacional",(IFERROR((LIMPIA(H2529,1)),0)),0)</f>
        <v>0</v>
      </c>
      <c r="L2529" s="7">
        <f>IF(C2529="Saliente Internacional",(IFERROR((LIMPIA(H2529,1)),0)),0)</f>
        <v>0</v>
      </c>
    </row>
    <row r="2530" spans="1:12" x14ac:dyDescent="0.25">
      <c r="A2530" s="11">
        <f>'DETALLE DE CONEXIONES'!P2530</f>
        <v>0</v>
      </c>
      <c r="B2530" s="7">
        <f>'DETALLE DE CONEXIONES'!I2530</f>
        <v>0</v>
      </c>
      <c r="C2530" s="7">
        <f>'DETALLE DE CONEXIONES'!BB2530</f>
        <v>0</v>
      </c>
      <c r="D2530" s="7">
        <f>'DETALLE DE CONEXIONES'!E2530</f>
        <v>0</v>
      </c>
      <c r="E2530" s="7">
        <f>IFERROR(LIMPIA('DETALLE DE CONEXIONES'!N2530,1),0)</f>
        <v>0</v>
      </c>
      <c r="F2530" s="7" t="str">
        <f>LEFT('DETALLE DE CONEXIONES'!BE2530,3)</f>
        <v/>
      </c>
      <c r="G2530" s="7" t="str">
        <f>RIGHT('DETALLE DE CONEXIONES'!AK2530,2)</f>
        <v/>
      </c>
      <c r="H2530" s="7" t="str">
        <f>LEFT('DETALLE DE CONEXIONES'!M2530,3)</f>
        <v/>
      </c>
      <c r="I2530" s="7" t="str">
        <f>RIGHT('DETALLE DE CONEXIONES'!M2530,5)</f>
        <v/>
      </c>
      <c r="J2530" s="7">
        <f>IF(C2530="Saliente Local",(IFERROR((LIMPIA(H2530,1)),0)),0)</f>
        <v>0</v>
      </c>
      <c r="K2530" s="7">
        <f>IF(C2530="Saliente Nacional",(IFERROR((LIMPIA(H2530,1)),0)),0)</f>
        <v>0</v>
      </c>
      <c r="L2530" s="7">
        <f>IF(C2530="Saliente Internacional",(IFERROR((LIMPIA(H2530,1)),0)),0)</f>
        <v>0</v>
      </c>
    </row>
    <row r="2531" spans="1:12" x14ac:dyDescent="0.25">
      <c r="A2531" s="11">
        <f>'DETALLE DE CONEXIONES'!P2531</f>
        <v>0</v>
      </c>
      <c r="B2531" s="7">
        <f>'DETALLE DE CONEXIONES'!I2531</f>
        <v>0</v>
      </c>
      <c r="C2531" s="7">
        <f>'DETALLE DE CONEXIONES'!BB2531</f>
        <v>0</v>
      </c>
      <c r="D2531" s="7">
        <f>'DETALLE DE CONEXIONES'!E2531</f>
        <v>0</v>
      </c>
      <c r="E2531" s="7">
        <f>IFERROR(LIMPIA('DETALLE DE CONEXIONES'!N2531,1),0)</f>
        <v>0</v>
      </c>
      <c r="F2531" s="7" t="str">
        <f>LEFT('DETALLE DE CONEXIONES'!BE2531,3)</f>
        <v/>
      </c>
      <c r="G2531" s="7" t="str">
        <f>RIGHT('DETALLE DE CONEXIONES'!AK2531,2)</f>
        <v/>
      </c>
      <c r="H2531" s="7" t="str">
        <f>LEFT('DETALLE DE CONEXIONES'!M2531,3)</f>
        <v/>
      </c>
      <c r="I2531" s="7" t="str">
        <f>RIGHT('DETALLE DE CONEXIONES'!M2531,5)</f>
        <v/>
      </c>
      <c r="J2531" s="7">
        <f>IF(C2531="Saliente Local",(IFERROR((LIMPIA(H2531,1)),0)),0)</f>
        <v>0</v>
      </c>
      <c r="K2531" s="7">
        <f>IF(C2531="Saliente Nacional",(IFERROR((LIMPIA(H2531,1)),0)),0)</f>
        <v>0</v>
      </c>
      <c r="L2531" s="7">
        <f>IF(C2531="Saliente Internacional",(IFERROR((LIMPIA(H2531,1)),0)),0)</f>
        <v>0</v>
      </c>
    </row>
    <row r="2532" spans="1:12" x14ac:dyDescent="0.25">
      <c r="A2532" s="11">
        <f>'DETALLE DE CONEXIONES'!P2532</f>
        <v>0</v>
      </c>
      <c r="B2532" s="7">
        <f>'DETALLE DE CONEXIONES'!I2532</f>
        <v>0</v>
      </c>
      <c r="C2532" s="7">
        <f>'DETALLE DE CONEXIONES'!BB2532</f>
        <v>0</v>
      </c>
      <c r="D2532" s="7">
        <f>'DETALLE DE CONEXIONES'!E2532</f>
        <v>0</v>
      </c>
      <c r="E2532" s="7">
        <f>IFERROR(LIMPIA('DETALLE DE CONEXIONES'!N2532,1),0)</f>
        <v>0</v>
      </c>
      <c r="F2532" s="7" t="str">
        <f>LEFT('DETALLE DE CONEXIONES'!BE2532,3)</f>
        <v/>
      </c>
      <c r="G2532" s="7" t="str">
        <f>RIGHT('DETALLE DE CONEXIONES'!AK2532,2)</f>
        <v/>
      </c>
      <c r="H2532" s="7" t="str">
        <f>LEFT('DETALLE DE CONEXIONES'!M2532,3)</f>
        <v/>
      </c>
      <c r="I2532" s="7" t="str">
        <f>RIGHT('DETALLE DE CONEXIONES'!M2532,5)</f>
        <v/>
      </c>
      <c r="J2532" s="7">
        <f>IF(C2532="Saliente Local",(IFERROR((LIMPIA(H2532,1)),0)),0)</f>
        <v>0</v>
      </c>
      <c r="K2532" s="7">
        <f>IF(C2532="Saliente Nacional",(IFERROR((LIMPIA(H2532,1)),0)),0)</f>
        <v>0</v>
      </c>
      <c r="L2532" s="7">
        <f>IF(C2532="Saliente Internacional",(IFERROR((LIMPIA(H2532,1)),0)),0)</f>
        <v>0</v>
      </c>
    </row>
    <row r="2533" spans="1:12" x14ac:dyDescent="0.25">
      <c r="A2533" s="11">
        <f>'DETALLE DE CONEXIONES'!P2533</f>
        <v>0</v>
      </c>
      <c r="B2533" s="7">
        <f>'DETALLE DE CONEXIONES'!I2533</f>
        <v>0</v>
      </c>
      <c r="C2533" s="7">
        <f>'DETALLE DE CONEXIONES'!BB2533</f>
        <v>0</v>
      </c>
      <c r="D2533" s="7">
        <f>'DETALLE DE CONEXIONES'!E2533</f>
        <v>0</v>
      </c>
      <c r="E2533" s="7">
        <f>IFERROR(LIMPIA('DETALLE DE CONEXIONES'!N2533,1),0)</f>
        <v>0</v>
      </c>
      <c r="F2533" s="7" t="str">
        <f>LEFT('DETALLE DE CONEXIONES'!BE2533,3)</f>
        <v/>
      </c>
      <c r="G2533" s="7" t="str">
        <f>RIGHT('DETALLE DE CONEXIONES'!AK2533,2)</f>
        <v/>
      </c>
      <c r="H2533" s="7" t="str">
        <f>LEFT('DETALLE DE CONEXIONES'!M2533,3)</f>
        <v/>
      </c>
      <c r="I2533" s="7" t="str">
        <f>RIGHT('DETALLE DE CONEXIONES'!M2533,5)</f>
        <v/>
      </c>
      <c r="J2533" s="7">
        <f>IF(C2533="Saliente Local",(IFERROR((LIMPIA(H2533,1)),0)),0)</f>
        <v>0</v>
      </c>
      <c r="K2533" s="7">
        <f>IF(C2533="Saliente Nacional",(IFERROR((LIMPIA(H2533,1)),0)),0)</f>
        <v>0</v>
      </c>
      <c r="L2533" s="7">
        <f>IF(C2533="Saliente Internacional",(IFERROR((LIMPIA(H2533,1)),0)),0)</f>
        <v>0</v>
      </c>
    </row>
    <row r="2534" spans="1:12" x14ac:dyDescent="0.25">
      <c r="A2534" s="11">
        <f>'DETALLE DE CONEXIONES'!P2534</f>
        <v>0</v>
      </c>
      <c r="B2534" s="7">
        <f>'DETALLE DE CONEXIONES'!I2534</f>
        <v>0</v>
      </c>
      <c r="C2534" s="7">
        <f>'DETALLE DE CONEXIONES'!BB2534</f>
        <v>0</v>
      </c>
      <c r="D2534" s="7">
        <f>'DETALLE DE CONEXIONES'!E2534</f>
        <v>0</v>
      </c>
      <c r="E2534" s="7">
        <f>IFERROR(LIMPIA('DETALLE DE CONEXIONES'!N2534,1),0)</f>
        <v>0</v>
      </c>
      <c r="F2534" s="7" t="str">
        <f>LEFT('DETALLE DE CONEXIONES'!BE2534,3)</f>
        <v/>
      </c>
      <c r="G2534" s="7" t="str">
        <f>RIGHT('DETALLE DE CONEXIONES'!AK2534,2)</f>
        <v/>
      </c>
      <c r="H2534" s="7" t="str">
        <f>LEFT('DETALLE DE CONEXIONES'!M2534,3)</f>
        <v/>
      </c>
      <c r="I2534" s="7" t="str">
        <f>RIGHT('DETALLE DE CONEXIONES'!M2534,5)</f>
        <v/>
      </c>
      <c r="J2534" s="7">
        <f>IF(C2534="Saliente Local",(IFERROR((LIMPIA(H2534,1)),0)),0)</f>
        <v>0</v>
      </c>
      <c r="K2534" s="7">
        <f>IF(C2534="Saliente Nacional",(IFERROR((LIMPIA(H2534,1)),0)),0)</f>
        <v>0</v>
      </c>
      <c r="L2534" s="7">
        <f>IF(C2534="Saliente Internacional",(IFERROR((LIMPIA(H2534,1)),0)),0)</f>
        <v>0</v>
      </c>
    </row>
    <row r="2535" spans="1:12" x14ac:dyDescent="0.25">
      <c r="A2535" s="11">
        <f>'DETALLE DE CONEXIONES'!P2535</f>
        <v>0</v>
      </c>
      <c r="B2535" s="7">
        <f>'DETALLE DE CONEXIONES'!I2535</f>
        <v>0</v>
      </c>
      <c r="C2535" s="7">
        <f>'DETALLE DE CONEXIONES'!BB2535</f>
        <v>0</v>
      </c>
      <c r="D2535" s="7">
        <f>'DETALLE DE CONEXIONES'!E2535</f>
        <v>0</v>
      </c>
      <c r="E2535" s="7">
        <f>IFERROR(LIMPIA('DETALLE DE CONEXIONES'!N2535,1),0)</f>
        <v>0</v>
      </c>
      <c r="F2535" s="7" t="str">
        <f>LEFT('DETALLE DE CONEXIONES'!BE2535,3)</f>
        <v/>
      </c>
      <c r="G2535" s="7" t="str">
        <f>RIGHT('DETALLE DE CONEXIONES'!AK2535,2)</f>
        <v/>
      </c>
      <c r="H2535" s="7" t="str">
        <f>LEFT('DETALLE DE CONEXIONES'!M2535,3)</f>
        <v/>
      </c>
      <c r="I2535" s="7" t="str">
        <f>RIGHT('DETALLE DE CONEXIONES'!M2535,5)</f>
        <v/>
      </c>
      <c r="J2535" s="7">
        <f>IF(C2535="Saliente Local",(IFERROR((LIMPIA(H2535,1)),0)),0)</f>
        <v>0</v>
      </c>
      <c r="K2535" s="7">
        <f>IF(C2535="Saliente Nacional",(IFERROR((LIMPIA(H2535,1)),0)),0)</f>
        <v>0</v>
      </c>
      <c r="L2535" s="7">
        <f>IF(C2535="Saliente Internacional",(IFERROR((LIMPIA(H2535,1)),0)),0)</f>
        <v>0</v>
      </c>
    </row>
    <row r="2536" spans="1:12" x14ac:dyDescent="0.25">
      <c r="A2536" s="11">
        <f>'DETALLE DE CONEXIONES'!P2536</f>
        <v>0</v>
      </c>
      <c r="B2536" s="7">
        <f>'DETALLE DE CONEXIONES'!I2536</f>
        <v>0</v>
      </c>
      <c r="C2536" s="7">
        <f>'DETALLE DE CONEXIONES'!BB2536</f>
        <v>0</v>
      </c>
      <c r="D2536" s="7">
        <f>'DETALLE DE CONEXIONES'!E2536</f>
        <v>0</v>
      </c>
      <c r="E2536" s="7">
        <f>IFERROR(LIMPIA('DETALLE DE CONEXIONES'!N2536,1),0)</f>
        <v>0</v>
      </c>
      <c r="F2536" s="7" t="str">
        <f>LEFT('DETALLE DE CONEXIONES'!BE2536,3)</f>
        <v/>
      </c>
      <c r="G2536" s="7" t="str">
        <f>RIGHT('DETALLE DE CONEXIONES'!AK2536,2)</f>
        <v/>
      </c>
      <c r="H2536" s="7" t="str">
        <f>LEFT('DETALLE DE CONEXIONES'!M2536,3)</f>
        <v/>
      </c>
      <c r="I2536" s="7" t="str">
        <f>RIGHT('DETALLE DE CONEXIONES'!M2536,5)</f>
        <v/>
      </c>
      <c r="J2536" s="7">
        <f>IF(C2536="Saliente Local",(IFERROR((LIMPIA(H2536,1)),0)),0)</f>
        <v>0</v>
      </c>
      <c r="K2536" s="7">
        <f>IF(C2536="Saliente Nacional",(IFERROR((LIMPIA(H2536,1)),0)),0)</f>
        <v>0</v>
      </c>
      <c r="L2536" s="7">
        <f>IF(C2536="Saliente Internacional",(IFERROR((LIMPIA(H2536,1)),0)),0)</f>
        <v>0</v>
      </c>
    </row>
    <row r="2537" spans="1:12" x14ac:dyDescent="0.25">
      <c r="A2537" s="11">
        <f>'DETALLE DE CONEXIONES'!P2537</f>
        <v>0</v>
      </c>
      <c r="B2537" s="7">
        <f>'DETALLE DE CONEXIONES'!I2537</f>
        <v>0</v>
      </c>
      <c r="C2537" s="7">
        <f>'DETALLE DE CONEXIONES'!BB2537</f>
        <v>0</v>
      </c>
      <c r="D2537" s="7">
        <f>'DETALLE DE CONEXIONES'!E2537</f>
        <v>0</v>
      </c>
      <c r="E2537" s="7">
        <f>IFERROR(LIMPIA('DETALLE DE CONEXIONES'!N2537,1),0)</f>
        <v>0</v>
      </c>
      <c r="F2537" s="7" t="str">
        <f>LEFT('DETALLE DE CONEXIONES'!BE2537,3)</f>
        <v/>
      </c>
      <c r="G2537" s="7" t="str">
        <f>RIGHT('DETALLE DE CONEXIONES'!AK2537,2)</f>
        <v/>
      </c>
      <c r="H2537" s="7" t="str">
        <f>LEFT('DETALLE DE CONEXIONES'!M2537,3)</f>
        <v/>
      </c>
      <c r="I2537" s="7" t="str">
        <f>RIGHT('DETALLE DE CONEXIONES'!M2537,5)</f>
        <v/>
      </c>
      <c r="J2537" s="7">
        <f>IF(C2537="Saliente Local",(IFERROR((LIMPIA(H2537,1)),0)),0)</f>
        <v>0</v>
      </c>
      <c r="K2537" s="7">
        <f>IF(C2537="Saliente Nacional",(IFERROR((LIMPIA(H2537,1)),0)),0)</f>
        <v>0</v>
      </c>
      <c r="L2537" s="7">
        <f>IF(C2537="Saliente Internacional",(IFERROR((LIMPIA(H2537,1)),0)),0)</f>
        <v>0</v>
      </c>
    </row>
    <row r="2538" spans="1:12" x14ac:dyDescent="0.25">
      <c r="A2538" s="11">
        <f>'DETALLE DE CONEXIONES'!P2538</f>
        <v>0</v>
      </c>
      <c r="B2538" s="7">
        <f>'DETALLE DE CONEXIONES'!I2538</f>
        <v>0</v>
      </c>
      <c r="C2538" s="7">
        <f>'DETALLE DE CONEXIONES'!BB2538</f>
        <v>0</v>
      </c>
      <c r="D2538" s="7">
        <f>'DETALLE DE CONEXIONES'!E2538</f>
        <v>0</v>
      </c>
      <c r="E2538" s="7">
        <f>IFERROR(LIMPIA('DETALLE DE CONEXIONES'!N2538,1),0)</f>
        <v>0</v>
      </c>
      <c r="F2538" s="7" t="str">
        <f>LEFT('DETALLE DE CONEXIONES'!BE2538,3)</f>
        <v/>
      </c>
      <c r="G2538" s="7" t="str">
        <f>RIGHT('DETALLE DE CONEXIONES'!AK2538,2)</f>
        <v/>
      </c>
      <c r="H2538" s="7" t="str">
        <f>LEFT('DETALLE DE CONEXIONES'!M2538,3)</f>
        <v/>
      </c>
      <c r="I2538" s="7" t="str">
        <f>RIGHT('DETALLE DE CONEXIONES'!M2538,5)</f>
        <v/>
      </c>
      <c r="J2538" s="7">
        <f>IF(C2538="Saliente Local",(IFERROR((LIMPIA(H2538,1)),0)),0)</f>
        <v>0</v>
      </c>
      <c r="K2538" s="7">
        <f>IF(C2538="Saliente Nacional",(IFERROR((LIMPIA(H2538,1)),0)),0)</f>
        <v>0</v>
      </c>
      <c r="L2538" s="7">
        <f>IF(C2538="Saliente Internacional",(IFERROR((LIMPIA(H2538,1)),0)),0)</f>
        <v>0</v>
      </c>
    </row>
    <row r="2539" spans="1:12" x14ac:dyDescent="0.25">
      <c r="A2539" s="11">
        <f>'DETALLE DE CONEXIONES'!P2539</f>
        <v>0</v>
      </c>
      <c r="B2539" s="7">
        <f>'DETALLE DE CONEXIONES'!I2539</f>
        <v>0</v>
      </c>
      <c r="C2539" s="7">
        <f>'DETALLE DE CONEXIONES'!BB2539</f>
        <v>0</v>
      </c>
      <c r="D2539" s="7">
        <f>'DETALLE DE CONEXIONES'!E2539</f>
        <v>0</v>
      </c>
      <c r="E2539" s="7">
        <f>IFERROR(LIMPIA('DETALLE DE CONEXIONES'!N2539,1),0)</f>
        <v>0</v>
      </c>
      <c r="F2539" s="7" t="str">
        <f>LEFT('DETALLE DE CONEXIONES'!BE2539,3)</f>
        <v/>
      </c>
      <c r="G2539" s="7" t="str">
        <f>RIGHT('DETALLE DE CONEXIONES'!AK2539,2)</f>
        <v/>
      </c>
      <c r="H2539" s="7" t="str">
        <f>LEFT('DETALLE DE CONEXIONES'!M2539,3)</f>
        <v/>
      </c>
      <c r="I2539" s="7" t="str">
        <f>RIGHT('DETALLE DE CONEXIONES'!M2539,5)</f>
        <v/>
      </c>
      <c r="J2539" s="7">
        <f>IF(C2539="Saliente Local",(IFERROR((LIMPIA(H2539,1)),0)),0)</f>
        <v>0</v>
      </c>
      <c r="K2539" s="7">
        <f>IF(C2539="Saliente Nacional",(IFERROR((LIMPIA(H2539,1)),0)),0)</f>
        <v>0</v>
      </c>
      <c r="L2539" s="7">
        <f>IF(C2539="Saliente Internacional",(IFERROR((LIMPIA(H2539,1)),0)),0)</f>
        <v>0</v>
      </c>
    </row>
    <row r="2540" spans="1:12" x14ac:dyDescent="0.25">
      <c r="A2540" s="11">
        <f>'DETALLE DE CONEXIONES'!P2540</f>
        <v>0</v>
      </c>
      <c r="B2540" s="7">
        <f>'DETALLE DE CONEXIONES'!I2540</f>
        <v>0</v>
      </c>
      <c r="C2540" s="7">
        <f>'DETALLE DE CONEXIONES'!BB2540</f>
        <v>0</v>
      </c>
      <c r="D2540" s="7">
        <f>'DETALLE DE CONEXIONES'!E2540</f>
        <v>0</v>
      </c>
      <c r="E2540" s="7">
        <f>IFERROR(LIMPIA('DETALLE DE CONEXIONES'!N2540,1),0)</f>
        <v>0</v>
      </c>
      <c r="F2540" s="7" t="str">
        <f>LEFT('DETALLE DE CONEXIONES'!BE2540,3)</f>
        <v/>
      </c>
      <c r="G2540" s="7" t="str">
        <f>RIGHT('DETALLE DE CONEXIONES'!AK2540,2)</f>
        <v/>
      </c>
      <c r="H2540" s="7" t="str">
        <f>LEFT('DETALLE DE CONEXIONES'!M2540,3)</f>
        <v/>
      </c>
      <c r="I2540" s="7" t="str">
        <f>RIGHT('DETALLE DE CONEXIONES'!M2540,5)</f>
        <v/>
      </c>
      <c r="J2540" s="7">
        <f>IF(C2540="Saliente Local",(IFERROR((LIMPIA(H2540,1)),0)),0)</f>
        <v>0</v>
      </c>
      <c r="K2540" s="7">
        <f>IF(C2540="Saliente Nacional",(IFERROR((LIMPIA(H2540,1)),0)),0)</f>
        <v>0</v>
      </c>
      <c r="L2540" s="7">
        <f>IF(C2540="Saliente Internacional",(IFERROR((LIMPIA(H2540,1)),0)),0)</f>
        <v>0</v>
      </c>
    </row>
    <row r="2541" spans="1:12" x14ac:dyDescent="0.25">
      <c r="A2541" s="11">
        <f>'DETALLE DE CONEXIONES'!P2541</f>
        <v>0</v>
      </c>
      <c r="B2541" s="7">
        <f>'DETALLE DE CONEXIONES'!I2541</f>
        <v>0</v>
      </c>
      <c r="C2541" s="7">
        <f>'DETALLE DE CONEXIONES'!BB2541</f>
        <v>0</v>
      </c>
      <c r="D2541" s="7">
        <f>'DETALLE DE CONEXIONES'!E2541</f>
        <v>0</v>
      </c>
      <c r="E2541" s="7">
        <f>IFERROR(LIMPIA('DETALLE DE CONEXIONES'!N2541,1),0)</f>
        <v>0</v>
      </c>
      <c r="F2541" s="7" t="str">
        <f>LEFT('DETALLE DE CONEXIONES'!BE2541,3)</f>
        <v/>
      </c>
      <c r="G2541" s="7" t="str">
        <f>RIGHT('DETALLE DE CONEXIONES'!AK2541,2)</f>
        <v/>
      </c>
      <c r="H2541" s="7" t="str">
        <f>LEFT('DETALLE DE CONEXIONES'!M2541,3)</f>
        <v/>
      </c>
      <c r="I2541" s="7" t="str">
        <f>RIGHT('DETALLE DE CONEXIONES'!M2541,5)</f>
        <v/>
      </c>
      <c r="J2541" s="7">
        <f>IF(C2541="Saliente Local",(IFERROR((LIMPIA(H2541,1)),0)),0)</f>
        <v>0</v>
      </c>
      <c r="K2541" s="7">
        <f>IF(C2541="Saliente Nacional",(IFERROR((LIMPIA(H2541,1)),0)),0)</f>
        <v>0</v>
      </c>
      <c r="L2541" s="7">
        <f>IF(C2541="Saliente Internacional",(IFERROR((LIMPIA(H2541,1)),0)),0)</f>
        <v>0</v>
      </c>
    </row>
    <row r="2542" spans="1:12" x14ac:dyDescent="0.25">
      <c r="A2542" s="11">
        <f>'DETALLE DE CONEXIONES'!P2542</f>
        <v>0</v>
      </c>
      <c r="B2542" s="7">
        <f>'DETALLE DE CONEXIONES'!I2542</f>
        <v>0</v>
      </c>
      <c r="C2542" s="7">
        <f>'DETALLE DE CONEXIONES'!BB2542</f>
        <v>0</v>
      </c>
      <c r="D2542" s="7">
        <f>'DETALLE DE CONEXIONES'!E2542</f>
        <v>0</v>
      </c>
      <c r="E2542" s="7">
        <f>IFERROR(LIMPIA('DETALLE DE CONEXIONES'!N2542,1),0)</f>
        <v>0</v>
      </c>
      <c r="F2542" s="7" t="str">
        <f>LEFT('DETALLE DE CONEXIONES'!BE2542,3)</f>
        <v/>
      </c>
      <c r="G2542" s="7" t="str">
        <f>RIGHT('DETALLE DE CONEXIONES'!AK2542,2)</f>
        <v/>
      </c>
      <c r="H2542" s="7" t="str">
        <f>LEFT('DETALLE DE CONEXIONES'!M2542,3)</f>
        <v/>
      </c>
      <c r="I2542" s="7" t="str">
        <f>RIGHT('DETALLE DE CONEXIONES'!M2542,5)</f>
        <v/>
      </c>
      <c r="J2542" s="7">
        <f>IF(C2542="Saliente Local",(IFERROR((LIMPIA(H2542,1)),0)),0)</f>
        <v>0</v>
      </c>
      <c r="K2542" s="7">
        <f>IF(C2542="Saliente Nacional",(IFERROR((LIMPIA(H2542,1)),0)),0)</f>
        <v>0</v>
      </c>
      <c r="L2542" s="7">
        <f>IF(C2542="Saliente Internacional",(IFERROR((LIMPIA(H2542,1)),0)),0)</f>
        <v>0</v>
      </c>
    </row>
    <row r="2543" spans="1:12" x14ac:dyDescent="0.25">
      <c r="A2543" s="11">
        <f>'DETALLE DE CONEXIONES'!P2543</f>
        <v>0</v>
      </c>
      <c r="B2543" s="7">
        <f>'DETALLE DE CONEXIONES'!I2543</f>
        <v>0</v>
      </c>
      <c r="C2543" s="7">
        <f>'DETALLE DE CONEXIONES'!BB2543</f>
        <v>0</v>
      </c>
      <c r="D2543" s="7">
        <f>'DETALLE DE CONEXIONES'!E2543</f>
        <v>0</v>
      </c>
      <c r="E2543" s="7">
        <f>IFERROR(LIMPIA('DETALLE DE CONEXIONES'!N2543,1),0)</f>
        <v>0</v>
      </c>
      <c r="F2543" s="7" t="str">
        <f>LEFT('DETALLE DE CONEXIONES'!BE2543,3)</f>
        <v/>
      </c>
      <c r="G2543" s="7" t="str">
        <f>RIGHT('DETALLE DE CONEXIONES'!AK2543,2)</f>
        <v/>
      </c>
      <c r="H2543" s="7" t="str">
        <f>LEFT('DETALLE DE CONEXIONES'!M2543,3)</f>
        <v/>
      </c>
      <c r="I2543" s="7" t="str">
        <f>RIGHT('DETALLE DE CONEXIONES'!M2543,5)</f>
        <v/>
      </c>
      <c r="J2543" s="7">
        <f>IF(C2543="Saliente Local",(IFERROR((LIMPIA(H2543,1)),0)),0)</f>
        <v>0</v>
      </c>
      <c r="K2543" s="7">
        <f>IF(C2543="Saliente Nacional",(IFERROR((LIMPIA(H2543,1)),0)),0)</f>
        <v>0</v>
      </c>
      <c r="L2543" s="7">
        <f>IF(C2543="Saliente Internacional",(IFERROR((LIMPIA(H2543,1)),0)),0)</f>
        <v>0</v>
      </c>
    </row>
    <row r="2544" spans="1:12" x14ac:dyDescent="0.25">
      <c r="A2544" s="11">
        <f>'DETALLE DE CONEXIONES'!P2544</f>
        <v>0</v>
      </c>
      <c r="B2544" s="7">
        <f>'DETALLE DE CONEXIONES'!I2544</f>
        <v>0</v>
      </c>
      <c r="C2544" s="7">
        <f>'DETALLE DE CONEXIONES'!BB2544</f>
        <v>0</v>
      </c>
      <c r="D2544" s="7">
        <f>'DETALLE DE CONEXIONES'!E2544</f>
        <v>0</v>
      </c>
      <c r="E2544" s="7">
        <f>IFERROR(LIMPIA('DETALLE DE CONEXIONES'!N2544,1),0)</f>
        <v>0</v>
      </c>
      <c r="F2544" s="7" t="str">
        <f>LEFT('DETALLE DE CONEXIONES'!BE2544,3)</f>
        <v/>
      </c>
      <c r="G2544" s="7" t="str">
        <f>RIGHT('DETALLE DE CONEXIONES'!AK2544,2)</f>
        <v/>
      </c>
      <c r="H2544" s="7" t="str">
        <f>LEFT('DETALLE DE CONEXIONES'!M2544,3)</f>
        <v/>
      </c>
      <c r="I2544" s="7" t="str">
        <f>RIGHT('DETALLE DE CONEXIONES'!M2544,5)</f>
        <v/>
      </c>
      <c r="J2544" s="7">
        <f>IF(C2544="Saliente Local",(IFERROR((LIMPIA(H2544,1)),0)),0)</f>
        <v>0</v>
      </c>
      <c r="K2544" s="7">
        <f>IF(C2544="Saliente Nacional",(IFERROR((LIMPIA(H2544,1)),0)),0)</f>
        <v>0</v>
      </c>
      <c r="L2544" s="7">
        <f>IF(C2544="Saliente Internacional",(IFERROR((LIMPIA(H2544,1)),0)),0)</f>
        <v>0</v>
      </c>
    </row>
    <row r="2545" spans="1:12" x14ac:dyDescent="0.25">
      <c r="A2545" s="11">
        <f>'DETALLE DE CONEXIONES'!P2545</f>
        <v>0</v>
      </c>
      <c r="B2545" s="7">
        <f>'DETALLE DE CONEXIONES'!I2545</f>
        <v>0</v>
      </c>
      <c r="C2545" s="7">
        <f>'DETALLE DE CONEXIONES'!BB2545</f>
        <v>0</v>
      </c>
      <c r="D2545" s="7">
        <f>'DETALLE DE CONEXIONES'!E2545</f>
        <v>0</v>
      </c>
      <c r="E2545" s="7">
        <f>IFERROR(LIMPIA('DETALLE DE CONEXIONES'!N2545,1),0)</f>
        <v>0</v>
      </c>
      <c r="F2545" s="7" t="str">
        <f>LEFT('DETALLE DE CONEXIONES'!BE2545,3)</f>
        <v/>
      </c>
      <c r="G2545" s="7" t="str">
        <f>RIGHT('DETALLE DE CONEXIONES'!AK2545,2)</f>
        <v/>
      </c>
      <c r="H2545" s="7" t="str">
        <f>LEFT('DETALLE DE CONEXIONES'!M2545,3)</f>
        <v/>
      </c>
      <c r="I2545" s="7" t="str">
        <f>RIGHT('DETALLE DE CONEXIONES'!M2545,5)</f>
        <v/>
      </c>
      <c r="J2545" s="7">
        <f>IF(C2545="Saliente Local",(IFERROR((LIMPIA(H2545,1)),0)),0)</f>
        <v>0</v>
      </c>
      <c r="K2545" s="7">
        <f>IF(C2545="Saliente Nacional",(IFERROR((LIMPIA(H2545,1)),0)),0)</f>
        <v>0</v>
      </c>
      <c r="L2545" s="7">
        <f>IF(C2545="Saliente Internacional",(IFERROR((LIMPIA(H2545,1)),0)),0)</f>
        <v>0</v>
      </c>
    </row>
    <row r="2546" spans="1:12" x14ac:dyDescent="0.25">
      <c r="A2546" s="11">
        <f>'DETALLE DE CONEXIONES'!P2546</f>
        <v>0</v>
      </c>
      <c r="B2546" s="7">
        <f>'DETALLE DE CONEXIONES'!I2546</f>
        <v>0</v>
      </c>
      <c r="C2546" s="7">
        <f>'DETALLE DE CONEXIONES'!BB2546</f>
        <v>0</v>
      </c>
      <c r="D2546" s="7">
        <f>'DETALLE DE CONEXIONES'!E2546</f>
        <v>0</v>
      </c>
      <c r="E2546" s="7">
        <f>IFERROR(LIMPIA('DETALLE DE CONEXIONES'!N2546,1),0)</f>
        <v>0</v>
      </c>
      <c r="F2546" s="7" t="str">
        <f>LEFT('DETALLE DE CONEXIONES'!BE2546,3)</f>
        <v/>
      </c>
      <c r="G2546" s="7" t="str">
        <f>RIGHT('DETALLE DE CONEXIONES'!AK2546,2)</f>
        <v/>
      </c>
      <c r="H2546" s="7" t="str">
        <f>LEFT('DETALLE DE CONEXIONES'!M2546,3)</f>
        <v/>
      </c>
      <c r="I2546" s="7" t="str">
        <f>RIGHT('DETALLE DE CONEXIONES'!M2546,5)</f>
        <v/>
      </c>
      <c r="J2546" s="7">
        <f>IF(C2546="Saliente Local",(IFERROR((LIMPIA(H2546,1)),0)),0)</f>
        <v>0</v>
      </c>
      <c r="K2546" s="7">
        <f>IF(C2546="Saliente Nacional",(IFERROR((LIMPIA(H2546,1)),0)),0)</f>
        <v>0</v>
      </c>
      <c r="L2546" s="7">
        <f>IF(C2546="Saliente Internacional",(IFERROR((LIMPIA(H2546,1)),0)),0)</f>
        <v>0</v>
      </c>
    </row>
    <row r="2547" spans="1:12" x14ac:dyDescent="0.25">
      <c r="A2547" s="11">
        <f>'DETALLE DE CONEXIONES'!P2547</f>
        <v>0</v>
      </c>
      <c r="B2547" s="7">
        <f>'DETALLE DE CONEXIONES'!I2547</f>
        <v>0</v>
      </c>
      <c r="C2547" s="7">
        <f>'DETALLE DE CONEXIONES'!BB2547</f>
        <v>0</v>
      </c>
      <c r="D2547" s="7">
        <f>'DETALLE DE CONEXIONES'!E2547</f>
        <v>0</v>
      </c>
      <c r="E2547" s="7">
        <f>IFERROR(LIMPIA('DETALLE DE CONEXIONES'!N2547,1),0)</f>
        <v>0</v>
      </c>
      <c r="F2547" s="7" t="str">
        <f>LEFT('DETALLE DE CONEXIONES'!BE2547,3)</f>
        <v/>
      </c>
      <c r="G2547" s="7" t="str">
        <f>RIGHT('DETALLE DE CONEXIONES'!AK2547,2)</f>
        <v/>
      </c>
      <c r="H2547" s="7" t="str">
        <f>LEFT('DETALLE DE CONEXIONES'!M2547,3)</f>
        <v/>
      </c>
      <c r="I2547" s="7" t="str">
        <f>RIGHT('DETALLE DE CONEXIONES'!M2547,5)</f>
        <v/>
      </c>
      <c r="J2547" s="7">
        <f>IF(C2547="Saliente Local",(IFERROR((LIMPIA(H2547,1)),0)),0)</f>
        <v>0</v>
      </c>
      <c r="K2547" s="7">
        <f>IF(C2547="Saliente Nacional",(IFERROR((LIMPIA(H2547,1)),0)),0)</f>
        <v>0</v>
      </c>
      <c r="L2547" s="7">
        <f>IF(C2547="Saliente Internacional",(IFERROR((LIMPIA(H2547,1)),0)),0)</f>
        <v>0</v>
      </c>
    </row>
    <row r="2548" spans="1:12" x14ac:dyDescent="0.25">
      <c r="A2548" s="11">
        <f>'DETALLE DE CONEXIONES'!P2548</f>
        <v>0</v>
      </c>
      <c r="B2548" s="7">
        <f>'DETALLE DE CONEXIONES'!I2548</f>
        <v>0</v>
      </c>
      <c r="C2548" s="7">
        <f>'DETALLE DE CONEXIONES'!BB2548</f>
        <v>0</v>
      </c>
      <c r="D2548" s="7">
        <f>'DETALLE DE CONEXIONES'!E2548</f>
        <v>0</v>
      </c>
      <c r="E2548" s="7">
        <f>IFERROR(LIMPIA('DETALLE DE CONEXIONES'!N2548,1),0)</f>
        <v>0</v>
      </c>
      <c r="F2548" s="7" t="str">
        <f>LEFT('DETALLE DE CONEXIONES'!BE2548,3)</f>
        <v/>
      </c>
      <c r="G2548" s="7" t="str">
        <f>RIGHT('DETALLE DE CONEXIONES'!AK2548,2)</f>
        <v/>
      </c>
      <c r="H2548" s="7" t="str">
        <f>LEFT('DETALLE DE CONEXIONES'!M2548,3)</f>
        <v/>
      </c>
      <c r="I2548" s="7" t="str">
        <f>RIGHT('DETALLE DE CONEXIONES'!M2548,5)</f>
        <v/>
      </c>
      <c r="J2548" s="7">
        <f>IF(C2548="Saliente Local",(IFERROR((LIMPIA(H2548,1)),0)),0)</f>
        <v>0</v>
      </c>
      <c r="K2548" s="7">
        <f>IF(C2548="Saliente Nacional",(IFERROR((LIMPIA(H2548,1)),0)),0)</f>
        <v>0</v>
      </c>
      <c r="L2548" s="7">
        <f>IF(C2548="Saliente Internacional",(IFERROR((LIMPIA(H2548,1)),0)),0)</f>
        <v>0</v>
      </c>
    </row>
    <row r="2549" spans="1:12" x14ac:dyDescent="0.25">
      <c r="A2549" s="11">
        <f>'DETALLE DE CONEXIONES'!P2549</f>
        <v>0</v>
      </c>
      <c r="B2549" s="7">
        <f>'DETALLE DE CONEXIONES'!I2549</f>
        <v>0</v>
      </c>
      <c r="C2549" s="7">
        <f>'DETALLE DE CONEXIONES'!BB2549</f>
        <v>0</v>
      </c>
      <c r="D2549" s="7">
        <f>'DETALLE DE CONEXIONES'!E2549</f>
        <v>0</v>
      </c>
      <c r="E2549" s="7">
        <f>IFERROR(LIMPIA('DETALLE DE CONEXIONES'!N2549,1),0)</f>
        <v>0</v>
      </c>
      <c r="F2549" s="7" t="str">
        <f>LEFT('DETALLE DE CONEXIONES'!BE2549,3)</f>
        <v/>
      </c>
      <c r="G2549" s="7" t="str">
        <f>RIGHT('DETALLE DE CONEXIONES'!AK2549,2)</f>
        <v/>
      </c>
      <c r="H2549" s="7" t="str">
        <f>LEFT('DETALLE DE CONEXIONES'!M2549,3)</f>
        <v/>
      </c>
      <c r="I2549" s="7" t="str">
        <f>RIGHT('DETALLE DE CONEXIONES'!M2549,5)</f>
        <v/>
      </c>
      <c r="J2549" s="7">
        <f>IF(C2549="Saliente Local",(IFERROR((LIMPIA(H2549,1)),0)),0)</f>
        <v>0</v>
      </c>
      <c r="K2549" s="7">
        <f>IF(C2549="Saliente Nacional",(IFERROR((LIMPIA(H2549,1)),0)),0)</f>
        <v>0</v>
      </c>
      <c r="L2549" s="7">
        <f>IF(C2549="Saliente Internacional",(IFERROR((LIMPIA(H2549,1)),0)),0)</f>
        <v>0</v>
      </c>
    </row>
    <row r="2550" spans="1:12" x14ac:dyDescent="0.25">
      <c r="A2550" s="11">
        <f>'DETALLE DE CONEXIONES'!P2550</f>
        <v>0</v>
      </c>
      <c r="B2550" s="7">
        <f>'DETALLE DE CONEXIONES'!I2550</f>
        <v>0</v>
      </c>
      <c r="C2550" s="7">
        <f>'DETALLE DE CONEXIONES'!BB2550</f>
        <v>0</v>
      </c>
      <c r="D2550" s="7">
        <f>'DETALLE DE CONEXIONES'!E2550</f>
        <v>0</v>
      </c>
      <c r="E2550" s="7">
        <f>IFERROR(LIMPIA('DETALLE DE CONEXIONES'!N2550,1),0)</f>
        <v>0</v>
      </c>
      <c r="F2550" s="7" t="str">
        <f>LEFT('DETALLE DE CONEXIONES'!BE2550,3)</f>
        <v/>
      </c>
      <c r="G2550" s="7" t="str">
        <f>RIGHT('DETALLE DE CONEXIONES'!AK2550,2)</f>
        <v/>
      </c>
      <c r="H2550" s="7" t="str">
        <f>LEFT('DETALLE DE CONEXIONES'!M2550,3)</f>
        <v/>
      </c>
      <c r="I2550" s="7" t="str">
        <f>RIGHT('DETALLE DE CONEXIONES'!M2550,5)</f>
        <v/>
      </c>
      <c r="J2550" s="7">
        <f>IF(C2550="Saliente Local",(IFERROR((LIMPIA(H2550,1)),0)),0)</f>
        <v>0</v>
      </c>
      <c r="K2550" s="7">
        <f>IF(C2550="Saliente Nacional",(IFERROR((LIMPIA(H2550,1)),0)),0)</f>
        <v>0</v>
      </c>
      <c r="L2550" s="7">
        <f>IF(C2550="Saliente Internacional",(IFERROR((LIMPIA(H2550,1)),0)),0)</f>
        <v>0</v>
      </c>
    </row>
    <row r="2551" spans="1:12" x14ac:dyDescent="0.25">
      <c r="A2551" s="11">
        <f>'DETALLE DE CONEXIONES'!P2551</f>
        <v>0</v>
      </c>
      <c r="B2551" s="7">
        <f>'DETALLE DE CONEXIONES'!I2551</f>
        <v>0</v>
      </c>
      <c r="C2551" s="7">
        <f>'DETALLE DE CONEXIONES'!BB2551</f>
        <v>0</v>
      </c>
      <c r="D2551" s="7">
        <f>'DETALLE DE CONEXIONES'!E2551</f>
        <v>0</v>
      </c>
      <c r="E2551" s="7">
        <f>IFERROR(LIMPIA('DETALLE DE CONEXIONES'!N2551,1),0)</f>
        <v>0</v>
      </c>
      <c r="F2551" s="7" t="str">
        <f>LEFT('DETALLE DE CONEXIONES'!BE2551,3)</f>
        <v/>
      </c>
      <c r="G2551" s="7" t="str">
        <f>RIGHT('DETALLE DE CONEXIONES'!AK2551,2)</f>
        <v/>
      </c>
      <c r="H2551" s="7" t="str">
        <f>LEFT('DETALLE DE CONEXIONES'!M2551,3)</f>
        <v/>
      </c>
      <c r="I2551" s="7" t="str">
        <f>RIGHT('DETALLE DE CONEXIONES'!M2551,5)</f>
        <v/>
      </c>
      <c r="J2551" s="7">
        <f>IF(C2551="Saliente Local",(IFERROR((LIMPIA(H2551,1)),0)),0)</f>
        <v>0</v>
      </c>
      <c r="K2551" s="7">
        <f>IF(C2551="Saliente Nacional",(IFERROR((LIMPIA(H2551,1)),0)),0)</f>
        <v>0</v>
      </c>
      <c r="L2551" s="7">
        <f>IF(C2551="Saliente Internacional",(IFERROR((LIMPIA(H2551,1)),0)),0)</f>
        <v>0</v>
      </c>
    </row>
    <row r="2552" spans="1:12" x14ac:dyDescent="0.25">
      <c r="A2552" s="11">
        <f>'DETALLE DE CONEXIONES'!P2552</f>
        <v>0</v>
      </c>
      <c r="B2552" s="7">
        <f>'DETALLE DE CONEXIONES'!I2552</f>
        <v>0</v>
      </c>
      <c r="C2552" s="7">
        <f>'DETALLE DE CONEXIONES'!BB2552</f>
        <v>0</v>
      </c>
      <c r="D2552" s="7">
        <f>'DETALLE DE CONEXIONES'!E2552</f>
        <v>0</v>
      </c>
      <c r="E2552" s="7">
        <f>IFERROR(LIMPIA('DETALLE DE CONEXIONES'!N2552,1),0)</f>
        <v>0</v>
      </c>
      <c r="F2552" s="7" t="str">
        <f>LEFT('DETALLE DE CONEXIONES'!BE2552,3)</f>
        <v/>
      </c>
      <c r="G2552" s="7" t="str">
        <f>RIGHT('DETALLE DE CONEXIONES'!AK2552,2)</f>
        <v/>
      </c>
      <c r="H2552" s="7" t="str">
        <f>LEFT('DETALLE DE CONEXIONES'!M2552,3)</f>
        <v/>
      </c>
      <c r="I2552" s="7" t="str">
        <f>RIGHT('DETALLE DE CONEXIONES'!M2552,5)</f>
        <v/>
      </c>
      <c r="J2552" s="7">
        <f>IF(C2552="Saliente Local",(IFERROR((LIMPIA(H2552,1)),0)),0)</f>
        <v>0</v>
      </c>
      <c r="K2552" s="7">
        <f>IF(C2552="Saliente Nacional",(IFERROR((LIMPIA(H2552,1)),0)),0)</f>
        <v>0</v>
      </c>
      <c r="L2552" s="7">
        <f>IF(C2552="Saliente Internacional",(IFERROR((LIMPIA(H2552,1)),0)),0)</f>
        <v>0</v>
      </c>
    </row>
    <row r="2553" spans="1:12" x14ac:dyDescent="0.25">
      <c r="A2553" s="11">
        <f>'DETALLE DE CONEXIONES'!P2553</f>
        <v>0</v>
      </c>
      <c r="B2553" s="7">
        <f>'DETALLE DE CONEXIONES'!I2553</f>
        <v>0</v>
      </c>
      <c r="C2553" s="7">
        <f>'DETALLE DE CONEXIONES'!BB2553</f>
        <v>0</v>
      </c>
      <c r="D2553" s="7">
        <f>'DETALLE DE CONEXIONES'!E2553</f>
        <v>0</v>
      </c>
      <c r="E2553" s="7">
        <f>IFERROR(LIMPIA('DETALLE DE CONEXIONES'!N2553,1),0)</f>
        <v>0</v>
      </c>
      <c r="F2553" s="7" t="str">
        <f>LEFT('DETALLE DE CONEXIONES'!BE2553,3)</f>
        <v/>
      </c>
      <c r="G2553" s="7" t="str">
        <f>RIGHT('DETALLE DE CONEXIONES'!AK2553,2)</f>
        <v/>
      </c>
      <c r="H2553" s="7" t="str">
        <f>LEFT('DETALLE DE CONEXIONES'!M2553,3)</f>
        <v/>
      </c>
      <c r="I2553" s="7" t="str">
        <f>RIGHT('DETALLE DE CONEXIONES'!M2553,5)</f>
        <v/>
      </c>
      <c r="J2553" s="7">
        <f>IF(C2553="Saliente Local",(IFERROR((LIMPIA(H2553,1)),0)),0)</f>
        <v>0</v>
      </c>
      <c r="K2553" s="7">
        <f>IF(C2553="Saliente Nacional",(IFERROR((LIMPIA(H2553,1)),0)),0)</f>
        <v>0</v>
      </c>
      <c r="L2553" s="7">
        <f>IF(C2553="Saliente Internacional",(IFERROR((LIMPIA(H2553,1)),0)),0)</f>
        <v>0</v>
      </c>
    </row>
    <row r="2554" spans="1:12" x14ac:dyDescent="0.25">
      <c r="A2554" s="11">
        <f>'DETALLE DE CONEXIONES'!P2554</f>
        <v>0</v>
      </c>
      <c r="B2554" s="7">
        <f>'DETALLE DE CONEXIONES'!I2554</f>
        <v>0</v>
      </c>
      <c r="C2554" s="7">
        <f>'DETALLE DE CONEXIONES'!BB2554</f>
        <v>0</v>
      </c>
      <c r="D2554" s="7">
        <f>'DETALLE DE CONEXIONES'!E2554</f>
        <v>0</v>
      </c>
      <c r="E2554" s="7">
        <f>IFERROR(LIMPIA('DETALLE DE CONEXIONES'!N2554,1),0)</f>
        <v>0</v>
      </c>
      <c r="F2554" s="7" t="str">
        <f>LEFT('DETALLE DE CONEXIONES'!BE2554,3)</f>
        <v/>
      </c>
      <c r="G2554" s="7" t="str">
        <f>RIGHT('DETALLE DE CONEXIONES'!AK2554,2)</f>
        <v/>
      </c>
      <c r="H2554" s="7" t="str">
        <f>LEFT('DETALLE DE CONEXIONES'!M2554,3)</f>
        <v/>
      </c>
      <c r="I2554" s="7" t="str">
        <f>RIGHT('DETALLE DE CONEXIONES'!M2554,5)</f>
        <v/>
      </c>
      <c r="J2554" s="7">
        <f>IF(C2554="Saliente Local",(IFERROR((LIMPIA(H2554,1)),0)),0)</f>
        <v>0</v>
      </c>
      <c r="K2554" s="7">
        <f>IF(C2554="Saliente Nacional",(IFERROR((LIMPIA(H2554,1)),0)),0)</f>
        <v>0</v>
      </c>
      <c r="L2554" s="7">
        <f>IF(C2554="Saliente Internacional",(IFERROR((LIMPIA(H2554,1)),0)),0)</f>
        <v>0</v>
      </c>
    </row>
    <row r="2555" spans="1:12" x14ac:dyDescent="0.25">
      <c r="A2555" s="11">
        <f>'DETALLE DE CONEXIONES'!P2555</f>
        <v>0</v>
      </c>
      <c r="B2555" s="7">
        <f>'DETALLE DE CONEXIONES'!I2555</f>
        <v>0</v>
      </c>
      <c r="C2555" s="7">
        <f>'DETALLE DE CONEXIONES'!BB2555</f>
        <v>0</v>
      </c>
      <c r="D2555" s="7">
        <f>'DETALLE DE CONEXIONES'!E2555</f>
        <v>0</v>
      </c>
      <c r="E2555" s="7">
        <f>IFERROR(LIMPIA('DETALLE DE CONEXIONES'!N2555,1),0)</f>
        <v>0</v>
      </c>
      <c r="F2555" s="7" t="str">
        <f>LEFT('DETALLE DE CONEXIONES'!BE2555,3)</f>
        <v/>
      </c>
      <c r="G2555" s="7" t="str">
        <f>RIGHT('DETALLE DE CONEXIONES'!AK2555,2)</f>
        <v/>
      </c>
      <c r="H2555" s="7" t="str">
        <f>LEFT('DETALLE DE CONEXIONES'!M2555,3)</f>
        <v/>
      </c>
      <c r="I2555" s="7" t="str">
        <f>RIGHT('DETALLE DE CONEXIONES'!M2555,5)</f>
        <v/>
      </c>
      <c r="J2555" s="7">
        <f>IF(C2555="Saliente Local",(IFERROR((LIMPIA(H2555,1)),0)),0)</f>
        <v>0</v>
      </c>
      <c r="K2555" s="7">
        <f>IF(C2555="Saliente Nacional",(IFERROR((LIMPIA(H2555,1)),0)),0)</f>
        <v>0</v>
      </c>
      <c r="L2555" s="7">
        <f>IF(C2555="Saliente Internacional",(IFERROR((LIMPIA(H2555,1)),0)),0)</f>
        <v>0</v>
      </c>
    </row>
    <row r="2556" spans="1:12" x14ac:dyDescent="0.25">
      <c r="A2556" s="11">
        <f>'DETALLE DE CONEXIONES'!P2556</f>
        <v>0</v>
      </c>
      <c r="B2556" s="7">
        <f>'DETALLE DE CONEXIONES'!I2556</f>
        <v>0</v>
      </c>
      <c r="C2556" s="7">
        <f>'DETALLE DE CONEXIONES'!BB2556</f>
        <v>0</v>
      </c>
      <c r="D2556" s="7">
        <f>'DETALLE DE CONEXIONES'!E2556</f>
        <v>0</v>
      </c>
      <c r="E2556" s="7">
        <f>IFERROR(LIMPIA('DETALLE DE CONEXIONES'!N2556,1),0)</f>
        <v>0</v>
      </c>
      <c r="F2556" s="7" t="str">
        <f>LEFT('DETALLE DE CONEXIONES'!BE2556,3)</f>
        <v/>
      </c>
      <c r="G2556" s="7" t="str">
        <f>RIGHT('DETALLE DE CONEXIONES'!AK2556,2)</f>
        <v/>
      </c>
      <c r="H2556" s="7" t="str">
        <f>LEFT('DETALLE DE CONEXIONES'!M2556,3)</f>
        <v/>
      </c>
      <c r="I2556" s="7" t="str">
        <f>RIGHT('DETALLE DE CONEXIONES'!M2556,5)</f>
        <v/>
      </c>
      <c r="J2556" s="7">
        <f>IF(C2556="Saliente Local",(IFERROR((LIMPIA(H2556,1)),0)),0)</f>
        <v>0</v>
      </c>
      <c r="K2556" s="7">
        <f>IF(C2556="Saliente Nacional",(IFERROR((LIMPIA(H2556,1)),0)),0)</f>
        <v>0</v>
      </c>
      <c r="L2556" s="7">
        <f>IF(C2556="Saliente Internacional",(IFERROR((LIMPIA(H2556,1)),0)),0)</f>
        <v>0</v>
      </c>
    </row>
    <row r="2557" spans="1:12" x14ac:dyDescent="0.25">
      <c r="A2557" s="11">
        <f>'DETALLE DE CONEXIONES'!P2557</f>
        <v>0</v>
      </c>
      <c r="B2557" s="7">
        <f>'DETALLE DE CONEXIONES'!I2557</f>
        <v>0</v>
      </c>
      <c r="C2557" s="7">
        <f>'DETALLE DE CONEXIONES'!BB2557</f>
        <v>0</v>
      </c>
      <c r="D2557" s="7">
        <f>'DETALLE DE CONEXIONES'!E2557</f>
        <v>0</v>
      </c>
      <c r="E2557" s="7">
        <f>IFERROR(LIMPIA('DETALLE DE CONEXIONES'!N2557,1),0)</f>
        <v>0</v>
      </c>
      <c r="F2557" s="7" t="str">
        <f>LEFT('DETALLE DE CONEXIONES'!BE2557,3)</f>
        <v/>
      </c>
      <c r="G2557" s="7" t="str">
        <f>RIGHT('DETALLE DE CONEXIONES'!AK2557,2)</f>
        <v/>
      </c>
      <c r="H2557" s="7" t="str">
        <f>LEFT('DETALLE DE CONEXIONES'!M2557,3)</f>
        <v/>
      </c>
      <c r="I2557" s="7" t="str">
        <f>RIGHT('DETALLE DE CONEXIONES'!M2557,5)</f>
        <v/>
      </c>
      <c r="J2557" s="7">
        <f>IF(C2557="Saliente Local",(IFERROR((LIMPIA(H2557,1)),0)),0)</f>
        <v>0</v>
      </c>
      <c r="K2557" s="7">
        <f>IF(C2557="Saliente Nacional",(IFERROR((LIMPIA(H2557,1)),0)),0)</f>
        <v>0</v>
      </c>
      <c r="L2557" s="7">
        <f>IF(C2557="Saliente Internacional",(IFERROR((LIMPIA(H2557,1)),0)),0)</f>
        <v>0</v>
      </c>
    </row>
    <row r="2558" spans="1:12" x14ac:dyDescent="0.25">
      <c r="A2558" s="11">
        <f>'DETALLE DE CONEXIONES'!P2558</f>
        <v>0</v>
      </c>
      <c r="B2558" s="7">
        <f>'DETALLE DE CONEXIONES'!I2558</f>
        <v>0</v>
      </c>
      <c r="C2558" s="7">
        <f>'DETALLE DE CONEXIONES'!BB2558</f>
        <v>0</v>
      </c>
      <c r="D2558" s="7">
        <f>'DETALLE DE CONEXIONES'!E2558</f>
        <v>0</v>
      </c>
      <c r="E2558" s="7">
        <f>IFERROR(LIMPIA('DETALLE DE CONEXIONES'!N2558,1),0)</f>
        <v>0</v>
      </c>
      <c r="F2558" s="7" t="str">
        <f>LEFT('DETALLE DE CONEXIONES'!BE2558,3)</f>
        <v/>
      </c>
      <c r="G2558" s="7" t="str">
        <f>RIGHT('DETALLE DE CONEXIONES'!AK2558,2)</f>
        <v/>
      </c>
      <c r="H2558" s="7" t="str">
        <f>LEFT('DETALLE DE CONEXIONES'!M2558,3)</f>
        <v/>
      </c>
      <c r="I2558" s="7" t="str">
        <f>RIGHT('DETALLE DE CONEXIONES'!M2558,5)</f>
        <v/>
      </c>
      <c r="J2558" s="7">
        <f>IF(C2558="Saliente Local",(IFERROR((LIMPIA(H2558,1)),0)),0)</f>
        <v>0</v>
      </c>
      <c r="K2558" s="7">
        <f>IF(C2558="Saliente Nacional",(IFERROR((LIMPIA(H2558,1)),0)),0)</f>
        <v>0</v>
      </c>
      <c r="L2558" s="7">
        <f>IF(C2558="Saliente Internacional",(IFERROR((LIMPIA(H2558,1)),0)),0)</f>
        <v>0</v>
      </c>
    </row>
    <row r="2559" spans="1:12" x14ac:dyDescent="0.25">
      <c r="A2559" s="11">
        <f>'DETALLE DE CONEXIONES'!P2559</f>
        <v>0</v>
      </c>
      <c r="B2559" s="7">
        <f>'DETALLE DE CONEXIONES'!I2559</f>
        <v>0</v>
      </c>
      <c r="C2559" s="7">
        <f>'DETALLE DE CONEXIONES'!BB2559</f>
        <v>0</v>
      </c>
      <c r="D2559" s="7">
        <f>'DETALLE DE CONEXIONES'!E2559</f>
        <v>0</v>
      </c>
      <c r="E2559" s="7">
        <f>IFERROR(LIMPIA('DETALLE DE CONEXIONES'!N2559,1),0)</f>
        <v>0</v>
      </c>
      <c r="F2559" s="7" t="str">
        <f>LEFT('DETALLE DE CONEXIONES'!BE2559,3)</f>
        <v/>
      </c>
      <c r="G2559" s="7" t="str">
        <f>RIGHT('DETALLE DE CONEXIONES'!AK2559,2)</f>
        <v/>
      </c>
      <c r="H2559" s="7" t="str">
        <f>LEFT('DETALLE DE CONEXIONES'!M2559,3)</f>
        <v/>
      </c>
      <c r="I2559" s="7" t="str">
        <f>RIGHT('DETALLE DE CONEXIONES'!M2559,5)</f>
        <v/>
      </c>
      <c r="J2559" s="7">
        <f>IF(C2559="Saliente Local",(IFERROR((LIMPIA(H2559,1)),0)),0)</f>
        <v>0</v>
      </c>
      <c r="K2559" s="7">
        <f>IF(C2559="Saliente Nacional",(IFERROR((LIMPIA(H2559,1)),0)),0)</f>
        <v>0</v>
      </c>
      <c r="L2559" s="7">
        <f>IF(C2559="Saliente Internacional",(IFERROR((LIMPIA(H2559,1)),0)),0)</f>
        <v>0</v>
      </c>
    </row>
    <row r="2560" spans="1:12" x14ac:dyDescent="0.25">
      <c r="A2560" s="11">
        <f>'DETALLE DE CONEXIONES'!P2560</f>
        <v>0</v>
      </c>
      <c r="B2560" s="7">
        <f>'DETALLE DE CONEXIONES'!I2560</f>
        <v>0</v>
      </c>
      <c r="C2560" s="7">
        <f>'DETALLE DE CONEXIONES'!BB2560</f>
        <v>0</v>
      </c>
      <c r="D2560" s="7">
        <f>'DETALLE DE CONEXIONES'!E2560</f>
        <v>0</v>
      </c>
      <c r="E2560" s="7">
        <f>IFERROR(LIMPIA('DETALLE DE CONEXIONES'!N2560,1),0)</f>
        <v>0</v>
      </c>
      <c r="F2560" s="7" t="str">
        <f>LEFT('DETALLE DE CONEXIONES'!BE2560,3)</f>
        <v/>
      </c>
      <c r="G2560" s="7" t="str">
        <f>RIGHT('DETALLE DE CONEXIONES'!AK2560,2)</f>
        <v/>
      </c>
      <c r="H2560" s="7" t="str">
        <f>LEFT('DETALLE DE CONEXIONES'!M2560,3)</f>
        <v/>
      </c>
      <c r="I2560" s="7" t="str">
        <f>RIGHT('DETALLE DE CONEXIONES'!M2560,5)</f>
        <v/>
      </c>
      <c r="J2560" s="7">
        <f>IF(C2560="Saliente Local",(IFERROR((LIMPIA(H2560,1)),0)),0)</f>
        <v>0</v>
      </c>
      <c r="K2560" s="7">
        <f>IF(C2560="Saliente Nacional",(IFERROR((LIMPIA(H2560,1)),0)),0)</f>
        <v>0</v>
      </c>
      <c r="L2560" s="7">
        <f>IF(C2560="Saliente Internacional",(IFERROR((LIMPIA(H2560,1)),0)),0)</f>
        <v>0</v>
      </c>
    </row>
    <row r="2561" spans="1:12" x14ac:dyDescent="0.25">
      <c r="A2561" s="11">
        <f>'DETALLE DE CONEXIONES'!P2561</f>
        <v>0</v>
      </c>
      <c r="B2561" s="7">
        <f>'DETALLE DE CONEXIONES'!I2561</f>
        <v>0</v>
      </c>
      <c r="C2561" s="7">
        <f>'DETALLE DE CONEXIONES'!BB2561</f>
        <v>0</v>
      </c>
      <c r="D2561" s="7">
        <f>'DETALLE DE CONEXIONES'!E2561</f>
        <v>0</v>
      </c>
      <c r="E2561" s="7">
        <f>IFERROR(LIMPIA('DETALLE DE CONEXIONES'!N2561,1),0)</f>
        <v>0</v>
      </c>
      <c r="F2561" s="7" t="str">
        <f>LEFT('DETALLE DE CONEXIONES'!BE2561,3)</f>
        <v/>
      </c>
      <c r="G2561" s="7" t="str">
        <f>RIGHT('DETALLE DE CONEXIONES'!AK2561,2)</f>
        <v/>
      </c>
      <c r="H2561" s="7" t="str">
        <f>LEFT('DETALLE DE CONEXIONES'!M2561,3)</f>
        <v/>
      </c>
      <c r="I2561" s="7" t="str">
        <f>RIGHT('DETALLE DE CONEXIONES'!M2561,5)</f>
        <v/>
      </c>
      <c r="J2561" s="7">
        <f>IF(C2561="Saliente Local",(IFERROR((LIMPIA(H2561,1)),0)),0)</f>
        <v>0</v>
      </c>
      <c r="K2561" s="7">
        <f>IF(C2561="Saliente Nacional",(IFERROR((LIMPIA(H2561,1)),0)),0)</f>
        <v>0</v>
      </c>
      <c r="L2561" s="7">
        <f>IF(C2561="Saliente Internacional",(IFERROR((LIMPIA(H2561,1)),0)),0)</f>
        <v>0</v>
      </c>
    </row>
    <row r="2562" spans="1:12" x14ac:dyDescent="0.25">
      <c r="A2562" s="11">
        <f>'DETALLE DE CONEXIONES'!P2562</f>
        <v>0</v>
      </c>
      <c r="B2562" s="7">
        <f>'DETALLE DE CONEXIONES'!I2562</f>
        <v>0</v>
      </c>
      <c r="C2562" s="7">
        <f>'DETALLE DE CONEXIONES'!BB2562</f>
        <v>0</v>
      </c>
      <c r="D2562" s="7">
        <f>'DETALLE DE CONEXIONES'!E2562</f>
        <v>0</v>
      </c>
      <c r="E2562" s="7">
        <f>IFERROR(LIMPIA('DETALLE DE CONEXIONES'!N2562,1),0)</f>
        <v>0</v>
      </c>
      <c r="F2562" s="7" t="str">
        <f>LEFT('DETALLE DE CONEXIONES'!BE2562,3)</f>
        <v/>
      </c>
      <c r="G2562" s="7" t="str">
        <f>RIGHT('DETALLE DE CONEXIONES'!AK2562,2)</f>
        <v/>
      </c>
      <c r="H2562" s="7" t="str">
        <f>LEFT('DETALLE DE CONEXIONES'!M2562,3)</f>
        <v/>
      </c>
      <c r="I2562" s="7" t="str">
        <f>RIGHT('DETALLE DE CONEXIONES'!M2562,5)</f>
        <v/>
      </c>
      <c r="J2562" s="7">
        <f>IF(C2562="Saliente Local",(IFERROR((LIMPIA(H2562,1)),0)),0)</f>
        <v>0</v>
      </c>
      <c r="K2562" s="7">
        <f>IF(C2562="Saliente Nacional",(IFERROR((LIMPIA(H2562,1)),0)),0)</f>
        <v>0</v>
      </c>
      <c r="L2562" s="7">
        <f>IF(C2562="Saliente Internacional",(IFERROR((LIMPIA(H2562,1)),0)),0)</f>
        <v>0</v>
      </c>
    </row>
    <row r="2563" spans="1:12" x14ac:dyDescent="0.25">
      <c r="A2563" s="11">
        <f>'DETALLE DE CONEXIONES'!P2563</f>
        <v>0</v>
      </c>
      <c r="B2563" s="7">
        <f>'DETALLE DE CONEXIONES'!I2563</f>
        <v>0</v>
      </c>
      <c r="C2563" s="7">
        <f>'DETALLE DE CONEXIONES'!BB2563</f>
        <v>0</v>
      </c>
      <c r="D2563" s="7">
        <f>'DETALLE DE CONEXIONES'!E2563</f>
        <v>0</v>
      </c>
      <c r="E2563" s="7">
        <f>IFERROR(LIMPIA('DETALLE DE CONEXIONES'!N2563,1),0)</f>
        <v>0</v>
      </c>
      <c r="F2563" s="7" t="str">
        <f>LEFT('DETALLE DE CONEXIONES'!BE2563,3)</f>
        <v/>
      </c>
      <c r="G2563" s="7" t="str">
        <f>RIGHT('DETALLE DE CONEXIONES'!AK2563,2)</f>
        <v/>
      </c>
      <c r="H2563" s="7" t="str">
        <f>LEFT('DETALLE DE CONEXIONES'!M2563,3)</f>
        <v/>
      </c>
      <c r="I2563" s="7" t="str">
        <f>RIGHT('DETALLE DE CONEXIONES'!M2563,5)</f>
        <v/>
      </c>
      <c r="J2563" s="7">
        <f>IF(C2563="Saliente Local",(IFERROR((LIMPIA(H2563,1)),0)),0)</f>
        <v>0</v>
      </c>
      <c r="K2563" s="7">
        <f>IF(C2563="Saliente Nacional",(IFERROR((LIMPIA(H2563,1)),0)),0)</f>
        <v>0</v>
      </c>
      <c r="L2563" s="7">
        <f>IF(C2563="Saliente Internacional",(IFERROR((LIMPIA(H2563,1)),0)),0)</f>
        <v>0</v>
      </c>
    </row>
    <row r="2564" spans="1:12" x14ac:dyDescent="0.25">
      <c r="A2564" s="11">
        <f>'DETALLE DE CONEXIONES'!P2564</f>
        <v>0</v>
      </c>
      <c r="B2564" s="7">
        <f>'DETALLE DE CONEXIONES'!I2564</f>
        <v>0</v>
      </c>
      <c r="C2564" s="7">
        <f>'DETALLE DE CONEXIONES'!BB2564</f>
        <v>0</v>
      </c>
      <c r="D2564" s="7">
        <f>'DETALLE DE CONEXIONES'!E2564</f>
        <v>0</v>
      </c>
      <c r="E2564" s="7">
        <f>IFERROR(LIMPIA('DETALLE DE CONEXIONES'!N2564,1),0)</f>
        <v>0</v>
      </c>
      <c r="F2564" s="7" t="str">
        <f>LEFT('DETALLE DE CONEXIONES'!BE2564,3)</f>
        <v/>
      </c>
      <c r="G2564" s="7" t="str">
        <f>RIGHT('DETALLE DE CONEXIONES'!AK2564,2)</f>
        <v/>
      </c>
      <c r="H2564" s="7" t="str">
        <f>LEFT('DETALLE DE CONEXIONES'!M2564,3)</f>
        <v/>
      </c>
      <c r="I2564" s="7" t="str">
        <f>RIGHT('DETALLE DE CONEXIONES'!M2564,5)</f>
        <v/>
      </c>
      <c r="J2564" s="7">
        <f>IF(C2564="Saliente Local",(IFERROR((LIMPIA(H2564,1)),0)),0)</f>
        <v>0</v>
      </c>
      <c r="K2564" s="7">
        <f>IF(C2564="Saliente Nacional",(IFERROR((LIMPIA(H2564,1)),0)),0)</f>
        <v>0</v>
      </c>
      <c r="L2564" s="7">
        <f>IF(C2564="Saliente Internacional",(IFERROR((LIMPIA(H2564,1)),0)),0)</f>
        <v>0</v>
      </c>
    </row>
    <row r="2565" spans="1:12" x14ac:dyDescent="0.25">
      <c r="A2565" s="11">
        <f>'DETALLE DE CONEXIONES'!P2565</f>
        <v>0</v>
      </c>
      <c r="B2565" s="7">
        <f>'DETALLE DE CONEXIONES'!I2565</f>
        <v>0</v>
      </c>
      <c r="C2565" s="7">
        <f>'DETALLE DE CONEXIONES'!BB2565</f>
        <v>0</v>
      </c>
      <c r="D2565" s="7">
        <f>'DETALLE DE CONEXIONES'!E2565</f>
        <v>0</v>
      </c>
      <c r="E2565" s="7">
        <f>IFERROR(LIMPIA('DETALLE DE CONEXIONES'!N2565,1),0)</f>
        <v>0</v>
      </c>
      <c r="F2565" s="7" t="str">
        <f>LEFT('DETALLE DE CONEXIONES'!BE2565,3)</f>
        <v/>
      </c>
      <c r="G2565" s="7" t="str">
        <f>RIGHT('DETALLE DE CONEXIONES'!AK2565,2)</f>
        <v/>
      </c>
      <c r="H2565" s="7" t="str">
        <f>LEFT('DETALLE DE CONEXIONES'!M2565,3)</f>
        <v/>
      </c>
      <c r="I2565" s="7" t="str">
        <f>RIGHT('DETALLE DE CONEXIONES'!M2565,5)</f>
        <v/>
      </c>
      <c r="J2565" s="7">
        <f>IF(C2565="Saliente Local",(IFERROR((LIMPIA(H2565,1)),0)),0)</f>
        <v>0</v>
      </c>
      <c r="K2565" s="7">
        <f>IF(C2565="Saliente Nacional",(IFERROR((LIMPIA(H2565,1)),0)),0)</f>
        <v>0</v>
      </c>
      <c r="L2565" s="7">
        <f>IF(C2565="Saliente Internacional",(IFERROR((LIMPIA(H2565,1)),0)),0)</f>
        <v>0</v>
      </c>
    </row>
    <row r="2566" spans="1:12" x14ac:dyDescent="0.25">
      <c r="A2566" s="11">
        <f>'DETALLE DE CONEXIONES'!P2566</f>
        <v>0</v>
      </c>
      <c r="B2566" s="7">
        <f>'DETALLE DE CONEXIONES'!I2566</f>
        <v>0</v>
      </c>
      <c r="C2566" s="7">
        <f>'DETALLE DE CONEXIONES'!BB2566</f>
        <v>0</v>
      </c>
      <c r="D2566" s="7">
        <f>'DETALLE DE CONEXIONES'!E2566</f>
        <v>0</v>
      </c>
      <c r="E2566" s="7">
        <f>IFERROR(LIMPIA('DETALLE DE CONEXIONES'!N2566,1),0)</f>
        <v>0</v>
      </c>
      <c r="F2566" s="7" t="str">
        <f>LEFT('DETALLE DE CONEXIONES'!BE2566,3)</f>
        <v/>
      </c>
      <c r="G2566" s="7" t="str">
        <f>RIGHT('DETALLE DE CONEXIONES'!AK2566,2)</f>
        <v/>
      </c>
      <c r="H2566" s="7" t="str">
        <f>LEFT('DETALLE DE CONEXIONES'!M2566,3)</f>
        <v/>
      </c>
      <c r="I2566" s="7" t="str">
        <f>RIGHT('DETALLE DE CONEXIONES'!M2566,5)</f>
        <v/>
      </c>
      <c r="J2566" s="7">
        <f>IF(C2566="Saliente Local",(IFERROR((LIMPIA(H2566,1)),0)),0)</f>
        <v>0</v>
      </c>
      <c r="K2566" s="7">
        <f>IF(C2566="Saliente Nacional",(IFERROR((LIMPIA(H2566,1)),0)),0)</f>
        <v>0</v>
      </c>
      <c r="L2566" s="7">
        <f>IF(C2566="Saliente Internacional",(IFERROR((LIMPIA(H2566,1)),0)),0)</f>
        <v>0</v>
      </c>
    </row>
    <row r="2567" spans="1:12" x14ac:dyDescent="0.25">
      <c r="A2567" s="11">
        <f>'DETALLE DE CONEXIONES'!P2567</f>
        <v>0</v>
      </c>
      <c r="B2567" s="7">
        <f>'DETALLE DE CONEXIONES'!I2567</f>
        <v>0</v>
      </c>
      <c r="C2567" s="7">
        <f>'DETALLE DE CONEXIONES'!BB2567</f>
        <v>0</v>
      </c>
      <c r="D2567" s="7">
        <f>'DETALLE DE CONEXIONES'!E2567</f>
        <v>0</v>
      </c>
      <c r="E2567" s="7">
        <f>IFERROR(LIMPIA('DETALLE DE CONEXIONES'!N2567,1),0)</f>
        <v>0</v>
      </c>
      <c r="F2567" s="7" t="str">
        <f>LEFT('DETALLE DE CONEXIONES'!BE2567,3)</f>
        <v/>
      </c>
      <c r="G2567" s="7" t="str">
        <f>RIGHT('DETALLE DE CONEXIONES'!AK2567,2)</f>
        <v/>
      </c>
      <c r="H2567" s="7" t="str">
        <f>LEFT('DETALLE DE CONEXIONES'!M2567,3)</f>
        <v/>
      </c>
      <c r="I2567" s="7" t="str">
        <f>RIGHT('DETALLE DE CONEXIONES'!M2567,5)</f>
        <v/>
      </c>
      <c r="J2567" s="7">
        <f>IF(C2567="Saliente Local",(IFERROR((LIMPIA(H2567,1)),0)),0)</f>
        <v>0</v>
      </c>
      <c r="K2567" s="7">
        <f>IF(C2567="Saliente Nacional",(IFERROR((LIMPIA(H2567,1)),0)),0)</f>
        <v>0</v>
      </c>
      <c r="L2567" s="7">
        <f>IF(C2567="Saliente Internacional",(IFERROR((LIMPIA(H2567,1)),0)),0)</f>
        <v>0</v>
      </c>
    </row>
    <row r="2568" spans="1:12" x14ac:dyDescent="0.25">
      <c r="A2568" s="11">
        <f>'DETALLE DE CONEXIONES'!P2568</f>
        <v>0</v>
      </c>
      <c r="B2568" s="7">
        <f>'DETALLE DE CONEXIONES'!I2568</f>
        <v>0</v>
      </c>
      <c r="C2568" s="7">
        <f>'DETALLE DE CONEXIONES'!BB2568</f>
        <v>0</v>
      </c>
      <c r="D2568" s="7">
        <f>'DETALLE DE CONEXIONES'!E2568</f>
        <v>0</v>
      </c>
      <c r="E2568" s="7">
        <f>IFERROR(LIMPIA('DETALLE DE CONEXIONES'!N2568,1),0)</f>
        <v>0</v>
      </c>
      <c r="F2568" s="7" t="str">
        <f>LEFT('DETALLE DE CONEXIONES'!BE2568,3)</f>
        <v/>
      </c>
      <c r="G2568" s="7" t="str">
        <f>RIGHT('DETALLE DE CONEXIONES'!AK2568,2)</f>
        <v/>
      </c>
      <c r="H2568" s="7" t="str">
        <f>LEFT('DETALLE DE CONEXIONES'!M2568,3)</f>
        <v/>
      </c>
      <c r="I2568" s="7" t="str">
        <f>RIGHT('DETALLE DE CONEXIONES'!M2568,5)</f>
        <v/>
      </c>
      <c r="J2568" s="7">
        <f>IF(C2568="Saliente Local",(IFERROR((LIMPIA(H2568,1)),0)),0)</f>
        <v>0</v>
      </c>
      <c r="K2568" s="7">
        <f>IF(C2568="Saliente Nacional",(IFERROR((LIMPIA(H2568,1)),0)),0)</f>
        <v>0</v>
      </c>
      <c r="L2568" s="7">
        <f>IF(C2568="Saliente Internacional",(IFERROR((LIMPIA(H2568,1)),0)),0)</f>
        <v>0</v>
      </c>
    </row>
    <row r="2569" spans="1:12" x14ac:dyDescent="0.25">
      <c r="A2569" s="11">
        <f>'DETALLE DE CONEXIONES'!P2569</f>
        <v>0</v>
      </c>
      <c r="B2569" s="7">
        <f>'DETALLE DE CONEXIONES'!I2569</f>
        <v>0</v>
      </c>
      <c r="C2569" s="7">
        <f>'DETALLE DE CONEXIONES'!BB2569</f>
        <v>0</v>
      </c>
      <c r="D2569" s="7">
        <f>'DETALLE DE CONEXIONES'!E2569</f>
        <v>0</v>
      </c>
      <c r="E2569" s="7">
        <f>IFERROR(LIMPIA('DETALLE DE CONEXIONES'!N2569,1),0)</f>
        <v>0</v>
      </c>
      <c r="F2569" s="7" t="str">
        <f>LEFT('DETALLE DE CONEXIONES'!BE2569,3)</f>
        <v/>
      </c>
      <c r="G2569" s="7" t="str">
        <f>RIGHT('DETALLE DE CONEXIONES'!AK2569,2)</f>
        <v/>
      </c>
      <c r="H2569" s="7" t="str">
        <f>LEFT('DETALLE DE CONEXIONES'!M2569,3)</f>
        <v/>
      </c>
      <c r="I2569" s="7" t="str">
        <f>RIGHT('DETALLE DE CONEXIONES'!M2569,5)</f>
        <v/>
      </c>
      <c r="J2569" s="7">
        <f>IF(C2569="Saliente Local",(IFERROR((LIMPIA(H2569,1)),0)),0)</f>
        <v>0</v>
      </c>
      <c r="K2569" s="7">
        <f>IF(C2569="Saliente Nacional",(IFERROR((LIMPIA(H2569,1)),0)),0)</f>
        <v>0</v>
      </c>
      <c r="L2569" s="7">
        <f>IF(C2569="Saliente Internacional",(IFERROR((LIMPIA(H2569,1)),0)),0)</f>
        <v>0</v>
      </c>
    </row>
    <row r="2570" spans="1:12" x14ac:dyDescent="0.25">
      <c r="A2570" s="11">
        <f>'DETALLE DE CONEXIONES'!P2570</f>
        <v>0</v>
      </c>
      <c r="B2570" s="7">
        <f>'DETALLE DE CONEXIONES'!I2570</f>
        <v>0</v>
      </c>
      <c r="C2570" s="7">
        <f>'DETALLE DE CONEXIONES'!BB2570</f>
        <v>0</v>
      </c>
      <c r="D2570" s="7">
        <f>'DETALLE DE CONEXIONES'!E2570</f>
        <v>0</v>
      </c>
      <c r="E2570" s="7">
        <f>IFERROR(LIMPIA('DETALLE DE CONEXIONES'!N2570,1),0)</f>
        <v>0</v>
      </c>
      <c r="F2570" s="7" t="str">
        <f>LEFT('DETALLE DE CONEXIONES'!BE2570,3)</f>
        <v/>
      </c>
      <c r="G2570" s="7" t="str">
        <f>RIGHT('DETALLE DE CONEXIONES'!AK2570,2)</f>
        <v/>
      </c>
      <c r="H2570" s="7" t="str">
        <f>LEFT('DETALLE DE CONEXIONES'!M2570,3)</f>
        <v/>
      </c>
      <c r="I2570" s="7" t="str">
        <f>RIGHT('DETALLE DE CONEXIONES'!M2570,5)</f>
        <v/>
      </c>
      <c r="J2570" s="7">
        <f>IF(C2570="Saliente Local",(IFERROR((LIMPIA(H2570,1)),0)),0)</f>
        <v>0</v>
      </c>
      <c r="K2570" s="7">
        <f>IF(C2570="Saliente Nacional",(IFERROR((LIMPIA(H2570,1)),0)),0)</f>
        <v>0</v>
      </c>
      <c r="L2570" s="7">
        <f>IF(C2570="Saliente Internacional",(IFERROR((LIMPIA(H2570,1)),0)),0)</f>
        <v>0</v>
      </c>
    </row>
    <row r="2571" spans="1:12" x14ac:dyDescent="0.25">
      <c r="A2571" s="11">
        <f>'DETALLE DE CONEXIONES'!P2571</f>
        <v>0</v>
      </c>
      <c r="B2571" s="7">
        <f>'DETALLE DE CONEXIONES'!I2571</f>
        <v>0</v>
      </c>
      <c r="C2571" s="7">
        <f>'DETALLE DE CONEXIONES'!BB2571</f>
        <v>0</v>
      </c>
      <c r="D2571" s="7">
        <f>'DETALLE DE CONEXIONES'!E2571</f>
        <v>0</v>
      </c>
      <c r="E2571" s="7">
        <f>IFERROR(LIMPIA('DETALLE DE CONEXIONES'!N2571,1),0)</f>
        <v>0</v>
      </c>
      <c r="F2571" s="7" t="str">
        <f>LEFT('DETALLE DE CONEXIONES'!BE2571,3)</f>
        <v/>
      </c>
      <c r="G2571" s="7" t="str">
        <f>RIGHT('DETALLE DE CONEXIONES'!AK2571,2)</f>
        <v/>
      </c>
      <c r="H2571" s="7" t="str">
        <f>LEFT('DETALLE DE CONEXIONES'!M2571,3)</f>
        <v/>
      </c>
      <c r="I2571" s="7" t="str">
        <f>RIGHT('DETALLE DE CONEXIONES'!M2571,5)</f>
        <v/>
      </c>
      <c r="J2571" s="7">
        <f>IF(C2571="Saliente Local",(IFERROR((LIMPIA(H2571,1)),0)),0)</f>
        <v>0</v>
      </c>
      <c r="K2571" s="7">
        <f>IF(C2571="Saliente Nacional",(IFERROR((LIMPIA(H2571,1)),0)),0)</f>
        <v>0</v>
      </c>
      <c r="L2571" s="7">
        <f>IF(C2571="Saliente Internacional",(IFERROR((LIMPIA(H2571,1)),0)),0)</f>
        <v>0</v>
      </c>
    </row>
    <row r="2572" spans="1:12" x14ac:dyDescent="0.25">
      <c r="A2572" s="11">
        <f>'DETALLE DE CONEXIONES'!P2572</f>
        <v>0</v>
      </c>
      <c r="B2572" s="7">
        <f>'DETALLE DE CONEXIONES'!I2572</f>
        <v>0</v>
      </c>
      <c r="C2572" s="7">
        <f>'DETALLE DE CONEXIONES'!BB2572</f>
        <v>0</v>
      </c>
      <c r="D2572" s="7">
        <f>'DETALLE DE CONEXIONES'!E2572</f>
        <v>0</v>
      </c>
      <c r="E2572" s="7">
        <f>IFERROR(LIMPIA('DETALLE DE CONEXIONES'!N2572,1),0)</f>
        <v>0</v>
      </c>
      <c r="F2572" s="7" t="str">
        <f>LEFT('DETALLE DE CONEXIONES'!BE2572,3)</f>
        <v/>
      </c>
      <c r="G2572" s="7" t="str">
        <f>RIGHT('DETALLE DE CONEXIONES'!AK2572,2)</f>
        <v/>
      </c>
      <c r="H2572" s="7" t="str">
        <f>LEFT('DETALLE DE CONEXIONES'!M2572,3)</f>
        <v/>
      </c>
      <c r="I2572" s="7" t="str">
        <f>RIGHT('DETALLE DE CONEXIONES'!M2572,5)</f>
        <v/>
      </c>
      <c r="J2572" s="7">
        <f>IF(C2572="Saliente Local",(IFERROR((LIMPIA(H2572,1)),0)),0)</f>
        <v>0</v>
      </c>
      <c r="K2572" s="7">
        <f>IF(C2572="Saliente Nacional",(IFERROR((LIMPIA(H2572,1)),0)),0)</f>
        <v>0</v>
      </c>
      <c r="L2572" s="7">
        <f>IF(C2572="Saliente Internacional",(IFERROR((LIMPIA(H2572,1)),0)),0)</f>
        <v>0</v>
      </c>
    </row>
    <row r="2573" spans="1:12" x14ac:dyDescent="0.25">
      <c r="A2573" s="11">
        <f>'DETALLE DE CONEXIONES'!P2573</f>
        <v>0</v>
      </c>
      <c r="B2573" s="7">
        <f>'DETALLE DE CONEXIONES'!I2573</f>
        <v>0</v>
      </c>
      <c r="C2573" s="7">
        <f>'DETALLE DE CONEXIONES'!BB2573</f>
        <v>0</v>
      </c>
      <c r="D2573" s="7">
        <f>'DETALLE DE CONEXIONES'!E2573</f>
        <v>0</v>
      </c>
      <c r="E2573" s="7">
        <f>IFERROR(LIMPIA('DETALLE DE CONEXIONES'!N2573,1),0)</f>
        <v>0</v>
      </c>
      <c r="F2573" s="7" t="str">
        <f>LEFT('DETALLE DE CONEXIONES'!BE2573,3)</f>
        <v/>
      </c>
      <c r="G2573" s="7" t="str">
        <f>RIGHT('DETALLE DE CONEXIONES'!AK2573,2)</f>
        <v/>
      </c>
      <c r="H2573" s="7" t="str">
        <f>LEFT('DETALLE DE CONEXIONES'!M2573,3)</f>
        <v/>
      </c>
      <c r="I2573" s="7" t="str">
        <f>RIGHT('DETALLE DE CONEXIONES'!M2573,5)</f>
        <v/>
      </c>
      <c r="J2573" s="7">
        <f>IF(C2573="Saliente Local",(IFERROR((LIMPIA(H2573,1)),0)),0)</f>
        <v>0</v>
      </c>
      <c r="K2573" s="7">
        <f>IF(C2573="Saliente Nacional",(IFERROR((LIMPIA(H2573,1)),0)),0)</f>
        <v>0</v>
      </c>
      <c r="L2573" s="7">
        <f>IF(C2573="Saliente Internacional",(IFERROR((LIMPIA(H2573,1)),0)),0)</f>
        <v>0</v>
      </c>
    </row>
    <row r="2574" spans="1:12" x14ac:dyDescent="0.25">
      <c r="A2574" s="11">
        <f>'DETALLE DE CONEXIONES'!P2574</f>
        <v>0</v>
      </c>
      <c r="B2574" s="7">
        <f>'DETALLE DE CONEXIONES'!I2574</f>
        <v>0</v>
      </c>
      <c r="C2574" s="7">
        <f>'DETALLE DE CONEXIONES'!BB2574</f>
        <v>0</v>
      </c>
      <c r="D2574" s="7">
        <f>'DETALLE DE CONEXIONES'!E2574</f>
        <v>0</v>
      </c>
      <c r="E2574" s="7">
        <f>IFERROR(LIMPIA('DETALLE DE CONEXIONES'!N2574,1),0)</f>
        <v>0</v>
      </c>
      <c r="F2574" s="7" t="str">
        <f>LEFT('DETALLE DE CONEXIONES'!BE2574,3)</f>
        <v/>
      </c>
      <c r="G2574" s="7" t="str">
        <f>RIGHT('DETALLE DE CONEXIONES'!AK2574,2)</f>
        <v/>
      </c>
      <c r="H2574" s="7" t="str">
        <f>LEFT('DETALLE DE CONEXIONES'!M2574,3)</f>
        <v/>
      </c>
      <c r="I2574" s="7" t="str">
        <f>RIGHT('DETALLE DE CONEXIONES'!M2574,5)</f>
        <v/>
      </c>
      <c r="J2574" s="7">
        <f>IF(C2574="Saliente Local",(IFERROR((LIMPIA(H2574,1)),0)),0)</f>
        <v>0</v>
      </c>
      <c r="K2574" s="7">
        <f>IF(C2574="Saliente Nacional",(IFERROR((LIMPIA(H2574,1)),0)),0)</f>
        <v>0</v>
      </c>
      <c r="L2574" s="7">
        <f>IF(C2574="Saliente Internacional",(IFERROR((LIMPIA(H2574,1)),0)),0)</f>
        <v>0</v>
      </c>
    </row>
    <row r="2575" spans="1:12" x14ac:dyDescent="0.25">
      <c r="A2575" s="11">
        <f>'DETALLE DE CONEXIONES'!P2575</f>
        <v>0</v>
      </c>
      <c r="B2575" s="7">
        <f>'DETALLE DE CONEXIONES'!I2575</f>
        <v>0</v>
      </c>
      <c r="C2575" s="7">
        <f>'DETALLE DE CONEXIONES'!BB2575</f>
        <v>0</v>
      </c>
      <c r="D2575" s="7">
        <f>'DETALLE DE CONEXIONES'!E2575</f>
        <v>0</v>
      </c>
      <c r="E2575" s="7">
        <f>IFERROR(LIMPIA('DETALLE DE CONEXIONES'!N2575,1),0)</f>
        <v>0</v>
      </c>
      <c r="F2575" s="7" t="str">
        <f>LEFT('DETALLE DE CONEXIONES'!BE2575,3)</f>
        <v/>
      </c>
      <c r="G2575" s="7" t="str">
        <f>RIGHT('DETALLE DE CONEXIONES'!AK2575,2)</f>
        <v/>
      </c>
      <c r="H2575" s="7" t="str">
        <f>LEFT('DETALLE DE CONEXIONES'!M2575,3)</f>
        <v/>
      </c>
      <c r="I2575" s="7" t="str">
        <f>RIGHT('DETALLE DE CONEXIONES'!M2575,5)</f>
        <v/>
      </c>
      <c r="J2575" s="7">
        <f>IF(C2575="Saliente Local",(IFERROR((LIMPIA(H2575,1)),0)),0)</f>
        <v>0</v>
      </c>
      <c r="K2575" s="7">
        <f>IF(C2575="Saliente Nacional",(IFERROR((LIMPIA(H2575,1)),0)),0)</f>
        <v>0</v>
      </c>
      <c r="L2575" s="7">
        <f>IF(C2575="Saliente Internacional",(IFERROR((LIMPIA(H2575,1)),0)),0)</f>
        <v>0</v>
      </c>
    </row>
    <row r="2576" spans="1:12" x14ac:dyDescent="0.25">
      <c r="A2576" s="11">
        <f>'DETALLE DE CONEXIONES'!P2576</f>
        <v>0</v>
      </c>
      <c r="B2576" s="7">
        <f>'DETALLE DE CONEXIONES'!I2576</f>
        <v>0</v>
      </c>
      <c r="C2576" s="7">
        <f>'DETALLE DE CONEXIONES'!BB2576</f>
        <v>0</v>
      </c>
      <c r="D2576" s="7">
        <f>'DETALLE DE CONEXIONES'!E2576</f>
        <v>0</v>
      </c>
      <c r="E2576" s="7">
        <f>IFERROR(LIMPIA('DETALLE DE CONEXIONES'!N2576,1),0)</f>
        <v>0</v>
      </c>
      <c r="F2576" s="7" t="str">
        <f>LEFT('DETALLE DE CONEXIONES'!BE2576,3)</f>
        <v/>
      </c>
      <c r="G2576" s="7" t="str">
        <f>RIGHT('DETALLE DE CONEXIONES'!AK2576,2)</f>
        <v/>
      </c>
      <c r="H2576" s="7" t="str">
        <f>LEFT('DETALLE DE CONEXIONES'!M2576,3)</f>
        <v/>
      </c>
      <c r="I2576" s="7" t="str">
        <f>RIGHT('DETALLE DE CONEXIONES'!M2576,5)</f>
        <v/>
      </c>
      <c r="J2576" s="7">
        <f>IF(C2576="Saliente Local",(IFERROR((LIMPIA(H2576,1)),0)),0)</f>
        <v>0</v>
      </c>
      <c r="K2576" s="7">
        <f>IF(C2576="Saliente Nacional",(IFERROR((LIMPIA(H2576,1)),0)),0)</f>
        <v>0</v>
      </c>
      <c r="L2576" s="7">
        <f>IF(C2576="Saliente Internacional",(IFERROR((LIMPIA(H2576,1)),0)),0)</f>
        <v>0</v>
      </c>
    </row>
    <row r="2577" spans="1:12" x14ac:dyDescent="0.25">
      <c r="A2577" s="11">
        <f>'DETALLE DE CONEXIONES'!P2577</f>
        <v>0</v>
      </c>
      <c r="B2577" s="7">
        <f>'DETALLE DE CONEXIONES'!I2577</f>
        <v>0</v>
      </c>
      <c r="C2577" s="7">
        <f>'DETALLE DE CONEXIONES'!BB2577</f>
        <v>0</v>
      </c>
      <c r="D2577" s="7">
        <f>'DETALLE DE CONEXIONES'!E2577</f>
        <v>0</v>
      </c>
      <c r="E2577" s="7">
        <f>IFERROR(LIMPIA('DETALLE DE CONEXIONES'!N2577,1),0)</f>
        <v>0</v>
      </c>
      <c r="F2577" s="7" t="str">
        <f>LEFT('DETALLE DE CONEXIONES'!BE2577,3)</f>
        <v/>
      </c>
      <c r="G2577" s="7" t="str">
        <f>RIGHT('DETALLE DE CONEXIONES'!AK2577,2)</f>
        <v/>
      </c>
      <c r="H2577" s="7" t="str">
        <f>LEFT('DETALLE DE CONEXIONES'!M2577,3)</f>
        <v/>
      </c>
      <c r="I2577" s="7" t="str">
        <f>RIGHT('DETALLE DE CONEXIONES'!M2577,5)</f>
        <v/>
      </c>
      <c r="J2577" s="7">
        <f>IF(C2577="Saliente Local",(IFERROR((LIMPIA(H2577,1)),0)),0)</f>
        <v>0</v>
      </c>
      <c r="K2577" s="7">
        <f>IF(C2577="Saliente Nacional",(IFERROR((LIMPIA(H2577,1)),0)),0)</f>
        <v>0</v>
      </c>
      <c r="L2577" s="7">
        <f>IF(C2577="Saliente Internacional",(IFERROR((LIMPIA(H2577,1)),0)),0)</f>
        <v>0</v>
      </c>
    </row>
    <row r="2578" spans="1:12" x14ac:dyDescent="0.25">
      <c r="A2578" s="11">
        <f>'DETALLE DE CONEXIONES'!P2578</f>
        <v>0</v>
      </c>
      <c r="B2578" s="7">
        <f>'DETALLE DE CONEXIONES'!I2578</f>
        <v>0</v>
      </c>
      <c r="C2578" s="7">
        <f>'DETALLE DE CONEXIONES'!BB2578</f>
        <v>0</v>
      </c>
      <c r="D2578" s="7">
        <f>'DETALLE DE CONEXIONES'!E2578</f>
        <v>0</v>
      </c>
      <c r="E2578" s="7">
        <f>IFERROR(LIMPIA('DETALLE DE CONEXIONES'!N2578,1),0)</f>
        <v>0</v>
      </c>
      <c r="F2578" s="7" t="str">
        <f>LEFT('DETALLE DE CONEXIONES'!BE2578,3)</f>
        <v/>
      </c>
      <c r="G2578" s="7" t="str">
        <f>RIGHT('DETALLE DE CONEXIONES'!AK2578,2)</f>
        <v/>
      </c>
      <c r="H2578" s="7" t="str">
        <f>LEFT('DETALLE DE CONEXIONES'!M2578,3)</f>
        <v/>
      </c>
      <c r="I2578" s="7" t="str">
        <f>RIGHT('DETALLE DE CONEXIONES'!M2578,5)</f>
        <v/>
      </c>
      <c r="J2578" s="7">
        <f>IF(C2578="Saliente Local",(IFERROR((LIMPIA(H2578,1)),0)),0)</f>
        <v>0</v>
      </c>
      <c r="K2578" s="7">
        <f>IF(C2578="Saliente Nacional",(IFERROR((LIMPIA(H2578,1)),0)),0)</f>
        <v>0</v>
      </c>
      <c r="L2578" s="7">
        <f>IF(C2578="Saliente Internacional",(IFERROR((LIMPIA(H2578,1)),0)),0)</f>
        <v>0</v>
      </c>
    </row>
    <row r="2579" spans="1:12" x14ac:dyDescent="0.25">
      <c r="A2579" s="11">
        <f>'DETALLE DE CONEXIONES'!P2579</f>
        <v>0</v>
      </c>
      <c r="B2579" s="7">
        <f>'DETALLE DE CONEXIONES'!I2579</f>
        <v>0</v>
      </c>
      <c r="C2579" s="7">
        <f>'DETALLE DE CONEXIONES'!BB2579</f>
        <v>0</v>
      </c>
      <c r="D2579" s="7">
        <f>'DETALLE DE CONEXIONES'!E2579</f>
        <v>0</v>
      </c>
      <c r="E2579" s="7">
        <f>IFERROR(LIMPIA('DETALLE DE CONEXIONES'!N2579,1),0)</f>
        <v>0</v>
      </c>
      <c r="F2579" s="7" t="str">
        <f>LEFT('DETALLE DE CONEXIONES'!BE2579,3)</f>
        <v/>
      </c>
      <c r="G2579" s="7" t="str">
        <f>RIGHT('DETALLE DE CONEXIONES'!AK2579,2)</f>
        <v/>
      </c>
      <c r="H2579" s="7" t="str">
        <f>LEFT('DETALLE DE CONEXIONES'!M2579,3)</f>
        <v/>
      </c>
      <c r="I2579" s="7" t="str">
        <f>RIGHT('DETALLE DE CONEXIONES'!M2579,5)</f>
        <v/>
      </c>
      <c r="J2579" s="7">
        <f>IF(C2579="Saliente Local",(IFERROR((LIMPIA(H2579,1)),0)),0)</f>
        <v>0</v>
      </c>
      <c r="K2579" s="7">
        <f>IF(C2579="Saliente Nacional",(IFERROR((LIMPIA(H2579,1)),0)),0)</f>
        <v>0</v>
      </c>
      <c r="L2579" s="7">
        <f>IF(C2579="Saliente Internacional",(IFERROR((LIMPIA(H2579,1)),0)),0)</f>
        <v>0</v>
      </c>
    </row>
    <row r="2580" spans="1:12" x14ac:dyDescent="0.25">
      <c r="A2580" s="11">
        <f>'DETALLE DE CONEXIONES'!P2580</f>
        <v>0</v>
      </c>
      <c r="B2580" s="7">
        <f>'DETALLE DE CONEXIONES'!I2580</f>
        <v>0</v>
      </c>
      <c r="C2580" s="7">
        <f>'DETALLE DE CONEXIONES'!BB2580</f>
        <v>0</v>
      </c>
      <c r="D2580" s="7">
        <f>'DETALLE DE CONEXIONES'!E2580</f>
        <v>0</v>
      </c>
      <c r="E2580" s="7">
        <f>IFERROR(LIMPIA('DETALLE DE CONEXIONES'!N2580,1),0)</f>
        <v>0</v>
      </c>
      <c r="F2580" s="7" t="str">
        <f>LEFT('DETALLE DE CONEXIONES'!BE2580,3)</f>
        <v/>
      </c>
      <c r="G2580" s="7" t="str">
        <f>RIGHT('DETALLE DE CONEXIONES'!AK2580,2)</f>
        <v/>
      </c>
      <c r="H2580" s="7" t="str">
        <f>LEFT('DETALLE DE CONEXIONES'!M2580,3)</f>
        <v/>
      </c>
      <c r="I2580" s="7" t="str">
        <f>RIGHT('DETALLE DE CONEXIONES'!M2580,5)</f>
        <v/>
      </c>
      <c r="J2580" s="7">
        <f>IF(C2580="Saliente Local",(IFERROR((LIMPIA(H2580,1)),0)),0)</f>
        <v>0</v>
      </c>
      <c r="K2580" s="7">
        <f>IF(C2580="Saliente Nacional",(IFERROR((LIMPIA(H2580,1)),0)),0)</f>
        <v>0</v>
      </c>
      <c r="L2580" s="7">
        <f>IF(C2580="Saliente Internacional",(IFERROR((LIMPIA(H2580,1)),0)),0)</f>
        <v>0</v>
      </c>
    </row>
    <row r="2581" spans="1:12" x14ac:dyDescent="0.25">
      <c r="A2581" s="11">
        <f>'DETALLE DE CONEXIONES'!P2581</f>
        <v>0</v>
      </c>
      <c r="B2581" s="7">
        <f>'DETALLE DE CONEXIONES'!I2581</f>
        <v>0</v>
      </c>
      <c r="C2581" s="7">
        <f>'DETALLE DE CONEXIONES'!BB2581</f>
        <v>0</v>
      </c>
      <c r="D2581" s="7">
        <f>'DETALLE DE CONEXIONES'!E2581</f>
        <v>0</v>
      </c>
      <c r="E2581" s="7">
        <f>IFERROR(LIMPIA('DETALLE DE CONEXIONES'!N2581,1),0)</f>
        <v>0</v>
      </c>
      <c r="F2581" s="7" t="str">
        <f>LEFT('DETALLE DE CONEXIONES'!BE2581,3)</f>
        <v/>
      </c>
      <c r="G2581" s="7" t="str">
        <f>RIGHT('DETALLE DE CONEXIONES'!AK2581,2)</f>
        <v/>
      </c>
      <c r="H2581" s="7" t="str">
        <f>LEFT('DETALLE DE CONEXIONES'!M2581,3)</f>
        <v/>
      </c>
      <c r="I2581" s="7" t="str">
        <f>RIGHT('DETALLE DE CONEXIONES'!M2581,5)</f>
        <v/>
      </c>
      <c r="J2581" s="7">
        <f>IF(C2581="Saliente Local",(IFERROR((LIMPIA(H2581,1)),0)),0)</f>
        <v>0</v>
      </c>
      <c r="K2581" s="7">
        <f>IF(C2581="Saliente Nacional",(IFERROR((LIMPIA(H2581,1)),0)),0)</f>
        <v>0</v>
      </c>
      <c r="L2581" s="7">
        <f>IF(C2581="Saliente Internacional",(IFERROR((LIMPIA(H2581,1)),0)),0)</f>
        <v>0</v>
      </c>
    </row>
    <row r="2582" spans="1:12" x14ac:dyDescent="0.25">
      <c r="A2582" s="11">
        <f>'DETALLE DE CONEXIONES'!P2582</f>
        <v>0</v>
      </c>
      <c r="B2582" s="7">
        <f>'DETALLE DE CONEXIONES'!I2582</f>
        <v>0</v>
      </c>
      <c r="C2582" s="7">
        <f>'DETALLE DE CONEXIONES'!BB2582</f>
        <v>0</v>
      </c>
      <c r="D2582" s="7">
        <f>'DETALLE DE CONEXIONES'!E2582</f>
        <v>0</v>
      </c>
      <c r="E2582" s="7">
        <f>IFERROR(LIMPIA('DETALLE DE CONEXIONES'!N2582,1),0)</f>
        <v>0</v>
      </c>
      <c r="F2582" s="7" t="str">
        <f>LEFT('DETALLE DE CONEXIONES'!BE2582,3)</f>
        <v/>
      </c>
      <c r="G2582" s="7" t="str">
        <f>RIGHT('DETALLE DE CONEXIONES'!AK2582,2)</f>
        <v/>
      </c>
      <c r="H2582" s="7" t="str">
        <f>LEFT('DETALLE DE CONEXIONES'!M2582,3)</f>
        <v/>
      </c>
      <c r="I2582" s="7" t="str">
        <f>RIGHT('DETALLE DE CONEXIONES'!M2582,5)</f>
        <v/>
      </c>
      <c r="J2582" s="7">
        <f>IF(C2582="Saliente Local",(IFERROR((LIMPIA(H2582,1)),0)),0)</f>
        <v>0</v>
      </c>
      <c r="K2582" s="7">
        <f>IF(C2582="Saliente Nacional",(IFERROR((LIMPIA(H2582,1)),0)),0)</f>
        <v>0</v>
      </c>
      <c r="L2582" s="7">
        <f>IF(C2582="Saliente Internacional",(IFERROR((LIMPIA(H2582,1)),0)),0)</f>
        <v>0</v>
      </c>
    </row>
    <row r="2583" spans="1:12" x14ac:dyDescent="0.25">
      <c r="A2583" s="11">
        <f>'DETALLE DE CONEXIONES'!P2583</f>
        <v>0</v>
      </c>
      <c r="B2583" s="7">
        <f>'DETALLE DE CONEXIONES'!I2583</f>
        <v>0</v>
      </c>
      <c r="C2583" s="7">
        <f>'DETALLE DE CONEXIONES'!BB2583</f>
        <v>0</v>
      </c>
      <c r="D2583" s="7">
        <f>'DETALLE DE CONEXIONES'!E2583</f>
        <v>0</v>
      </c>
      <c r="E2583" s="7">
        <f>IFERROR(LIMPIA('DETALLE DE CONEXIONES'!N2583,1),0)</f>
        <v>0</v>
      </c>
      <c r="F2583" s="7" t="str">
        <f>LEFT('DETALLE DE CONEXIONES'!BE2583,3)</f>
        <v/>
      </c>
      <c r="G2583" s="7" t="str">
        <f>RIGHT('DETALLE DE CONEXIONES'!AK2583,2)</f>
        <v/>
      </c>
      <c r="H2583" s="7" t="str">
        <f>LEFT('DETALLE DE CONEXIONES'!M2583,3)</f>
        <v/>
      </c>
      <c r="I2583" s="7" t="str">
        <f>RIGHT('DETALLE DE CONEXIONES'!M2583,5)</f>
        <v/>
      </c>
      <c r="J2583" s="7">
        <f>IF(C2583="Saliente Local",(IFERROR((LIMPIA(H2583,1)),0)),0)</f>
        <v>0</v>
      </c>
      <c r="K2583" s="7">
        <f>IF(C2583="Saliente Nacional",(IFERROR((LIMPIA(H2583,1)),0)),0)</f>
        <v>0</v>
      </c>
      <c r="L2583" s="7">
        <f>IF(C2583="Saliente Internacional",(IFERROR((LIMPIA(H2583,1)),0)),0)</f>
        <v>0</v>
      </c>
    </row>
    <row r="2584" spans="1:12" x14ac:dyDescent="0.25">
      <c r="A2584" s="11">
        <f>'DETALLE DE CONEXIONES'!P2584</f>
        <v>0</v>
      </c>
      <c r="B2584" s="7">
        <f>'DETALLE DE CONEXIONES'!I2584</f>
        <v>0</v>
      </c>
      <c r="C2584" s="7">
        <f>'DETALLE DE CONEXIONES'!BB2584</f>
        <v>0</v>
      </c>
      <c r="D2584" s="7">
        <f>'DETALLE DE CONEXIONES'!E2584</f>
        <v>0</v>
      </c>
      <c r="E2584" s="7">
        <f>IFERROR(LIMPIA('DETALLE DE CONEXIONES'!N2584,1),0)</f>
        <v>0</v>
      </c>
      <c r="F2584" s="7" t="str">
        <f>LEFT('DETALLE DE CONEXIONES'!BE2584,3)</f>
        <v/>
      </c>
      <c r="G2584" s="7" t="str">
        <f>RIGHT('DETALLE DE CONEXIONES'!AK2584,2)</f>
        <v/>
      </c>
      <c r="H2584" s="7" t="str">
        <f>LEFT('DETALLE DE CONEXIONES'!M2584,3)</f>
        <v/>
      </c>
      <c r="I2584" s="7" t="str">
        <f>RIGHT('DETALLE DE CONEXIONES'!M2584,5)</f>
        <v/>
      </c>
      <c r="J2584" s="7">
        <f>IF(C2584="Saliente Local",(IFERROR((LIMPIA(H2584,1)),0)),0)</f>
        <v>0</v>
      </c>
      <c r="K2584" s="7">
        <f>IF(C2584="Saliente Nacional",(IFERROR((LIMPIA(H2584,1)),0)),0)</f>
        <v>0</v>
      </c>
      <c r="L2584" s="7">
        <f>IF(C2584="Saliente Internacional",(IFERROR((LIMPIA(H2584,1)),0)),0)</f>
        <v>0</v>
      </c>
    </row>
    <row r="2585" spans="1:12" x14ac:dyDescent="0.25">
      <c r="A2585" s="11">
        <f>'DETALLE DE CONEXIONES'!P2585</f>
        <v>0</v>
      </c>
      <c r="B2585" s="7">
        <f>'DETALLE DE CONEXIONES'!I2585</f>
        <v>0</v>
      </c>
      <c r="C2585" s="7">
        <f>'DETALLE DE CONEXIONES'!BB2585</f>
        <v>0</v>
      </c>
      <c r="D2585" s="7">
        <f>'DETALLE DE CONEXIONES'!E2585</f>
        <v>0</v>
      </c>
      <c r="E2585" s="7">
        <f>IFERROR(LIMPIA('DETALLE DE CONEXIONES'!N2585,1),0)</f>
        <v>0</v>
      </c>
      <c r="F2585" s="7" t="str">
        <f>LEFT('DETALLE DE CONEXIONES'!BE2585,3)</f>
        <v/>
      </c>
      <c r="G2585" s="7" t="str">
        <f>RIGHT('DETALLE DE CONEXIONES'!AK2585,2)</f>
        <v/>
      </c>
      <c r="H2585" s="7" t="str">
        <f>LEFT('DETALLE DE CONEXIONES'!M2585,3)</f>
        <v/>
      </c>
      <c r="I2585" s="7" t="str">
        <f>RIGHT('DETALLE DE CONEXIONES'!M2585,5)</f>
        <v/>
      </c>
      <c r="J2585" s="7">
        <f>IF(C2585="Saliente Local",(IFERROR((LIMPIA(H2585,1)),0)),0)</f>
        <v>0</v>
      </c>
      <c r="K2585" s="7">
        <f>IF(C2585="Saliente Nacional",(IFERROR((LIMPIA(H2585,1)),0)),0)</f>
        <v>0</v>
      </c>
      <c r="L2585" s="7">
        <f>IF(C2585="Saliente Internacional",(IFERROR((LIMPIA(H2585,1)),0)),0)</f>
        <v>0</v>
      </c>
    </row>
    <row r="2586" spans="1:12" x14ac:dyDescent="0.25">
      <c r="A2586" s="11">
        <f>'DETALLE DE CONEXIONES'!P2586</f>
        <v>0</v>
      </c>
      <c r="B2586" s="7">
        <f>'DETALLE DE CONEXIONES'!I2586</f>
        <v>0</v>
      </c>
      <c r="C2586" s="7">
        <f>'DETALLE DE CONEXIONES'!BB2586</f>
        <v>0</v>
      </c>
      <c r="D2586" s="7">
        <f>'DETALLE DE CONEXIONES'!E2586</f>
        <v>0</v>
      </c>
      <c r="E2586" s="7">
        <f>IFERROR(LIMPIA('DETALLE DE CONEXIONES'!N2586,1),0)</f>
        <v>0</v>
      </c>
      <c r="F2586" s="7" t="str">
        <f>LEFT('DETALLE DE CONEXIONES'!BE2586,3)</f>
        <v/>
      </c>
      <c r="G2586" s="7" t="str">
        <f>RIGHT('DETALLE DE CONEXIONES'!AK2586,2)</f>
        <v/>
      </c>
      <c r="H2586" s="7" t="str">
        <f>LEFT('DETALLE DE CONEXIONES'!M2586,3)</f>
        <v/>
      </c>
      <c r="I2586" s="7" t="str">
        <f>RIGHT('DETALLE DE CONEXIONES'!M2586,5)</f>
        <v/>
      </c>
      <c r="J2586" s="7">
        <f>IF(C2586="Saliente Local",(IFERROR((LIMPIA(H2586,1)),0)),0)</f>
        <v>0</v>
      </c>
      <c r="K2586" s="7">
        <f>IF(C2586="Saliente Nacional",(IFERROR((LIMPIA(H2586,1)),0)),0)</f>
        <v>0</v>
      </c>
      <c r="L2586" s="7">
        <f>IF(C2586="Saliente Internacional",(IFERROR((LIMPIA(H2586,1)),0)),0)</f>
        <v>0</v>
      </c>
    </row>
    <row r="2587" spans="1:12" x14ac:dyDescent="0.25">
      <c r="A2587" s="11">
        <f>'DETALLE DE CONEXIONES'!P2587</f>
        <v>0</v>
      </c>
      <c r="B2587" s="7">
        <f>'DETALLE DE CONEXIONES'!I2587</f>
        <v>0</v>
      </c>
      <c r="C2587" s="7">
        <f>'DETALLE DE CONEXIONES'!BB2587</f>
        <v>0</v>
      </c>
      <c r="D2587" s="7">
        <f>'DETALLE DE CONEXIONES'!E2587</f>
        <v>0</v>
      </c>
      <c r="E2587" s="7">
        <f>IFERROR(LIMPIA('DETALLE DE CONEXIONES'!N2587,1),0)</f>
        <v>0</v>
      </c>
      <c r="F2587" s="7" t="str">
        <f>LEFT('DETALLE DE CONEXIONES'!BE2587,3)</f>
        <v/>
      </c>
      <c r="G2587" s="7" t="str">
        <f>RIGHT('DETALLE DE CONEXIONES'!AK2587,2)</f>
        <v/>
      </c>
      <c r="H2587" s="7" t="str">
        <f>LEFT('DETALLE DE CONEXIONES'!M2587,3)</f>
        <v/>
      </c>
      <c r="I2587" s="7" t="str">
        <f>RIGHT('DETALLE DE CONEXIONES'!M2587,5)</f>
        <v/>
      </c>
      <c r="J2587" s="7">
        <f>IF(C2587="Saliente Local",(IFERROR((LIMPIA(H2587,1)),0)),0)</f>
        <v>0</v>
      </c>
      <c r="K2587" s="7">
        <f>IF(C2587="Saliente Nacional",(IFERROR((LIMPIA(H2587,1)),0)),0)</f>
        <v>0</v>
      </c>
      <c r="L2587" s="7">
        <f>IF(C2587="Saliente Internacional",(IFERROR((LIMPIA(H2587,1)),0)),0)</f>
        <v>0</v>
      </c>
    </row>
    <row r="2588" spans="1:12" x14ac:dyDescent="0.25">
      <c r="A2588" s="11">
        <f>'DETALLE DE CONEXIONES'!P2588</f>
        <v>0</v>
      </c>
      <c r="B2588" s="7">
        <f>'DETALLE DE CONEXIONES'!I2588</f>
        <v>0</v>
      </c>
      <c r="C2588" s="7">
        <f>'DETALLE DE CONEXIONES'!BB2588</f>
        <v>0</v>
      </c>
      <c r="D2588" s="7">
        <f>'DETALLE DE CONEXIONES'!E2588</f>
        <v>0</v>
      </c>
      <c r="E2588" s="7">
        <f>IFERROR(LIMPIA('DETALLE DE CONEXIONES'!N2588,1),0)</f>
        <v>0</v>
      </c>
      <c r="F2588" s="7" t="str">
        <f>LEFT('DETALLE DE CONEXIONES'!BE2588,3)</f>
        <v/>
      </c>
      <c r="G2588" s="7" t="str">
        <f>RIGHT('DETALLE DE CONEXIONES'!AK2588,2)</f>
        <v/>
      </c>
      <c r="H2588" s="7" t="str">
        <f>LEFT('DETALLE DE CONEXIONES'!M2588,3)</f>
        <v/>
      </c>
      <c r="I2588" s="7" t="str">
        <f>RIGHT('DETALLE DE CONEXIONES'!M2588,5)</f>
        <v/>
      </c>
      <c r="J2588" s="7">
        <f>IF(C2588="Saliente Local",(IFERROR((LIMPIA(H2588,1)),0)),0)</f>
        <v>0</v>
      </c>
      <c r="K2588" s="7">
        <f>IF(C2588="Saliente Nacional",(IFERROR((LIMPIA(H2588,1)),0)),0)</f>
        <v>0</v>
      </c>
      <c r="L2588" s="7">
        <f>IF(C2588="Saliente Internacional",(IFERROR((LIMPIA(H2588,1)),0)),0)</f>
        <v>0</v>
      </c>
    </row>
    <row r="2589" spans="1:12" x14ac:dyDescent="0.25">
      <c r="A2589" s="11">
        <f>'DETALLE DE CONEXIONES'!P2589</f>
        <v>0</v>
      </c>
      <c r="B2589" s="7">
        <f>'DETALLE DE CONEXIONES'!I2589</f>
        <v>0</v>
      </c>
      <c r="C2589" s="7">
        <f>'DETALLE DE CONEXIONES'!BB2589</f>
        <v>0</v>
      </c>
      <c r="D2589" s="7">
        <f>'DETALLE DE CONEXIONES'!E2589</f>
        <v>0</v>
      </c>
      <c r="E2589" s="7">
        <f>IFERROR(LIMPIA('DETALLE DE CONEXIONES'!N2589,1),0)</f>
        <v>0</v>
      </c>
      <c r="F2589" s="7" t="str">
        <f>LEFT('DETALLE DE CONEXIONES'!BE2589,3)</f>
        <v/>
      </c>
      <c r="G2589" s="7" t="str">
        <f>RIGHT('DETALLE DE CONEXIONES'!AK2589,2)</f>
        <v/>
      </c>
      <c r="H2589" s="7" t="str">
        <f>LEFT('DETALLE DE CONEXIONES'!M2589,3)</f>
        <v/>
      </c>
      <c r="I2589" s="7" t="str">
        <f>RIGHT('DETALLE DE CONEXIONES'!M2589,5)</f>
        <v/>
      </c>
      <c r="J2589" s="7">
        <f>IF(C2589="Saliente Local",(IFERROR((LIMPIA(H2589,1)),0)),0)</f>
        <v>0</v>
      </c>
      <c r="K2589" s="7">
        <f>IF(C2589="Saliente Nacional",(IFERROR((LIMPIA(H2589,1)),0)),0)</f>
        <v>0</v>
      </c>
      <c r="L2589" s="7">
        <f>IF(C2589="Saliente Internacional",(IFERROR((LIMPIA(H2589,1)),0)),0)</f>
        <v>0</v>
      </c>
    </row>
    <row r="2590" spans="1:12" x14ac:dyDescent="0.25">
      <c r="A2590" s="11">
        <f>'DETALLE DE CONEXIONES'!P2590</f>
        <v>0</v>
      </c>
      <c r="B2590" s="7">
        <f>'DETALLE DE CONEXIONES'!I2590</f>
        <v>0</v>
      </c>
      <c r="C2590" s="7">
        <f>'DETALLE DE CONEXIONES'!BB2590</f>
        <v>0</v>
      </c>
      <c r="D2590" s="7">
        <f>'DETALLE DE CONEXIONES'!E2590</f>
        <v>0</v>
      </c>
      <c r="E2590" s="7">
        <f>IFERROR(LIMPIA('DETALLE DE CONEXIONES'!N2590,1),0)</f>
        <v>0</v>
      </c>
      <c r="F2590" s="7" t="str">
        <f>LEFT('DETALLE DE CONEXIONES'!BE2590,3)</f>
        <v/>
      </c>
      <c r="G2590" s="7" t="str">
        <f>RIGHT('DETALLE DE CONEXIONES'!AK2590,2)</f>
        <v/>
      </c>
      <c r="H2590" s="7" t="str">
        <f>LEFT('DETALLE DE CONEXIONES'!M2590,3)</f>
        <v/>
      </c>
      <c r="I2590" s="7" t="str">
        <f>RIGHT('DETALLE DE CONEXIONES'!M2590,5)</f>
        <v/>
      </c>
      <c r="J2590" s="7">
        <f>IF(C2590="Saliente Local",(IFERROR((LIMPIA(H2590,1)),0)),0)</f>
        <v>0</v>
      </c>
      <c r="K2590" s="7">
        <f>IF(C2590="Saliente Nacional",(IFERROR((LIMPIA(H2590,1)),0)),0)</f>
        <v>0</v>
      </c>
      <c r="L2590" s="7">
        <f>IF(C2590="Saliente Internacional",(IFERROR((LIMPIA(H2590,1)),0)),0)</f>
        <v>0</v>
      </c>
    </row>
    <row r="2591" spans="1:12" x14ac:dyDescent="0.25">
      <c r="A2591" s="11">
        <f>'DETALLE DE CONEXIONES'!P2591</f>
        <v>0</v>
      </c>
      <c r="B2591" s="7">
        <f>'DETALLE DE CONEXIONES'!I2591</f>
        <v>0</v>
      </c>
      <c r="C2591" s="7">
        <f>'DETALLE DE CONEXIONES'!BB2591</f>
        <v>0</v>
      </c>
      <c r="D2591" s="7">
        <f>'DETALLE DE CONEXIONES'!E2591</f>
        <v>0</v>
      </c>
      <c r="E2591" s="7">
        <f>IFERROR(LIMPIA('DETALLE DE CONEXIONES'!N2591,1),0)</f>
        <v>0</v>
      </c>
      <c r="F2591" s="7" t="str">
        <f>LEFT('DETALLE DE CONEXIONES'!BE2591,3)</f>
        <v/>
      </c>
      <c r="G2591" s="7" t="str">
        <f>RIGHT('DETALLE DE CONEXIONES'!AK2591,2)</f>
        <v/>
      </c>
      <c r="H2591" s="7" t="str">
        <f>LEFT('DETALLE DE CONEXIONES'!M2591,3)</f>
        <v/>
      </c>
      <c r="I2591" s="7" t="str">
        <f>RIGHT('DETALLE DE CONEXIONES'!M2591,5)</f>
        <v/>
      </c>
      <c r="J2591" s="7">
        <f>IF(C2591="Saliente Local",(IFERROR((LIMPIA(H2591,1)),0)),0)</f>
        <v>0</v>
      </c>
      <c r="K2591" s="7">
        <f>IF(C2591="Saliente Nacional",(IFERROR((LIMPIA(H2591,1)),0)),0)</f>
        <v>0</v>
      </c>
      <c r="L2591" s="7">
        <f>IF(C2591="Saliente Internacional",(IFERROR((LIMPIA(H2591,1)),0)),0)</f>
        <v>0</v>
      </c>
    </row>
    <row r="2592" spans="1:12" x14ac:dyDescent="0.25">
      <c r="A2592" s="11">
        <f>'DETALLE DE CONEXIONES'!P2592</f>
        <v>0</v>
      </c>
      <c r="B2592" s="7">
        <f>'DETALLE DE CONEXIONES'!I2592</f>
        <v>0</v>
      </c>
      <c r="C2592" s="7">
        <f>'DETALLE DE CONEXIONES'!BB2592</f>
        <v>0</v>
      </c>
      <c r="D2592" s="7">
        <f>'DETALLE DE CONEXIONES'!E2592</f>
        <v>0</v>
      </c>
      <c r="E2592" s="7">
        <f>IFERROR(LIMPIA('DETALLE DE CONEXIONES'!N2592,1),0)</f>
        <v>0</v>
      </c>
      <c r="F2592" s="7" t="str">
        <f>LEFT('DETALLE DE CONEXIONES'!BE2592,3)</f>
        <v/>
      </c>
      <c r="G2592" s="7" t="str">
        <f>RIGHT('DETALLE DE CONEXIONES'!AK2592,2)</f>
        <v/>
      </c>
      <c r="H2592" s="7" t="str">
        <f>LEFT('DETALLE DE CONEXIONES'!M2592,3)</f>
        <v/>
      </c>
      <c r="I2592" s="7" t="str">
        <f>RIGHT('DETALLE DE CONEXIONES'!M2592,5)</f>
        <v/>
      </c>
      <c r="J2592" s="7">
        <f>IF(C2592="Saliente Local",(IFERROR((LIMPIA(H2592,1)),0)),0)</f>
        <v>0</v>
      </c>
      <c r="K2592" s="7">
        <f>IF(C2592="Saliente Nacional",(IFERROR((LIMPIA(H2592,1)),0)),0)</f>
        <v>0</v>
      </c>
      <c r="L2592" s="7">
        <f>IF(C2592="Saliente Internacional",(IFERROR((LIMPIA(H2592,1)),0)),0)</f>
        <v>0</v>
      </c>
    </row>
    <row r="2593" spans="1:12" x14ac:dyDescent="0.25">
      <c r="A2593" s="11">
        <f>'DETALLE DE CONEXIONES'!P2593</f>
        <v>0</v>
      </c>
      <c r="B2593" s="7">
        <f>'DETALLE DE CONEXIONES'!I2593</f>
        <v>0</v>
      </c>
      <c r="C2593" s="7">
        <f>'DETALLE DE CONEXIONES'!BB2593</f>
        <v>0</v>
      </c>
      <c r="D2593" s="7">
        <f>'DETALLE DE CONEXIONES'!E2593</f>
        <v>0</v>
      </c>
      <c r="E2593" s="7">
        <f>IFERROR(LIMPIA('DETALLE DE CONEXIONES'!N2593,1),0)</f>
        <v>0</v>
      </c>
      <c r="F2593" s="7" t="str">
        <f>LEFT('DETALLE DE CONEXIONES'!BE2593,3)</f>
        <v/>
      </c>
      <c r="G2593" s="7" t="str">
        <f>RIGHT('DETALLE DE CONEXIONES'!AK2593,2)</f>
        <v/>
      </c>
      <c r="H2593" s="7" t="str">
        <f>LEFT('DETALLE DE CONEXIONES'!M2593,3)</f>
        <v/>
      </c>
      <c r="I2593" s="7" t="str">
        <f>RIGHT('DETALLE DE CONEXIONES'!M2593,5)</f>
        <v/>
      </c>
      <c r="J2593" s="7">
        <f>IF(C2593="Saliente Local",(IFERROR((LIMPIA(H2593,1)),0)),0)</f>
        <v>0</v>
      </c>
      <c r="K2593" s="7">
        <f>IF(C2593="Saliente Nacional",(IFERROR((LIMPIA(H2593,1)),0)),0)</f>
        <v>0</v>
      </c>
      <c r="L2593" s="7">
        <f>IF(C2593="Saliente Internacional",(IFERROR((LIMPIA(H2593,1)),0)),0)</f>
        <v>0</v>
      </c>
    </row>
    <row r="2594" spans="1:12" x14ac:dyDescent="0.25">
      <c r="A2594" s="11">
        <f>'DETALLE DE CONEXIONES'!P2594</f>
        <v>0</v>
      </c>
      <c r="B2594" s="7">
        <f>'DETALLE DE CONEXIONES'!I2594</f>
        <v>0</v>
      </c>
      <c r="C2594" s="7">
        <f>'DETALLE DE CONEXIONES'!BB2594</f>
        <v>0</v>
      </c>
      <c r="D2594" s="7">
        <f>'DETALLE DE CONEXIONES'!E2594</f>
        <v>0</v>
      </c>
      <c r="E2594" s="7">
        <f>IFERROR(LIMPIA('DETALLE DE CONEXIONES'!N2594,1),0)</f>
        <v>0</v>
      </c>
      <c r="F2594" s="7" t="str">
        <f>LEFT('DETALLE DE CONEXIONES'!BE2594,3)</f>
        <v/>
      </c>
      <c r="G2594" s="7" t="str">
        <f>RIGHT('DETALLE DE CONEXIONES'!AK2594,2)</f>
        <v/>
      </c>
      <c r="H2594" s="7" t="str">
        <f>LEFT('DETALLE DE CONEXIONES'!M2594,3)</f>
        <v/>
      </c>
      <c r="I2594" s="7" t="str">
        <f>RIGHT('DETALLE DE CONEXIONES'!M2594,5)</f>
        <v/>
      </c>
      <c r="J2594" s="7">
        <f>IF(C2594="Saliente Local",(IFERROR((LIMPIA(H2594,1)),0)),0)</f>
        <v>0</v>
      </c>
      <c r="K2594" s="7">
        <f>IF(C2594="Saliente Nacional",(IFERROR((LIMPIA(H2594,1)),0)),0)</f>
        <v>0</v>
      </c>
      <c r="L2594" s="7">
        <f>IF(C2594="Saliente Internacional",(IFERROR((LIMPIA(H2594,1)),0)),0)</f>
        <v>0</v>
      </c>
    </row>
    <row r="2595" spans="1:12" x14ac:dyDescent="0.25">
      <c r="A2595" s="11">
        <f>'DETALLE DE CONEXIONES'!P2595</f>
        <v>0</v>
      </c>
      <c r="B2595" s="7">
        <f>'DETALLE DE CONEXIONES'!I2595</f>
        <v>0</v>
      </c>
      <c r="C2595" s="7">
        <f>'DETALLE DE CONEXIONES'!BB2595</f>
        <v>0</v>
      </c>
      <c r="D2595" s="7">
        <f>'DETALLE DE CONEXIONES'!E2595</f>
        <v>0</v>
      </c>
      <c r="E2595" s="7">
        <f>IFERROR(LIMPIA('DETALLE DE CONEXIONES'!N2595,1),0)</f>
        <v>0</v>
      </c>
      <c r="F2595" s="7" t="str">
        <f>LEFT('DETALLE DE CONEXIONES'!BE2595,3)</f>
        <v/>
      </c>
      <c r="G2595" s="7" t="str">
        <f>RIGHT('DETALLE DE CONEXIONES'!AK2595,2)</f>
        <v/>
      </c>
      <c r="H2595" s="7" t="str">
        <f>LEFT('DETALLE DE CONEXIONES'!M2595,3)</f>
        <v/>
      </c>
      <c r="I2595" s="7" t="str">
        <f>RIGHT('DETALLE DE CONEXIONES'!M2595,5)</f>
        <v/>
      </c>
      <c r="J2595" s="7">
        <f>IF(C2595="Saliente Local",(IFERROR((LIMPIA(H2595,1)),0)),0)</f>
        <v>0</v>
      </c>
      <c r="K2595" s="7">
        <f>IF(C2595="Saliente Nacional",(IFERROR((LIMPIA(H2595,1)),0)),0)</f>
        <v>0</v>
      </c>
      <c r="L2595" s="7">
        <f>IF(C2595="Saliente Internacional",(IFERROR((LIMPIA(H2595,1)),0)),0)</f>
        <v>0</v>
      </c>
    </row>
    <row r="2596" spans="1:12" x14ac:dyDescent="0.25">
      <c r="A2596" s="11">
        <f>'DETALLE DE CONEXIONES'!P2596</f>
        <v>0</v>
      </c>
      <c r="B2596" s="7">
        <f>'DETALLE DE CONEXIONES'!I2596</f>
        <v>0</v>
      </c>
      <c r="C2596" s="7">
        <f>'DETALLE DE CONEXIONES'!BB2596</f>
        <v>0</v>
      </c>
      <c r="D2596" s="7">
        <f>'DETALLE DE CONEXIONES'!E2596</f>
        <v>0</v>
      </c>
      <c r="E2596" s="7">
        <f>IFERROR(LIMPIA('DETALLE DE CONEXIONES'!N2596,1),0)</f>
        <v>0</v>
      </c>
      <c r="F2596" s="7" t="str">
        <f>LEFT('DETALLE DE CONEXIONES'!BE2596,3)</f>
        <v/>
      </c>
      <c r="G2596" s="7" t="str">
        <f>RIGHT('DETALLE DE CONEXIONES'!AK2596,2)</f>
        <v/>
      </c>
      <c r="H2596" s="7" t="str">
        <f>LEFT('DETALLE DE CONEXIONES'!M2596,3)</f>
        <v/>
      </c>
      <c r="I2596" s="7" t="str">
        <f>RIGHT('DETALLE DE CONEXIONES'!M2596,5)</f>
        <v/>
      </c>
      <c r="J2596" s="7">
        <f>IF(C2596="Saliente Local",(IFERROR((LIMPIA(H2596,1)),0)),0)</f>
        <v>0</v>
      </c>
      <c r="K2596" s="7">
        <f>IF(C2596="Saliente Nacional",(IFERROR((LIMPIA(H2596,1)),0)),0)</f>
        <v>0</v>
      </c>
      <c r="L2596" s="7">
        <f>IF(C2596="Saliente Internacional",(IFERROR((LIMPIA(H2596,1)),0)),0)</f>
        <v>0</v>
      </c>
    </row>
    <row r="2597" spans="1:12" x14ac:dyDescent="0.25">
      <c r="A2597" s="11">
        <f>'DETALLE DE CONEXIONES'!P2597</f>
        <v>0</v>
      </c>
      <c r="B2597" s="7">
        <f>'DETALLE DE CONEXIONES'!I2597</f>
        <v>0</v>
      </c>
      <c r="C2597" s="7">
        <f>'DETALLE DE CONEXIONES'!BB2597</f>
        <v>0</v>
      </c>
      <c r="D2597" s="7">
        <f>'DETALLE DE CONEXIONES'!E2597</f>
        <v>0</v>
      </c>
      <c r="E2597" s="7">
        <f>IFERROR(LIMPIA('DETALLE DE CONEXIONES'!N2597,1),0)</f>
        <v>0</v>
      </c>
      <c r="F2597" s="7" t="str">
        <f>LEFT('DETALLE DE CONEXIONES'!BE2597,3)</f>
        <v/>
      </c>
      <c r="G2597" s="7" t="str">
        <f>RIGHT('DETALLE DE CONEXIONES'!AK2597,2)</f>
        <v/>
      </c>
      <c r="H2597" s="7" t="str">
        <f>LEFT('DETALLE DE CONEXIONES'!M2597,3)</f>
        <v/>
      </c>
      <c r="I2597" s="7" t="str">
        <f>RIGHT('DETALLE DE CONEXIONES'!M2597,5)</f>
        <v/>
      </c>
      <c r="J2597" s="7">
        <f>IF(C2597="Saliente Local",(IFERROR((LIMPIA(H2597,1)),0)),0)</f>
        <v>0</v>
      </c>
      <c r="K2597" s="7">
        <f>IF(C2597="Saliente Nacional",(IFERROR((LIMPIA(H2597,1)),0)),0)</f>
        <v>0</v>
      </c>
      <c r="L2597" s="7">
        <f>IF(C2597="Saliente Internacional",(IFERROR((LIMPIA(H2597,1)),0)),0)</f>
        <v>0</v>
      </c>
    </row>
    <row r="2598" spans="1:12" x14ac:dyDescent="0.25">
      <c r="A2598" s="11">
        <f>'DETALLE DE CONEXIONES'!P2598</f>
        <v>0</v>
      </c>
      <c r="B2598" s="7">
        <f>'DETALLE DE CONEXIONES'!I2598</f>
        <v>0</v>
      </c>
      <c r="C2598" s="7">
        <f>'DETALLE DE CONEXIONES'!BB2598</f>
        <v>0</v>
      </c>
      <c r="D2598" s="7">
        <f>'DETALLE DE CONEXIONES'!E2598</f>
        <v>0</v>
      </c>
      <c r="E2598" s="7">
        <f>IFERROR(LIMPIA('DETALLE DE CONEXIONES'!N2598,1),0)</f>
        <v>0</v>
      </c>
      <c r="F2598" s="7" t="str">
        <f>LEFT('DETALLE DE CONEXIONES'!BE2598,3)</f>
        <v/>
      </c>
      <c r="G2598" s="7" t="str">
        <f>RIGHT('DETALLE DE CONEXIONES'!AK2598,2)</f>
        <v/>
      </c>
      <c r="H2598" s="7" t="str">
        <f>LEFT('DETALLE DE CONEXIONES'!M2598,3)</f>
        <v/>
      </c>
      <c r="I2598" s="7" t="str">
        <f>RIGHT('DETALLE DE CONEXIONES'!M2598,5)</f>
        <v/>
      </c>
      <c r="J2598" s="7">
        <f>IF(C2598="Saliente Local",(IFERROR((LIMPIA(H2598,1)),0)),0)</f>
        <v>0</v>
      </c>
      <c r="K2598" s="7">
        <f>IF(C2598="Saliente Nacional",(IFERROR((LIMPIA(H2598,1)),0)),0)</f>
        <v>0</v>
      </c>
      <c r="L2598" s="7">
        <f>IF(C2598="Saliente Internacional",(IFERROR((LIMPIA(H2598,1)),0)),0)</f>
        <v>0</v>
      </c>
    </row>
    <row r="2599" spans="1:12" x14ac:dyDescent="0.25">
      <c r="A2599" s="11">
        <f>'DETALLE DE CONEXIONES'!P2599</f>
        <v>0</v>
      </c>
      <c r="B2599" s="7">
        <f>'DETALLE DE CONEXIONES'!I2599</f>
        <v>0</v>
      </c>
      <c r="C2599" s="7">
        <f>'DETALLE DE CONEXIONES'!BB2599</f>
        <v>0</v>
      </c>
      <c r="D2599" s="7">
        <f>'DETALLE DE CONEXIONES'!E2599</f>
        <v>0</v>
      </c>
      <c r="E2599" s="7">
        <f>IFERROR(LIMPIA('DETALLE DE CONEXIONES'!N2599,1),0)</f>
        <v>0</v>
      </c>
      <c r="F2599" s="7" t="str">
        <f>LEFT('DETALLE DE CONEXIONES'!BE2599,3)</f>
        <v/>
      </c>
      <c r="G2599" s="7" t="str">
        <f>RIGHT('DETALLE DE CONEXIONES'!AK2599,2)</f>
        <v/>
      </c>
      <c r="H2599" s="7" t="str">
        <f>LEFT('DETALLE DE CONEXIONES'!M2599,3)</f>
        <v/>
      </c>
      <c r="I2599" s="7" t="str">
        <f>RIGHT('DETALLE DE CONEXIONES'!M2599,5)</f>
        <v/>
      </c>
      <c r="J2599" s="7">
        <f>IF(C2599="Saliente Local",(IFERROR((LIMPIA(H2599,1)),0)),0)</f>
        <v>0</v>
      </c>
      <c r="K2599" s="7">
        <f>IF(C2599="Saliente Nacional",(IFERROR((LIMPIA(H2599,1)),0)),0)</f>
        <v>0</v>
      </c>
      <c r="L2599" s="7">
        <f>IF(C2599="Saliente Internacional",(IFERROR((LIMPIA(H2599,1)),0)),0)</f>
        <v>0</v>
      </c>
    </row>
    <row r="2600" spans="1:12" x14ac:dyDescent="0.25">
      <c r="A2600" s="11">
        <f>'DETALLE DE CONEXIONES'!P2600</f>
        <v>0</v>
      </c>
      <c r="B2600" s="7">
        <f>'DETALLE DE CONEXIONES'!I2600</f>
        <v>0</v>
      </c>
      <c r="C2600" s="7">
        <f>'DETALLE DE CONEXIONES'!BB2600</f>
        <v>0</v>
      </c>
      <c r="D2600" s="7">
        <f>'DETALLE DE CONEXIONES'!E2600</f>
        <v>0</v>
      </c>
      <c r="E2600" s="7">
        <f>IFERROR(LIMPIA('DETALLE DE CONEXIONES'!N2600,1),0)</f>
        <v>0</v>
      </c>
      <c r="F2600" s="7" t="str">
        <f>LEFT('DETALLE DE CONEXIONES'!BE2600,3)</f>
        <v/>
      </c>
      <c r="G2600" s="7" t="str">
        <f>RIGHT('DETALLE DE CONEXIONES'!AK2600,2)</f>
        <v/>
      </c>
      <c r="H2600" s="7" t="str">
        <f>LEFT('DETALLE DE CONEXIONES'!M2600,3)</f>
        <v/>
      </c>
      <c r="I2600" s="7" t="str">
        <f>RIGHT('DETALLE DE CONEXIONES'!M2600,5)</f>
        <v/>
      </c>
      <c r="J2600" s="7">
        <f>IF(C2600="Saliente Local",(IFERROR((LIMPIA(H2600,1)),0)),0)</f>
        <v>0</v>
      </c>
      <c r="K2600" s="7">
        <f>IF(C2600="Saliente Nacional",(IFERROR((LIMPIA(H2600,1)),0)),0)</f>
        <v>0</v>
      </c>
      <c r="L2600" s="7">
        <f>IF(C2600="Saliente Internacional",(IFERROR((LIMPIA(H2600,1)),0)),0)</f>
        <v>0</v>
      </c>
    </row>
    <row r="2601" spans="1:12" x14ac:dyDescent="0.25">
      <c r="A2601" s="11">
        <f>'DETALLE DE CONEXIONES'!P2601</f>
        <v>0</v>
      </c>
      <c r="B2601" s="7">
        <f>'DETALLE DE CONEXIONES'!I2601</f>
        <v>0</v>
      </c>
      <c r="C2601" s="7">
        <f>'DETALLE DE CONEXIONES'!BB2601</f>
        <v>0</v>
      </c>
      <c r="D2601" s="7">
        <f>'DETALLE DE CONEXIONES'!E2601</f>
        <v>0</v>
      </c>
      <c r="E2601" s="7">
        <f>IFERROR(LIMPIA('DETALLE DE CONEXIONES'!N2601,1),0)</f>
        <v>0</v>
      </c>
      <c r="F2601" s="7" t="str">
        <f>LEFT('DETALLE DE CONEXIONES'!BE2601,3)</f>
        <v/>
      </c>
      <c r="G2601" s="7" t="str">
        <f>RIGHT('DETALLE DE CONEXIONES'!AK2601,2)</f>
        <v/>
      </c>
      <c r="H2601" s="7" t="str">
        <f>LEFT('DETALLE DE CONEXIONES'!M2601,3)</f>
        <v/>
      </c>
      <c r="I2601" s="7" t="str">
        <f>RIGHT('DETALLE DE CONEXIONES'!M2601,5)</f>
        <v/>
      </c>
      <c r="J2601" s="7">
        <f>IF(C2601="Saliente Local",(IFERROR((LIMPIA(H2601,1)),0)),0)</f>
        <v>0</v>
      </c>
      <c r="K2601" s="7">
        <f>IF(C2601="Saliente Nacional",(IFERROR((LIMPIA(H2601,1)),0)),0)</f>
        <v>0</v>
      </c>
      <c r="L2601" s="7">
        <f>IF(C2601="Saliente Internacional",(IFERROR((LIMPIA(H2601,1)),0)),0)</f>
        <v>0</v>
      </c>
    </row>
    <row r="2602" spans="1:12" x14ac:dyDescent="0.25">
      <c r="A2602" s="11">
        <f>'DETALLE DE CONEXIONES'!P2602</f>
        <v>0</v>
      </c>
      <c r="B2602" s="7">
        <f>'DETALLE DE CONEXIONES'!I2602</f>
        <v>0</v>
      </c>
      <c r="C2602" s="7">
        <f>'DETALLE DE CONEXIONES'!BB2602</f>
        <v>0</v>
      </c>
      <c r="D2602" s="7">
        <f>'DETALLE DE CONEXIONES'!E2602</f>
        <v>0</v>
      </c>
      <c r="E2602" s="7">
        <f>IFERROR(LIMPIA('DETALLE DE CONEXIONES'!N2602,1),0)</f>
        <v>0</v>
      </c>
      <c r="F2602" s="7" t="str">
        <f>LEFT('DETALLE DE CONEXIONES'!BE2602,3)</f>
        <v/>
      </c>
      <c r="G2602" s="7" t="str">
        <f>RIGHT('DETALLE DE CONEXIONES'!AK2602,2)</f>
        <v/>
      </c>
      <c r="H2602" s="7" t="str">
        <f>LEFT('DETALLE DE CONEXIONES'!M2602,3)</f>
        <v/>
      </c>
      <c r="I2602" s="7" t="str">
        <f>RIGHT('DETALLE DE CONEXIONES'!M2602,5)</f>
        <v/>
      </c>
      <c r="J2602" s="7">
        <f>IF(C2602="Saliente Local",(IFERROR((LIMPIA(H2602,1)),0)),0)</f>
        <v>0</v>
      </c>
      <c r="K2602" s="7">
        <f>IF(C2602="Saliente Nacional",(IFERROR((LIMPIA(H2602,1)),0)),0)</f>
        <v>0</v>
      </c>
      <c r="L2602" s="7">
        <f>IF(C2602="Saliente Internacional",(IFERROR((LIMPIA(H2602,1)),0)),0)</f>
        <v>0</v>
      </c>
    </row>
    <row r="2603" spans="1:12" x14ac:dyDescent="0.25">
      <c r="A2603" s="11">
        <f>'DETALLE DE CONEXIONES'!P2603</f>
        <v>0</v>
      </c>
      <c r="B2603" s="7">
        <f>'DETALLE DE CONEXIONES'!I2603</f>
        <v>0</v>
      </c>
      <c r="C2603" s="7">
        <f>'DETALLE DE CONEXIONES'!BB2603</f>
        <v>0</v>
      </c>
      <c r="D2603" s="7">
        <f>'DETALLE DE CONEXIONES'!E2603</f>
        <v>0</v>
      </c>
      <c r="E2603" s="7">
        <f>IFERROR(LIMPIA('DETALLE DE CONEXIONES'!N2603,1),0)</f>
        <v>0</v>
      </c>
      <c r="F2603" s="7" t="str">
        <f>LEFT('DETALLE DE CONEXIONES'!BE2603,3)</f>
        <v/>
      </c>
      <c r="G2603" s="7" t="str">
        <f>RIGHT('DETALLE DE CONEXIONES'!AK2603,2)</f>
        <v/>
      </c>
      <c r="H2603" s="7" t="str">
        <f>LEFT('DETALLE DE CONEXIONES'!M2603,3)</f>
        <v/>
      </c>
      <c r="I2603" s="7" t="str">
        <f>RIGHT('DETALLE DE CONEXIONES'!M2603,5)</f>
        <v/>
      </c>
      <c r="J2603" s="7">
        <f>IF(C2603="Saliente Local",(IFERROR((LIMPIA(H2603,1)),0)),0)</f>
        <v>0</v>
      </c>
      <c r="K2603" s="7">
        <f>IF(C2603="Saliente Nacional",(IFERROR((LIMPIA(H2603,1)),0)),0)</f>
        <v>0</v>
      </c>
      <c r="L2603" s="7">
        <f>IF(C2603="Saliente Internacional",(IFERROR((LIMPIA(H2603,1)),0)),0)</f>
        <v>0</v>
      </c>
    </row>
    <row r="2604" spans="1:12" x14ac:dyDescent="0.25">
      <c r="A2604" s="11">
        <f>'DETALLE DE CONEXIONES'!P2604</f>
        <v>0</v>
      </c>
      <c r="B2604" s="7">
        <f>'DETALLE DE CONEXIONES'!I2604</f>
        <v>0</v>
      </c>
      <c r="C2604" s="7">
        <f>'DETALLE DE CONEXIONES'!BB2604</f>
        <v>0</v>
      </c>
      <c r="D2604" s="7">
        <f>'DETALLE DE CONEXIONES'!E2604</f>
        <v>0</v>
      </c>
      <c r="E2604" s="7">
        <f>IFERROR(LIMPIA('DETALLE DE CONEXIONES'!N2604,1),0)</f>
        <v>0</v>
      </c>
      <c r="F2604" s="7" t="str">
        <f>LEFT('DETALLE DE CONEXIONES'!BE2604,3)</f>
        <v/>
      </c>
      <c r="G2604" s="7" t="str">
        <f>RIGHT('DETALLE DE CONEXIONES'!AK2604,2)</f>
        <v/>
      </c>
      <c r="H2604" s="7" t="str">
        <f>LEFT('DETALLE DE CONEXIONES'!M2604,3)</f>
        <v/>
      </c>
      <c r="I2604" s="7" t="str">
        <f>RIGHT('DETALLE DE CONEXIONES'!M2604,5)</f>
        <v/>
      </c>
      <c r="J2604" s="7">
        <f>IF(C2604="Saliente Local",(IFERROR((LIMPIA(H2604,1)),0)),0)</f>
        <v>0</v>
      </c>
      <c r="K2604" s="7">
        <f>IF(C2604="Saliente Nacional",(IFERROR((LIMPIA(H2604,1)),0)),0)</f>
        <v>0</v>
      </c>
      <c r="L2604" s="7">
        <f>IF(C2604="Saliente Internacional",(IFERROR((LIMPIA(H2604,1)),0)),0)</f>
        <v>0</v>
      </c>
    </row>
    <row r="2605" spans="1:12" x14ac:dyDescent="0.25">
      <c r="A2605" s="11">
        <f>'DETALLE DE CONEXIONES'!P2605</f>
        <v>0</v>
      </c>
      <c r="B2605" s="7">
        <f>'DETALLE DE CONEXIONES'!I2605</f>
        <v>0</v>
      </c>
      <c r="C2605" s="7">
        <f>'DETALLE DE CONEXIONES'!BB2605</f>
        <v>0</v>
      </c>
      <c r="D2605" s="7">
        <f>'DETALLE DE CONEXIONES'!E2605</f>
        <v>0</v>
      </c>
      <c r="E2605" s="7">
        <f>IFERROR(LIMPIA('DETALLE DE CONEXIONES'!N2605,1),0)</f>
        <v>0</v>
      </c>
      <c r="F2605" s="7" t="str">
        <f>LEFT('DETALLE DE CONEXIONES'!BE2605,3)</f>
        <v/>
      </c>
      <c r="G2605" s="7" t="str">
        <f>RIGHT('DETALLE DE CONEXIONES'!AK2605,2)</f>
        <v/>
      </c>
      <c r="H2605" s="7" t="str">
        <f>LEFT('DETALLE DE CONEXIONES'!M2605,3)</f>
        <v/>
      </c>
      <c r="I2605" s="7" t="str">
        <f>RIGHT('DETALLE DE CONEXIONES'!M2605,5)</f>
        <v/>
      </c>
      <c r="J2605" s="7">
        <f>IF(C2605="Saliente Local",(IFERROR((LIMPIA(H2605,1)),0)),0)</f>
        <v>0</v>
      </c>
      <c r="K2605" s="7">
        <f>IF(C2605="Saliente Nacional",(IFERROR((LIMPIA(H2605,1)),0)),0)</f>
        <v>0</v>
      </c>
      <c r="L2605" s="7">
        <f>IF(C2605="Saliente Internacional",(IFERROR((LIMPIA(H2605,1)),0)),0)</f>
        <v>0</v>
      </c>
    </row>
    <row r="2606" spans="1:12" x14ac:dyDescent="0.25">
      <c r="A2606" s="11">
        <f>'DETALLE DE CONEXIONES'!P2606</f>
        <v>0</v>
      </c>
      <c r="B2606" s="7">
        <f>'DETALLE DE CONEXIONES'!I2606</f>
        <v>0</v>
      </c>
      <c r="C2606" s="7">
        <f>'DETALLE DE CONEXIONES'!BB2606</f>
        <v>0</v>
      </c>
      <c r="D2606" s="7">
        <f>'DETALLE DE CONEXIONES'!E2606</f>
        <v>0</v>
      </c>
      <c r="E2606" s="7">
        <f>IFERROR(LIMPIA('DETALLE DE CONEXIONES'!N2606,1),0)</f>
        <v>0</v>
      </c>
      <c r="F2606" s="7" t="str">
        <f>LEFT('DETALLE DE CONEXIONES'!BE2606,3)</f>
        <v/>
      </c>
      <c r="G2606" s="7" t="str">
        <f>RIGHT('DETALLE DE CONEXIONES'!AK2606,2)</f>
        <v/>
      </c>
      <c r="H2606" s="7" t="str">
        <f>LEFT('DETALLE DE CONEXIONES'!M2606,3)</f>
        <v/>
      </c>
      <c r="I2606" s="7" t="str">
        <f>RIGHT('DETALLE DE CONEXIONES'!M2606,5)</f>
        <v/>
      </c>
      <c r="J2606" s="7">
        <f>IF(C2606="Saliente Local",(IFERROR((LIMPIA(H2606,1)),0)),0)</f>
        <v>0</v>
      </c>
      <c r="K2606" s="7">
        <f>IF(C2606="Saliente Nacional",(IFERROR((LIMPIA(H2606,1)),0)),0)</f>
        <v>0</v>
      </c>
      <c r="L2606" s="7">
        <f>IF(C2606="Saliente Internacional",(IFERROR((LIMPIA(H2606,1)),0)),0)</f>
        <v>0</v>
      </c>
    </row>
    <row r="2607" spans="1:12" x14ac:dyDescent="0.25">
      <c r="A2607" s="11">
        <f>'DETALLE DE CONEXIONES'!P2607</f>
        <v>0</v>
      </c>
      <c r="B2607" s="7">
        <f>'DETALLE DE CONEXIONES'!I2607</f>
        <v>0</v>
      </c>
      <c r="C2607" s="7">
        <f>'DETALLE DE CONEXIONES'!BB2607</f>
        <v>0</v>
      </c>
      <c r="D2607" s="7">
        <f>'DETALLE DE CONEXIONES'!E2607</f>
        <v>0</v>
      </c>
      <c r="E2607" s="7">
        <f>IFERROR(LIMPIA('DETALLE DE CONEXIONES'!N2607,1),0)</f>
        <v>0</v>
      </c>
      <c r="F2607" s="7" t="str">
        <f>LEFT('DETALLE DE CONEXIONES'!BE2607,3)</f>
        <v/>
      </c>
      <c r="G2607" s="7" t="str">
        <f>RIGHT('DETALLE DE CONEXIONES'!AK2607,2)</f>
        <v/>
      </c>
      <c r="H2607" s="7" t="str">
        <f>LEFT('DETALLE DE CONEXIONES'!M2607,3)</f>
        <v/>
      </c>
      <c r="I2607" s="7" t="str">
        <f>RIGHT('DETALLE DE CONEXIONES'!M2607,5)</f>
        <v/>
      </c>
      <c r="J2607" s="7">
        <f>IF(C2607="Saliente Local",(IFERROR((LIMPIA(H2607,1)),0)),0)</f>
        <v>0</v>
      </c>
      <c r="K2607" s="7">
        <f>IF(C2607="Saliente Nacional",(IFERROR((LIMPIA(H2607,1)),0)),0)</f>
        <v>0</v>
      </c>
      <c r="L2607" s="7">
        <f>IF(C2607="Saliente Internacional",(IFERROR((LIMPIA(H2607,1)),0)),0)</f>
        <v>0</v>
      </c>
    </row>
    <row r="2608" spans="1:12" x14ac:dyDescent="0.25">
      <c r="A2608" s="11">
        <f>'DETALLE DE CONEXIONES'!P2608</f>
        <v>0</v>
      </c>
      <c r="B2608" s="7">
        <f>'DETALLE DE CONEXIONES'!I2608</f>
        <v>0</v>
      </c>
      <c r="C2608" s="7">
        <f>'DETALLE DE CONEXIONES'!BB2608</f>
        <v>0</v>
      </c>
      <c r="D2608" s="7">
        <f>'DETALLE DE CONEXIONES'!E2608</f>
        <v>0</v>
      </c>
      <c r="E2608" s="7">
        <f>IFERROR(LIMPIA('DETALLE DE CONEXIONES'!N2608,1),0)</f>
        <v>0</v>
      </c>
      <c r="F2608" s="7" t="str">
        <f>LEFT('DETALLE DE CONEXIONES'!BE2608,3)</f>
        <v/>
      </c>
      <c r="G2608" s="7" t="str">
        <f>RIGHT('DETALLE DE CONEXIONES'!AK2608,2)</f>
        <v/>
      </c>
      <c r="H2608" s="7" t="str">
        <f>LEFT('DETALLE DE CONEXIONES'!M2608,3)</f>
        <v/>
      </c>
      <c r="I2608" s="7" t="str">
        <f>RIGHT('DETALLE DE CONEXIONES'!M2608,5)</f>
        <v/>
      </c>
      <c r="J2608" s="7">
        <f>IF(C2608="Saliente Local",(IFERROR((LIMPIA(H2608,1)),0)),0)</f>
        <v>0</v>
      </c>
      <c r="K2608" s="7">
        <f>IF(C2608="Saliente Nacional",(IFERROR((LIMPIA(H2608,1)),0)),0)</f>
        <v>0</v>
      </c>
      <c r="L2608" s="7">
        <f>IF(C2608="Saliente Internacional",(IFERROR((LIMPIA(H2608,1)),0)),0)</f>
        <v>0</v>
      </c>
    </row>
    <row r="2609" spans="1:12" x14ac:dyDescent="0.25">
      <c r="A2609" s="11">
        <f>'DETALLE DE CONEXIONES'!P2609</f>
        <v>0</v>
      </c>
      <c r="B2609" s="7">
        <f>'DETALLE DE CONEXIONES'!I2609</f>
        <v>0</v>
      </c>
      <c r="C2609" s="7">
        <f>'DETALLE DE CONEXIONES'!BB2609</f>
        <v>0</v>
      </c>
      <c r="D2609" s="7">
        <f>'DETALLE DE CONEXIONES'!E2609</f>
        <v>0</v>
      </c>
      <c r="E2609" s="7">
        <f>IFERROR(LIMPIA('DETALLE DE CONEXIONES'!N2609,1),0)</f>
        <v>0</v>
      </c>
      <c r="F2609" s="7" t="str">
        <f>LEFT('DETALLE DE CONEXIONES'!BE2609,3)</f>
        <v/>
      </c>
      <c r="G2609" s="7" t="str">
        <f>RIGHT('DETALLE DE CONEXIONES'!AK2609,2)</f>
        <v/>
      </c>
      <c r="H2609" s="7" t="str">
        <f>LEFT('DETALLE DE CONEXIONES'!M2609,3)</f>
        <v/>
      </c>
      <c r="I2609" s="7" t="str">
        <f>RIGHT('DETALLE DE CONEXIONES'!M2609,5)</f>
        <v/>
      </c>
      <c r="J2609" s="7">
        <f>IF(C2609="Saliente Local",(IFERROR((LIMPIA(H2609,1)),0)),0)</f>
        <v>0</v>
      </c>
      <c r="K2609" s="7">
        <f>IF(C2609="Saliente Nacional",(IFERROR((LIMPIA(H2609,1)),0)),0)</f>
        <v>0</v>
      </c>
      <c r="L2609" s="7">
        <f>IF(C2609="Saliente Internacional",(IFERROR((LIMPIA(H2609,1)),0)),0)</f>
        <v>0</v>
      </c>
    </row>
    <row r="2610" spans="1:12" x14ac:dyDescent="0.25">
      <c r="A2610" s="11">
        <f>'DETALLE DE CONEXIONES'!P2610</f>
        <v>0</v>
      </c>
      <c r="B2610" s="7">
        <f>'DETALLE DE CONEXIONES'!I2610</f>
        <v>0</v>
      </c>
      <c r="C2610" s="7">
        <f>'DETALLE DE CONEXIONES'!BB2610</f>
        <v>0</v>
      </c>
      <c r="D2610" s="7">
        <f>'DETALLE DE CONEXIONES'!E2610</f>
        <v>0</v>
      </c>
      <c r="E2610" s="7">
        <f>IFERROR(LIMPIA('DETALLE DE CONEXIONES'!N2610,1),0)</f>
        <v>0</v>
      </c>
      <c r="F2610" s="7" t="str">
        <f>LEFT('DETALLE DE CONEXIONES'!BE2610,3)</f>
        <v/>
      </c>
      <c r="G2610" s="7" t="str">
        <f>RIGHT('DETALLE DE CONEXIONES'!AK2610,2)</f>
        <v/>
      </c>
      <c r="H2610" s="7" t="str">
        <f>LEFT('DETALLE DE CONEXIONES'!M2610,3)</f>
        <v/>
      </c>
      <c r="I2610" s="7" t="str">
        <f>RIGHT('DETALLE DE CONEXIONES'!M2610,5)</f>
        <v/>
      </c>
      <c r="J2610" s="7">
        <f>IF(C2610="Saliente Local",(IFERROR((LIMPIA(H2610,1)),0)),0)</f>
        <v>0</v>
      </c>
      <c r="K2610" s="7">
        <f>IF(C2610="Saliente Nacional",(IFERROR((LIMPIA(H2610,1)),0)),0)</f>
        <v>0</v>
      </c>
      <c r="L2610" s="7">
        <f>IF(C2610="Saliente Internacional",(IFERROR((LIMPIA(H2610,1)),0)),0)</f>
        <v>0</v>
      </c>
    </row>
    <row r="2611" spans="1:12" x14ac:dyDescent="0.25">
      <c r="A2611" s="11">
        <f>'DETALLE DE CONEXIONES'!P2611</f>
        <v>0</v>
      </c>
      <c r="B2611" s="7">
        <f>'DETALLE DE CONEXIONES'!I2611</f>
        <v>0</v>
      </c>
      <c r="C2611" s="7">
        <f>'DETALLE DE CONEXIONES'!BB2611</f>
        <v>0</v>
      </c>
      <c r="D2611" s="7">
        <f>'DETALLE DE CONEXIONES'!E2611</f>
        <v>0</v>
      </c>
      <c r="E2611" s="7">
        <f>IFERROR(LIMPIA('DETALLE DE CONEXIONES'!N2611,1),0)</f>
        <v>0</v>
      </c>
      <c r="F2611" s="7" t="str">
        <f>LEFT('DETALLE DE CONEXIONES'!BE2611,3)</f>
        <v/>
      </c>
      <c r="G2611" s="7" t="str">
        <f>RIGHT('DETALLE DE CONEXIONES'!AK2611,2)</f>
        <v/>
      </c>
      <c r="H2611" s="7" t="str">
        <f>LEFT('DETALLE DE CONEXIONES'!M2611,3)</f>
        <v/>
      </c>
      <c r="I2611" s="7" t="str">
        <f>RIGHT('DETALLE DE CONEXIONES'!M2611,5)</f>
        <v/>
      </c>
      <c r="J2611" s="7">
        <f>IF(C2611="Saliente Local",(IFERROR((LIMPIA(H2611,1)),0)),0)</f>
        <v>0</v>
      </c>
      <c r="K2611" s="7">
        <f>IF(C2611="Saliente Nacional",(IFERROR((LIMPIA(H2611,1)),0)),0)</f>
        <v>0</v>
      </c>
      <c r="L2611" s="7">
        <f>IF(C2611="Saliente Internacional",(IFERROR((LIMPIA(H2611,1)),0)),0)</f>
        <v>0</v>
      </c>
    </row>
    <row r="2612" spans="1:12" x14ac:dyDescent="0.25">
      <c r="A2612" s="11">
        <f>'DETALLE DE CONEXIONES'!P2612</f>
        <v>0</v>
      </c>
      <c r="B2612" s="7">
        <f>'DETALLE DE CONEXIONES'!I2612</f>
        <v>0</v>
      </c>
      <c r="C2612" s="7">
        <f>'DETALLE DE CONEXIONES'!BB2612</f>
        <v>0</v>
      </c>
      <c r="D2612" s="7">
        <f>'DETALLE DE CONEXIONES'!E2612</f>
        <v>0</v>
      </c>
      <c r="E2612" s="7">
        <f>IFERROR(LIMPIA('DETALLE DE CONEXIONES'!N2612,1),0)</f>
        <v>0</v>
      </c>
      <c r="F2612" s="7" t="str">
        <f>LEFT('DETALLE DE CONEXIONES'!BE2612,3)</f>
        <v/>
      </c>
      <c r="G2612" s="7" t="str">
        <f>RIGHT('DETALLE DE CONEXIONES'!AK2612,2)</f>
        <v/>
      </c>
      <c r="H2612" s="7" t="str">
        <f>LEFT('DETALLE DE CONEXIONES'!M2612,3)</f>
        <v/>
      </c>
      <c r="I2612" s="7" t="str">
        <f>RIGHT('DETALLE DE CONEXIONES'!M2612,5)</f>
        <v/>
      </c>
      <c r="J2612" s="7">
        <f>IF(C2612="Saliente Local",(IFERROR((LIMPIA(H2612,1)),0)),0)</f>
        <v>0</v>
      </c>
      <c r="K2612" s="7">
        <f>IF(C2612="Saliente Nacional",(IFERROR((LIMPIA(H2612,1)),0)),0)</f>
        <v>0</v>
      </c>
      <c r="L2612" s="7">
        <f>IF(C2612="Saliente Internacional",(IFERROR((LIMPIA(H2612,1)),0)),0)</f>
        <v>0</v>
      </c>
    </row>
    <row r="2613" spans="1:12" x14ac:dyDescent="0.25">
      <c r="A2613" s="11">
        <f>'DETALLE DE CONEXIONES'!P2613</f>
        <v>0</v>
      </c>
      <c r="B2613" s="7">
        <f>'DETALLE DE CONEXIONES'!I2613</f>
        <v>0</v>
      </c>
      <c r="C2613" s="7">
        <f>'DETALLE DE CONEXIONES'!BB2613</f>
        <v>0</v>
      </c>
      <c r="D2613" s="7">
        <f>'DETALLE DE CONEXIONES'!E2613</f>
        <v>0</v>
      </c>
      <c r="E2613" s="7">
        <f>IFERROR(LIMPIA('DETALLE DE CONEXIONES'!N2613,1),0)</f>
        <v>0</v>
      </c>
      <c r="F2613" s="7" t="str">
        <f>LEFT('DETALLE DE CONEXIONES'!BE2613,3)</f>
        <v/>
      </c>
      <c r="G2613" s="7" t="str">
        <f>RIGHT('DETALLE DE CONEXIONES'!AK2613,2)</f>
        <v/>
      </c>
      <c r="H2613" s="7" t="str">
        <f>LEFT('DETALLE DE CONEXIONES'!M2613,3)</f>
        <v/>
      </c>
      <c r="I2613" s="7" t="str">
        <f>RIGHT('DETALLE DE CONEXIONES'!M2613,5)</f>
        <v/>
      </c>
      <c r="J2613" s="7">
        <f>IF(C2613="Saliente Local",(IFERROR((LIMPIA(H2613,1)),0)),0)</f>
        <v>0</v>
      </c>
      <c r="K2613" s="7">
        <f>IF(C2613="Saliente Nacional",(IFERROR((LIMPIA(H2613,1)),0)),0)</f>
        <v>0</v>
      </c>
      <c r="L2613" s="7">
        <f>IF(C2613="Saliente Internacional",(IFERROR((LIMPIA(H2613,1)),0)),0)</f>
        <v>0</v>
      </c>
    </row>
    <row r="2614" spans="1:12" x14ac:dyDescent="0.25">
      <c r="A2614" s="11">
        <f>'DETALLE DE CONEXIONES'!P2614</f>
        <v>0</v>
      </c>
      <c r="B2614" s="7">
        <f>'DETALLE DE CONEXIONES'!I2614</f>
        <v>0</v>
      </c>
      <c r="C2614" s="7">
        <f>'DETALLE DE CONEXIONES'!BB2614</f>
        <v>0</v>
      </c>
      <c r="D2614" s="7">
        <f>'DETALLE DE CONEXIONES'!E2614</f>
        <v>0</v>
      </c>
      <c r="E2614" s="7">
        <f>IFERROR(LIMPIA('DETALLE DE CONEXIONES'!N2614,1),0)</f>
        <v>0</v>
      </c>
      <c r="F2614" s="7" t="str">
        <f>LEFT('DETALLE DE CONEXIONES'!BE2614,3)</f>
        <v/>
      </c>
      <c r="G2614" s="7" t="str">
        <f>RIGHT('DETALLE DE CONEXIONES'!AK2614,2)</f>
        <v/>
      </c>
      <c r="H2614" s="7" t="str">
        <f>LEFT('DETALLE DE CONEXIONES'!M2614,3)</f>
        <v/>
      </c>
      <c r="I2614" s="7" t="str">
        <f>RIGHT('DETALLE DE CONEXIONES'!M2614,5)</f>
        <v/>
      </c>
      <c r="J2614" s="7">
        <f>IF(C2614="Saliente Local",(IFERROR((LIMPIA(H2614,1)),0)),0)</f>
        <v>0</v>
      </c>
      <c r="K2614" s="7">
        <f>IF(C2614="Saliente Nacional",(IFERROR((LIMPIA(H2614,1)),0)),0)</f>
        <v>0</v>
      </c>
      <c r="L2614" s="7">
        <f>IF(C2614="Saliente Internacional",(IFERROR((LIMPIA(H2614,1)),0)),0)</f>
        <v>0</v>
      </c>
    </row>
    <row r="2615" spans="1:12" x14ac:dyDescent="0.25">
      <c r="A2615" s="11">
        <f>'DETALLE DE CONEXIONES'!P2615</f>
        <v>0</v>
      </c>
      <c r="B2615" s="7">
        <f>'DETALLE DE CONEXIONES'!I2615</f>
        <v>0</v>
      </c>
      <c r="C2615" s="7">
        <f>'DETALLE DE CONEXIONES'!BB2615</f>
        <v>0</v>
      </c>
      <c r="D2615" s="7">
        <f>'DETALLE DE CONEXIONES'!E2615</f>
        <v>0</v>
      </c>
      <c r="E2615" s="7">
        <f>IFERROR(LIMPIA('DETALLE DE CONEXIONES'!N2615,1),0)</f>
        <v>0</v>
      </c>
      <c r="F2615" s="7" t="str">
        <f>LEFT('DETALLE DE CONEXIONES'!BE2615,3)</f>
        <v/>
      </c>
      <c r="G2615" s="7" t="str">
        <f>RIGHT('DETALLE DE CONEXIONES'!AK2615,2)</f>
        <v/>
      </c>
      <c r="H2615" s="7" t="str">
        <f>LEFT('DETALLE DE CONEXIONES'!M2615,3)</f>
        <v/>
      </c>
      <c r="I2615" s="7" t="str">
        <f>RIGHT('DETALLE DE CONEXIONES'!M2615,5)</f>
        <v/>
      </c>
      <c r="J2615" s="7">
        <f>IF(C2615="Saliente Local",(IFERROR((LIMPIA(H2615,1)),0)),0)</f>
        <v>0</v>
      </c>
      <c r="K2615" s="7">
        <f>IF(C2615="Saliente Nacional",(IFERROR((LIMPIA(H2615,1)),0)),0)</f>
        <v>0</v>
      </c>
      <c r="L2615" s="7">
        <f>IF(C2615="Saliente Internacional",(IFERROR((LIMPIA(H2615,1)),0)),0)</f>
        <v>0</v>
      </c>
    </row>
    <row r="2616" spans="1:12" x14ac:dyDescent="0.25">
      <c r="A2616" s="11">
        <f>'DETALLE DE CONEXIONES'!P2616</f>
        <v>0</v>
      </c>
      <c r="B2616" s="7">
        <f>'DETALLE DE CONEXIONES'!I2616</f>
        <v>0</v>
      </c>
      <c r="C2616" s="7">
        <f>'DETALLE DE CONEXIONES'!BB2616</f>
        <v>0</v>
      </c>
      <c r="D2616" s="7">
        <f>'DETALLE DE CONEXIONES'!E2616</f>
        <v>0</v>
      </c>
      <c r="E2616" s="7">
        <f>IFERROR(LIMPIA('DETALLE DE CONEXIONES'!N2616,1),0)</f>
        <v>0</v>
      </c>
      <c r="F2616" s="7" t="str">
        <f>LEFT('DETALLE DE CONEXIONES'!BE2616,3)</f>
        <v/>
      </c>
      <c r="G2616" s="7" t="str">
        <f>RIGHT('DETALLE DE CONEXIONES'!AK2616,2)</f>
        <v/>
      </c>
      <c r="H2616" s="7" t="str">
        <f>LEFT('DETALLE DE CONEXIONES'!M2616,3)</f>
        <v/>
      </c>
      <c r="I2616" s="7" t="str">
        <f>RIGHT('DETALLE DE CONEXIONES'!M2616,5)</f>
        <v/>
      </c>
      <c r="J2616" s="7">
        <f>IF(C2616="Saliente Local",(IFERROR((LIMPIA(H2616,1)),0)),0)</f>
        <v>0</v>
      </c>
      <c r="K2616" s="7">
        <f>IF(C2616="Saliente Nacional",(IFERROR((LIMPIA(H2616,1)),0)),0)</f>
        <v>0</v>
      </c>
      <c r="L2616" s="7">
        <f>IF(C2616="Saliente Internacional",(IFERROR((LIMPIA(H2616,1)),0)),0)</f>
        <v>0</v>
      </c>
    </row>
    <row r="2617" spans="1:12" x14ac:dyDescent="0.25">
      <c r="A2617" s="11">
        <f>'DETALLE DE CONEXIONES'!P2617</f>
        <v>0</v>
      </c>
      <c r="B2617" s="7">
        <f>'DETALLE DE CONEXIONES'!I2617</f>
        <v>0</v>
      </c>
      <c r="C2617" s="7">
        <f>'DETALLE DE CONEXIONES'!BB2617</f>
        <v>0</v>
      </c>
      <c r="D2617" s="7">
        <f>'DETALLE DE CONEXIONES'!E2617</f>
        <v>0</v>
      </c>
      <c r="E2617" s="7">
        <f>IFERROR(LIMPIA('DETALLE DE CONEXIONES'!N2617,1),0)</f>
        <v>0</v>
      </c>
      <c r="F2617" s="7" t="str">
        <f>LEFT('DETALLE DE CONEXIONES'!BE2617,3)</f>
        <v/>
      </c>
      <c r="G2617" s="7" t="str">
        <f>RIGHT('DETALLE DE CONEXIONES'!AK2617,2)</f>
        <v/>
      </c>
      <c r="H2617" s="7" t="str">
        <f>LEFT('DETALLE DE CONEXIONES'!M2617,3)</f>
        <v/>
      </c>
      <c r="I2617" s="7" t="str">
        <f>RIGHT('DETALLE DE CONEXIONES'!M2617,5)</f>
        <v/>
      </c>
      <c r="J2617" s="7">
        <f>IF(C2617="Saliente Local",(IFERROR((LIMPIA(H2617,1)),0)),0)</f>
        <v>0</v>
      </c>
      <c r="K2617" s="7">
        <f>IF(C2617="Saliente Nacional",(IFERROR((LIMPIA(H2617,1)),0)),0)</f>
        <v>0</v>
      </c>
      <c r="L2617" s="7">
        <f>IF(C2617="Saliente Internacional",(IFERROR((LIMPIA(H2617,1)),0)),0)</f>
        <v>0</v>
      </c>
    </row>
    <row r="2618" spans="1:12" x14ac:dyDescent="0.25">
      <c r="A2618" s="11">
        <f>'DETALLE DE CONEXIONES'!P2618</f>
        <v>0</v>
      </c>
      <c r="B2618" s="7">
        <f>'DETALLE DE CONEXIONES'!I2618</f>
        <v>0</v>
      </c>
      <c r="C2618" s="7">
        <f>'DETALLE DE CONEXIONES'!BB2618</f>
        <v>0</v>
      </c>
      <c r="D2618" s="7">
        <f>'DETALLE DE CONEXIONES'!E2618</f>
        <v>0</v>
      </c>
      <c r="E2618" s="7">
        <f>IFERROR(LIMPIA('DETALLE DE CONEXIONES'!N2618,1),0)</f>
        <v>0</v>
      </c>
      <c r="F2618" s="7" t="str">
        <f>LEFT('DETALLE DE CONEXIONES'!BE2618,3)</f>
        <v/>
      </c>
      <c r="G2618" s="7" t="str">
        <f>RIGHT('DETALLE DE CONEXIONES'!AK2618,2)</f>
        <v/>
      </c>
      <c r="H2618" s="7" t="str">
        <f>LEFT('DETALLE DE CONEXIONES'!M2618,3)</f>
        <v/>
      </c>
      <c r="I2618" s="7" t="str">
        <f>RIGHT('DETALLE DE CONEXIONES'!M2618,5)</f>
        <v/>
      </c>
      <c r="J2618" s="7">
        <f>IF(C2618="Saliente Local",(IFERROR((LIMPIA(H2618,1)),0)),0)</f>
        <v>0</v>
      </c>
      <c r="K2618" s="7">
        <f>IF(C2618="Saliente Nacional",(IFERROR((LIMPIA(H2618,1)),0)),0)</f>
        <v>0</v>
      </c>
      <c r="L2618" s="7">
        <f>IF(C2618="Saliente Internacional",(IFERROR((LIMPIA(H2618,1)),0)),0)</f>
        <v>0</v>
      </c>
    </row>
    <row r="2619" spans="1:12" x14ac:dyDescent="0.25">
      <c r="A2619" s="11">
        <f>'DETALLE DE CONEXIONES'!P2619</f>
        <v>0</v>
      </c>
      <c r="B2619" s="7">
        <f>'DETALLE DE CONEXIONES'!I2619</f>
        <v>0</v>
      </c>
      <c r="C2619" s="7">
        <f>'DETALLE DE CONEXIONES'!BB2619</f>
        <v>0</v>
      </c>
      <c r="D2619" s="7">
        <f>'DETALLE DE CONEXIONES'!E2619</f>
        <v>0</v>
      </c>
      <c r="E2619" s="7">
        <f>IFERROR(LIMPIA('DETALLE DE CONEXIONES'!N2619,1),0)</f>
        <v>0</v>
      </c>
      <c r="F2619" s="7" t="str">
        <f>LEFT('DETALLE DE CONEXIONES'!BE2619,3)</f>
        <v/>
      </c>
      <c r="G2619" s="7" t="str">
        <f>RIGHT('DETALLE DE CONEXIONES'!AK2619,2)</f>
        <v/>
      </c>
      <c r="H2619" s="7" t="str">
        <f>LEFT('DETALLE DE CONEXIONES'!M2619,3)</f>
        <v/>
      </c>
      <c r="I2619" s="7" t="str">
        <f>RIGHT('DETALLE DE CONEXIONES'!M2619,5)</f>
        <v/>
      </c>
      <c r="J2619" s="7">
        <f>IF(C2619="Saliente Local",(IFERROR((LIMPIA(H2619,1)),0)),0)</f>
        <v>0</v>
      </c>
      <c r="K2619" s="7">
        <f>IF(C2619="Saliente Nacional",(IFERROR((LIMPIA(H2619,1)),0)),0)</f>
        <v>0</v>
      </c>
      <c r="L2619" s="7">
        <f>IF(C2619="Saliente Internacional",(IFERROR((LIMPIA(H2619,1)),0)),0)</f>
        <v>0</v>
      </c>
    </row>
    <row r="2620" spans="1:12" x14ac:dyDescent="0.25">
      <c r="A2620" s="11">
        <f>'DETALLE DE CONEXIONES'!P2620</f>
        <v>0</v>
      </c>
      <c r="B2620" s="7">
        <f>'DETALLE DE CONEXIONES'!I2620</f>
        <v>0</v>
      </c>
      <c r="C2620" s="7">
        <f>'DETALLE DE CONEXIONES'!BB2620</f>
        <v>0</v>
      </c>
      <c r="D2620" s="7">
        <f>'DETALLE DE CONEXIONES'!E2620</f>
        <v>0</v>
      </c>
      <c r="E2620" s="7">
        <f>IFERROR(LIMPIA('DETALLE DE CONEXIONES'!N2620,1),0)</f>
        <v>0</v>
      </c>
      <c r="F2620" s="7" t="str">
        <f>LEFT('DETALLE DE CONEXIONES'!BE2620,3)</f>
        <v/>
      </c>
      <c r="G2620" s="7" t="str">
        <f>RIGHT('DETALLE DE CONEXIONES'!AK2620,2)</f>
        <v/>
      </c>
      <c r="H2620" s="7" t="str">
        <f>LEFT('DETALLE DE CONEXIONES'!M2620,3)</f>
        <v/>
      </c>
      <c r="I2620" s="7" t="str">
        <f>RIGHT('DETALLE DE CONEXIONES'!M2620,5)</f>
        <v/>
      </c>
      <c r="J2620" s="7">
        <f>IF(C2620="Saliente Local",(IFERROR((LIMPIA(H2620,1)),0)),0)</f>
        <v>0</v>
      </c>
      <c r="K2620" s="7">
        <f>IF(C2620="Saliente Nacional",(IFERROR((LIMPIA(H2620,1)),0)),0)</f>
        <v>0</v>
      </c>
      <c r="L2620" s="7">
        <f>IF(C2620="Saliente Internacional",(IFERROR((LIMPIA(H2620,1)),0)),0)</f>
        <v>0</v>
      </c>
    </row>
    <row r="2621" spans="1:12" x14ac:dyDescent="0.25">
      <c r="A2621" s="11">
        <f>'DETALLE DE CONEXIONES'!P2621</f>
        <v>0</v>
      </c>
      <c r="B2621" s="7">
        <f>'DETALLE DE CONEXIONES'!I2621</f>
        <v>0</v>
      </c>
      <c r="C2621" s="7">
        <f>'DETALLE DE CONEXIONES'!BB2621</f>
        <v>0</v>
      </c>
      <c r="D2621" s="7">
        <f>'DETALLE DE CONEXIONES'!E2621</f>
        <v>0</v>
      </c>
      <c r="E2621" s="7">
        <f>IFERROR(LIMPIA('DETALLE DE CONEXIONES'!N2621,1),0)</f>
        <v>0</v>
      </c>
      <c r="F2621" s="7" t="str">
        <f>LEFT('DETALLE DE CONEXIONES'!BE2621,3)</f>
        <v/>
      </c>
      <c r="G2621" s="7" t="str">
        <f>RIGHT('DETALLE DE CONEXIONES'!AK2621,2)</f>
        <v/>
      </c>
      <c r="H2621" s="7" t="str">
        <f>LEFT('DETALLE DE CONEXIONES'!M2621,3)</f>
        <v/>
      </c>
      <c r="I2621" s="7" t="str">
        <f>RIGHT('DETALLE DE CONEXIONES'!M2621,5)</f>
        <v/>
      </c>
      <c r="J2621" s="7">
        <f>IF(C2621="Saliente Local",(IFERROR((LIMPIA(H2621,1)),0)),0)</f>
        <v>0</v>
      </c>
      <c r="K2621" s="7">
        <f>IF(C2621="Saliente Nacional",(IFERROR((LIMPIA(H2621,1)),0)),0)</f>
        <v>0</v>
      </c>
      <c r="L2621" s="7">
        <f>IF(C2621="Saliente Internacional",(IFERROR((LIMPIA(H2621,1)),0)),0)</f>
        <v>0</v>
      </c>
    </row>
    <row r="2622" spans="1:12" x14ac:dyDescent="0.25">
      <c r="A2622" s="11">
        <f>'DETALLE DE CONEXIONES'!P2622</f>
        <v>0</v>
      </c>
      <c r="B2622" s="7">
        <f>'DETALLE DE CONEXIONES'!I2622</f>
        <v>0</v>
      </c>
      <c r="C2622" s="7">
        <f>'DETALLE DE CONEXIONES'!BB2622</f>
        <v>0</v>
      </c>
      <c r="D2622" s="7">
        <f>'DETALLE DE CONEXIONES'!E2622</f>
        <v>0</v>
      </c>
      <c r="E2622" s="7">
        <f>IFERROR(LIMPIA('DETALLE DE CONEXIONES'!N2622,1),0)</f>
        <v>0</v>
      </c>
      <c r="F2622" s="7" t="str">
        <f>LEFT('DETALLE DE CONEXIONES'!BE2622,3)</f>
        <v/>
      </c>
      <c r="G2622" s="7" t="str">
        <f>RIGHT('DETALLE DE CONEXIONES'!AK2622,2)</f>
        <v/>
      </c>
      <c r="H2622" s="7" t="str">
        <f>LEFT('DETALLE DE CONEXIONES'!M2622,3)</f>
        <v/>
      </c>
      <c r="I2622" s="7" t="str">
        <f>RIGHT('DETALLE DE CONEXIONES'!M2622,5)</f>
        <v/>
      </c>
      <c r="J2622" s="7">
        <f>IF(C2622="Saliente Local",(IFERROR((LIMPIA(H2622,1)),0)),0)</f>
        <v>0</v>
      </c>
      <c r="K2622" s="7">
        <f>IF(C2622="Saliente Nacional",(IFERROR((LIMPIA(H2622,1)),0)),0)</f>
        <v>0</v>
      </c>
      <c r="L2622" s="7">
        <f>IF(C2622="Saliente Internacional",(IFERROR((LIMPIA(H2622,1)),0)),0)</f>
        <v>0</v>
      </c>
    </row>
    <row r="2623" spans="1:12" x14ac:dyDescent="0.25">
      <c r="A2623" s="11">
        <f>'DETALLE DE CONEXIONES'!P2623</f>
        <v>0</v>
      </c>
      <c r="B2623" s="7">
        <f>'DETALLE DE CONEXIONES'!I2623</f>
        <v>0</v>
      </c>
      <c r="C2623" s="7">
        <f>'DETALLE DE CONEXIONES'!BB2623</f>
        <v>0</v>
      </c>
      <c r="D2623" s="7">
        <f>'DETALLE DE CONEXIONES'!E2623</f>
        <v>0</v>
      </c>
      <c r="E2623" s="7">
        <f>IFERROR(LIMPIA('DETALLE DE CONEXIONES'!N2623,1),0)</f>
        <v>0</v>
      </c>
      <c r="F2623" s="7" t="str">
        <f>LEFT('DETALLE DE CONEXIONES'!BE2623,3)</f>
        <v/>
      </c>
      <c r="G2623" s="7" t="str">
        <f>RIGHT('DETALLE DE CONEXIONES'!AK2623,2)</f>
        <v/>
      </c>
      <c r="H2623" s="7" t="str">
        <f>LEFT('DETALLE DE CONEXIONES'!M2623,3)</f>
        <v/>
      </c>
      <c r="I2623" s="7" t="str">
        <f>RIGHT('DETALLE DE CONEXIONES'!M2623,5)</f>
        <v/>
      </c>
      <c r="J2623" s="7">
        <f>IF(C2623="Saliente Local",(IFERROR((LIMPIA(H2623,1)),0)),0)</f>
        <v>0</v>
      </c>
      <c r="K2623" s="7">
        <f>IF(C2623="Saliente Nacional",(IFERROR((LIMPIA(H2623,1)),0)),0)</f>
        <v>0</v>
      </c>
      <c r="L2623" s="7">
        <f>IF(C2623="Saliente Internacional",(IFERROR((LIMPIA(H2623,1)),0)),0)</f>
        <v>0</v>
      </c>
    </row>
    <row r="2624" spans="1:12" x14ac:dyDescent="0.25">
      <c r="A2624" s="11">
        <f>'DETALLE DE CONEXIONES'!P2624</f>
        <v>0</v>
      </c>
      <c r="B2624" s="7">
        <f>'DETALLE DE CONEXIONES'!I2624</f>
        <v>0</v>
      </c>
      <c r="C2624" s="7">
        <f>'DETALLE DE CONEXIONES'!BB2624</f>
        <v>0</v>
      </c>
      <c r="D2624" s="7">
        <f>'DETALLE DE CONEXIONES'!E2624</f>
        <v>0</v>
      </c>
      <c r="E2624" s="7">
        <f>IFERROR(LIMPIA('DETALLE DE CONEXIONES'!N2624,1),0)</f>
        <v>0</v>
      </c>
      <c r="F2624" s="7" t="str">
        <f>LEFT('DETALLE DE CONEXIONES'!BE2624,3)</f>
        <v/>
      </c>
      <c r="G2624" s="7" t="str">
        <f>RIGHT('DETALLE DE CONEXIONES'!AK2624,2)</f>
        <v/>
      </c>
      <c r="H2624" s="7" t="str">
        <f>LEFT('DETALLE DE CONEXIONES'!M2624,3)</f>
        <v/>
      </c>
      <c r="I2624" s="7" t="str">
        <f>RIGHT('DETALLE DE CONEXIONES'!M2624,5)</f>
        <v/>
      </c>
      <c r="J2624" s="7">
        <f>IF(C2624="Saliente Local",(IFERROR((LIMPIA(H2624,1)),0)),0)</f>
        <v>0</v>
      </c>
      <c r="K2624" s="7">
        <f>IF(C2624="Saliente Nacional",(IFERROR((LIMPIA(H2624,1)),0)),0)</f>
        <v>0</v>
      </c>
      <c r="L2624" s="7">
        <f>IF(C2624="Saliente Internacional",(IFERROR((LIMPIA(H2624,1)),0)),0)</f>
        <v>0</v>
      </c>
    </row>
    <row r="2625" spans="1:12" x14ac:dyDescent="0.25">
      <c r="A2625" s="11">
        <f>'DETALLE DE CONEXIONES'!P2625</f>
        <v>0</v>
      </c>
      <c r="B2625" s="7">
        <f>'DETALLE DE CONEXIONES'!I2625</f>
        <v>0</v>
      </c>
      <c r="C2625" s="7">
        <f>'DETALLE DE CONEXIONES'!BB2625</f>
        <v>0</v>
      </c>
      <c r="D2625" s="7">
        <f>'DETALLE DE CONEXIONES'!E2625</f>
        <v>0</v>
      </c>
      <c r="E2625" s="7">
        <f>IFERROR(LIMPIA('DETALLE DE CONEXIONES'!N2625,1),0)</f>
        <v>0</v>
      </c>
      <c r="F2625" s="7" t="str">
        <f>LEFT('DETALLE DE CONEXIONES'!BE2625,3)</f>
        <v/>
      </c>
      <c r="G2625" s="7" t="str">
        <f>RIGHT('DETALLE DE CONEXIONES'!AK2625,2)</f>
        <v/>
      </c>
      <c r="H2625" s="7" t="str">
        <f>LEFT('DETALLE DE CONEXIONES'!M2625,3)</f>
        <v/>
      </c>
      <c r="I2625" s="7" t="str">
        <f>RIGHT('DETALLE DE CONEXIONES'!M2625,5)</f>
        <v/>
      </c>
      <c r="J2625" s="7">
        <f>IF(C2625="Saliente Local",(IFERROR((LIMPIA(H2625,1)),0)),0)</f>
        <v>0</v>
      </c>
      <c r="K2625" s="7">
        <f>IF(C2625="Saliente Nacional",(IFERROR((LIMPIA(H2625,1)),0)),0)</f>
        <v>0</v>
      </c>
      <c r="L2625" s="7">
        <f>IF(C2625="Saliente Internacional",(IFERROR((LIMPIA(H2625,1)),0)),0)</f>
        <v>0</v>
      </c>
    </row>
    <row r="2626" spans="1:12" x14ac:dyDescent="0.25">
      <c r="A2626" s="11">
        <f>'DETALLE DE CONEXIONES'!P2626</f>
        <v>0</v>
      </c>
      <c r="B2626" s="7">
        <f>'DETALLE DE CONEXIONES'!I2626</f>
        <v>0</v>
      </c>
      <c r="C2626" s="7">
        <f>'DETALLE DE CONEXIONES'!BB2626</f>
        <v>0</v>
      </c>
      <c r="D2626" s="7">
        <f>'DETALLE DE CONEXIONES'!E2626</f>
        <v>0</v>
      </c>
      <c r="E2626" s="7">
        <f>IFERROR(LIMPIA('DETALLE DE CONEXIONES'!N2626,1),0)</f>
        <v>0</v>
      </c>
      <c r="F2626" s="7" t="str">
        <f>LEFT('DETALLE DE CONEXIONES'!BE2626,3)</f>
        <v/>
      </c>
      <c r="G2626" s="7" t="str">
        <f>RIGHT('DETALLE DE CONEXIONES'!AK2626,2)</f>
        <v/>
      </c>
      <c r="H2626" s="7" t="str">
        <f>LEFT('DETALLE DE CONEXIONES'!M2626,3)</f>
        <v/>
      </c>
      <c r="I2626" s="7" t="str">
        <f>RIGHT('DETALLE DE CONEXIONES'!M2626,5)</f>
        <v/>
      </c>
      <c r="J2626" s="7">
        <f>IF(C2626="Saliente Local",(IFERROR((LIMPIA(H2626,1)),0)),0)</f>
        <v>0</v>
      </c>
      <c r="K2626" s="7">
        <f>IF(C2626="Saliente Nacional",(IFERROR((LIMPIA(H2626,1)),0)),0)</f>
        <v>0</v>
      </c>
      <c r="L2626" s="7">
        <f>IF(C2626="Saliente Internacional",(IFERROR((LIMPIA(H2626,1)),0)),0)</f>
        <v>0</v>
      </c>
    </row>
    <row r="2627" spans="1:12" x14ac:dyDescent="0.25">
      <c r="A2627" s="11">
        <f>'DETALLE DE CONEXIONES'!P2627</f>
        <v>0</v>
      </c>
      <c r="B2627" s="7">
        <f>'DETALLE DE CONEXIONES'!I2627</f>
        <v>0</v>
      </c>
      <c r="C2627" s="7">
        <f>'DETALLE DE CONEXIONES'!BB2627</f>
        <v>0</v>
      </c>
      <c r="D2627" s="7">
        <f>'DETALLE DE CONEXIONES'!E2627</f>
        <v>0</v>
      </c>
      <c r="E2627" s="7">
        <f>IFERROR(LIMPIA('DETALLE DE CONEXIONES'!N2627,1),0)</f>
        <v>0</v>
      </c>
      <c r="F2627" s="7" t="str">
        <f>LEFT('DETALLE DE CONEXIONES'!BE2627,3)</f>
        <v/>
      </c>
      <c r="G2627" s="7" t="str">
        <f>RIGHT('DETALLE DE CONEXIONES'!AK2627,2)</f>
        <v/>
      </c>
      <c r="H2627" s="7" t="str">
        <f>LEFT('DETALLE DE CONEXIONES'!M2627,3)</f>
        <v/>
      </c>
      <c r="I2627" s="7" t="str">
        <f>RIGHT('DETALLE DE CONEXIONES'!M2627,5)</f>
        <v/>
      </c>
      <c r="J2627" s="7">
        <f>IF(C2627="Saliente Local",(IFERROR((LIMPIA(H2627,1)),0)),0)</f>
        <v>0</v>
      </c>
      <c r="K2627" s="7">
        <f>IF(C2627="Saliente Nacional",(IFERROR((LIMPIA(H2627,1)),0)),0)</f>
        <v>0</v>
      </c>
      <c r="L2627" s="7">
        <f>IF(C2627="Saliente Internacional",(IFERROR((LIMPIA(H2627,1)),0)),0)</f>
        <v>0</v>
      </c>
    </row>
    <row r="2628" spans="1:12" x14ac:dyDescent="0.25">
      <c r="A2628" s="11">
        <f>'DETALLE DE CONEXIONES'!P2628</f>
        <v>0</v>
      </c>
      <c r="B2628" s="7">
        <f>'DETALLE DE CONEXIONES'!I2628</f>
        <v>0</v>
      </c>
      <c r="C2628" s="7">
        <f>'DETALLE DE CONEXIONES'!BB2628</f>
        <v>0</v>
      </c>
      <c r="D2628" s="7">
        <f>'DETALLE DE CONEXIONES'!E2628</f>
        <v>0</v>
      </c>
      <c r="E2628" s="7">
        <f>IFERROR(LIMPIA('DETALLE DE CONEXIONES'!N2628,1),0)</f>
        <v>0</v>
      </c>
      <c r="F2628" s="7" t="str">
        <f>LEFT('DETALLE DE CONEXIONES'!BE2628,3)</f>
        <v/>
      </c>
      <c r="G2628" s="7" t="str">
        <f>RIGHT('DETALLE DE CONEXIONES'!AK2628,2)</f>
        <v/>
      </c>
      <c r="H2628" s="7" t="str">
        <f>LEFT('DETALLE DE CONEXIONES'!M2628,3)</f>
        <v/>
      </c>
      <c r="I2628" s="7" t="str">
        <f>RIGHT('DETALLE DE CONEXIONES'!M2628,5)</f>
        <v/>
      </c>
      <c r="J2628" s="7">
        <f>IF(C2628="Saliente Local",(IFERROR((LIMPIA(H2628,1)),0)),0)</f>
        <v>0</v>
      </c>
      <c r="K2628" s="7">
        <f>IF(C2628="Saliente Nacional",(IFERROR((LIMPIA(H2628,1)),0)),0)</f>
        <v>0</v>
      </c>
      <c r="L2628" s="7">
        <f>IF(C2628="Saliente Internacional",(IFERROR((LIMPIA(H2628,1)),0)),0)</f>
        <v>0</v>
      </c>
    </row>
    <row r="2629" spans="1:12" x14ac:dyDescent="0.25">
      <c r="A2629" s="11">
        <f>'DETALLE DE CONEXIONES'!P2629</f>
        <v>0</v>
      </c>
      <c r="B2629" s="7">
        <f>'DETALLE DE CONEXIONES'!I2629</f>
        <v>0</v>
      </c>
      <c r="C2629" s="7">
        <f>'DETALLE DE CONEXIONES'!BB2629</f>
        <v>0</v>
      </c>
      <c r="D2629" s="7">
        <f>'DETALLE DE CONEXIONES'!E2629</f>
        <v>0</v>
      </c>
      <c r="E2629" s="7">
        <f>IFERROR(LIMPIA('DETALLE DE CONEXIONES'!N2629,1),0)</f>
        <v>0</v>
      </c>
      <c r="F2629" s="7" t="str">
        <f>LEFT('DETALLE DE CONEXIONES'!BE2629,3)</f>
        <v/>
      </c>
      <c r="G2629" s="7" t="str">
        <f>RIGHT('DETALLE DE CONEXIONES'!AK2629,2)</f>
        <v/>
      </c>
      <c r="H2629" s="7" t="str">
        <f>LEFT('DETALLE DE CONEXIONES'!M2629,3)</f>
        <v/>
      </c>
      <c r="I2629" s="7" t="str">
        <f>RIGHT('DETALLE DE CONEXIONES'!M2629,5)</f>
        <v/>
      </c>
      <c r="J2629" s="7">
        <f>IF(C2629="Saliente Local",(IFERROR((LIMPIA(H2629,1)),0)),0)</f>
        <v>0</v>
      </c>
      <c r="K2629" s="7">
        <f>IF(C2629="Saliente Nacional",(IFERROR((LIMPIA(H2629,1)),0)),0)</f>
        <v>0</v>
      </c>
      <c r="L2629" s="7">
        <f>IF(C2629="Saliente Internacional",(IFERROR((LIMPIA(H2629,1)),0)),0)</f>
        <v>0</v>
      </c>
    </row>
    <row r="2630" spans="1:12" x14ac:dyDescent="0.25">
      <c r="A2630" s="11">
        <f>'DETALLE DE CONEXIONES'!P2630</f>
        <v>0</v>
      </c>
      <c r="B2630" s="7">
        <f>'DETALLE DE CONEXIONES'!I2630</f>
        <v>0</v>
      </c>
      <c r="C2630" s="7">
        <f>'DETALLE DE CONEXIONES'!BB2630</f>
        <v>0</v>
      </c>
      <c r="D2630" s="7">
        <f>'DETALLE DE CONEXIONES'!E2630</f>
        <v>0</v>
      </c>
      <c r="E2630" s="7">
        <f>IFERROR(LIMPIA('DETALLE DE CONEXIONES'!N2630,1),0)</f>
        <v>0</v>
      </c>
      <c r="F2630" s="7" t="str">
        <f>LEFT('DETALLE DE CONEXIONES'!BE2630,3)</f>
        <v/>
      </c>
      <c r="G2630" s="7" t="str">
        <f>RIGHT('DETALLE DE CONEXIONES'!AK2630,2)</f>
        <v/>
      </c>
      <c r="H2630" s="7" t="str">
        <f>LEFT('DETALLE DE CONEXIONES'!M2630,3)</f>
        <v/>
      </c>
      <c r="I2630" s="7" t="str">
        <f>RIGHT('DETALLE DE CONEXIONES'!M2630,5)</f>
        <v/>
      </c>
      <c r="J2630" s="7">
        <f>IF(C2630="Saliente Local",(IFERROR((LIMPIA(H2630,1)),0)),0)</f>
        <v>0</v>
      </c>
      <c r="K2630" s="7">
        <f>IF(C2630="Saliente Nacional",(IFERROR((LIMPIA(H2630,1)),0)),0)</f>
        <v>0</v>
      </c>
      <c r="L2630" s="7">
        <f>IF(C2630="Saliente Internacional",(IFERROR((LIMPIA(H2630,1)),0)),0)</f>
        <v>0</v>
      </c>
    </row>
    <row r="2631" spans="1:12" x14ac:dyDescent="0.25">
      <c r="A2631" s="11">
        <f>'DETALLE DE CONEXIONES'!P2631</f>
        <v>0</v>
      </c>
      <c r="B2631" s="7">
        <f>'DETALLE DE CONEXIONES'!I2631</f>
        <v>0</v>
      </c>
      <c r="C2631" s="7">
        <f>'DETALLE DE CONEXIONES'!BB2631</f>
        <v>0</v>
      </c>
      <c r="D2631" s="7">
        <f>'DETALLE DE CONEXIONES'!E2631</f>
        <v>0</v>
      </c>
      <c r="E2631" s="7">
        <f>IFERROR(LIMPIA('DETALLE DE CONEXIONES'!N2631,1),0)</f>
        <v>0</v>
      </c>
      <c r="F2631" s="7" t="str">
        <f>LEFT('DETALLE DE CONEXIONES'!BE2631,3)</f>
        <v/>
      </c>
      <c r="G2631" s="7" t="str">
        <f>RIGHT('DETALLE DE CONEXIONES'!AK2631,2)</f>
        <v/>
      </c>
      <c r="H2631" s="7" t="str">
        <f>LEFT('DETALLE DE CONEXIONES'!M2631,3)</f>
        <v/>
      </c>
      <c r="I2631" s="7" t="str">
        <f>RIGHT('DETALLE DE CONEXIONES'!M2631,5)</f>
        <v/>
      </c>
      <c r="J2631" s="7">
        <f>IF(C2631="Saliente Local",(IFERROR((LIMPIA(H2631,1)),0)),0)</f>
        <v>0</v>
      </c>
      <c r="K2631" s="7">
        <f>IF(C2631="Saliente Nacional",(IFERROR((LIMPIA(H2631,1)),0)),0)</f>
        <v>0</v>
      </c>
      <c r="L2631" s="7">
        <f>IF(C2631="Saliente Internacional",(IFERROR((LIMPIA(H2631,1)),0)),0)</f>
        <v>0</v>
      </c>
    </row>
    <row r="2632" spans="1:12" x14ac:dyDescent="0.25">
      <c r="A2632" s="11">
        <f>'DETALLE DE CONEXIONES'!P2632</f>
        <v>0</v>
      </c>
      <c r="B2632" s="7">
        <f>'DETALLE DE CONEXIONES'!I2632</f>
        <v>0</v>
      </c>
      <c r="C2632" s="7">
        <f>'DETALLE DE CONEXIONES'!BB2632</f>
        <v>0</v>
      </c>
      <c r="D2632" s="7">
        <f>'DETALLE DE CONEXIONES'!E2632</f>
        <v>0</v>
      </c>
      <c r="E2632" s="7">
        <f>IFERROR(LIMPIA('DETALLE DE CONEXIONES'!N2632,1),0)</f>
        <v>0</v>
      </c>
      <c r="F2632" s="7" t="str">
        <f>LEFT('DETALLE DE CONEXIONES'!BE2632,3)</f>
        <v/>
      </c>
      <c r="G2632" s="7" t="str">
        <f>RIGHT('DETALLE DE CONEXIONES'!AK2632,2)</f>
        <v/>
      </c>
      <c r="H2632" s="7" t="str">
        <f>LEFT('DETALLE DE CONEXIONES'!M2632,3)</f>
        <v/>
      </c>
      <c r="I2632" s="7" t="str">
        <f>RIGHT('DETALLE DE CONEXIONES'!M2632,5)</f>
        <v/>
      </c>
      <c r="J2632" s="7">
        <f>IF(C2632="Saliente Local",(IFERROR((LIMPIA(H2632,1)),0)),0)</f>
        <v>0</v>
      </c>
      <c r="K2632" s="7">
        <f>IF(C2632="Saliente Nacional",(IFERROR((LIMPIA(H2632,1)),0)),0)</f>
        <v>0</v>
      </c>
      <c r="L2632" s="7">
        <f>IF(C2632="Saliente Internacional",(IFERROR((LIMPIA(H2632,1)),0)),0)</f>
        <v>0</v>
      </c>
    </row>
    <row r="2633" spans="1:12" x14ac:dyDescent="0.25">
      <c r="A2633" s="11">
        <f>'DETALLE DE CONEXIONES'!P2633</f>
        <v>0</v>
      </c>
      <c r="B2633" s="7">
        <f>'DETALLE DE CONEXIONES'!I2633</f>
        <v>0</v>
      </c>
      <c r="C2633" s="7">
        <f>'DETALLE DE CONEXIONES'!BB2633</f>
        <v>0</v>
      </c>
      <c r="D2633" s="7">
        <f>'DETALLE DE CONEXIONES'!E2633</f>
        <v>0</v>
      </c>
      <c r="E2633" s="7">
        <f>IFERROR(LIMPIA('DETALLE DE CONEXIONES'!N2633,1),0)</f>
        <v>0</v>
      </c>
      <c r="F2633" s="7" t="str">
        <f>LEFT('DETALLE DE CONEXIONES'!BE2633,3)</f>
        <v/>
      </c>
      <c r="G2633" s="7" t="str">
        <f>RIGHT('DETALLE DE CONEXIONES'!AK2633,2)</f>
        <v/>
      </c>
      <c r="H2633" s="7" t="str">
        <f>LEFT('DETALLE DE CONEXIONES'!M2633,3)</f>
        <v/>
      </c>
      <c r="I2633" s="7" t="str">
        <f>RIGHT('DETALLE DE CONEXIONES'!M2633,5)</f>
        <v/>
      </c>
      <c r="J2633" s="7">
        <f>IF(C2633="Saliente Local",(IFERROR((LIMPIA(H2633,1)),0)),0)</f>
        <v>0</v>
      </c>
      <c r="K2633" s="7">
        <f>IF(C2633="Saliente Nacional",(IFERROR((LIMPIA(H2633,1)),0)),0)</f>
        <v>0</v>
      </c>
      <c r="L2633" s="7">
        <f>IF(C2633="Saliente Internacional",(IFERROR((LIMPIA(H2633,1)),0)),0)</f>
        <v>0</v>
      </c>
    </row>
    <row r="2634" spans="1:12" x14ac:dyDescent="0.25">
      <c r="A2634" s="11">
        <f>'DETALLE DE CONEXIONES'!P2634</f>
        <v>0</v>
      </c>
      <c r="B2634" s="7">
        <f>'DETALLE DE CONEXIONES'!I2634</f>
        <v>0</v>
      </c>
      <c r="C2634" s="7">
        <f>'DETALLE DE CONEXIONES'!BB2634</f>
        <v>0</v>
      </c>
      <c r="D2634" s="7">
        <f>'DETALLE DE CONEXIONES'!E2634</f>
        <v>0</v>
      </c>
      <c r="E2634" s="7">
        <f>IFERROR(LIMPIA('DETALLE DE CONEXIONES'!N2634,1),0)</f>
        <v>0</v>
      </c>
      <c r="F2634" s="7" t="str">
        <f>LEFT('DETALLE DE CONEXIONES'!BE2634,3)</f>
        <v/>
      </c>
      <c r="G2634" s="7" t="str">
        <f>RIGHT('DETALLE DE CONEXIONES'!AK2634,2)</f>
        <v/>
      </c>
      <c r="H2634" s="7" t="str">
        <f>LEFT('DETALLE DE CONEXIONES'!M2634,3)</f>
        <v/>
      </c>
      <c r="I2634" s="7" t="str">
        <f>RIGHT('DETALLE DE CONEXIONES'!M2634,5)</f>
        <v/>
      </c>
      <c r="J2634" s="7">
        <f>IF(C2634="Saliente Local",(IFERROR((LIMPIA(H2634,1)),0)),0)</f>
        <v>0</v>
      </c>
      <c r="K2634" s="7">
        <f>IF(C2634="Saliente Nacional",(IFERROR((LIMPIA(H2634,1)),0)),0)</f>
        <v>0</v>
      </c>
      <c r="L2634" s="7">
        <f>IF(C2634="Saliente Internacional",(IFERROR((LIMPIA(H2634,1)),0)),0)</f>
        <v>0</v>
      </c>
    </row>
    <row r="2635" spans="1:12" x14ac:dyDescent="0.25">
      <c r="A2635" s="11">
        <f>'DETALLE DE CONEXIONES'!P2635</f>
        <v>0</v>
      </c>
      <c r="B2635" s="7">
        <f>'DETALLE DE CONEXIONES'!I2635</f>
        <v>0</v>
      </c>
      <c r="C2635" s="7">
        <f>'DETALLE DE CONEXIONES'!BB2635</f>
        <v>0</v>
      </c>
      <c r="D2635" s="7">
        <f>'DETALLE DE CONEXIONES'!E2635</f>
        <v>0</v>
      </c>
      <c r="E2635" s="7">
        <f>IFERROR(LIMPIA('DETALLE DE CONEXIONES'!N2635,1),0)</f>
        <v>0</v>
      </c>
      <c r="F2635" s="7" t="str">
        <f>LEFT('DETALLE DE CONEXIONES'!BE2635,3)</f>
        <v/>
      </c>
      <c r="G2635" s="7" t="str">
        <f>RIGHT('DETALLE DE CONEXIONES'!AK2635,2)</f>
        <v/>
      </c>
      <c r="H2635" s="7" t="str">
        <f>LEFT('DETALLE DE CONEXIONES'!M2635,3)</f>
        <v/>
      </c>
      <c r="I2635" s="7" t="str">
        <f>RIGHT('DETALLE DE CONEXIONES'!M2635,5)</f>
        <v/>
      </c>
      <c r="J2635" s="7">
        <f>IF(C2635="Saliente Local",(IFERROR((LIMPIA(H2635,1)),0)),0)</f>
        <v>0</v>
      </c>
      <c r="K2635" s="7">
        <f>IF(C2635="Saliente Nacional",(IFERROR((LIMPIA(H2635,1)),0)),0)</f>
        <v>0</v>
      </c>
      <c r="L2635" s="7">
        <f>IF(C2635="Saliente Internacional",(IFERROR((LIMPIA(H2635,1)),0)),0)</f>
        <v>0</v>
      </c>
    </row>
    <row r="2636" spans="1:12" x14ac:dyDescent="0.25">
      <c r="A2636" s="11">
        <f>'DETALLE DE CONEXIONES'!P2636</f>
        <v>0</v>
      </c>
      <c r="B2636" s="7">
        <f>'DETALLE DE CONEXIONES'!I2636</f>
        <v>0</v>
      </c>
      <c r="C2636" s="7">
        <f>'DETALLE DE CONEXIONES'!BB2636</f>
        <v>0</v>
      </c>
      <c r="D2636" s="7">
        <f>'DETALLE DE CONEXIONES'!E2636</f>
        <v>0</v>
      </c>
      <c r="E2636" s="7">
        <f>IFERROR(LIMPIA('DETALLE DE CONEXIONES'!N2636,1),0)</f>
        <v>0</v>
      </c>
      <c r="F2636" s="7" t="str">
        <f>LEFT('DETALLE DE CONEXIONES'!BE2636,3)</f>
        <v/>
      </c>
      <c r="G2636" s="7" t="str">
        <f>RIGHT('DETALLE DE CONEXIONES'!AK2636,2)</f>
        <v/>
      </c>
      <c r="H2636" s="7" t="str">
        <f>LEFT('DETALLE DE CONEXIONES'!M2636,3)</f>
        <v/>
      </c>
      <c r="I2636" s="7" t="str">
        <f>RIGHT('DETALLE DE CONEXIONES'!M2636,5)</f>
        <v/>
      </c>
      <c r="J2636" s="7">
        <f>IF(C2636="Saliente Local",(IFERROR((LIMPIA(H2636,1)),0)),0)</f>
        <v>0</v>
      </c>
      <c r="K2636" s="7">
        <f>IF(C2636="Saliente Nacional",(IFERROR((LIMPIA(H2636,1)),0)),0)</f>
        <v>0</v>
      </c>
      <c r="L2636" s="7">
        <f>IF(C2636="Saliente Internacional",(IFERROR((LIMPIA(H2636,1)),0)),0)</f>
        <v>0</v>
      </c>
    </row>
    <row r="2637" spans="1:12" x14ac:dyDescent="0.25">
      <c r="A2637" s="11">
        <f>'DETALLE DE CONEXIONES'!P2637</f>
        <v>0</v>
      </c>
      <c r="B2637" s="7">
        <f>'DETALLE DE CONEXIONES'!I2637</f>
        <v>0</v>
      </c>
      <c r="C2637" s="7">
        <f>'DETALLE DE CONEXIONES'!BB2637</f>
        <v>0</v>
      </c>
      <c r="D2637" s="7">
        <f>'DETALLE DE CONEXIONES'!E2637</f>
        <v>0</v>
      </c>
      <c r="E2637" s="7">
        <f>IFERROR(LIMPIA('DETALLE DE CONEXIONES'!N2637,1),0)</f>
        <v>0</v>
      </c>
      <c r="F2637" s="7" t="str">
        <f>LEFT('DETALLE DE CONEXIONES'!BE2637,3)</f>
        <v/>
      </c>
      <c r="G2637" s="7" t="str">
        <f>RIGHT('DETALLE DE CONEXIONES'!AK2637,2)</f>
        <v/>
      </c>
      <c r="H2637" s="7" t="str">
        <f>LEFT('DETALLE DE CONEXIONES'!M2637,3)</f>
        <v/>
      </c>
      <c r="I2637" s="7" t="str">
        <f>RIGHT('DETALLE DE CONEXIONES'!M2637,5)</f>
        <v/>
      </c>
      <c r="J2637" s="7">
        <f>IF(C2637="Saliente Local",(IFERROR((LIMPIA(H2637,1)),0)),0)</f>
        <v>0</v>
      </c>
      <c r="K2637" s="7">
        <f>IF(C2637="Saliente Nacional",(IFERROR((LIMPIA(H2637,1)),0)),0)</f>
        <v>0</v>
      </c>
      <c r="L2637" s="7">
        <f>IF(C2637="Saliente Internacional",(IFERROR((LIMPIA(H2637,1)),0)),0)</f>
        <v>0</v>
      </c>
    </row>
    <row r="2638" spans="1:12" x14ac:dyDescent="0.25">
      <c r="A2638" s="11">
        <f>'DETALLE DE CONEXIONES'!P2638</f>
        <v>0</v>
      </c>
      <c r="B2638" s="7">
        <f>'DETALLE DE CONEXIONES'!I2638</f>
        <v>0</v>
      </c>
      <c r="C2638" s="7">
        <f>'DETALLE DE CONEXIONES'!BB2638</f>
        <v>0</v>
      </c>
      <c r="D2638" s="7">
        <f>'DETALLE DE CONEXIONES'!E2638</f>
        <v>0</v>
      </c>
      <c r="E2638" s="7">
        <f>IFERROR(LIMPIA('DETALLE DE CONEXIONES'!N2638,1),0)</f>
        <v>0</v>
      </c>
      <c r="F2638" s="7" t="str">
        <f>LEFT('DETALLE DE CONEXIONES'!BE2638,3)</f>
        <v/>
      </c>
      <c r="G2638" s="7" t="str">
        <f>RIGHT('DETALLE DE CONEXIONES'!AK2638,2)</f>
        <v/>
      </c>
      <c r="H2638" s="7" t="str">
        <f>LEFT('DETALLE DE CONEXIONES'!M2638,3)</f>
        <v/>
      </c>
      <c r="I2638" s="7" t="str">
        <f>RIGHT('DETALLE DE CONEXIONES'!M2638,5)</f>
        <v/>
      </c>
      <c r="J2638" s="7">
        <f>IF(C2638="Saliente Local",(IFERROR((LIMPIA(H2638,1)),0)),0)</f>
        <v>0</v>
      </c>
      <c r="K2638" s="7">
        <f>IF(C2638="Saliente Nacional",(IFERROR((LIMPIA(H2638,1)),0)),0)</f>
        <v>0</v>
      </c>
      <c r="L2638" s="7">
        <f>IF(C2638="Saliente Internacional",(IFERROR((LIMPIA(H2638,1)),0)),0)</f>
        <v>0</v>
      </c>
    </row>
    <row r="2639" spans="1:12" x14ac:dyDescent="0.25">
      <c r="A2639" s="11">
        <f>'DETALLE DE CONEXIONES'!P2639</f>
        <v>0</v>
      </c>
      <c r="B2639" s="7">
        <f>'DETALLE DE CONEXIONES'!I2639</f>
        <v>0</v>
      </c>
      <c r="C2639" s="7">
        <f>'DETALLE DE CONEXIONES'!BB2639</f>
        <v>0</v>
      </c>
      <c r="D2639" s="7">
        <f>'DETALLE DE CONEXIONES'!E2639</f>
        <v>0</v>
      </c>
      <c r="E2639" s="7">
        <f>IFERROR(LIMPIA('DETALLE DE CONEXIONES'!N2639,1),0)</f>
        <v>0</v>
      </c>
      <c r="F2639" s="7" t="str">
        <f>LEFT('DETALLE DE CONEXIONES'!BE2639,3)</f>
        <v/>
      </c>
      <c r="G2639" s="7" t="str">
        <f>RIGHT('DETALLE DE CONEXIONES'!AK2639,2)</f>
        <v/>
      </c>
      <c r="H2639" s="7" t="str">
        <f>LEFT('DETALLE DE CONEXIONES'!M2639,3)</f>
        <v/>
      </c>
      <c r="I2639" s="7" t="str">
        <f>RIGHT('DETALLE DE CONEXIONES'!M2639,5)</f>
        <v/>
      </c>
      <c r="J2639" s="7">
        <f>IF(C2639="Saliente Local",(IFERROR((LIMPIA(H2639,1)),0)),0)</f>
        <v>0</v>
      </c>
      <c r="K2639" s="7">
        <f>IF(C2639="Saliente Nacional",(IFERROR((LIMPIA(H2639,1)),0)),0)</f>
        <v>0</v>
      </c>
      <c r="L2639" s="7">
        <f>IF(C2639="Saliente Internacional",(IFERROR((LIMPIA(H2639,1)),0)),0)</f>
        <v>0</v>
      </c>
    </row>
    <row r="2640" spans="1:12" x14ac:dyDescent="0.25">
      <c r="A2640" s="11">
        <f>'DETALLE DE CONEXIONES'!P2640</f>
        <v>0</v>
      </c>
      <c r="B2640" s="7">
        <f>'DETALLE DE CONEXIONES'!I2640</f>
        <v>0</v>
      </c>
      <c r="C2640" s="7">
        <f>'DETALLE DE CONEXIONES'!BB2640</f>
        <v>0</v>
      </c>
      <c r="D2640" s="7">
        <f>'DETALLE DE CONEXIONES'!E2640</f>
        <v>0</v>
      </c>
      <c r="E2640" s="7">
        <f>IFERROR(LIMPIA('DETALLE DE CONEXIONES'!N2640,1),0)</f>
        <v>0</v>
      </c>
      <c r="F2640" s="7" t="str">
        <f>LEFT('DETALLE DE CONEXIONES'!BE2640,3)</f>
        <v/>
      </c>
      <c r="G2640" s="7" t="str">
        <f>RIGHT('DETALLE DE CONEXIONES'!AK2640,2)</f>
        <v/>
      </c>
      <c r="H2640" s="7" t="str">
        <f>LEFT('DETALLE DE CONEXIONES'!M2640,3)</f>
        <v/>
      </c>
      <c r="I2640" s="7" t="str">
        <f>RIGHT('DETALLE DE CONEXIONES'!M2640,5)</f>
        <v/>
      </c>
      <c r="J2640" s="7">
        <f>IF(C2640="Saliente Local",(IFERROR((LIMPIA(H2640,1)),0)),0)</f>
        <v>0</v>
      </c>
      <c r="K2640" s="7">
        <f>IF(C2640="Saliente Nacional",(IFERROR((LIMPIA(H2640,1)),0)),0)</f>
        <v>0</v>
      </c>
      <c r="L2640" s="7">
        <f>IF(C2640="Saliente Internacional",(IFERROR((LIMPIA(H2640,1)),0)),0)</f>
        <v>0</v>
      </c>
    </row>
    <row r="2641" spans="1:12" x14ac:dyDescent="0.25">
      <c r="A2641" s="11">
        <f>'DETALLE DE CONEXIONES'!P2641</f>
        <v>0</v>
      </c>
      <c r="B2641" s="7">
        <f>'DETALLE DE CONEXIONES'!I2641</f>
        <v>0</v>
      </c>
      <c r="C2641" s="7">
        <f>'DETALLE DE CONEXIONES'!BB2641</f>
        <v>0</v>
      </c>
      <c r="D2641" s="7">
        <f>'DETALLE DE CONEXIONES'!E2641</f>
        <v>0</v>
      </c>
      <c r="E2641" s="7">
        <f>IFERROR(LIMPIA('DETALLE DE CONEXIONES'!N2641,1),0)</f>
        <v>0</v>
      </c>
      <c r="F2641" s="7" t="str">
        <f>LEFT('DETALLE DE CONEXIONES'!BE2641,3)</f>
        <v/>
      </c>
      <c r="G2641" s="7" t="str">
        <f>RIGHT('DETALLE DE CONEXIONES'!AK2641,2)</f>
        <v/>
      </c>
      <c r="H2641" s="7" t="str">
        <f>LEFT('DETALLE DE CONEXIONES'!M2641,3)</f>
        <v/>
      </c>
      <c r="I2641" s="7" t="str">
        <f>RIGHT('DETALLE DE CONEXIONES'!M2641,5)</f>
        <v/>
      </c>
      <c r="J2641" s="7">
        <f>IF(C2641="Saliente Local",(IFERROR((LIMPIA(H2641,1)),0)),0)</f>
        <v>0</v>
      </c>
      <c r="K2641" s="7">
        <f>IF(C2641="Saliente Nacional",(IFERROR((LIMPIA(H2641,1)),0)),0)</f>
        <v>0</v>
      </c>
      <c r="L2641" s="7">
        <f>IF(C2641="Saliente Internacional",(IFERROR((LIMPIA(H2641,1)),0)),0)</f>
        <v>0</v>
      </c>
    </row>
    <row r="2642" spans="1:12" x14ac:dyDescent="0.25">
      <c r="A2642" s="11">
        <f>'DETALLE DE CONEXIONES'!P2642</f>
        <v>0</v>
      </c>
      <c r="B2642" s="7">
        <f>'DETALLE DE CONEXIONES'!I2642</f>
        <v>0</v>
      </c>
      <c r="C2642" s="7">
        <f>'DETALLE DE CONEXIONES'!BB2642</f>
        <v>0</v>
      </c>
      <c r="D2642" s="7">
        <f>'DETALLE DE CONEXIONES'!E2642</f>
        <v>0</v>
      </c>
      <c r="E2642" s="7">
        <f>IFERROR(LIMPIA('DETALLE DE CONEXIONES'!N2642,1),0)</f>
        <v>0</v>
      </c>
      <c r="F2642" s="7" t="str">
        <f>LEFT('DETALLE DE CONEXIONES'!BE2642,3)</f>
        <v/>
      </c>
      <c r="G2642" s="7" t="str">
        <f>RIGHT('DETALLE DE CONEXIONES'!AK2642,2)</f>
        <v/>
      </c>
      <c r="H2642" s="7" t="str">
        <f>LEFT('DETALLE DE CONEXIONES'!M2642,3)</f>
        <v/>
      </c>
      <c r="I2642" s="7" t="str">
        <f>RIGHT('DETALLE DE CONEXIONES'!M2642,5)</f>
        <v/>
      </c>
      <c r="J2642" s="7">
        <f>IF(C2642="Saliente Local",(IFERROR((LIMPIA(H2642,1)),0)),0)</f>
        <v>0</v>
      </c>
      <c r="K2642" s="7">
        <f>IF(C2642="Saliente Nacional",(IFERROR((LIMPIA(H2642,1)),0)),0)</f>
        <v>0</v>
      </c>
      <c r="L2642" s="7">
        <f>IF(C2642="Saliente Internacional",(IFERROR((LIMPIA(H2642,1)),0)),0)</f>
        <v>0</v>
      </c>
    </row>
    <row r="2643" spans="1:12" x14ac:dyDescent="0.25">
      <c r="A2643" s="11">
        <f>'DETALLE DE CONEXIONES'!P2643</f>
        <v>0</v>
      </c>
      <c r="B2643" s="7">
        <f>'DETALLE DE CONEXIONES'!I2643</f>
        <v>0</v>
      </c>
      <c r="C2643" s="7">
        <f>'DETALLE DE CONEXIONES'!BB2643</f>
        <v>0</v>
      </c>
      <c r="D2643" s="7">
        <f>'DETALLE DE CONEXIONES'!E2643</f>
        <v>0</v>
      </c>
      <c r="E2643" s="7">
        <f>IFERROR(LIMPIA('DETALLE DE CONEXIONES'!N2643,1),0)</f>
        <v>0</v>
      </c>
      <c r="F2643" s="7" t="str">
        <f>LEFT('DETALLE DE CONEXIONES'!BE2643,3)</f>
        <v/>
      </c>
      <c r="G2643" s="7" t="str">
        <f>RIGHT('DETALLE DE CONEXIONES'!AK2643,2)</f>
        <v/>
      </c>
      <c r="H2643" s="7" t="str">
        <f>LEFT('DETALLE DE CONEXIONES'!M2643,3)</f>
        <v/>
      </c>
      <c r="I2643" s="7" t="str">
        <f>RIGHT('DETALLE DE CONEXIONES'!M2643,5)</f>
        <v/>
      </c>
      <c r="J2643" s="7">
        <f>IF(C2643="Saliente Local",(IFERROR((LIMPIA(H2643,1)),0)),0)</f>
        <v>0</v>
      </c>
      <c r="K2643" s="7">
        <f>IF(C2643="Saliente Nacional",(IFERROR((LIMPIA(H2643,1)),0)),0)</f>
        <v>0</v>
      </c>
      <c r="L2643" s="7">
        <f>IF(C2643="Saliente Internacional",(IFERROR((LIMPIA(H2643,1)),0)),0)</f>
        <v>0</v>
      </c>
    </row>
    <row r="2644" spans="1:12" x14ac:dyDescent="0.25">
      <c r="A2644" s="11">
        <f>'DETALLE DE CONEXIONES'!P2644</f>
        <v>0</v>
      </c>
      <c r="B2644" s="7">
        <f>'DETALLE DE CONEXIONES'!I2644</f>
        <v>0</v>
      </c>
      <c r="C2644" s="7">
        <f>'DETALLE DE CONEXIONES'!BB2644</f>
        <v>0</v>
      </c>
      <c r="D2644" s="7">
        <f>'DETALLE DE CONEXIONES'!E2644</f>
        <v>0</v>
      </c>
      <c r="E2644" s="7">
        <f>IFERROR(LIMPIA('DETALLE DE CONEXIONES'!N2644,1),0)</f>
        <v>0</v>
      </c>
      <c r="F2644" s="7" t="str">
        <f>LEFT('DETALLE DE CONEXIONES'!BE2644,3)</f>
        <v/>
      </c>
      <c r="G2644" s="7" t="str">
        <f>RIGHT('DETALLE DE CONEXIONES'!AK2644,2)</f>
        <v/>
      </c>
      <c r="H2644" s="7" t="str">
        <f>LEFT('DETALLE DE CONEXIONES'!M2644,3)</f>
        <v/>
      </c>
      <c r="I2644" s="7" t="str">
        <f>RIGHT('DETALLE DE CONEXIONES'!M2644,5)</f>
        <v/>
      </c>
      <c r="J2644" s="7">
        <f>IF(C2644="Saliente Local",(IFERROR((LIMPIA(H2644,1)),0)),0)</f>
        <v>0</v>
      </c>
      <c r="K2644" s="7">
        <f>IF(C2644="Saliente Nacional",(IFERROR((LIMPIA(H2644,1)),0)),0)</f>
        <v>0</v>
      </c>
      <c r="L2644" s="7">
        <f>IF(C2644="Saliente Internacional",(IFERROR((LIMPIA(H2644,1)),0)),0)</f>
        <v>0</v>
      </c>
    </row>
    <row r="2645" spans="1:12" x14ac:dyDescent="0.25">
      <c r="A2645" s="11">
        <f>'DETALLE DE CONEXIONES'!P2645</f>
        <v>0</v>
      </c>
      <c r="B2645" s="7">
        <f>'DETALLE DE CONEXIONES'!I2645</f>
        <v>0</v>
      </c>
      <c r="C2645" s="7">
        <f>'DETALLE DE CONEXIONES'!BB2645</f>
        <v>0</v>
      </c>
      <c r="D2645" s="7">
        <f>'DETALLE DE CONEXIONES'!E2645</f>
        <v>0</v>
      </c>
      <c r="E2645" s="7">
        <f>IFERROR(LIMPIA('DETALLE DE CONEXIONES'!N2645,1),0)</f>
        <v>0</v>
      </c>
      <c r="F2645" s="7" t="str">
        <f>LEFT('DETALLE DE CONEXIONES'!BE2645,3)</f>
        <v/>
      </c>
      <c r="G2645" s="7" t="str">
        <f>RIGHT('DETALLE DE CONEXIONES'!AK2645,2)</f>
        <v/>
      </c>
      <c r="H2645" s="7" t="str">
        <f>LEFT('DETALLE DE CONEXIONES'!M2645,3)</f>
        <v/>
      </c>
      <c r="I2645" s="7" t="str">
        <f>RIGHT('DETALLE DE CONEXIONES'!M2645,5)</f>
        <v/>
      </c>
      <c r="J2645" s="7">
        <f>IF(C2645="Saliente Local",(IFERROR((LIMPIA(H2645,1)),0)),0)</f>
        <v>0</v>
      </c>
      <c r="K2645" s="7">
        <f>IF(C2645="Saliente Nacional",(IFERROR((LIMPIA(H2645,1)),0)),0)</f>
        <v>0</v>
      </c>
      <c r="L2645" s="7">
        <f>IF(C2645="Saliente Internacional",(IFERROR((LIMPIA(H2645,1)),0)),0)</f>
        <v>0</v>
      </c>
    </row>
    <row r="2646" spans="1:12" x14ac:dyDescent="0.25">
      <c r="A2646" s="11">
        <f>'DETALLE DE CONEXIONES'!P2646</f>
        <v>0</v>
      </c>
      <c r="B2646" s="7">
        <f>'DETALLE DE CONEXIONES'!I2646</f>
        <v>0</v>
      </c>
      <c r="C2646" s="7">
        <f>'DETALLE DE CONEXIONES'!BB2646</f>
        <v>0</v>
      </c>
      <c r="D2646" s="7">
        <f>'DETALLE DE CONEXIONES'!E2646</f>
        <v>0</v>
      </c>
      <c r="E2646" s="7">
        <f>IFERROR(LIMPIA('DETALLE DE CONEXIONES'!N2646,1),0)</f>
        <v>0</v>
      </c>
      <c r="F2646" s="7" t="str">
        <f>LEFT('DETALLE DE CONEXIONES'!BE2646,3)</f>
        <v/>
      </c>
      <c r="G2646" s="7" t="str">
        <f>RIGHT('DETALLE DE CONEXIONES'!AK2646,2)</f>
        <v/>
      </c>
      <c r="H2646" s="7" t="str">
        <f>LEFT('DETALLE DE CONEXIONES'!M2646,3)</f>
        <v/>
      </c>
      <c r="I2646" s="7" t="str">
        <f>RIGHT('DETALLE DE CONEXIONES'!M2646,5)</f>
        <v/>
      </c>
      <c r="J2646" s="7">
        <f>IF(C2646="Saliente Local",(IFERROR((LIMPIA(H2646,1)),0)),0)</f>
        <v>0</v>
      </c>
      <c r="K2646" s="7">
        <f>IF(C2646="Saliente Nacional",(IFERROR((LIMPIA(H2646,1)),0)),0)</f>
        <v>0</v>
      </c>
      <c r="L2646" s="7">
        <f>IF(C2646="Saliente Internacional",(IFERROR((LIMPIA(H2646,1)),0)),0)</f>
        <v>0</v>
      </c>
    </row>
    <row r="2647" spans="1:12" x14ac:dyDescent="0.25">
      <c r="A2647" s="11">
        <f>'DETALLE DE CONEXIONES'!P2647</f>
        <v>0</v>
      </c>
      <c r="B2647" s="7">
        <f>'DETALLE DE CONEXIONES'!I2647</f>
        <v>0</v>
      </c>
      <c r="C2647" s="7">
        <f>'DETALLE DE CONEXIONES'!BB2647</f>
        <v>0</v>
      </c>
      <c r="D2647" s="7">
        <f>'DETALLE DE CONEXIONES'!E2647</f>
        <v>0</v>
      </c>
      <c r="E2647" s="7">
        <f>IFERROR(LIMPIA('DETALLE DE CONEXIONES'!N2647,1),0)</f>
        <v>0</v>
      </c>
      <c r="F2647" s="7" t="str">
        <f>LEFT('DETALLE DE CONEXIONES'!BE2647,3)</f>
        <v/>
      </c>
      <c r="G2647" s="7" t="str">
        <f>RIGHT('DETALLE DE CONEXIONES'!AK2647,2)</f>
        <v/>
      </c>
      <c r="H2647" s="7" t="str">
        <f>LEFT('DETALLE DE CONEXIONES'!M2647,3)</f>
        <v/>
      </c>
      <c r="I2647" s="7" t="str">
        <f>RIGHT('DETALLE DE CONEXIONES'!M2647,5)</f>
        <v/>
      </c>
      <c r="J2647" s="7">
        <f>IF(C2647="Saliente Local",(IFERROR((LIMPIA(H2647,1)),0)),0)</f>
        <v>0</v>
      </c>
      <c r="K2647" s="7">
        <f>IF(C2647="Saliente Nacional",(IFERROR((LIMPIA(H2647,1)),0)),0)</f>
        <v>0</v>
      </c>
      <c r="L2647" s="7">
        <f>IF(C2647="Saliente Internacional",(IFERROR((LIMPIA(H2647,1)),0)),0)</f>
        <v>0</v>
      </c>
    </row>
    <row r="2648" spans="1:12" x14ac:dyDescent="0.25">
      <c r="A2648" s="11">
        <f>'DETALLE DE CONEXIONES'!P2648</f>
        <v>0</v>
      </c>
      <c r="B2648" s="7">
        <f>'DETALLE DE CONEXIONES'!I2648</f>
        <v>0</v>
      </c>
      <c r="C2648" s="7">
        <f>'DETALLE DE CONEXIONES'!BB2648</f>
        <v>0</v>
      </c>
      <c r="D2648" s="7">
        <f>'DETALLE DE CONEXIONES'!E2648</f>
        <v>0</v>
      </c>
      <c r="E2648" s="7">
        <f>IFERROR(LIMPIA('DETALLE DE CONEXIONES'!N2648,1),0)</f>
        <v>0</v>
      </c>
      <c r="F2648" s="7" t="str">
        <f>LEFT('DETALLE DE CONEXIONES'!BE2648,3)</f>
        <v/>
      </c>
      <c r="G2648" s="7" t="str">
        <f>RIGHT('DETALLE DE CONEXIONES'!AK2648,2)</f>
        <v/>
      </c>
      <c r="H2648" s="7" t="str">
        <f>LEFT('DETALLE DE CONEXIONES'!M2648,3)</f>
        <v/>
      </c>
      <c r="I2648" s="7" t="str">
        <f>RIGHT('DETALLE DE CONEXIONES'!M2648,5)</f>
        <v/>
      </c>
      <c r="J2648" s="7">
        <f>IF(C2648="Saliente Local",(IFERROR((LIMPIA(H2648,1)),0)),0)</f>
        <v>0</v>
      </c>
      <c r="K2648" s="7">
        <f>IF(C2648="Saliente Nacional",(IFERROR((LIMPIA(H2648,1)),0)),0)</f>
        <v>0</v>
      </c>
      <c r="L2648" s="7">
        <f>IF(C2648="Saliente Internacional",(IFERROR((LIMPIA(H2648,1)),0)),0)</f>
        <v>0</v>
      </c>
    </row>
    <row r="2649" spans="1:12" x14ac:dyDescent="0.25">
      <c r="A2649" s="11">
        <f>'DETALLE DE CONEXIONES'!P2649</f>
        <v>0</v>
      </c>
      <c r="B2649" s="7">
        <f>'DETALLE DE CONEXIONES'!I2649</f>
        <v>0</v>
      </c>
      <c r="C2649" s="7">
        <f>'DETALLE DE CONEXIONES'!BB2649</f>
        <v>0</v>
      </c>
      <c r="D2649" s="7">
        <f>'DETALLE DE CONEXIONES'!E2649</f>
        <v>0</v>
      </c>
      <c r="E2649" s="7">
        <f>IFERROR(LIMPIA('DETALLE DE CONEXIONES'!N2649,1),0)</f>
        <v>0</v>
      </c>
      <c r="F2649" s="7" t="str">
        <f>LEFT('DETALLE DE CONEXIONES'!BE2649,3)</f>
        <v/>
      </c>
      <c r="G2649" s="7" t="str">
        <f>RIGHT('DETALLE DE CONEXIONES'!AK2649,2)</f>
        <v/>
      </c>
      <c r="H2649" s="7" t="str">
        <f>LEFT('DETALLE DE CONEXIONES'!M2649,3)</f>
        <v/>
      </c>
      <c r="I2649" s="7" t="str">
        <f>RIGHT('DETALLE DE CONEXIONES'!M2649,5)</f>
        <v/>
      </c>
      <c r="J2649" s="7">
        <f>IF(C2649="Saliente Local",(IFERROR((LIMPIA(H2649,1)),0)),0)</f>
        <v>0</v>
      </c>
      <c r="K2649" s="7">
        <f>IF(C2649="Saliente Nacional",(IFERROR((LIMPIA(H2649,1)),0)),0)</f>
        <v>0</v>
      </c>
      <c r="L2649" s="7">
        <f>IF(C2649="Saliente Internacional",(IFERROR((LIMPIA(H2649,1)),0)),0)</f>
        <v>0</v>
      </c>
    </row>
    <row r="2650" spans="1:12" x14ac:dyDescent="0.25">
      <c r="A2650" s="11">
        <f>'DETALLE DE CONEXIONES'!P2650</f>
        <v>0</v>
      </c>
      <c r="B2650" s="7">
        <f>'DETALLE DE CONEXIONES'!I2650</f>
        <v>0</v>
      </c>
      <c r="C2650" s="7">
        <f>'DETALLE DE CONEXIONES'!BB2650</f>
        <v>0</v>
      </c>
      <c r="D2650" s="7">
        <f>'DETALLE DE CONEXIONES'!E2650</f>
        <v>0</v>
      </c>
      <c r="E2650" s="7">
        <f>IFERROR(LIMPIA('DETALLE DE CONEXIONES'!N2650,1),0)</f>
        <v>0</v>
      </c>
      <c r="F2650" s="7" t="str">
        <f>LEFT('DETALLE DE CONEXIONES'!BE2650,3)</f>
        <v/>
      </c>
      <c r="G2650" s="7" t="str">
        <f>RIGHT('DETALLE DE CONEXIONES'!AK2650,2)</f>
        <v/>
      </c>
      <c r="H2650" s="7" t="str">
        <f>LEFT('DETALLE DE CONEXIONES'!M2650,3)</f>
        <v/>
      </c>
      <c r="I2650" s="7" t="str">
        <f>RIGHT('DETALLE DE CONEXIONES'!M2650,5)</f>
        <v/>
      </c>
      <c r="J2650" s="7">
        <f>IF(C2650="Saliente Local",(IFERROR((LIMPIA(H2650,1)),0)),0)</f>
        <v>0</v>
      </c>
      <c r="K2650" s="7">
        <f>IF(C2650="Saliente Nacional",(IFERROR((LIMPIA(H2650,1)),0)),0)</f>
        <v>0</v>
      </c>
      <c r="L2650" s="7">
        <f>IF(C2650="Saliente Internacional",(IFERROR((LIMPIA(H2650,1)),0)),0)</f>
        <v>0</v>
      </c>
    </row>
    <row r="2651" spans="1:12" x14ac:dyDescent="0.25">
      <c r="A2651" s="11">
        <f>'DETALLE DE CONEXIONES'!P2651</f>
        <v>0</v>
      </c>
      <c r="B2651" s="7">
        <f>'DETALLE DE CONEXIONES'!I2651</f>
        <v>0</v>
      </c>
      <c r="C2651" s="7">
        <f>'DETALLE DE CONEXIONES'!BB2651</f>
        <v>0</v>
      </c>
      <c r="D2651" s="7">
        <f>'DETALLE DE CONEXIONES'!E2651</f>
        <v>0</v>
      </c>
      <c r="E2651" s="7">
        <f>IFERROR(LIMPIA('DETALLE DE CONEXIONES'!N2651,1),0)</f>
        <v>0</v>
      </c>
      <c r="F2651" s="7" t="str">
        <f>LEFT('DETALLE DE CONEXIONES'!BE2651,3)</f>
        <v/>
      </c>
      <c r="G2651" s="7" t="str">
        <f>RIGHT('DETALLE DE CONEXIONES'!AK2651,2)</f>
        <v/>
      </c>
      <c r="H2651" s="7" t="str">
        <f>LEFT('DETALLE DE CONEXIONES'!M2651,3)</f>
        <v/>
      </c>
      <c r="I2651" s="7" t="str">
        <f>RIGHT('DETALLE DE CONEXIONES'!M2651,5)</f>
        <v/>
      </c>
      <c r="J2651" s="7">
        <f>IF(C2651="Saliente Local",(IFERROR((LIMPIA(H2651,1)),0)),0)</f>
        <v>0</v>
      </c>
      <c r="K2651" s="7">
        <f>IF(C2651="Saliente Nacional",(IFERROR((LIMPIA(H2651,1)),0)),0)</f>
        <v>0</v>
      </c>
      <c r="L2651" s="7">
        <f>IF(C2651="Saliente Internacional",(IFERROR((LIMPIA(H2651,1)),0)),0)</f>
        <v>0</v>
      </c>
    </row>
    <row r="2652" spans="1:12" x14ac:dyDescent="0.25">
      <c r="A2652" s="11">
        <f>'DETALLE DE CONEXIONES'!P2652</f>
        <v>0</v>
      </c>
      <c r="B2652" s="7">
        <f>'DETALLE DE CONEXIONES'!I2652</f>
        <v>0</v>
      </c>
      <c r="C2652" s="7">
        <f>'DETALLE DE CONEXIONES'!BB2652</f>
        <v>0</v>
      </c>
      <c r="D2652" s="7">
        <f>'DETALLE DE CONEXIONES'!E2652</f>
        <v>0</v>
      </c>
      <c r="E2652" s="7">
        <f>IFERROR(LIMPIA('DETALLE DE CONEXIONES'!N2652,1),0)</f>
        <v>0</v>
      </c>
      <c r="F2652" s="7" t="str">
        <f>LEFT('DETALLE DE CONEXIONES'!BE2652,3)</f>
        <v/>
      </c>
      <c r="G2652" s="7" t="str">
        <f>RIGHT('DETALLE DE CONEXIONES'!AK2652,2)</f>
        <v/>
      </c>
      <c r="H2652" s="7" t="str">
        <f>LEFT('DETALLE DE CONEXIONES'!M2652,3)</f>
        <v/>
      </c>
      <c r="I2652" s="7" t="str">
        <f>RIGHT('DETALLE DE CONEXIONES'!M2652,5)</f>
        <v/>
      </c>
      <c r="J2652" s="7">
        <f>IF(C2652="Saliente Local",(IFERROR((LIMPIA(H2652,1)),0)),0)</f>
        <v>0</v>
      </c>
      <c r="K2652" s="7">
        <f>IF(C2652="Saliente Nacional",(IFERROR((LIMPIA(H2652,1)),0)),0)</f>
        <v>0</v>
      </c>
      <c r="L2652" s="7">
        <f>IF(C2652="Saliente Internacional",(IFERROR((LIMPIA(H2652,1)),0)),0)</f>
        <v>0</v>
      </c>
    </row>
    <row r="2653" spans="1:12" x14ac:dyDescent="0.25">
      <c r="A2653" s="11">
        <f>'DETALLE DE CONEXIONES'!P2653</f>
        <v>0</v>
      </c>
      <c r="B2653" s="7">
        <f>'DETALLE DE CONEXIONES'!I2653</f>
        <v>0</v>
      </c>
      <c r="C2653" s="7">
        <f>'DETALLE DE CONEXIONES'!BB2653</f>
        <v>0</v>
      </c>
      <c r="D2653" s="7">
        <f>'DETALLE DE CONEXIONES'!E2653</f>
        <v>0</v>
      </c>
      <c r="E2653" s="7">
        <f>IFERROR(LIMPIA('DETALLE DE CONEXIONES'!N2653,1),0)</f>
        <v>0</v>
      </c>
      <c r="F2653" s="7" t="str">
        <f>LEFT('DETALLE DE CONEXIONES'!BE2653,3)</f>
        <v/>
      </c>
      <c r="G2653" s="7" t="str">
        <f>RIGHT('DETALLE DE CONEXIONES'!AK2653,2)</f>
        <v/>
      </c>
      <c r="H2653" s="7" t="str">
        <f>LEFT('DETALLE DE CONEXIONES'!M2653,3)</f>
        <v/>
      </c>
      <c r="I2653" s="7" t="str">
        <f>RIGHT('DETALLE DE CONEXIONES'!M2653,5)</f>
        <v/>
      </c>
      <c r="J2653" s="7">
        <f>IF(C2653="Saliente Local",(IFERROR((LIMPIA(H2653,1)),0)),0)</f>
        <v>0</v>
      </c>
      <c r="K2653" s="7">
        <f>IF(C2653="Saliente Nacional",(IFERROR((LIMPIA(H2653,1)),0)),0)</f>
        <v>0</v>
      </c>
      <c r="L2653" s="7">
        <f>IF(C2653="Saliente Internacional",(IFERROR((LIMPIA(H2653,1)),0)),0)</f>
        <v>0</v>
      </c>
    </row>
    <row r="2654" spans="1:12" x14ac:dyDescent="0.25">
      <c r="A2654" s="11">
        <f>'DETALLE DE CONEXIONES'!P2654</f>
        <v>0</v>
      </c>
      <c r="B2654" s="7">
        <f>'DETALLE DE CONEXIONES'!I2654</f>
        <v>0</v>
      </c>
      <c r="C2654" s="7">
        <f>'DETALLE DE CONEXIONES'!BB2654</f>
        <v>0</v>
      </c>
      <c r="D2654" s="7">
        <f>'DETALLE DE CONEXIONES'!E2654</f>
        <v>0</v>
      </c>
      <c r="E2654" s="7">
        <f>IFERROR(LIMPIA('DETALLE DE CONEXIONES'!N2654,1),0)</f>
        <v>0</v>
      </c>
      <c r="F2654" s="7" t="str">
        <f>LEFT('DETALLE DE CONEXIONES'!BE2654,3)</f>
        <v/>
      </c>
      <c r="G2654" s="7" t="str">
        <f>RIGHT('DETALLE DE CONEXIONES'!AK2654,2)</f>
        <v/>
      </c>
      <c r="H2654" s="7" t="str">
        <f>LEFT('DETALLE DE CONEXIONES'!M2654,3)</f>
        <v/>
      </c>
      <c r="I2654" s="7" t="str">
        <f>RIGHT('DETALLE DE CONEXIONES'!M2654,5)</f>
        <v/>
      </c>
      <c r="J2654" s="7">
        <f>IF(C2654="Saliente Local",(IFERROR((LIMPIA(H2654,1)),0)),0)</f>
        <v>0</v>
      </c>
      <c r="K2654" s="7">
        <f>IF(C2654="Saliente Nacional",(IFERROR((LIMPIA(H2654,1)),0)),0)</f>
        <v>0</v>
      </c>
      <c r="L2654" s="7">
        <f>IF(C2654="Saliente Internacional",(IFERROR((LIMPIA(H2654,1)),0)),0)</f>
        <v>0</v>
      </c>
    </row>
    <row r="2655" spans="1:12" x14ac:dyDescent="0.25">
      <c r="A2655" s="11">
        <f>'DETALLE DE CONEXIONES'!P2655</f>
        <v>0</v>
      </c>
      <c r="B2655" s="7">
        <f>'DETALLE DE CONEXIONES'!I2655</f>
        <v>0</v>
      </c>
      <c r="C2655" s="7">
        <f>'DETALLE DE CONEXIONES'!BB2655</f>
        <v>0</v>
      </c>
      <c r="D2655" s="7">
        <f>'DETALLE DE CONEXIONES'!E2655</f>
        <v>0</v>
      </c>
      <c r="E2655" s="7">
        <f>IFERROR(LIMPIA('DETALLE DE CONEXIONES'!N2655,1),0)</f>
        <v>0</v>
      </c>
      <c r="F2655" s="7" t="str">
        <f>LEFT('DETALLE DE CONEXIONES'!BE2655,3)</f>
        <v/>
      </c>
      <c r="G2655" s="7" t="str">
        <f>RIGHT('DETALLE DE CONEXIONES'!AK2655,2)</f>
        <v/>
      </c>
      <c r="H2655" s="7" t="str">
        <f>LEFT('DETALLE DE CONEXIONES'!M2655,3)</f>
        <v/>
      </c>
      <c r="I2655" s="7" t="str">
        <f>RIGHT('DETALLE DE CONEXIONES'!M2655,5)</f>
        <v/>
      </c>
      <c r="J2655" s="7">
        <f>IF(C2655="Saliente Local",(IFERROR((LIMPIA(H2655,1)),0)),0)</f>
        <v>0</v>
      </c>
      <c r="K2655" s="7">
        <f>IF(C2655="Saliente Nacional",(IFERROR((LIMPIA(H2655,1)),0)),0)</f>
        <v>0</v>
      </c>
      <c r="L2655" s="7">
        <f>IF(C2655="Saliente Internacional",(IFERROR((LIMPIA(H2655,1)),0)),0)</f>
        <v>0</v>
      </c>
    </row>
    <row r="2656" spans="1:12" x14ac:dyDescent="0.25">
      <c r="A2656" s="11">
        <f>'DETALLE DE CONEXIONES'!P2656</f>
        <v>0</v>
      </c>
      <c r="B2656" s="7">
        <f>'DETALLE DE CONEXIONES'!I2656</f>
        <v>0</v>
      </c>
      <c r="C2656" s="7">
        <f>'DETALLE DE CONEXIONES'!BB2656</f>
        <v>0</v>
      </c>
      <c r="D2656" s="7">
        <f>'DETALLE DE CONEXIONES'!E2656</f>
        <v>0</v>
      </c>
      <c r="E2656" s="7">
        <f>IFERROR(LIMPIA('DETALLE DE CONEXIONES'!N2656,1),0)</f>
        <v>0</v>
      </c>
      <c r="F2656" s="7" t="str">
        <f>LEFT('DETALLE DE CONEXIONES'!BE2656,3)</f>
        <v/>
      </c>
      <c r="G2656" s="7" t="str">
        <f>RIGHT('DETALLE DE CONEXIONES'!AK2656,2)</f>
        <v/>
      </c>
      <c r="H2656" s="7" t="str">
        <f>LEFT('DETALLE DE CONEXIONES'!M2656,3)</f>
        <v/>
      </c>
      <c r="I2656" s="7" t="str">
        <f>RIGHT('DETALLE DE CONEXIONES'!M2656,5)</f>
        <v/>
      </c>
      <c r="J2656" s="7">
        <f>IF(C2656="Saliente Local",(IFERROR((LIMPIA(H2656,1)),0)),0)</f>
        <v>0</v>
      </c>
      <c r="K2656" s="7">
        <f>IF(C2656="Saliente Nacional",(IFERROR((LIMPIA(H2656,1)),0)),0)</f>
        <v>0</v>
      </c>
      <c r="L2656" s="7">
        <f>IF(C2656="Saliente Internacional",(IFERROR((LIMPIA(H2656,1)),0)),0)</f>
        <v>0</v>
      </c>
    </row>
    <row r="2657" spans="1:12" x14ac:dyDescent="0.25">
      <c r="A2657" s="11">
        <f>'DETALLE DE CONEXIONES'!P2657</f>
        <v>0</v>
      </c>
      <c r="B2657" s="7">
        <f>'DETALLE DE CONEXIONES'!I2657</f>
        <v>0</v>
      </c>
      <c r="C2657" s="7">
        <f>'DETALLE DE CONEXIONES'!BB2657</f>
        <v>0</v>
      </c>
      <c r="D2657" s="7">
        <f>'DETALLE DE CONEXIONES'!E2657</f>
        <v>0</v>
      </c>
      <c r="E2657" s="7">
        <f>IFERROR(LIMPIA('DETALLE DE CONEXIONES'!N2657,1),0)</f>
        <v>0</v>
      </c>
      <c r="F2657" s="7" t="str">
        <f>LEFT('DETALLE DE CONEXIONES'!BE2657,3)</f>
        <v/>
      </c>
      <c r="G2657" s="7" t="str">
        <f>RIGHT('DETALLE DE CONEXIONES'!AK2657,2)</f>
        <v/>
      </c>
      <c r="H2657" s="7" t="str">
        <f>LEFT('DETALLE DE CONEXIONES'!M2657,3)</f>
        <v/>
      </c>
      <c r="I2657" s="7" t="str">
        <f>RIGHT('DETALLE DE CONEXIONES'!M2657,5)</f>
        <v/>
      </c>
      <c r="J2657" s="7">
        <f>IF(C2657="Saliente Local",(IFERROR((LIMPIA(H2657,1)),0)),0)</f>
        <v>0</v>
      </c>
      <c r="K2657" s="7">
        <f>IF(C2657="Saliente Nacional",(IFERROR((LIMPIA(H2657,1)),0)),0)</f>
        <v>0</v>
      </c>
      <c r="L2657" s="7">
        <f>IF(C2657="Saliente Internacional",(IFERROR((LIMPIA(H2657,1)),0)),0)</f>
        <v>0</v>
      </c>
    </row>
    <row r="2658" spans="1:12" x14ac:dyDescent="0.25">
      <c r="A2658" s="11">
        <f>'DETALLE DE CONEXIONES'!P2658</f>
        <v>0</v>
      </c>
      <c r="B2658" s="7">
        <f>'DETALLE DE CONEXIONES'!I2658</f>
        <v>0</v>
      </c>
      <c r="C2658" s="7">
        <f>'DETALLE DE CONEXIONES'!BB2658</f>
        <v>0</v>
      </c>
      <c r="D2658" s="7">
        <f>'DETALLE DE CONEXIONES'!E2658</f>
        <v>0</v>
      </c>
      <c r="E2658" s="7">
        <f>IFERROR(LIMPIA('DETALLE DE CONEXIONES'!N2658,1),0)</f>
        <v>0</v>
      </c>
      <c r="F2658" s="7" t="str">
        <f>LEFT('DETALLE DE CONEXIONES'!BE2658,3)</f>
        <v/>
      </c>
      <c r="G2658" s="7" t="str">
        <f>RIGHT('DETALLE DE CONEXIONES'!AK2658,2)</f>
        <v/>
      </c>
      <c r="H2658" s="7" t="str">
        <f>LEFT('DETALLE DE CONEXIONES'!M2658,3)</f>
        <v/>
      </c>
      <c r="I2658" s="7" t="str">
        <f>RIGHT('DETALLE DE CONEXIONES'!M2658,5)</f>
        <v/>
      </c>
      <c r="J2658" s="7">
        <f>IF(C2658="Saliente Local",(IFERROR((LIMPIA(H2658,1)),0)),0)</f>
        <v>0</v>
      </c>
      <c r="K2658" s="7">
        <f>IF(C2658="Saliente Nacional",(IFERROR((LIMPIA(H2658,1)),0)),0)</f>
        <v>0</v>
      </c>
      <c r="L2658" s="7">
        <f>IF(C2658="Saliente Internacional",(IFERROR((LIMPIA(H2658,1)),0)),0)</f>
        <v>0</v>
      </c>
    </row>
    <row r="2659" spans="1:12" x14ac:dyDescent="0.25">
      <c r="A2659" s="11">
        <f>'DETALLE DE CONEXIONES'!P2659</f>
        <v>0</v>
      </c>
      <c r="B2659" s="7">
        <f>'DETALLE DE CONEXIONES'!I2659</f>
        <v>0</v>
      </c>
      <c r="C2659" s="7">
        <f>'DETALLE DE CONEXIONES'!BB2659</f>
        <v>0</v>
      </c>
      <c r="D2659" s="7">
        <f>'DETALLE DE CONEXIONES'!E2659</f>
        <v>0</v>
      </c>
      <c r="E2659" s="7">
        <f>IFERROR(LIMPIA('DETALLE DE CONEXIONES'!N2659,1),0)</f>
        <v>0</v>
      </c>
      <c r="F2659" s="7" t="str">
        <f>LEFT('DETALLE DE CONEXIONES'!BE2659,3)</f>
        <v/>
      </c>
      <c r="G2659" s="7" t="str">
        <f>RIGHT('DETALLE DE CONEXIONES'!AK2659,2)</f>
        <v/>
      </c>
      <c r="H2659" s="7" t="str">
        <f>LEFT('DETALLE DE CONEXIONES'!M2659,3)</f>
        <v/>
      </c>
      <c r="I2659" s="7" t="str">
        <f>RIGHT('DETALLE DE CONEXIONES'!M2659,5)</f>
        <v/>
      </c>
      <c r="J2659" s="7">
        <f>IF(C2659="Saliente Local",(IFERROR((LIMPIA(H2659,1)),0)),0)</f>
        <v>0</v>
      </c>
      <c r="K2659" s="7">
        <f>IF(C2659="Saliente Nacional",(IFERROR((LIMPIA(H2659,1)),0)),0)</f>
        <v>0</v>
      </c>
      <c r="L2659" s="7">
        <f>IF(C2659="Saliente Internacional",(IFERROR((LIMPIA(H2659,1)),0)),0)</f>
        <v>0</v>
      </c>
    </row>
    <row r="2660" spans="1:12" x14ac:dyDescent="0.25">
      <c r="A2660" s="11">
        <f>'DETALLE DE CONEXIONES'!P2660</f>
        <v>0</v>
      </c>
      <c r="B2660" s="7">
        <f>'DETALLE DE CONEXIONES'!I2660</f>
        <v>0</v>
      </c>
      <c r="C2660" s="7">
        <f>'DETALLE DE CONEXIONES'!BB2660</f>
        <v>0</v>
      </c>
      <c r="D2660" s="7">
        <f>'DETALLE DE CONEXIONES'!E2660</f>
        <v>0</v>
      </c>
      <c r="E2660" s="7">
        <f>IFERROR(LIMPIA('DETALLE DE CONEXIONES'!N2660,1),0)</f>
        <v>0</v>
      </c>
      <c r="F2660" s="7" t="str">
        <f>LEFT('DETALLE DE CONEXIONES'!BE2660,3)</f>
        <v/>
      </c>
      <c r="G2660" s="7" t="str">
        <f>RIGHT('DETALLE DE CONEXIONES'!AK2660,2)</f>
        <v/>
      </c>
      <c r="H2660" s="7" t="str">
        <f>LEFT('DETALLE DE CONEXIONES'!M2660,3)</f>
        <v/>
      </c>
      <c r="I2660" s="7" t="str">
        <f>RIGHT('DETALLE DE CONEXIONES'!M2660,5)</f>
        <v/>
      </c>
      <c r="J2660" s="7">
        <f>IF(C2660="Saliente Local",(IFERROR((LIMPIA(H2660,1)),0)),0)</f>
        <v>0</v>
      </c>
      <c r="K2660" s="7">
        <f>IF(C2660="Saliente Nacional",(IFERROR((LIMPIA(H2660,1)),0)),0)</f>
        <v>0</v>
      </c>
      <c r="L2660" s="7">
        <f>IF(C2660="Saliente Internacional",(IFERROR((LIMPIA(H2660,1)),0)),0)</f>
        <v>0</v>
      </c>
    </row>
    <row r="2661" spans="1:12" x14ac:dyDescent="0.25">
      <c r="A2661" s="11">
        <f>'DETALLE DE CONEXIONES'!P2661</f>
        <v>0</v>
      </c>
      <c r="B2661" s="7">
        <f>'DETALLE DE CONEXIONES'!I2661</f>
        <v>0</v>
      </c>
      <c r="C2661" s="7">
        <f>'DETALLE DE CONEXIONES'!BB2661</f>
        <v>0</v>
      </c>
      <c r="D2661" s="7">
        <f>'DETALLE DE CONEXIONES'!E2661</f>
        <v>0</v>
      </c>
      <c r="E2661" s="7">
        <f>IFERROR(LIMPIA('DETALLE DE CONEXIONES'!N2661,1),0)</f>
        <v>0</v>
      </c>
      <c r="F2661" s="7" t="str">
        <f>LEFT('DETALLE DE CONEXIONES'!BE2661,3)</f>
        <v/>
      </c>
      <c r="G2661" s="7" t="str">
        <f>RIGHT('DETALLE DE CONEXIONES'!AK2661,2)</f>
        <v/>
      </c>
      <c r="H2661" s="7" t="str">
        <f>LEFT('DETALLE DE CONEXIONES'!M2661,3)</f>
        <v/>
      </c>
      <c r="I2661" s="7" t="str">
        <f>RIGHT('DETALLE DE CONEXIONES'!M2661,5)</f>
        <v/>
      </c>
      <c r="J2661" s="7">
        <f>IF(C2661="Saliente Local",(IFERROR((LIMPIA(H2661,1)),0)),0)</f>
        <v>0</v>
      </c>
      <c r="K2661" s="7">
        <f>IF(C2661="Saliente Nacional",(IFERROR((LIMPIA(H2661,1)),0)),0)</f>
        <v>0</v>
      </c>
      <c r="L2661" s="7">
        <f>IF(C2661="Saliente Internacional",(IFERROR((LIMPIA(H2661,1)),0)),0)</f>
        <v>0</v>
      </c>
    </row>
    <row r="2662" spans="1:12" x14ac:dyDescent="0.25">
      <c r="A2662" s="11">
        <f>'DETALLE DE CONEXIONES'!P2662</f>
        <v>0</v>
      </c>
      <c r="B2662" s="7">
        <f>'DETALLE DE CONEXIONES'!I2662</f>
        <v>0</v>
      </c>
      <c r="C2662" s="7">
        <f>'DETALLE DE CONEXIONES'!BB2662</f>
        <v>0</v>
      </c>
      <c r="D2662" s="7">
        <f>'DETALLE DE CONEXIONES'!E2662</f>
        <v>0</v>
      </c>
      <c r="E2662" s="7">
        <f>IFERROR(LIMPIA('DETALLE DE CONEXIONES'!N2662,1),0)</f>
        <v>0</v>
      </c>
      <c r="F2662" s="7" t="str">
        <f>LEFT('DETALLE DE CONEXIONES'!BE2662,3)</f>
        <v/>
      </c>
      <c r="G2662" s="7" t="str">
        <f>RIGHT('DETALLE DE CONEXIONES'!AK2662,2)</f>
        <v/>
      </c>
      <c r="H2662" s="7" t="str">
        <f>LEFT('DETALLE DE CONEXIONES'!M2662,3)</f>
        <v/>
      </c>
      <c r="I2662" s="7" t="str">
        <f>RIGHT('DETALLE DE CONEXIONES'!M2662,5)</f>
        <v/>
      </c>
      <c r="J2662" s="7">
        <f>IF(C2662="Saliente Local",(IFERROR((LIMPIA(H2662,1)),0)),0)</f>
        <v>0</v>
      </c>
      <c r="K2662" s="7">
        <f>IF(C2662="Saliente Nacional",(IFERROR((LIMPIA(H2662,1)),0)),0)</f>
        <v>0</v>
      </c>
      <c r="L2662" s="7">
        <f>IF(C2662="Saliente Internacional",(IFERROR((LIMPIA(H2662,1)),0)),0)</f>
        <v>0</v>
      </c>
    </row>
    <row r="2663" spans="1:12" x14ac:dyDescent="0.25">
      <c r="A2663" s="11">
        <f>'DETALLE DE CONEXIONES'!P2663</f>
        <v>0</v>
      </c>
      <c r="B2663" s="7">
        <f>'DETALLE DE CONEXIONES'!I2663</f>
        <v>0</v>
      </c>
      <c r="C2663" s="7">
        <f>'DETALLE DE CONEXIONES'!BB2663</f>
        <v>0</v>
      </c>
      <c r="D2663" s="7">
        <f>'DETALLE DE CONEXIONES'!E2663</f>
        <v>0</v>
      </c>
      <c r="E2663" s="7">
        <f>IFERROR(LIMPIA('DETALLE DE CONEXIONES'!N2663,1),0)</f>
        <v>0</v>
      </c>
      <c r="F2663" s="7" t="str">
        <f>LEFT('DETALLE DE CONEXIONES'!BE2663,3)</f>
        <v/>
      </c>
      <c r="G2663" s="7" t="str">
        <f>RIGHT('DETALLE DE CONEXIONES'!AK2663,2)</f>
        <v/>
      </c>
      <c r="H2663" s="7" t="str">
        <f>LEFT('DETALLE DE CONEXIONES'!M2663,3)</f>
        <v/>
      </c>
      <c r="I2663" s="7" t="str">
        <f>RIGHT('DETALLE DE CONEXIONES'!M2663,5)</f>
        <v/>
      </c>
      <c r="J2663" s="7">
        <f>IF(C2663="Saliente Local",(IFERROR((LIMPIA(H2663,1)),0)),0)</f>
        <v>0</v>
      </c>
      <c r="K2663" s="7">
        <f>IF(C2663="Saliente Nacional",(IFERROR((LIMPIA(H2663,1)),0)),0)</f>
        <v>0</v>
      </c>
      <c r="L2663" s="7">
        <f>IF(C2663="Saliente Internacional",(IFERROR((LIMPIA(H2663,1)),0)),0)</f>
        <v>0</v>
      </c>
    </row>
    <row r="2664" spans="1:12" x14ac:dyDescent="0.25">
      <c r="A2664" s="11">
        <f>'DETALLE DE CONEXIONES'!P2664</f>
        <v>0</v>
      </c>
      <c r="B2664" s="7">
        <f>'DETALLE DE CONEXIONES'!I2664</f>
        <v>0</v>
      </c>
      <c r="C2664" s="7">
        <f>'DETALLE DE CONEXIONES'!BB2664</f>
        <v>0</v>
      </c>
      <c r="D2664" s="7">
        <f>'DETALLE DE CONEXIONES'!E2664</f>
        <v>0</v>
      </c>
      <c r="E2664" s="7">
        <f>IFERROR(LIMPIA('DETALLE DE CONEXIONES'!N2664,1),0)</f>
        <v>0</v>
      </c>
      <c r="F2664" s="7" t="str">
        <f>LEFT('DETALLE DE CONEXIONES'!BE2664,3)</f>
        <v/>
      </c>
      <c r="G2664" s="7" t="str">
        <f>RIGHT('DETALLE DE CONEXIONES'!AK2664,2)</f>
        <v/>
      </c>
      <c r="H2664" s="7" t="str">
        <f>LEFT('DETALLE DE CONEXIONES'!M2664,3)</f>
        <v/>
      </c>
      <c r="I2664" s="7" t="str">
        <f>RIGHT('DETALLE DE CONEXIONES'!M2664,5)</f>
        <v/>
      </c>
      <c r="J2664" s="7">
        <f>IF(C2664="Saliente Local",(IFERROR((LIMPIA(H2664,1)),0)),0)</f>
        <v>0</v>
      </c>
      <c r="K2664" s="7">
        <f>IF(C2664="Saliente Nacional",(IFERROR((LIMPIA(H2664,1)),0)),0)</f>
        <v>0</v>
      </c>
      <c r="L2664" s="7">
        <f>IF(C2664="Saliente Internacional",(IFERROR((LIMPIA(H2664,1)),0)),0)</f>
        <v>0</v>
      </c>
    </row>
    <row r="2665" spans="1:12" x14ac:dyDescent="0.25">
      <c r="A2665" s="11">
        <f>'DETALLE DE CONEXIONES'!P2665</f>
        <v>0</v>
      </c>
      <c r="B2665" s="7">
        <f>'DETALLE DE CONEXIONES'!I2665</f>
        <v>0</v>
      </c>
      <c r="C2665" s="7">
        <f>'DETALLE DE CONEXIONES'!BB2665</f>
        <v>0</v>
      </c>
      <c r="D2665" s="7">
        <f>'DETALLE DE CONEXIONES'!E2665</f>
        <v>0</v>
      </c>
      <c r="E2665" s="7">
        <f>IFERROR(LIMPIA('DETALLE DE CONEXIONES'!N2665,1),0)</f>
        <v>0</v>
      </c>
      <c r="F2665" s="7" t="str">
        <f>LEFT('DETALLE DE CONEXIONES'!BE2665,3)</f>
        <v/>
      </c>
      <c r="G2665" s="7" t="str">
        <f>RIGHT('DETALLE DE CONEXIONES'!AK2665,2)</f>
        <v/>
      </c>
      <c r="H2665" s="7" t="str">
        <f>LEFT('DETALLE DE CONEXIONES'!M2665,3)</f>
        <v/>
      </c>
      <c r="I2665" s="7" t="str">
        <f>RIGHT('DETALLE DE CONEXIONES'!M2665,5)</f>
        <v/>
      </c>
      <c r="J2665" s="7">
        <f>IF(C2665="Saliente Local",(IFERROR((LIMPIA(H2665,1)),0)),0)</f>
        <v>0</v>
      </c>
      <c r="K2665" s="7">
        <f>IF(C2665="Saliente Nacional",(IFERROR((LIMPIA(H2665,1)),0)),0)</f>
        <v>0</v>
      </c>
      <c r="L2665" s="7">
        <f>IF(C2665="Saliente Internacional",(IFERROR((LIMPIA(H2665,1)),0)),0)</f>
        <v>0</v>
      </c>
    </row>
    <row r="2666" spans="1:12" x14ac:dyDescent="0.25">
      <c r="A2666" s="11">
        <f>'DETALLE DE CONEXIONES'!P2666</f>
        <v>0</v>
      </c>
      <c r="B2666" s="7">
        <f>'DETALLE DE CONEXIONES'!I2666</f>
        <v>0</v>
      </c>
      <c r="C2666" s="7">
        <f>'DETALLE DE CONEXIONES'!BB2666</f>
        <v>0</v>
      </c>
      <c r="D2666" s="7">
        <f>'DETALLE DE CONEXIONES'!E2666</f>
        <v>0</v>
      </c>
      <c r="E2666" s="7">
        <f>IFERROR(LIMPIA('DETALLE DE CONEXIONES'!N2666,1),0)</f>
        <v>0</v>
      </c>
      <c r="F2666" s="7" t="str">
        <f>LEFT('DETALLE DE CONEXIONES'!BE2666,3)</f>
        <v/>
      </c>
      <c r="G2666" s="7" t="str">
        <f>RIGHT('DETALLE DE CONEXIONES'!AK2666,2)</f>
        <v/>
      </c>
      <c r="H2666" s="7" t="str">
        <f>LEFT('DETALLE DE CONEXIONES'!M2666,3)</f>
        <v/>
      </c>
      <c r="I2666" s="7" t="str">
        <f>RIGHT('DETALLE DE CONEXIONES'!M2666,5)</f>
        <v/>
      </c>
      <c r="J2666" s="7">
        <f>IF(C2666="Saliente Local",(IFERROR((LIMPIA(H2666,1)),0)),0)</f>
        <v>0</v>
      </c>
      <c r="K2666" s="7">
        <f>IF(C2666="Saliente Nacional",(IFERROR((LIMPIA(H2666,1)),0)),0)</f>
        <v>0</v>
      </c>
      <c r="L2666" s="7">
        <f>IF(C2666="Saliente Internacional",(IFERROR((LIMPIA(H2666,1)),0)),0)</f>
        <v>0</v>
      </c>
    </row>
    <row r="2667" spans="1:12" x14ac:dyDescent="0.25">
      <c r="A2667" s="11">
        <f>'DETALLE DE CONEXIONES'!P2667</f>
        <v>0</v>
      </c>
      <c r="B2667" s="7">
        <f>'DETALLE DE CONEXIONES'!I2667</f>
        <v>0</v>
      </c>
      <c r="C2667" s="7">
        <f>'DETALLE DE CONEXIONES'!BB2667</f>
        <v>0</v>
      </c>
      <c r="D2667" s="7">
        <f>'DETALLE DE CONEXIONES'!E2667</f>
        <v>0</v>
      </c>
      <c r="E2667" s="7">
        <f>IFERROR(LIMPIA('DETALLE DE CONEXIONES'!N2667,1),0)</f>
        <v>0</v>
      </c>
      <c r="F2667" s="7" t="str">
        <f>LEFT('DETALLE DE CONEXIONES'!BE2667,3)</f>
        <v/>
      </c>
      <c r="G2667" s="7" t="str">
        <f>RIGHT('DETALLE DE CONEXIONES'!AK2667,2)</f>
        <v/>
      </c>
      <c r="H2667" s="7" t="str">
        <f>LEFT('DETALLE DE CONEXIONES'!M2667,3)</f>
        <v/>
      </c>
      <c r="I2667" s="7" t="str">
        <f>RIGHT('DETALLE DE CONEXIONES'!M2667,5)</f>
        <v/>
      </c>
      <c r="J2667" s="7">
        <f>IF(C2667="Saliente Local",(IFERROR((LIMPIA(H2667,1)),0)),0)</f>
        <v>0</v>
      </c>
      <c r="K2667" s="7">
        <f>IF(C2667="Saliente Nacional",(IFERROR((LIMPIA(H2667,1)),0)),0)</f>
        <v>0</v>
      </c>
      <c r="L2667" s="7">
        <f>IF(C2667="Saliente Internacional",(IFERROR((LIMPIA(H2667,1)),0)),0)</f>
        <v>0</v>
      </c>
    </row>
    <row r="2668" spans="1:12" x14ac:dyDescent="0.25">
      <c r="A2668" s="11">
        <f>'DETALLE DE CONEXIONES'!P2668</f>
        <v>0</v>
      </c>
      <c r="B2668" s="7">
        <f>'DETALLE DE CONEXIONES'!I2668</f>
        <v>0</v>
      </c>
      <c r="C2668" s="7">
        <f>'DETALLE DE CONEXIONES'!BB2668</f>
        <v>0</v>
      </c>
      <c r="D2668" s="7">
        <f>'DETALLE DE CONEXIONES'!E2668</f>
        <v>0</v>
      </c>
      <c r="E2668" s="7">
        <f>IFERROR(LIMPIA('DETALLE DE CONEXIONES'!N2668,1),0)</f>
        <v>0</v>
      </c>
      <c r="F2668" s="7" t="str">
        <f>LEFT('DETALLE DE CONEXIONES'!BE2668,3)</f>
        <v/>
      </c>
      <c r="G2668" s="7" t="str">
        <f>RIGHT('DETALLE DE CONEXIONES'!AK2668,2)</f>
        <v/>
      </c>
      <c r="H2668" s="7" t="str">
        <f>LEFT('DETALLE DE CONEXIONES'!M2668,3)</f>
        <v/>
      </c>
      <c r="I2668" s="7" t="str">
        <f>RIGHT('DETALLE DE CONEXIONES'!M2668,5)</f>
        <v/>
      </c>
      <c r="J2668" s="7">
        <f>IF(C2668="Saliente Local",(IFERROR((LIMPIA(H2668,1)),0)),0)</f>
        <v>0</v>
      </c>
      <c r="K2668" s="7">
        <f>IF(C2668="Saliente Nacional",(IFERROR((LIMPIA(H2668,1)),0)),0)</f>
        <v>0</v>
      </c>
      <c r="L2668" s="7">
        <f>IF(C2668="Saliente Internacional",(IFERROR((LIMPIA(H2668,1)),0)),0)</f>
        <v>0</v>
      </c>
    </row>
    <row r="2669" spans="1:12" x14ac:dyDescent="0.25">
      <c r="A2669" s="11">
        <f>'DETALLE DE CONEXIONES'!P2669</f>
        <v>0</v>
      </c>
      <c r="B2669" s="7">
        <f>'DETALLE DE CONEXIONES'!I2669</f>
        <v>0</v>
      </c>
      <c r="C2669" s="7">
        <f>'DETALLE DE CONEXIONES'!BB2669</f>
        <v>0</v>
      </c>
      <c r="D2669" s="7">
        <f>'DETALLE DE CONEXIONES'!E2669</f>
        <v>0</v>
      </c>
      <c r="E2669" s="7">
        <f>IFERROR(LIMPIA('DETALLE DE CONEXIONES'!N2669,1),0)</f>
        <v>0</v>
      </c>
      <c r="F2669" s="7" t="str">
        <f>LEFT('DETALLE DE CONEXIONES'!BE2669,3)</f>
        <v/>
      </c>
      <c r="G2669" s="7" t="str">
        <f>RIGHT('DETALLE DE CONEXIONES'!AK2669,2)</f>
        <v/>
      </c>
      <c r="H2669" s="7" t="str">
        <f>LEFT('DETALLE DE CONEXIONES'!M2669,3)</f>
        <v/>
      </c>
      <c r="I2669" s="7" t="str">
        <f>RIGHT('DETALLE DE CONEXIONES'!M2669,5)</f>
        <v/>
      </c>
      <c r="J2669" s="7">
        <f>IF(C2669="Saliente Local",(IFERROR((LIMPIA(H2669,1)),0)),0)</f>
        <v>0</v>
      </c>
      <c r="K2669" s="7">
        <f>IF(C2669="Saliente Nacional",(IFERROR((LIMPIA(H2669,1)),0)),0)</f>
        <v>0</v>
      </c>
      <c r="L2669" s="7">
        <f>IF(C2669="Saliente Internacional",(IFERROR((LIMPIA(H2669,1)),0)),0)</f>
        <v>0</v>
      </c>
    </row>
    <row r="2670" spans="1:12" x14ac:dyDescent="0.25">
      <c r="A2670" s="11">
        <f>'DETALLE DE CONEXIONES'!P2670</f>
        <v>0</v>
      </c>
      <c r="B2670" s="7">
        <f>'DETALLE DE CONEXIONES'!I2670</f>
        <v>0</v>
      </c>
      <c r="C2670" s="7">
        <f>'DETALLE DE CONEXIONES'!BB2670</f>
        <v>0</v>
      </c>
      <c r="D2670" s="7">
        <f>'DETALLE DE CONEXIONES'!E2670</f>
        <v>0</v>
      </c>
      <c r="E2670" s="7">
        <f>IFERROR(LIMPIA('DETALLE DE CONEXIONES'!N2670,1),0)</f>
        <v>0</v>
      </c>
      <c r="F2670" s="7" t="str">
        <f>LEFT('DETALLE DE CONEXIONES'!BE2670,3)</f>
        <v/>
      </c>
      <c r="G2670" s="7" t="str">
        <f>RIGHT('DETALLE DE CONEXIONES'!AK2670,2)</f>
        <v/>
      </c>
      <c r="H2670" s="7" t="str">
        <f>LEFT('DETALLE DE CONEXIONES'!M2670,3)</f>
        <v/>
      </c>
      <c r="I2670" s="7" t="str">
        <f>RIGHT('DETALLE DE CONEXIONES'!M2670,5)</f>
        <v/>
      </c>
      <c r="J2670" s="7">
        <f>IF(C2670="Saliente Local",(IFERROR((LIMPIA(H2670,1)),0)),0)</f>
        <v>0</v>
      </c>
      <c r="K2670" s="7">
        <f>IF(C2670="Saliente Nacional",(IFERROR((LIMPIA(H2670,1)),0)),0)</f>
        <v>0</v>
      </c>
      <c r="L2670" s="7">
        <f>IF(C2670="Saliente Internacional",(IFERROR((LIMPIA(H2670,1)),0)),0)</f>
        <v>0</v>
      </c>
    </row>
    <row r="2671" spans="1:12" x14ac:dyDescent="0.25">
      <c r="A2671" s="11">
        <f>'DETALLE DE CONEXIONES'!P2671</f>
        <v>0</v>
      </c>
      <c r="B2671" s="7">
        <f>'DETALLE DE CONEXIONES'!I2671</f>
        <v>0</v>
      </c>
      <c r="C2671" s="7">
        <f>'DETALLE DE CONEXIONES'!BB2671</f>
        <v>0</v>
      </c>
      <c r="D2671" s="7">
        <f>'DETALLE DE CONEXIONES'!E2671</f>
        <v>0</v>
      </c>
      <c r="E2671" s="7">
        <f>IFERROR(LIMPIA('DETALLE DE CONEXIONES'!N2671,1),0)</f>
        <v>0</v>
      </c>
      <c r="F2671" s="7" t="str">
        <f>LEFT('DETALLE DE CONEXIONES'!BE2671,3)</f>
        <v/>
      </c>
      <c r="G2671" s="7" t="str">
        <f>RIGHT('DETALLE DE CONEXIONES'!AK2671,2)</f>
        <v/>
      </c>
      <c r="H2671" s="7" t="str">
        <f>LEFT('DETALLE DE CONEXIONES'!M2671,3)</f>
        <v/>
      </c>
      <c r="I2671" s="7" t="str">
        <f>RIGHT('DETALLE DE CONEXIONES'!M2671,5)</f>
        <v/>
      </c>
      <c r="J2671" s="7">
        <f>IF(C2671="Saliente Local",(IFERROR((LIMPIA(H2671,1)),0)),0)</f>
        <v>0</v>
      </c>
      <c r="K2671" s="7">
        <f>IF(C2671="Saliente Nacional",(IFERROR((LIMPIA(H2671,1)),0)),0)</f>
        <v>0</v>
      </c>
      <c r="L2671" s="7">
        <f>IF(C2671="Saliente Internacional",(IFERROR((LIMPIA(H2671,1)),0)),0)</f>
        <v>0</v>
      </c>
    </row>
    <row r="2672" spans="1:12" x14ac:dyDescent="0.25">
      <c r="A2672" s="11">
        <f>'DETALLE DE CONEXIONES'!P2672</f>
        <v>0</v>
      </c>
      <c r="B2672" s="7">
        <f>'DETALLE DE CONEXIONES'!I2672</f>
        <v>0</v>
      </c>
      <c r="C2672" s="7">
        <f>'DETALLE DE CONEXIONES'!BB2672</f>
        <v>0</v>
      </c>
      <c r="D2672" s="7">
        <f>'DETALLE DE CONEXIONES'!E2672</f>
        <v>0</v>
      </c>
      <c r="E2672" s="7">
        <f>IFERROR(LIMPIA('DETALLE DE CONEXIONES'!N2672,1),0)</f>
        <v>0</v>
      </c>
      <c r="F2672" s="7" t="str">
        <f>LEFT('DETALLE DE CONEXIONES'!BE2672,3)</f>
        <v/>
      </c>
      <c r="G2672" s="7" t="str">
        <f>RIGHT('DETALLE DE CONEXIONES'!AK2672,2)</f>
        <v/>
      </c>
      <c r="H2672" s="7" t="str">
        <f>LEFT('DETALLE DE CONEXIONES'!M2672,3)</f>
        <v/>
      </c>
      <c r="I2672" s="7" t="str">
        <f>RIGHT('DETALLE DE CONEXIONES'!M2672,5)</f>
        <v/>
      </c>
      <c r="J2672" s="7">
        <f>IF(C2672="Saliente Local",(IFERROR((LIMPIA(H2672,1)),0)),0)</f>
        <v>0</v>
      </c>
      <c r="K2672" s="7">
        <f>IF(C2672="Saliente Nacional",(IFERROR((LIMPIA(H2672,1)),0)),0)</f>
        <v>0</v>
      </c>
      <c r="L2672" s="7">
        <f>IF(C2672="Saliente Internacional",(IFERROR((LIMPIA(H2672,1)),0)),0)</f>
        <v>0</v>
      </c>
    </row>
    <row r="2673" spans="1:12" x14ac:dyDescent="0.25">
      <c r="A2673" s="11">
        <f>'DETALLE DE CONEXIONES'!P2673</f>
        <v>0</v>
      </c>
      <c r="B2673" s="7">
        <f>'DETALLE DE CONEXIONES'!I2673</f>
        <v>0</v>
      </c>
      <c r="C2673" s="7">
        <f>'DETALLE DE CONEXIONES'!BB2673</f>
        <v>0</v>
      </c>
      <c r="D2673" s="7">
        <f>'DETALLE DE CONEXIONES'!E2673</f>
        <v>0</v>
      </c>
      <c r="E2673" s="7">
        <f>IFERROR(LIMPIA('DETALLE DE CONEXIONES'!N2673,1),0)</f>
        <v>0</v>
      </c>
      <c r="F2673" s="7" t="str">
        <f>LEFT('DETALLE DE CONEXIONES'!BE2673,3)</f>
        <v/>
      </c>
      <c r="G2673" s="7" t="str">
        <f>RIGHT('DETALLE DE CONEXIONES'!AK2673,2)</f>
        <v/>
      </c>
      <c r="H2673" s="7" t="str">
        <f>LEFT('DETALLE DE CONEXIONES'!M2673,3)</f>
        <v/>
      </c>
      <c r="I2673" s="7" t="str">
        <f>RIGHT('DETALLE DE CONEXIONES'!M2673,5)</f>
        <v/>
      </c>
      <c r="J2673" s="7">
        <f>IF(C2673="Saliente Local",(IFERROR((LIMPIA(H2673,1)),0)),0)</f>
        <v>0</v>
      </c>
      <c r="K2673" s="7">
        <f>IF(C2673="Saliente Nacional",(IFERROR((LIMPIA(H2673,1)),0)),0)</f>
        <v>0</v>
      </c>
      <c r="L2673" s="7">
        <f>IF(C2673="Saliente Internacional",(IFERROR((LIMPIA(H2673,1)),0)),0)</f>
        <v>0</v>
      </c>
    </row>
    <row r="2674" spans="1:12" x14ac:dyDescent="0.25">
      <c r="A2674" s="11">
        <f>'DETALLE DE CONEXIONES'!P2674</f>
        <v>0</v>
      </c>
      <c r="B2674" s="7">
        <f>'DETALLE DE CONEXIONES'!I2674</f>
        <v>0</v>
      </c>
      <c r="C2674" s="7">
        <f>'DETALLE DE CONEXIONES'!BB2674</f>
        <v>0</v>
      </c>
      <c r="D2674" s="7">
        <f>'DETALLE DE CONEXIONES'!E2674</f>
        <v>0</v>
      </c>
      <c r="E2674" s="7">
        <f>IFERROR(LIMPIA('DETALLE DE CONEXIONES'!N2674,1),0)</f>
        <v>0</v>
      </c>
      <c r="F2674" s="7" t="str">
        <f>LEFT('DETALLE DE CONEXIONES'!BE2674,3)</f>
        <v/>
      </c>
      <c r="G2674" s="7" t="str">
        <f>RIGHT('DETALLE DE CONEXIONES'!AK2674,2)</f>
        <v/>
      </c>
      <c r="H2674" s="7" t="str">
        <f>LEFT('DETALLE DE CONEXIONES'!M2674,3)</f>
        <v/>
      </c>
      <c r="I2674" s="7" t="str">
        <f>RIGHT('DETALLE DE CONEXIONES'!M2674,5)</f>
        <v/>
      </c>
      <c r="J2674" s="7">
        <f>IF(C2674="Saliente Local",(IFERROR((LIMPIA(H2674,1)),0)),0)</f>
        <v>0</v>
      </c>
      <c r="K2674" s="7">
        <f>IF(C2674="Saliente Nacional",(IFERROR((LIMPIA(H2674,1)),0)),0)</f>
        <v>0</v>
      </c>
      <c r="L2674" s="7">
        <f>IF(C2674="Saliente Internacional",(IFERROR((LIMPIA(H2674,1)),0)),0)</f>
        <v>0</v>
      </c>
    </row>
    <row r="2675" spans="1:12" x14ac:dyDescent="0.25">
      <c r="A2675" s="11">
        <f>'DETALLE DE CONEXIONES'!P2675</f>
        <v>0</v>
      </c>
      <c r="B2675" s="7">
        <f>'DETALLE DE CONEXIONES'!I2675</f>
        <v>0</v>
      </c>
      <c r="C2675" s="7">
        <f>'DETALLE DE CONEXIONES'!BB2675</f>
        <v>0</v>
      </c>
      <c r="D2675" s="7">
        <f>'DETALLE DE CONEXIONES'!E2675</f>
        <v>0</v>
      </c>
      <c r="E2675" s="7">
        <f>IFERROR(LIMPIA('DETALLE DE CONEXIONES'!N2675,1),0)</f>
        <v>0</v>
      </c>
      <c r="F2675" s="7" t="str">
        <f>LEFT('DETALLE DE CONEXIONES'!BE2675,3)</f>
        <v/>
      </c>
      <c r="G2675" s="7" t="str">
        <f>RIGHT('DETALLE DE CONEXIONES'!AK2675,2)</f>
        <v/>
      </c>
      <c r="H2675" s="7" t="str">
        <f>LEFT('DETALLE DE CONEXIONES'!M2675,3)</f>
        <v/>
      </c>
      <c r="I2675" s="7" t="str">
        <f>RIGHT('DETALLE DE CONEXIONES'!M2675,5)</f>
        <v/>
      </c>
      <c r="J2675" s="7">
        <f>IF(C2675="Saliente Local",(IFERROR((LIMPIA(H2675,1)),0)),0)</f>
        <v>0</v>
      </c>
      <c r="K2675" s="7">
        <f>IF(C2675="Saliente Nacional",(IFERROR((LIMPIA(H2675,1)),0)),0)</f>
        <v>0</v>
      </c>
      <c r="L2675" s="7">
        <f>IF(C2675="Saliente Internacional",(IFERROR((LIMPIA(H2675,1)),0)),0)</f>
        <v>0</v>
      </c>
    </row>
    <row r="2676" spans="1:12" x14ac:dyDescent="0.25">
      <c r="A2676" s="11">
        <f>'DETALLE DE CONEXIONES'!P2676</f>
        <v>0</v>
      </c>
      <c r="B2676" s="7">
        <f>'DETALLE DE CONEXIONES'!I2676</f>
        <v>0</v>
      </c>
      <c r="C2676" s="7">
        <f>'DETALLE DE CONEXIONES'!BB2676</f>
        <v>0</v>
      </c>
      <c r="D2676" s="7">
        <f>'DETALLE DE CONEXIONES'!E2676</f>
        <v>0</v>
      </c>
      <c r="E2676" s="7">
        <f>IFERROR(LIMPIA('DETALLE DE CONEXIONES'!N2676,1),0)</f>
        <v>0</v>
      </c>
      <c r="F2676" s="7" t="str">
        <f>LEFT('DETALLE DE CONEXIONES'!BE2676,3)</f>
        <v/>
      </c>
      <c r="G2676" s="7" t="str">
        <f>RIGHT('DETALLE DE CONEXIONES'!AK2676,2)</f>
        <v/>
      </c>
      <c r="H2676" s="7" t="str">
        <f>LEFT('DETALLE DE CONEXIONES'!M2676,3)</f>
        <v/>
      </c>
      <c r="I2676" s="7" t="str">
        <f>RIGHT('DETALLE DE CONEXIONES'!M2676,5)</f>
        <v/>
      </c>
      <c r="J2676" s="7">
        <f>IF(C2676="Saliente Local",(IFERROR((LIMPIA(H2676,1)),0)),0)</f>
        <v>0</v>
      </c>
      <c r="K2676" s="7">
        <f>IF(C2676="Saliente Nacional",(IFERROR((LIMPIA(H2676,1)),0)),0)</f>
        <v>0</v>
      </c>
      <c r="L2676" s="7">
        <f>IF(C2676="Saliente Internacional",(IFERROR((LIMPIA(H2676,1)),0)),0)</f>
        <v>0</v>
      </c>
    </row>
    <row r="2677" spans="1:12" x14ac:dyDescent="0.25">
      <c r="A2677" s="11">
        <f>'DETALLE DE CONEXIONES'!P2677</f>
        <v>0</v>
      </c>
      <c r="B2677" s="7">
        <f>'DETALLE DE CONEXIONES'!I2677</f>
        <v>0</v>
      </c>
      <c r="C2677" s="7">
        <f>'DETALLE DE CONEXIONES'!BB2677</f>
        <v>0</v>
      </c>
      <c r="D2677" s="7">
        <f>'DETALLE DE CONEXIONES'!E2677</f>
        <v>0</v>
      </c>
      <c r="E2677" s="7">
        <f>IFERROR(LIMPIA('DETALLE DE CONEXIONES'!N2677,1),0)</f>
        <v>0</v>
      </c>
      <c r="F2677" s="7" t="str">
        <f>LEFT('DETALLE DE CONEXIONES'!BE2677,3)</f>
        <v/>
      </c>
      <c r="G2677" s="7" t="str">
        <f>RIGHT('DETALLE DE CONEXIONES'!AK2677,2)</f>
        <v/>
      </c>
      <c r="H2677" s="7" t="str">
        <f>LEFT('DETALLE DE CONEXIONES'!M2677,3)</f>
        <v/>
      </c>
      <c r="I2677" s="7" t="str">
        <f>RIGHT('DETALLE DE CONEXIONES'!M2677,5)</f>
        <v/>
      </c>
      <c r="J2677" s="7">
        <f>IF(C2677="Saliente Local",(IFERROR((LIMPIA(H2677,1)),0)),0)</f>
        <v>0</v>
      </c>
      <c r="K2677" s="7">
        <f>IF(C2677="Saliente Nacional",(IFERROR((LIMPIA(H2677,1)),0)),0)</f>
        <v>0</v>
      </c>
      <c r="L2677" s="7">
        <f>IF(C2677="Saliente Internacional",(IFERROR((LIMPIA(H2677,1)),0)),0)</f>
        <v>0</v>
      </c>
    </row>
    <row r="2678" spans="1:12" x14ac:dyDescent="0.25">
      <c r="A2678" s="11">
        <f>'DETALLE DE CONEXIONES'!P2678</f>
        <v>0</v>
      </c>
      <c r="B2678" s="7">
        <f>'DETALLE DE CONEXIONES'!I2678</f>
        <v>0</v>
      </c>
      <c r="C2678" s="7">
        <f>'DETALLE DE CONEXIONES'!BB2678</f>
        <v>0</v>
      </c>
      <c r="D2678" s="7">
        <f>'DETALLE DE CONEXIONES'!E2678</f>
        <v>0</v>
      </c>
      <c r="E2678" s="7">
        <f>IFERROR(LIMPIA('DETALLE DE CONEXIONES'!N2678,1),0)</f>
        <v>0</v>
      </c>
      <c r="F2678" s="7" t="str">
        <f>LEFT('DETALLE DE CONEXIONES'!BE2678,3)</f>
        <v/>
      </c>
      <c r="G2678" s="7" t="str">
        <f>RIGHT('DETALLE DE CONEXIONES'!AK2678,2)</f>
        <v/>
      </c>
      <c r="H2678" s="7" t="str">
        <f>LEFT('DETALLE DE CONEXIONES'!M2678,3)</f>
        <v/>
      </c>
      <c r="I2678" s="7" t="str">
        <f>RIGHT('DETALLE DE CONEXIONES'!M2678,5)</f>
        <v/>
      </c>
      <c r="J2678" s="7">
        <f>IF(C2678="Saliente Local",(IFERROR((LIMPIA(H2678,1)),0)),0)</f>
        <v>0</v>
      </c>
      <c r="K2678" s="7">
        <f>IF(C2678="Saliente Nacional",(IFERROR((LIMPIA(H2678,1)),0)),0)</f>
        <v>0</v>
      </c>
      <c r="L2678" s="7">
        <f>IF(C2678="Saliente Internacional",(IFERROR((LIMPIA(H2678,1)),0)),0)</f>
        <v>0</v>
      </c>
    </row>
    <row r="2679" spans="1:12" x14ac:dyDescent="0.25">
      <c r="A2679" s="11">
        <f>'DETALLE DE CONEXIONES'!P2679</f>
        <v>0</v>
      </c>
      <c r="B2679" s="7">
        <f>'DETALLE DE CONEXIONES'!I2679</f>
        <v>0</v>
      </c>
      <c r="C2679" s="7">
        <f>'DETALLE DE CONEXIONES'!BB2679</f>
        <v>0</v>
      </c>
      <c r="D2679" s="7">
        <f>'DETALLE DE CONEXIONES'!E2679</f>
        <v>0</v>
      </c>
      <c r="E2679" s="7">
        <f>IFERROR(LIMPIA('DETALLE DE CONEXIONES'!N2679,1),0)</f>
        <v>0</v>
      </c>
      <c r="F2679" s="7" t="str">
        <f>LEFT('DETALLE DE CONEXIONES'!BE2679,3)</f>
        <v/>
      </c>
      <c r="G2679" s="7" t="str">
        <f>RIGHT('DETALLE DE CONEXIONES'!AK2679,2)</f>
        <v/>
      </c>
      <c r="H2679" s="7" t="str">
        <f>LEFT('DETALLE DE CONEXIONES'!M2679,3)</f>
        <v/>
      </c>
      <c r="I2679" s="7" t="str">
        <f>RIGHT('DETALLE DE CONEXIONES'!M2679,5)</f>
        <v/>
      </c>
      <c r="J2679" s="7">
        <f>IF(C2679="Saliente Local",(IFERROR((LIMPIA(H2679,1)),0)),0)</f>
        <v>0</v>
      </c>
      <c r="K2679" s="7">
        <f>IF(C2679="Saliente Nacional",(IFERROR((LIMPIA(H2679,1)),0)),0)</f>
        <v>0</v>
      </c>
      <c r="L2679" s="7">
        <f>IF(C2679="Saliente Internacional",(IFERROR((LIMPIA(H2679,1)),0)),0)</f>
        <v>0</v>
      </c>
    </row>
    <row r="2680" spans="1:12" x14ac:dyDescent="0.25">
      <c r="A2680" s="11">
        <f>'DETALLE DE CONEXIONES'!P2680</f>
        <v>0</v>
      </c>
      <c r="B2680" s="7">
        <f>'DETALLE DE CONEXIONES'!I2680</f>
        <v>0</v>
      </c>
      <c r="C2680" s="7">
        <f>'DETALLE DE CONEXIONES'!BB2680</f>
        <v>0</v>
      </c>
      <c r="D2680" s="7">
        <f>'DETALLE DE CONEXIONES'!E2680</f>
        <v>0</v>
      </c>
      <c r="E2680" s="7">
        <f>IFERROR(LIMPIA('DETALLE DE CONEXIONES'!N2680,1),0)</f>
        <v>0</v>
      </c>
      <c r="F2680" s="7" t="str">
        <f>LEFT('DETALLE DE CONEXIONES'!BE2680,3)</f>
        <v/>
      </c>
      <c r="G2680" s="7" t="str">
        <f>RIGHT('DETALLE DE CONEXIONES'!AK2680,2)</f>
        <v/>
      </c>
      <c r="H2680" s="7" t="str">
        <f>LEFT('DETALLE DE CONEXIONES'!M2680,3)</f>
        <v/>
      </c>
      <c r="I2680" s="7" t="str">
        <f>RIGHT('DETALLE DE CONEXIONES'!M2680,5)</f>
        <v/>
      </c>
      <c r="J2680" s="7">
        <f>IF(C2680="Saliente Local",(IFERROR((LIMPIA(H2680,1)),0)),0)</f>
        <v>0</v>
      </c>
      <c r="K2680" s="7">
        <f>IF(C2680="Saliente Nacional",(IFERROR((LIMPIA(H2680,1)),0)),0)</f>
        <v>0</v>
      </c>
      <c r="L2680" s="7">
        <f>IF(C2680="Saliente Internacional",(IFERROR((LIMPIA(H2680,1)),0)),0)</f>
        <v>0</v>
      </c>
    </row>
    <row r="2681" spans="1:12" x14ac:dyDescent="0.25">
      <c r="A2681" s="11">
        <f>'DETALLE DE CONEXIONES'!P2681</f>
        <v>0</v>
      </c>
      <c r="B2681" s="7">
        <f>'DETALLE DE CONEXIONES'!I2681</f>
        <v>0</v>
      </c>
      <c r="C2681" s="7">
        <f>'DETALLE DE CONEXIONES'!BB2681</f>
        <v>0</v>
      </c>
      <c r="D2681" s="7">
        <f>'DETALLE DE CONEXIONES'!E2681</f>
        <v>0</v>
      </c>
      <c r="E2681" s="7">
        <f>IFERROR(LIMPIA('DETALLE DE CONEXIONES'!N2681,1),0)</f>
        <v>0</v>
      </c>
      <c r="F2681" s="7" t="str">
        <f>LEFT('DETALLE DE CONEXIONES'!BE2681,3)</f>
        <v/>
      </c>
      <c r="G2681" s="7" t="str">
        <f>RIGHT('DETALLE DE CONEXIONES'!AK2681,2)</f>
        <v/>
      </c>
      <c r="H2681" s="7" t="str">
        <f>LEFT('DETALLE DE CONEXIONES'!M2681,3)</f>
        <v/>
      </c>
      <c r="I2681" s="7" t="str">
        <f>RIGHT('DETALLE DE CONEXIONES'!M2681,5)</f>
        <v/>
      </c>
      <c r="J2681" s="7">
        <f>IF(C2681="Saliente Local",(IFERROR((LIMPIA(H2681,1)),0)),0)</f>
        <v>0</v>
      </c>
      <c r="K2681" s="7">
        <f>IF(C2681="Saliente Nacional",(IFERROR((LIMPIA(H2681,1)),0)),0)</f>
        <v>0</v>
      </c>
      <c r="L2681" s="7">
        <f>IF(C2681="Saliente Internacional",(IFERROR((LIMPIA(H2681,1)),0)),0)</f>
        <v>0</v>
      </c>
    </row>
    <row r="2682" spans="1:12" x14ac:dyDescent="0.25">
      <c r="A2682" s="11">
        <f>'DETALLE DE CONEXIONES'!P2682</f>
        <v>0</v>
      </c>
      <c r="B2682" s="7">
        <f>'DETALLE DE CONEXIONES'!I2682</f>
        <v>0</v>
      </c>
      <c r="C2682" s="7">
        <f>'DETALLE DE CONEXIONES'!BB2682</f>
        <v>0</v>
      </c>
      <c r="D2682" s="7">
        <f>'DETALLE DE CONEXIONES'!E2682</f>
        <v>0</v>
      </c>
      <c r="E2682" s="7">
        <f>IFERROR(LIMPIA('DETALLE DE CONEXIONES'!N2682,1),0)</f>
        <v>0</v>
      </c>
      <c r="F2682" s="7" t="str">
        <f>LEFT('DETALLE DE CONEXIONES'!BE2682,3)</f>
        <v/>
      </c>
      <c r="G2682" s="7" t="str">
        <f>RIGHT('DETALLE DE CONEXIONES'!AK2682,2)</f>
        <v/>
      </c>
      <c r="H2682" s="7" t="str">
        <f>LEFT('DETALLE DE CONEXIONES'!M2682,3)</f>
        <v/>
      </c>
      <c r="I2682" s="7" t="str">
        <f>RIGHT('DETALLE DE CONEXIONES'!M2682,5)</f>
        <v/>
      </c>
      <c r="J2682" s="7">
        <f>IF(C2682="Saliente Local",(IFERROR((LIMPIA(H2682,1)),0)),0)</f>
        <v>0</v>
      </c>
      <c r="K2682" s="7">
        <f>IF(C2682="Saliente Nacional",(IFERROR((LIMPIA(H2682,1)),0)),0)</f>
        <v>0</v>
      </c>
      <c r="L2682" s="7">
        <f>IF(C2682="Saliente Internacional",(IFERROR((LIMPIA(H2682,1)),0)),0)</f>
        <v>0</v>
      </c>
    </row>
    <row r="2683" spans="1:12" x14ac:dyDescent="0.25">
      <c r="A2683" s="11">
        <f>'DETALLE DE CONEXIONES'!P2683</f>
        <v>0</v>
      </c>
      <c r="B2683" s="7">
        <f>'DETALLE DE CONEXIONES'!I2683</f>
        <v>0</v>
      </c>
      <c r="C2683" s="7">
        <f>'DETALLE DE CONEXIONES'!BB2683</f>
        <v>0</v>
      </c>
      <c r="D2683" s="7">
        <f>'DETALLE DE CONEXIONES'!E2683</f>
        <v>0</v>
      </c>
      <c r="E2683" s="7">
        <f>IFERROR(LIMPIA('DETALLE DE CONEXIONES'!N2683,1),0)</f>
        <v>0</v>
      </c>
      <c r="F2683" s="7" t="str">
        <f>LEFT('DETALLE DE CONEXIONES'!BE2683,3)</f>
        <v/>
      </c>
      <c r="G2683" s="7" t="str">
        <f>RIGHT('DETALLE DE CONEXIONES'!AK2683,2)</f>
        <v/>
      </c>
      <c r="H2683" s="7" t="str">
        <f>LEFT('DETALLE DE CONEXIONES'!M2683,3)</f>
        <v/>
      </c>
      <c r="I2683" s="7" t="str">
        <f>RIGHT('DETALLE DE CONEXIONES'!M2683,5)</f>
        <v/>
      </c>
      <c r="J2683" s="7">
        <f>IF(C2683="Saliente Local",(IFERROR((LIMPIA(H2683,1)),0)),0)</f>
        <v>0</v>
      </c>
      <c r="K2683" s="7">
        <f>IF(C2683="Saliente Nacional",(IFERROR((LIMPIA(H2683,1)),0)),0)</f>
        <v>0</v>
      </c>
      <c r="L2683" s="7">
        <f>IF(C2683="Saliente Internacional",(IFERROR((LIMPIA(H2683,1)),0)),0)</f>
        <v>0</v>
      </c>
    </row>
    <row r="2684" spans="1:12" x14ac:dyDescent="0.25">
      <c r="A2684" s="11">
        <f>'DETALLE DE CONEXIONES'!P2684</f>
        <v>0</v>
      </c>
      <c r="B2684" s="7">
        <f>'DETALLE DE CONEXIONES'!I2684</f>
        <v>0</v>
      </c>
      <c r="C2684" s="7">
        <f>'DETALLE DE CONEXIONES'!BB2684</f>
        <v>0</v>
      </c>
      <c r="D2684" s="7">
        <f>'DETALLE DE CONEXIONES'!E2684</f>
        <v>0</v>
      </c>
      <c r="E2684" s="7">
        <f>IFERROR(LIMPIA('DETALLE DE CONEXIONES'!N2684,1),0)</f>
        <v>0</v>
      </c>
      <c r="F2684" s="7" t="str">
        <f>LEFT('DETALLE DE CONEXIONES'!BE2684,3)</f>
        <v/>
      </c>
      <c r="G2684" s="7" t="str">
        <f>RIGHT('DETALLE DE CONEXIONES'!AK2684,2)</f>
        <v/>
      </c>
      <c r="H2684" s="7" t="str">
        <f>LEFT('DETALLE DE CONEXIONES'!M2684,3)</f>
        <v/>
      </c>
      <c r="I2684" s="7" t="str">
        <f>RIGHT('DETALLE DE CONEXIONES'!M2684,5)</f>
        <v/>
      </c>
      <c r="J2684" s="7">
        <f>IF(C2684="Saliente Local",(IFERROR((LIMPIA(H2684,1)),0)),0)</f>
        <v>0</v>
      </c>
      <c r="K2684" s="7">
        <f>IF(C2684="Saliente Nacional",(IFERROR((LIMPIA(H2684,1)),0)),0)</f>
        <v>0</v>
      </c>
      <c r="L2684" s="7">
        <f>IF(C2684="Saliente Internacional",(IFERROR((LIMPIA(H2684,1)),0)),0)</f>
        <v>0</v>
      </c>
    </row>
    <row r="2685" spans="1:12" x14ac:dyDescent="0.25">
      <c r="A2685" s="11">
        <f>'DETALLE DE CONEXIONES'!P2685</f>
        <v>0</v>
      </c>
      <c r="B2685" s="7">
        <f>'DETALLE DE CONEXIONES'!I2685</f>
        <v>0</v>
      </c>
      <c r="C2685" s="7">
        <f>'DETALLE DE CONEXIONES'!BB2685</f>
        <v>0</v>
      </c>
      <c r="D2685" s="7">
        <f>'DETALLE DE CONEXIONES'!E2685</f>
        <v>0</v>
      </c>
      <c r="E2685" s="7">
        <f>IFERROR(LIMPIA('DETALLE DE CONEXIONES'!N2685,1),0)</f>
        <v>0</v>
      </c>
      <c r="F2685" s="7" t="str">
        <f>LEFT('DETALLE DE CONEXIONES'!BE2685,3)</f>
        <v/>
      </c>
      <c r="G2685" s="7" t="str">
        <f>RIGHT('DETALLE DE CONEXIONES'!AK2685,2)</f>
        <v/>
      </c>
      <c r="H2685" s="7" t="str">
        <f>LEFT('DETALLE DE CONEXIONES'!M2685,3)</f>
        <v/>
      </c>
      <c r="I2685" s="7" t="str">
        <f>RIGHT('DETALLE DE CONEXIONES'!M2685,5)</f>
        <v/>
      </c>
      <c r="J2685" s="7">
        <f>IF(C2685="Saliente Local",(IFERROR((LIMPIA(H2685,1)),0)),0)</f>
        <v>0</v>
      </c>
      <c r="K2685" s="7">
        <f>IF(C2685="Saliente Nacional",(IFERROR((LIMPIA(H2685,1)),0)),0)</f>
        <v>0</v>
      </c>
      <c r="L2685" s="7">
        <f>IF(C2685="Saliente Internacional",(IFERROR((LIMPIA(H2685,1)),0)),0)</f>
        <v>0</v>
      </c>
    </row>
    <row r="2686" spans="1:12" x14ac:dyDescent="0.25">
      <c r="A2686" s="11">
        <f>'DETALLE DE CONEXIONES'!P2686</f>
        <v>0</v>
      </c>
      <c r="B2686" s="7">
        <f>'DETALLE DE CONEXIONES'!I2686</f>
        <v>0</v>
      </c>
      <c r="C2686" s="7">
        <f>'DETALLE DE CONEXIONES'!BB2686</f>
        <v>0</v>
      </c>
      <c r="D2686" s="7">
        <f>'DETALLE DE CONEXIONES'!E2686</f>
        <v>0</v>
      </c>
      <c r="E2686" s="7">
        <f>IFERROR(LIMPIA('DETALLE DE CONEXIONES'!N2686,1),0)</f>
        <v>0</v>
      </c>
      <c r="F2686" s="7" t="str">
        <f>LEFT('DETALLE DE CONEXIONES'!BE2686,3)</f>
        <v/>
      </c>
      <c r="G2686" s="7" t="str">
        <f>RIGHT('DETALLE DE CONEXIONES'!AK2686,2)</f>
        <v/>
      </c>
      <c r="H2686" s="7" t="str">
        <f>LEFT('DETALLE DE CONEXIONES'!M2686,3)</f>
        <v/>
      </c>
      <c r="I2686" s="7" t="str">
        <f>RIGHT('DETALLE DE CONEXIONES'!M2686,5)</f>
        <v/>
      </c>
      <c r="J2686" s="7">
        <f>IF(C2686="Saliente Local",(IFERROR((LIMPIA(H2686,1)),0)),0)</f>
        <v>0</v>
      </c>
      <c r="K2686" s="7">
        <f>IF(C2686="Saliente Nacional",(IFERROR((LIMPIA(H2686,1)),0)),0)</f>
        <v>0</v>
      </c>
      <c r="L2686" s="7">
        <f>IF(C2686="Saliente Internacional",(IFERROR((LIMPIA(H2686,1)),0)),0)</f>
        <v>0</v>
      </c>
    </row>
    <row r="2687" spans="1:12" x14ac:dyDescent="0.25">
      <c r="A2687" s="11">
        <f>'DETALLE DE CONEXIONES'!P2687</f>
        <v>0</v>
      </c>
      <c r="B2687" s="7">
        <f>'DETALLE DE CONEXIONES'!I2687</f>
        <v>0</v>
      </c>
      <c r="C2687" s="7">
        <f>'DETALLE DE CONEXIONES'!BB2687</f>
        <v>0</v>
      </c>
      <c r="D2687" s="7">
        <f>'DETALLE DE CONEXIONES'!E2687</f>
        <v>0</v>
      </c>
      <c r="E2687" s="7">
        <f>IFERROR(LIMPIA('DETALLE DE CONEXIONES'!N2687,1),0)</f>
        <v>0</v>
      </c>
      <c r="F2687" s="7" t="str">
        <f>LEFT('DETALLE DE CONEXIONES'!BE2687,3)</f>
        <v/>
      </c>
      <c r="G2687" s="7" t="str">
        <f>RIGHT('DETALLE DE CONEXIONES'!AK2687,2)</f>
        <v/>
      </c>
      <c r="H2687" s="7" t="str">
        <f>LEFT('DETALLE DE CONEXIONES'!M2687,3)</f>
        <v/>
      </c>
      <c r="I2687" s="7" t="str">
        <f>RIGHT('DETALLE DE CONEXIONES'!M2687,5)</f>
        <v/>
      </c>
      <c r="J2687" s="7">
        <f>IF(C2687="Saliente Local",(IFERROR((LIMPIA(H2687,1)),0)),0)</f>
        <v>0</v>
      </c>
      <c r="K2687" s="7">
        <f>IF(C2687="Saliente Nacional",(IFERROR((LIMPIA(H2687,1)),0)),0)</f>
        <v>0</v>
      </c>
      <c r="L2687" s="7">
        <f>IF(C2687="Saliente Internacional",(IFERROR((LIMPIA(H2687,1)),0)),0)</f>
        <v>0</v>
      </c>
    </row>
    <row r="2688" spans="1:12" x14ac:dyDescent="0.25">
      <c r="A2688" s="11">
        <f>'DETALLE DE CONEXIONES'!P2688</f>
        <v>0</v>
      </c>
      <c r="B2688" s="7">
        <f>'DETALLE DE CONEXIONES'!I2688</f>
        <v>0</v>
      </c>
      <c r="C2688" s="7">
        <f>'DETALLE DE CONEXIONES'!BB2688</f>
        <v>0</v>
      </c>
      <c r="D2688" s="7">
        <f>'DETALLE DE CONEXIONES'!E2688</f>
        <v>0</v>
      </c>
      <c r="E2688" s="7">
        <f>IFERROR(LIMPIA('DETALLE DE CONEXIONES'!N2688,1),0)</f>
        <v>0</v>
      </c>
      <c r="F2688" s="7" t="str">
        <f>LEFT('DETALLE DE CONEXIONES'!BE2688,3)</f>
        <v/>
      </c>
      <c r="G2688" s="7" t="str">
        <f>RIGHT('DETALLE DE CONEXIONES'!AK2688,2)</f>
        <v/>
      </c>
      <c r="H2688" s="7" t="str">
        <f>LEFT('DETALLE DE CONEXIONES'!M2688,3)</f>
        <v/>
      </c>
      <c r="I2688" s="7" t="str">
        <f>RIGHT('DETALLE DE CONEXIONES'!M2688,5)</f>
        <v/>
      </c>
      <c r="J2688" s="7">
        <f>IF(C2688="Saliente Local",(IFERROR((LIMPIA(H2688,1)),0)),0)</f>
        <v>0</v>
      </c>
      <c r="K2688" s="7">
        <f>IF(C2688="Saliente Nacional",(IFERROR((LIMPIA(H2688,1)),0)),0)</f>
        <v>0</v>
      </c>
      <c r="L2688" s="7">
        <f>IF(C2688="Saliente Internacional",(IFERROR((LIMPIA(H2688,1)),0)),0)</f>
        <v>0</v>
      </c>
    </row>
    <row r="2689" spans="1:12" x14ac:dyDescent="0.25">
      <c r="A2689" s="11">
        <f>'DETALLE DE CONEXIONES'!P2689</f>
        <v>0</v>
      </c>
      <c r="B2689" s="7">
        <f>'DETALLE DE CONEXIONES'!I2689</f>
        <v>0</v>
      </c>
      <c r="C2689" s="7">
        <f>'DETALLE DE CONEXIONES'!BB2689</f>
        <v>0</v>
      </c>
      <c r="D2689" s="7">
        <f>'DETALLE DE CONEXIONES'!E2689</f>
        <v>0</v>
      </c>
      <c r="E2689" s="7">
        <f>IFERROR(LIMPIA('DETALLE DE CONEXIONES'!N2689,1),0)</f>
        <v>0</v>
      </c>
      <c r="F2689" s="7" t="str">
        <f>LEFT('DETALLE DE CONEXIONES'!BE2689,3)</f>
        <v/>
      </c>
      <c r="G2689" s="7" t="str">
        <f>RIGHT('DETALLE DE CONEXIONES'!AK2689,2)</f>
        <v/>
      </c>
      <c r="H2689" s="7" t="str">
        <f>LEFT('DETALLE DE CONEXIONES'!M2689,3)</f>
        <v/>
      </c>
      <c r="I2689" s="7" t="str">
        <f>RIGHT('DETALLE DE CONEXIONES'!M2689,5)</f>
        <v/>
      </c>
      <c r="J2689" s="7">
        <f>IF(C2689="Saliente Local",(IFERROR((LIMPIA(H2689,1)),0)),0)</f>
        <v>0</v>
      </c>
      <c r="K2689" s="7">
        <f>IF(C2689="Saliente Nacional",(IFERROR((LIMPIA(H2689,1)),0)),0)</f>
        <v>0</v>
      </c>
      <c r="L2689" s="7">
        <f>IF(C2689="Saliente Internacional",(IFERROR((LIMPIA(H2689,1)),0)),0)</f>
        <v>0</v>
      </c>
    </row>
    <row r="2690" spans="1:12" x14ac:dyDescent="0.25">
      <c r="A2690" s="11">
        <f>'DETALLE DE CONEXIONES'!P2690</f>
        <v>0</v>
      </c>
      <c r="B2690" s="7">
        <f>'DETALLE DE CONEXIONES'!I2690</f>
        <v>0</v>
      </c>
      <c r="C2690" s="7">
        <f>'DETALLE DE CONEXIONES'!BB2690</f>
        <v>0</v>
      </c>
      <c r="D2690" s="7">
        <f>'DETALLE DE CONEXIONES'!E2690</f>
        <v>0</v>
      </c>
      <c r="E2690" s="7">
        <f>IFERROR(LIMPIA('DETALLE DE CONEXIONES'!N2690,1),0)</f>
        <v>0</v>
      </c>
      <c r="F2690" s="7" t="str">
        <f>LEFT('DETALLE DE CONEXIONES'!BE2690,3)</f>
        <v/>
      </c>
      <c r="G2690" s="7" t="str">
        <f>RIGHT('DETALLE DE CONEXIONES'!AK2690,2)</f>
        <v/>
      </c>
      <c r="H2690" s="7" t="str">
        <f>LEFT('DETALLE DE CONEXIONES'!M2690,3)</f>
        <v/>
      </c>
      <c r="I2690" s="7" t="str">
        <f>RIGHT('DETALLE DE CONEXIONES'!M2690,5)</f>
        <v/>
      </c>
      <c r="J2690" s="7">
        <f>IF(C2690="Saliente Local",(IFERROR((LIMPIA(H2690,1)),0)),0)</f>
        <v>0</v>
      </c>
      <c r="K2690" s="7">
        <f>IF(C2690="Saliente Nacional",(IFERROR((LIMPIA(H2690,1)),0)),0)</f>
        <v>0</v>
      </c>
      <c r="L2690" s="7">
        <f>IF(C2690="Saliente Internacional",(IFERROR((LIMPIA(H2690,1)),0)),0)</f>
        <v>0</v>
      </c>
    </row>
    <row r="2691" spans="1:12" x14ac:dyDescent="0.25">
      <c r="A2691" s="11">
        <f>'DETALLE DE CONEXIONES'!P2691</f>
        <v>0</v>
      </c>
      <c r="B2691" s="7">
        <f>'DETALLE DE CONEXIONES'!I2691</f>
        <v>0</v>
      </c>
      <c r="C2691" s="7">
        <f>'DETALLE DE CONEXIONES'!BB2691</f>
        <v>0</v>
      </c>
      <c r="D2691" s="7">
        <f>'DETALLE DE CONEXIONES'!E2691</f>
        <v>0</v>
      </c>
      <c r="E2691" s="7">
        <f>IFERROR(LIMPIA('DETALLE DE CONEXIONES'!N2691,1),0)</f>
        <v>0</v>
      </c>
      <c r="F2691" s="7" t="str">
        <f>LEFT('DETALLE DE CONEXIONES'!BE2691,3)</f>
        <v/>
      </c>
      <c r="G2691" s="7" t="str">
        <f>RIGHT('DETALLE DE CONEXIONES'!AK2691,2)</f>
        <v/>
      </c>
      <c r="H2691" s="7" t="str">
        <f>LEFT('DETALLE DE CONEXIONES'!M2691,3)</f>
        <v/>
      </c>
      <c r="I2691" s="7" t="str">
        <f>RIGHT('DETALLE DE CONEXIONES'!M2691,5)</f>
        <v/>
      </c>
      <c r="J2691" s="7">
        <f>IF(C2691="Saliente Local",(IFERROR((LIMPIA(H2691,1)),0)),0)</f>
        <v>0</v>
      </c>
      <c r="K2691" s="7">
        <f>IF(C2691="Saliente Nacional",(IFERROR((LIMPIA(H2691,1)),0)),0)</f>
        <v>0</v>
      </c>
      <c r="L2691" s="7">
        <f>IF(C2691="Saliente Internacional",(IFERROR((LIMPIA(H2691,1)),0)),0)</f>
        <v>0</v>
      </c>
    </row>
    <row r="2692" spans="1:12" x14ac:dyDescent="0.25">
      <c r="A2692" s="11">
        <f>'DETALLE DE CONEXIONES'!P2692</f>
        <v>0</v>
      </c>
      <c r="B2692" s="7">
        <f>'DETALLE DE CONEXIONES'!I2692</f>
        <v>0</v>
      </c>
      <c r="C2692" s="7">
        <f>'DETALLE DE CONEXIONES'!BB2692</f>
        <v>0</v>
      </c>
      <c r="D2692" s="7">
        <f>'DETALLE DE CONEXIONES'!E2692</f>
        <v>0</v>
      </c>
      <c r="E2692" s="7">
        <f>IFERROR(LIMPIA('DETALLE DE CONEXIONES'!N2692,1),0)</f>
        <v>0</v>
      </c>
      <c r="F2692" s="7" t="str">
        <f>LEFT('DETALLE DE CONEXIONES'!BE2692,3)</f>
        <v/>
      </c>
      <c r="G2692" s="7" t="str">
        <f>RIGHT('DETALLE DE CONEXIONES'!AK2692,2)</f>
        <v/>
      </c>
      <c r="H2692" s="7" t="str">
        <f>LEFT('DETALLE DE CONEXIONES'!M2692,3)</f>
        <v/>
      </c>
      <c r="I2692" s="7" t="str">
        <f>RIGHT('DETALLE DE CONEXIONES'!M2692,5)</f>
        <v/>
      </c>
      <c r="J2692" s="7">
        <f>IF(C2692="Saliente Local",(IFERROR((LIMPIA(H2692,1)),0)),0)</f>
        <v>0</v>
      </c>
      <c r="K2692" s="7">
        <f>IF(C2692="Saliente Nacional",(IFERROR((LIMPIA(H2692,1)),0)),0)</f>
        <v>0</v>
      </c>
      <c r="L2692" s="7">
        <f>IF(C2692="Saliente Internacional",(IFERROR((LIMPIA(H2692,1)),0)),0)</f>
        <v>0</v>
      </c>
    </row>
    <row r="2693" spans="1:12" x14ac:dyDescent="0.25">
      <c r="A2693" s="11">
        <f>'DETALLE DE CONEXIONES'!P2693</f>
        <v>0</v>
      </c>
      <c r="B2693" s="7">
        <f>'DETALLE DE CONEXIONES'!I2693</f>
        <v>0</v>
      </c>
      <c r="C2693" s="7">
        <f>'DETALLE DE CONEXIONES'!BB2693</f>
        <v>0</v>
      </c>
      <c r="D2693" s="7">
        <f>'DETALLE DE CONEXIONES'!E2693</f>
        <v>0</v>
      </c>
      <c r="E2693" s="7">
        <f>IFERROR(LIMPIA('DETALLE DE CONEXIONES'!N2693,1),0)</f>
        <v>0</v>
      </c>
      <c r="F2693" s="7" t="str">
        <f>LEFT('DETALLE DE CONEXIONES'!BE2693,3)</f>
        <v/>
      </c>
      <c r="G2693" s="7" t="str">
        <f>RIGHT('DETALLE DE CONEXIONES'!AK2693,2)</f>
        <v/>
      </c>
      <c r="H2693" s="7" t="str">
        <f>LEFT('DETALLE DE CONEXIONES'!M2693,3)</f>
        <v/>
      </c>
      <c r="I2693" s="7" t="str">
        <f>RIGHT('DETALLE DE CONEXIONES'!M2693,5)</f>
        <v/>
      </c>
      <c r="J2693" s="7">
        <f>IF(C2693="Saliente Local",(IFERROR((LIMPIA(H2693,1)),0)),0)</f>
        <v>0</v>
      </c>
      <c r="K2693" s="7">
        <f>IF(C2693="Saliente Nacional",(IFERROR((LIMPIA(H2693,1)),0)),0)</f>
        <v>0</v>
      </c>
      <c r="L2693" s="7">
        <f>IF(C2693="Saliente Internacional",(IFERROR((LIMPIA(H2693,1)),0)),0)</f>
        <v>0</v>
      </c>
    </row>
    <row r="2694" spans="1:12" x14ac:dyDescent="0.25">
      <c r="A2694" s="11">
        <f>'DETALLE DE CONEXIONES'!P2694</f>
        <v>0</v>
      </c>
      <c r="B2694" s="7">
        <f>'DETALLE DE CONEXIONES'!I2694</f>
        <v>0</v>
      </c>
      <c r="C2694" s="7">
        <f>'DETALLE DE CONEXIONES'!BB2694</f>
        <v>0</v>
      </c>
      <c r="D2694" s="7">
        <f>'DETALLE DE CONEXIONES'!E2694</f>
        <v>0</v>
      </c>
      <c r="E2694" s="7">
        <f>IFERROR(LIMPIA('DETALLE DE CONEXIONES'!N2694,1),0)</f>
        <v>0</v>
      </c>
      <c r="F2694" s="7" t="str">
        <f>LEFT('DETALLE DE CONEXIONES'!BE2694,3)</f>
        <v/>
      </c>
      <c r="G2694" s="7" t="str">
        <f>RIGHT('DETALLE DE CONEXIONES'!AK2694,2)</f>
        <v/>
      </c>
      <c r="H2694" s="7" t="str">
        <f>LEFT('DETALLE DE CONEXIONES'!M2694,3)</f>
        <v/>
      </c>
      <c r="I2694" s="7" t="str">
        <f>RIGHT('DETALLE DE CONEXIONES'!M2694,5)</f>
        <v/>
      </c>
      <c r="J2694" s="7">
        <f>IF(C2694="Saliente Local",(IFERROR((LIMPIA(H2694,1)),0)),0)</f>
        <v>0</v>
      </c>
      <c r="K2694" s="7">
        <f>IF(C2694="Saliente Nacional",(IFERROR((LIMPIA(H2694,1)),0)),0)</f>
        <v>0</v>
      </c>
      <c r="L2694" s="7">
        <f>IF(C2694="Saliente Internacional",(IFERROR((LIMPIA(H2694,1)),0)),0)</f>
        <v>0</v>
      </c>
    </row>
    <row r="2695" spans="1:12" x14ac:dyDescent="0.25">
      <c r="A2695" s="11">
        <f>'DETALLE DE CONEXIONES'!P2695</f>
        <v>0</v>
      </c>
      <c r="B2695" s="7">
        <f>'DETALLE DE CONEXIONES'!I2695</f>
        <v>0</v>
      </c>
      <c r="C2695" s="7">
        <f>'DETALLE DE CONEXIONES'!BB2695</f>
        <v>0</v>
      </c>
      <c r="D2695" s="7">
        <f>'DETALLE DE CONEXIONES'!E2695</f>
        <v>0</v>
      </c>
      <c r="E2695" s="7">
        <f>IFERROR(LIMPIA('DETALLE DE CONEXIONES'!N2695,1),0)</f>
        <v>0</v>
      </c>
      <c r="F2695" s="7" t="str">
        <f>LEFT('DETALLE DE CONEXIONES'!BE2695,3)</f>
        <v/>
      </c>
      <c r="G2695" s="7" t="str">
        <f>RIGHT('DETALLE DE CONEXIONES'!AK2695,2)</f>
        <v/>
      </c>
      <c r="H2695" s="7" t="str">
        <f>LEFT('DETALLE DE CONEXIONES'!M2695,3)</f>
        <v/>
      </c>
      <c r="I2695" s="7" t="str">
        <f>RIGHT('DETALLE DE CONEXIONES'!M2695,5)</f>
        <v/>
      </c>
      <c r="J2695" s="7">
        <f>IF(C2695="Saliente Local",(IFERROR((LIMPIA(H2695,1)),0)),0)</f>
        <v>0</v>
      </c>
      <c r="K2695" s="7">
        <f>IF(C2695="Saliente Nacional",(IFERROR((LIMPIA(H2695,1)),0)),0)</f>
        <v>0</v>
      </c>
      <c r="L2695" s="7">
        <f>IF(C2695="Saliente Internacional",(IFERROR((LIMPIA(H2695,1)),0)),0)</f>
        <v>0</v>
      </c>
    </row>
    <row r="2696" spans="1:12" x14ac:dyDescent="0.25">
      <c r="A2696" s="11">
        <f>'DETALLE DE CONEXIONES'!P2696</f>
        <v>0</v>
      </c>
      <c r="B2696" s="7">
        <f>'DETALLE DE CONEXIONES'!I2696</f>
        <v>0</v>
      </c>
      <c r="C2696" s="7">
        <f>'DETALLE DE CONEXIONES'!BB2696</f>
        <v>0</v>
      </c>
      <c r="D2696" s="7">
        <f>'DETALLE DE CONEXIONES'!E2696</f>
        <v>0</v>
      </c>
      <c r="E2696" s="7">
        <f>IFERROR(LIMPIA('DETALLE DE CONEXIONES'!N2696,1),0)</f>
        <v>0</v>
      </c>
      <c r="F2696" s="7" t="str">
        <f>LEFT('DETALLE DE CONEXIONES'!BE2696,3)</f>
        <v/>
      </c>
      <c r="G2696" s="7" t="str">
        <f>RIGHT('DETALLE DE CONEXIONES'!AK2696,2)</f>
        <v/>
      </c>
      <c r="H2696" s="7" t="str">
        <f>LEFT('DETALLE DE CONEXIONES'!M2696,3)</f>
        <v/>
      </c>
      <c r="I2696" s="7" t="str">
        <f>RIGHT('DETALLE DE CONEXIONES'!M2696,5)</f>
        <v/>
      </c>
      <c r="J2696" s="7">
        <f>IF(C2696="Saliente Local",(IFERROR((LIMPIA(H2696,1)),0)),0)</f>
        <v>0</v>
      </c>
      <c r="K2696" s="7">
        <f>IF(C2696="Saliente Nacional",(IFERROR((LIMPIA(H2696,1)),0)),0)</f>
        <v>0</v>
      </c>
      <c r="L2696" s="7">
        <f>IF(C2696="Saliente Internacional",(IFERROR((LIMPIA(H2696,1)),0)),0)</f>
        <v>0</v>
      </c>
    </row>
    <row r="2697" spans="1:12" x14ac:dyDescent="0.25">
      <c r="A2697" s="11">
        <f>'DETALLE DE CONEXIONES'!P2697</f>
        <v>0</v>
      </c>
      <c r="B2697" s="7">
        <f>'DETALLE DE CONEXIONES'!I2697</f>
        <v>0</v>
      </c>
      <c r="C2697" s="7">
        <f>'DETALLE DE CONEXIONES'!BB2697</f>
        <v>0</v>
      </c>
      <c r="D2697" s="7">
        <f>'DETALLE DE CONEXIONES'!E2697</f>
        <v>0</v>
      </c>
      <c r="E2697" s="7">
        <f>IFERROR(LIMPIA('DETALLE DE CONEXIONES'!N2697,1),0)</f>
        <v>0</v>
      </c>
      <c r="F2697" s="7" t="str">
        <f>LEFT('DETALLE DE CONEXIONES'!BE2697,3)</f>
        <v/>
      </c>
      <c r="G2697" s="7" t="str">
        <f>RIGHT('DETALLE DE CONEXIONES'!AK2697,2)</f>
        <v/>
      </c>
      <c r="H2697" s="7" t="str">
        <f>LEFT('DETALLE DE CONEXIONES'!M2697,3)</f>
        <v/>
      </c>
      <c r="I2697" s="7" t="str">
        <f>RIGHT('DETALLE DE CONEXIONES'!M2697,5)</f>
        <v/>
      </c>
      <c r="J2697" s="7">
        <f>IF(C2697="Saliente Local",(IFERROR((LIMPIA(H2697,1)),0)),0)</f>
        <v>0</v>
      </c>
      <c r="K2697" s="7">
        <f>IF(C2697="Saliente Nacional",(IFERROR((LIMPIA(H2697,1)),0)),0)</f>
        <v>0</v>
      </c>
      <c r="L2697" s="7">
        <f>IF(C2697="Saliente Internacional",(IFERROR((LIMPIA(H2697,1)),0)),0)</f>
        <v>0</v>
      </c>
    </row>
    <row r="2698" spans="1:12" x14ac:dyDescent="0.25">
      <c r="A2698" s="11">
        <f>'DETALLE DE CONEXIONES'!P2698</f>
        <v>0</v>
      </c>
      <c r="B2698" s="7">
        <f>'DETALLE DE CONEXIONES'!I2698</f>
        <v>0</v>
      </c>
      <c r="C2698" s="7">
        <f>'DETALLE DE CONEXIONES'!BB2698</f>
        <v>0</v>
      </c>
      <c r="D2698" s="7">
        <f>'DETALLE DE CONEXIONES'!E2698</f>
        <v>0</v>
      </c>
      <c r="E2698" s="7">
        <f>IFERROR(LIMPIA('DETALLE DE CONEXIONES'!N2698,1),0)</f>
        <v>0</v>
      </c>
      <c r="F2698" s="7" t="str">
        <f>LEFT('DETALLE DE CONEXIONES'!BE2698,3)</f>
        <v/>
      </c>
      <c r="G2698" s="7" t="str">
        <f>RIGHT('DETALLE DE CONEXIONES'!AK2698,2)</f>
        <v/>
      </c>
      <c r="H2698" s="7" t="str">
        <f>LEFT('DETALLE DE CONEXIONES'!M2698,3)</f>
        <v/>
      </c>
      <c r="I2698" s="7" t="str">
        <f>RIGHT('DETALLE DE CONEXIONES'!M2698,5)</f>
        <v/>
      </c>
      <c r="J2698" s="7">
        <f>IF(C2698="Saliente Local",(IFERROR((LIMPIA(H2698,1)),0)),0)</f>
        <v>0</v>
      </c>
      <c r="K2698" s="7">
        <f>IF(C2698="Saliente Nacional",(IFERROR((LIMPIA(H2698,1)),0)),0)</f>
        <v>0</v>
      </c>
      <c r="L2698" s="7">
        <f>IF(C2698="Saliente Internacional",(IFERROR((LIMPIA(H2698,1)),0)),0)</f>
        <v>0</v>
      </c>
    </row>
    <row r="2699" spans="1:12" x14ac:dyDescent="0.25">
      <c r="A2699" s="11">
        <f>'DETALLE DE CONEXIONES'!P2699</f>
        <v>0</v>
      </c>
      <c r="B2699" s="7">
        <f>'DETALLE DE CONEXIONES'!I2699</f>
        <v>0</v>
      </c>
      <c r="C2699" s="7">
        <f>'DETALLE DE CONEXIONES'!BB2699</f>
        <v>0</v>
      </c>
      <c r="D2699" s="7">
        <f>'DETALLE DE CONEXIONES'!E2699</f>
        <v>0</v>
      </c>
      <c r="E2699" s="7">
        <f>IFERROR(LIMPIA('DETALLE DE CONEXIONES'!N2699,1),0)</f>
        <v>0</v>
      </c>
      <c r="F2699" s="7" t="str">
        <f>LEFT('DETALLE DE CONEXIONES'!BE2699,3)</f>
        <v/>
      </c>
      <c r="G2699" s="7" t="str">
        <f>RIGHT('DETALLE DE CONEXIONES'!AK2699,2)</f>
        <v/>
      </c>
      <c r="H2699" s="7" t="str">
        <f>LEFT('DETALLE DE CONEXIONES'!M2699,3)</f>
        <v/>
      </c>
      <c r="I2699" s="7" t="str">
        <f>RIGHT('DETALLE DE CONEXIONES'!M2699,5)</f>
        <v/>
      </c>
      <c r="J2699" s="7">
        <f>IF(C2699="Saliente Local",(IFERROR((LIMPIA(H2699,1)),0)),0)</f>
        <v>0</v>
      </c>
      <c r="K2699" s="7">
        <f>IF(C2699="Saliente Nacional",(IFERROR((LIMPIA(H2699,1)),0)),0)</f>
        <v>0</v>
      </c>
      <c r="L2699" s="7">
        <f>IF(C2699="Saliente Internacional",(IFERROR((LIMPIA(H2699,1)),0)),0)</f>
        <v>0</v>
      </c>
    </row>
    <row r="2700" spans="1:12" x14ac:dyDescent="0.25">
      <c r="A2700" s="11">
        <f>'DETALLE DE CONEXIONES'!P2700</f>
        <v>0</v>
      </c>
      <c r="B2700" s="7">
        <f>'DETALLE DE CONEXIONES'!I2700</f>
        <v>0</v>
      </c>
      <c r="C2700" s="7">
        <f>'DETALLE DE CONEXIONES'!BB2700</f>
        <v>0</v>
      </c>
      <c r="D2700" s="7">
        <f>'DETALLE DE CONEXIONES'!E2700</f>
        <v>0</v>
      </c>
      <c r="E2700" s="7">
        <f>IFERROR(LIMPIA('DETALLE DE CONEXIONES'!N2700,1),0)</f>
        <v>0</v>
      </c>
      <c r="F2700" s="7" t="str">
        <f>LEFT('DETALLE DE CONEXIONES'!BE2700,3)</f>
        <v/>
      </c>
      <c r="G2700" s="7" t="str">
        <f>RIGHT('DETALLE DE CONEXIONES'!AK2700,2)</f>
        <v/>
      </c>
      <c r="H2700" s="7" t="str">
        <f>LEFT('DETALLE DE CONEXIONES'!M2700,3)</f>
        <v/>
      </c>
      <c r="I2700" s="7" t="str">
        <f>RIGHT('DETALLE DE CONEXIONES'!M2700,5)</f>
        <v/>
      </c>
      <c r="J2700" s="7">
        <f>IF(C2700="Saliente Local",(IFERROR((LIMPIA(H2700,1)),0)),0)</f>
        <v>0</v>
      </c>
      <c r="K2700" s="7">
        <f>IF(C2700="Saliente Nacional",(IFERROR((LIMPIA(H2700,1)),0)),0)</f>
        <v>0</v>
      </c>
      <c r="L2700" s="7">
        <f>IF(C2700="Saliente Internacional",(IFERROR((LIMPIA(H2700,1)),0)),0)</f>
        <v>0</v>
      </c>
    </row>
    <row r="2701" spans="1:12" x14ac:dyDescent="0.25">
      <c r="A2701" s="11">
        <f>'DETALLE DE CONEXIONES'!P2701</f>
        <v>0</v>
      </c>
      <c r="B2701" s="7">
        <f>'DETALLE DE CONEXIONES'!I2701</f>
        <v>0</v>
      </c>
      <c r="C2701" s="7">
        <f>'DETALLE DE CONEXIONES'!BB2701</f>
        <v>0</v>
      </c>
      <c r="D2701" s="7">
        <f>'DETALLE DE CONEXIONES'!E2701</f>
        <v>0</v>
      </c>
      <c r="E2701" s="7">
        <f>IFERROR(LIMPIA('DETALLE DE CONEXIONES'!N2701,1),0)</f>
        <v>0</v>
      </c>
      <c r="F2701" s="7" t="str">
        <f>LEFT('DETALLE DE CONEXIONES'!BE2701,3)</f>
        <v/>
      </c>
      <c r="G2701" s="7" t="str">
        <f>RIGHT('DETALLE DE CONEXIONES'!AK2701,2)</f>
        <v/>
      </c>
      <c r="H2701" s="7" t="str">
        <f>LEFT('DETALLE DE CONEXIONES'!M2701,3)</f>
        <v/>
      </c>
      <c r="I2701" s="7" t="str">
        <f>RIGHT('DETALLE DE CONEXIONES'!M2701,5)</f>
        <v/>
      </c>
      <c r="J2701" s="7">
        <f>IF(C2701="Saliente Local",(IFERROR((LIMPIA(H2701,1)),0)),0)</f>
        <v>0</v>
      </c>
      <c r="K2701" s="7">
        <f>IF(C2701="Saliente Nacional",(IFERROR((LIMPIA(H2701,1)),0)),0)</f>
        <v>0</v>
      </c>
      <c r="L2701" s="7">
        <f>IF(C2701="Saliente Internacional",(IFERROR((LIMPIA(H2701,1)),0)),0)</f>
        <v>0</v>
      </c>
    </row>
    <row r="2702" spans="1:12" x14ac:dyDescent="0.25">
      <c r="A2702" s="11">
        <f>'DETALLE DE CONEXIONES'!P2702</f>
        <v>0</v>
      </c>
      <c r="B2702" s="7">
        <f>'DETALLE DE CONEXIONES'!I2702</f>
        <v>0</v>
      </c>
      <c r="C2702" s="7">
        <f>'DETALLE DE CONEXIONES'!BB2702</f>
        <v>0</v>
      </c>
      <c r="D2702" s="7">
        <f>'DETALLE DE CONEXIONES'!E2702</f>
        <v>0</v>
      </c>
      <c r="E2702" s="7">
        <f>IFERROR(LIMPIA('DETALLE DE CONEXIONES'!N2702,1),0)</f>
        <v>0</v>
      </c>
      <c r="F2702" s="7" t="str">
        <f>LEFT('DETALLE DE CONEXIONES'!BE2702,3)</f>
        <v/>
      </c>
      <c r="G2702" s="7" t="str">
        <f>RIGHT('DETALLE DE CONEXIONES'!AK2702,2)</f>
        <v/>
      </c>
      <c r="H2702" s="7" t="str">
        <f>LEFT('DETALLE DE CONEXIONES'!M2702,3)</f>
        <v/>
      </c>
      <c r="I2702" s="7" t="str">
        <f>RIGHT('DETALLE DE CONEXIONES'!M2702,5)</f>
        <v/>
      </c>
      <c r="J2702" s="7">
        <f>IF(C2702="Saliente Local",(IFERROR((LIMPIA(H2702,1)),0)),0)</f>
        <v>0</v>
      </c>
      <c r="K2702" s="7">
        <f>IF(C2702="Saliente Nacional",(IFERROR((LIMPIA(H2702,1)),0)),0)</f>
        <v>0</v>
      </c>
      <c r="L2702" s="7">
        <f>IF(C2702="Saliente Internacional",(IFERROR((LIMPIA(H2702,1)),0)),0)</f>
        <v>0</v>
      </c>
    </row>
    <row r="2703" spans="1:12" x14ac:dyDescent="0.25">
      <c r="A2703" s="11">
        <f>'DETALLE DE CONEXIONES'!P2703</f>
        <v>0</v>
      </c>
      <c r="B2703" s="7">
        <f>'DETALLE DE CONEXIONES'!I2703</f>
        <v>0</v>
      </c>
      <c r="C2703" s="7">
        <f>'DETALLE DE CONEXIONES'!BB2703</f>
        <v>0</v>
      </c>
      <c r="D2703" s="7">
        <f>'DETALLE DE CONEXIONES'!E2703</f>
        <v>0</v>
      </c>
      <c r="E2703" s="7">
        <f>IFERROR(LIMPIA('DETALLE DE CONEXIONES'!N2703,1),0)</f>
        <v>0</v>
      </c>
      <c r="F2703" s="7" t="str">
        <f>LEFT('DETALLE DE CONEXIONES'!BE2703,3)</f>
        <v/>
      </c>
      <c r="G2703" s="7" t="str">
        <f>RIGHT('DETALLE DE CONEXIONES'!AK2703,2)</f>
        <v/>
      </c>
      <c r="H2703" s="7" t="str">
        <f>LEFT('DETALLE DE CONEXIONES'!M2703,3)</f>
        <v/>
      </c>
      <c r="I2703" s="7" t="str">
        <f>RIGHT('DETALLE DE CONEXIONES'!M2703,5)</f>
        <v/>
      </c>
      <c r="J2703" s="7">
        <f>IF(C2703="Saliente Local",(IFERROR((LIMPIA(H2703,1)),0)),0)</f>
        <v>0</v>
      </c>
      <c r="K2703" s="7">
        <f>IF(C2703="Saliente Nacional",(IFERROR((LIMPIA(H2703,1)),0)),0)</f>
        <v>0</v>
      </c>
      <c r="L2703" s="7">
        <f>IF(C2703="Saliente Internacional",(IFERROR((LIMPIA(H2703,1)),0)),0)</f>
        <v>0</v>
      </c>
    </row>
    <row r="2704" spans="1:12" x14ac:dyDescent="0.25">
      <c r="A2704" s="11">
        <f>'DETALLE DE CONEXIONES'!P2704</f>
        <v>0</v>
      </c>
      <c r="B2704" s="7">
        <f>'DETALLE DE CONEXIONES'!I2704</f>
        <v>0</v>
      </c>
      <c r="C2704" s="7">
        <f>'DETALLE DE CONEXIONES'!BB2704</f>
        <v>0</v>
      </c>
      <c r="D2704" s="7">
        <f>'DETALLE DE CONEXIONES'!E2704</f>
        <v>0</v>
      </c>
      <c r="E2704" s="7">
        <f>IFERROR(LIMPIA('DETALLE DE CONEXIONES'!N2704,1),0)</f>
        <v>0</v>
      </c>
      <c r="F2704" s="7" t="str">
        <f>LEFT('DETALLE DE CONEXIONES'!BE2704,3)</f>
        <v/>
      </c>
      <c r="G2704" s="7" t="str">
        <f>RIGHT('DETALLE DE CONEXIONES'!AK2704,2)</f>
        <v/>
      </c>
      <c r="H2704" s="7" t="str">
        <f>LEFT('DETALLE DE CONEXIONES'!M2704,3)</f>
        <v/>
      </c>
      <c r="I2704" s="7" t="str">
        <f>RIGHT('DETALLE DE CONEXIONES'!M2704,5)</f>
        <v/>
      </c>
      <c r="J2704" s="7">
        <f>IF(C2704="Saliente Local",(IFERROR((LIMPIA(H2704,1)),0)),0)</f>
        <v>0</v>
      </c>
      <c r="K2704" s="7">
        <f>IF(C2704="Saliente Nacional",(IFERROR((LIMPIA(H2704,1)),0)),0)</f>
        <v>0</v>
      </c>
      <c r="L2704" s="7">
        <f>IF(C2704="Saliente Internacional",(IFERROR((LIMPIA(H2704,1)),0)),0)</f>
        <v>0</v>
      </c>
    </row>
    <row r="2705" spans="1:12" x14ac:dyDescent="0.25">
      <c r="A2705" s="11">
        <f>'DETALLE DE CONEXIONES'!P2705</f>
        <v>0</v>
      </c>
      <c r="B2705" s="7">
        <f>'DETALLE DE CONEXIONES'!I2705</f>
        <v>0</v>
      </c>
      <c r="C2705" s="7">
        <f>'DETALLE DE CONEXIONES'!BB2705</f>
        <v>0</v>
      </c>
      <c r="D2705" s="7">
        <f>'DETALLE DE CONEXIONES'!E2705</f>
        <v>0</v>
      </c>
      <c r="E2705" s="7">
        <f>IFERROR(LIMPIA('DETALLE DE CONEXIONES'!N2705,1),0)</f>
        <v>0</v>
      </c>
      <c r="F2705" s="7" t="str">
        <f>LEFT('DETALLE DE CONEXIONES'!BE2705,3)</f>
        <v/>
      </c>
      <c r="G2705" s="7" t="str">
        <f>RIGHT('DETALLE DE CONEXIONES'!AK2705,2)</f>
        <v/>
      </c>
      <c r="H2705" s="7" t="str">
        <f>LEFT('DETALLE DE CONEXIONES'!M2705,3)</f>
        <v/>
      </c>
      <c r="I2705" s="7" t="str">
        <f>RIGHT('DETALLE DE CONEXIONES'!M2705,5)</f>
        <v/>
      </c>
      <c r="J2705" s="7">
        <f>IF(C2705="Saliente Local",(IFERROR((LIMPIA(H2705,1)),0)),0)</f>
        <v>0</v>
      </c>
      <c r="K2705" s="7">
        <f>IF(C2705="Saliente Nacional",(IFERROR((LIMPIA(H2705,1)),0)),0)</f>
        <v>0</v>
      </c>
      <c r="L2705" s="7">
        <f>IF(C2705="Saliente Internacional",(IFERROR((LIMPIA(H2705,1)),0)),0)</f>
        <v>0</v>
      </c>
    </row>
    <row r="2706" spans="1:12" x14ac:dyDescent="0.25">
      <c r="A2706" s="11">
        <f>'DETALLE DE CONEXIONES'!P2706</f>
        <v>0</v>
      </c>
      <c r="B2706" s="7">
        <f>'DETALLE DE CONEXIONES'!I2706</f>
        <v>0</v>
      </c>
      <c r="C2706" s="7">
        <f>'DETALLE DE CONEXIONES'!BB2706</f>
        <v>0</v>
      </c>
      <c r="D2706" s="7">
        <f>'DETALLE DE CONEXIONES'!E2706</f>
        <v>0</v>
      </c>
      <c r="E2706" s="7">
        <f>IFERROR(LIMPIA('DETALLE DE CONEXIONES'!N2706,1),0)</f>
        <v>0</v>
      </c>
      <c r="F2706" s="7" t="str">
        <f>LEFT('DETALLE DE CONEXIONES'!BE2706,3)</f>
        <v/>
      </c>
      <c r="G2706" s="7" t="str">
        <f>RIGHT('DETALLE DE CONEXIONES'!AK2706,2)</f>
        <v/>
      </c>
      <c r="H2706" s="7" t="str">
        <f>LEFT('DETALLE DE CONEXIONES'!M2706,3)</f>
        <v/>
      </c>
      <c r="I2706" s="7" t="str">
        <f>RIGHT('DETALLE DE CONEXIONES'!M2706,5)</f>
        <v/>
      </c>
      <c r="J2706" s="7">
        <f>IF(C2706="Saliente Local",(IFERROR((LIMPIA(H2706,1)),0)),0)</f>
        <v>0</v>
      </c>
      <c r="K2706" s="7">
        <f>IF(C2706="Saliente Nacional",(IFERROR((LIMPIA(H2706,1)),0)),0)</f>
        <v>0</v>
      </c>
      <c r="L2706" s="7">
        <f>IF(C2706="Saliente Internacional",(IFERROR((LIMPIA(H2706,1)),0)),0)</f>
        <v>0</v>
      </c>
    </row>
    <row r="2707" spans="1:12" x14ac:dyDescent="0.25">
      <c r="A2707" s="11">
        <f>'DETALLE DE CONEXIONES'!P2707</f>
        <v>0</v>
      </c>
      <c r="B2707" s="7">
        <f>'DETALLE DE CONEXIONES'!I2707</f>
        <v>0</v>
      </c>
      <c r="C2707" s="7">
        <f>'DETALLE DE CONEXIONES'!BB2707</f>
        <v>0</v>
      </c>
      <c r="D2707" s="7">
        <f>'DETALLE DE CONEXIONES'!E2707</f>
        <v>0</v>
      </c>
      <c r="E2707" s="7">
        <f>IFERROR(LIMPIA('DETALLE DE CONEXIONES'!N2707,1),0)</f>
        <v>0</v>
      </c>
      <c r="F2707" s="7" t="str">
        <f>LEFT('DETALLE DE CONEXIONES'!BE2707,3)</f>
        <v/>
      </c>
      <c r="G2707" s="7" t="str">
        <f>RIGHT('DETALLE DE CONEXIONES'!AK2707,2)</f>
        <v/>
      </c>
      <c r="H2707" s="7" t="str">
        <f>LEFT('DETALLE DE CONEXIONES'!M2707,3)</f>
        <v/>
      </c>
      <c r="I2707" s="7" t="str">
        <f>RIGHT('DETALLE DE CONEXIONES'!M2707,5)</f>
        <v/>
      </c>
      <c r="J2707" s="7">
        <f>IF(C2707="Saliente Local",(IFERROR((LIMPIA(H2707,1)),0)),0)</f>
        <v>0</v>
      </c>
      <c r="K2707" s="7">
        <f>IF(C2707="Saliente Nacional",(IFERROR((LIMPIA(H2707,1)),0)),0)</f>
        <v>0</v>
      </c>
      <c r="L2707" s="7">
        <f>IF(C2707="Saliente Internacional",(IFERROR((LIMPIA(H2707,1)),0)),0)</f>
        <v>0</v>
      </c>
    </row>
    <row r="2708" spans="1:12" x14ac:dyDescent="0.25">
      <c r="A2708" s="11">
        <f>'DETALLE DE CONEXIONES'!P2708</f>
        <v>0</v>
      </c>
      <c r="B2708" s="7">
        <f>'DETALLE DE CONEXIONES'!I2708</f>
        <v>0</v>
      </c>
      <c r="C2708" s="7">
        <f>'DETALLE DE CONEXIONES'!BB2708</f>
        <v>0</v>
      </c>
      <c r="D2708" s="7">
        <f>'DETALLE DE CONEXIONES'!E2708</f>
        <v>0</v>
      </c>
      <c r="E2708" s="7">
        <f>IFERROR(LIMPIA('DETALLE DE CONEXIONES'!N2708,1),0)</f>
        <v>0</v>
      </c>
      <c r="F2708" s="7" t="str">
        <f>LEFT('DETALLE DE CONEXIONES'!BE2708,3)</f>
        <v/>
      </c>
      <c r="G2708" s="7" t="str">
        <f>RIGHT('DETALLE DE CONEXIONES'!AK2708,2)</f>
        <v/>
      </c>
      <c r="H2708" s="7" t="str">
        <f>LEFT('DETALLE DE CONEXIONES'!M2708,3)</f>
        <v/>
      </c>
      <c r="I2708" s="7" t="str">
        <f>RIGHT('DETALLE DE CONEXIONES'!M2708,5)</f>
        <v/>
      </c>
      <c r="J2708" s="7">
        <f>IF(C2708="Saliente Local",(IFERROR((LIMPIA(H2708,1)),0)),0)</f>
        <v>0</v>
      </c>
      <c r="K2708" s="7">
        <f>IF(C2708="Saliente Nacional",(IFERROR((LIMPIA(H2708,1)),0)),0)</f>
        <v>0</v>
      </c>
      <c r="L2708" s="7">
        <f>IF(C2708="Saliente Internacional",(IFERROR((LIMPIA(H2708,1)),0)),0)</f>
        <v>0</v>
      </c>
    </row>
    <row r="2709" spans="1:12" x14ac:dyDescent="0.25">
      <c r="A2709" s="11">
        <f>'DETALLE DE CONEXIONES'!P2709</f>
        <v>0</v>
      </c>
      <c r="B2709" s="7">
        <f>'DETALLE DE CONEXIONES'!I2709</f>
        <v>0</v>
      </c>
      <c r="C2709" s="7">
        <f>'DETALLE DE CONEXIONES'!BB2709</f>
        <v>0</v>
      </c>
      <c r="D2709" s="7">
        <f>'DETALLE DE CONEXIONES'!E2709</f>
        <v>0</v>
      </c>
      <c r="E2709" s="7">
        <f>IFERROR(LIMPIA('DETALLE DE CONEXIONES'!N2709,1),0)</f>
        <v>0</v>
      </c>
      <c r="F2709" s="7" t="str">
        <f>LEFT('DETALLE DE CONEXIONES'!BE2709,3)</f>
        <v/>
      </c>
      <c r="G2709" s="7" t="str">
        <f>RIGHT('DETALLE DE CONEXIONES'!AK2709,2)</f>
        <v/>
      </c>
      <c r="H2709" s="7" t="str">
        <f>LEFT('DETALLE DE CONEXIONES'!M2709,3)</f>
        <v/>
      </c>
      <c r="I2709" s="7" t="str">
        <f>RIGHT('DETALLE DE CONEXIONES'!M2709,5)</f>
        <v/>
      </c>
      <c r="J2709" s="7">
        <f>IF(C2709="Saliente Local",(IFERROR((LIMPIA(H2709,1)),0)),0)</f>
        <v>0</v>
      </c>
      <c r="K2709" s="7">
        <f>IF(C2709="Saliente Nacional",(IFERROR((LIMPIA(H2709,1)),0)),0)</f>
        <v>0</v>
      </c>
      <c r="L2709" s="7">
        <f>IF(C2709="Saliente Internacional",(IFERROR((LIMPIA(H2709,1)),0)),0)</f>
        <v>0</v>
      </c>
    </row>
    <row r="2710" spans="1:12" x14ac:dyDescent="0.25">
      <c r="A2710" s="11">
        <f>'DETALLE DE CONEXIONES'!P2710</f>
        <v>0</v>
      </c>
      <c r="B2710" s="7">
        <f>'DETALLE DE CONEXIONES'!I2710</f>
        <v>0</v>
      </c>
      <c r="C2710" s="7">
        <f>'DETALLE DE CONEXIONES'!BB2710</f>
        <v>0</v>
      </c>
      <c r="D2710" s="7">
        <f>'DETALLE DE CONEXIONES'!E2710</f>
        <v>0</v>
      </c>
      <c r="E2710" s="7">
        <f>IFERROR(LIMPIA('DETALLE DE CONEXIONES'!N2710,1),0)</f>
        <v>0</v>
      </c>
      <c r="F2710" s="7" t="str">
        <f>LEFT('DETALLE DE CONEXIONES'!BE2710,3)</f>
        <v/>
      </c>
      <c r="G2710" s="7" t="str">
        <f>RIGHT('DETALLE DE CONEXIONES'!AK2710,2)</f>
        <v/>
      </c>
      <c r="H2710" s="7" t="str">
        <f>LEFT('DETALLE DE CONEXIONES'!M2710,3)</f>
        <v/>
      </c>
      <c r="I2710" s="7" t="str">
        <f>RIGHT('DETALLE DE CONEXIONES'!M2710,5)</f>
        <v/>
      </c>
      <c r="J2710" s="7">
        <f>IF(C2710="Saliente Local",(IFERROR((LIMPIA(H2710,1)),0)),0)</f>
        <v>0</v>
      </c>
      <c r="K2710" s="7">
        <f>IF(C2710="Saliente Nacional",(IFERROR((LIMPIA(H2710,1)),0)),0)</f>
        <v>0</v>
      </c>
      <c r="L2710" s="7">
        <f>IF(C2710="Saliente Internacional",(IFERROR((LIMPIA(H2710,1)),0)),0)</f>
        <v>0</v>
      </c>
    </row>
    <row r="2711" spans="1:12" x14ac:dyDescent="0.25">
      <c r="A2711" s="11">
        <f>'DETALLE DE CONEXIONES'!P2711</f>
        <v>0</v>
      </c>
      <c r="B2711" s="7">
        <f>'DETALLE DE CONEXIONES'!I2711</f>
        <v>0</v>
      </c>
      <c r="C2711" s="7">
        <f>'DETALLE DE CONEXIONES'!BB2711</f>
        <v>0</v>
      </c>
      <c r="D2711" s="7">
        <f>'DETALLE DE CONEXIONES'!E2711</f>
        <v>0</v>
      </c>
      <c r="E2711" s="7">
        <f>IFERROR(LIMPIA('DETALLE DE CONEXIONES'!N2711,1),0)</f>
        <v>0</v>
      </c>
      <c r="F2711" s="7" t="str">
        <f>LEFT('DETALLE DE CONEXIONES'!BE2711,3)</f>
        <v/>
      </c>
      <c r="G2711" s="7" t="str">
        <f>RIGHT('DETALLE DE CONEXIONES'!AK2711,2)</f>
        <v/>
      </c>
      <c r="H2711" s="7" t="str">
        <f>LEFT('DETALLE DE CONEXIONES'!M2711,3)</f>
        <v/>
      </c>
      <c r="I2711" s="7" t="str">
        <f>RIGHT('DETALLE DE CONEXIONES'!M2711,5)</f>
        <v/>
      </c>
      <c r="J2711" s="7">
        <f>IF(C2711="Saliente Local",(IFERROR((LIMPIA(H2711,1)),0)),0)</f>
        <v>0</v>
      </c>
      <c r="K2711" s="7">
        <f>IF(C2711="Saliente Nacional",(IFERROR((LIMPIA(H2711,1)),0)),0)</f>
        <v>0</v>
      </c>
      <c r="L2711" s="7">
        <f>IF(C2711="Saliente Internacional",(IFERROR((LIMPIA(H2711,1)),0)),0)</f>
        <v>0</v>
      </c>
    </row>
    <row r="2712" spans="1:12" x14ac:dyDescent="0.25">
      <c r="A2712" s="11">
        <f>'DETALLE DE CONEXIONES'!P2712</f>
        <v>0</v>
      </c>
      <c r="B2712" s="7">
        <f>'DETALLE DE CONEXIONES'!I2712</f>
        <v>0</v>
      </c>
      <c r="C2712" s="7">
        <f>'DETALLE DE CONEXIONES'!BB2712</f>
        <v>0</v>
      </c>
      <c r="D2712" s="7">
        <f>'DETALLE DE CONEXIONES'!E2712</f>
        <v>0</v>
      </c>
      <c r="E2712" s="7">
        <f>IFERROR(LIMPIA('DETALLE DE CONEXIONES'!N2712,1),0)</f>
        <v>0</v>
      </c>
      <c r="F2712" s="7" t="str">
        <f>LEFT('DETALLE DE CONEXIONES'!BE2712,3)</f>
        <v/>
      </c>
      <c r="G2712" s="7" t="str">
        <f>RIGHT('DETALLE DE CONEXIONES'!AK2712,2)</f>
        <v/>
      </c>
      <c r="H2712" s="7" t="str">
        <f>LEFT('DETALLE DE CONEXIONES'!M2712,3)</f>
        <v/>
      </c>
      <c r="I2712" s="7" t="str">
        <f>RIGHT('DETALLE DE CONEXIONES'!M2712,5)</f>
        <v/>
      </c>
      <c r="J2712" s="7">
        <f>IF(C2712="Saliente Local",(IFERROR((LIMPIA(H2712,1)),0)),0)</f>
        <v>0</v>
      </c>
      <c r="K2712" s="7">
        <f>IF(C2712="Saliente Nacional",(IFERROR((LIMPIA(H2712,1)),0)),0)</f>
        <v>0</v>
      </c>
      <c r="L2712" s="7">
        <f>IF(C2712="Saliente Internacional",(IFERROR((LIMPIA(H2712,1)),0)),0)</f>
        <v>0</v>
      </c>
    </row>
    <row r="2713" spans="1:12" x14ac:dyDescent="0.25">
      <c r="A2713" s="11">
        <f>'DETALLE DE CONEXIONES'!P2713</f>
        <v>0</v>
      </c>
      <c r="B2713" s="7">
        <f>'DETALLE DE CONEXIONES'!I2713</f>
        <v>0</v>
      </c>
      <c r="C2713" s="7">
        <f>'DETALLE DE CONEXIONES'!BB2713</f>
        <v>0</v>
      </c>
      <c r="D2713" s="7">
        <f>'DETALLE DE CONEXIONES'!E2713</f>
        <v>0</v>
      </c>
      <c r="E2713" s="7">
        <f>IFERROR(LIMPIA('DETALLE DE CONEXIONES'!N2713,1),0)</f>
        <v>0</v>
      </c>
      <c r="F2713" s="7" t="str">
        <f>LEFT('DETALLE DE CONEXIONES'!BE2713,3)</f>
        <v/>
      </c>
      <c r="G2713" s="7" t="str">
        <f>RIGHT('DETALLE DE CONEXIONES'!AK2713,2)</f>
        <v/>
      </c>
      <c r="H2713" s="7" t="str">
        <f>LEFT('DETALLE DE CONEXIONES'!M2713,3)</f>
        <v/>
      </c>
      <c r="I2713" s="7" t="str">
        <f>RIGHT('DETALLE DE CONEXIONES'!M2713,5)</f>
        <v/>
      </c>
      <c r="J2713" s="7">
        <f>IF(C2713="Saliente Local",(IFERROR((LIMPIA(H2713,1)),0)),0)</f>
        <v>0</v>
      </c>
      <c r="K2713" s="7">
        <f>IF(C2713="Saliente Nacional",(IFERROR((LIMPIA(H2713,1)),0)),0)</f>
        <v>0</v>
      </c>
      <c r="L2713" s="7">
        <f>IF(C2713="Saliente Internacional",(IFERROR((LIMPIA(H2713,1)),0)),0)</f>
        <v>0</v>
      </c>
    </row>
    <row r="2714" spans="1:12" x14ac:dyDescent="0.25">
      <c r="A2714" s="11">
        <f>'DETALLE DE CONEXIONES'!P2714</f>
        <v>0</v>
      </c>
      <c r="B2714" s="7">
        <f>'DETALLE DE CONEXIONES'!I2714</f>
        <v>0</v>
      </c>
      <c r="C2714" s="7">
        <f>'DETALLE DE CONEXIONES'!BB2714</f>
        <v>0</v>
      </c>
      <c r="D2714" s="7">
        <f>'DETALLE DE CONEXIONES'!E2714</f>
        <v>0</v>
      </c>
      <c r="E2714" s="7">
        <f>IFERROR(LIMPIA('DETALLE DE CONEXIONES'!N2714,1),0)</f>
        <v>0</v>
      </c>
      <c r="F2714" s="7" t="str">
        <f>LEFT('DETALLE DE CONEXIONES'!BE2714,3)</f>
        <v/>
      </c>
      <c r="G2714" s="7" t="str">
        <f>RIGHT('DETALLE DE CONEXIONES'!AK2714,2)</f>
        <v/>
      </c>
      <c r="H2714" s="7" t="str">
        <f>LEFT('DETALLE DE CONEXIONES'!M2714,3)</f>
        <v/>
      </c>
      <c r="I2714" s="7" t="str">
        <f>RIGHT('DETALLE DE CONEXIONES'!M2714,5)</f>
        <v/>
      </c>
      <c r="J2714" s="7">
        <f>IF(C2714="Saliente Local",(IFERROR((LIMPIA(H2714,1)),0)),0)</f>
        <v>0</v>
      </c>
      <c r="K2714" s="7">
        <f>IF(C2714="Saliente Nacional",(IFERROR((LIMPIA(H2714,1)),0)),0)</f>
        <v>0</v>
      </c>
      <c r="L2714" s="7">
        <f>IF(C2714="Saliente Internacional",(IFERROR((LIMPIA(H2714,1)),0)),0)</f>
        <v>0</v>
      </c>
    </row>
    <row r="2715" spans="1:12" x14ac:dyDescent="0.25">
      <c r="A2715" s="11">
        <f>'DETALLE DE CONEXIONES'!P2715</f>
        <v>0</v>
      </c>
      <c r="B2715" s="7">
        <f>'DETALLE DE CONEXIONES'!I2715</f>
        <v>0</v>
      </c>
      <c r="C2715" s="7">
        <f>'DETALLE DE CONEXIONES'!BB2715</f>
        <v>0</v>
      </c>
      <c r="D2715" s="7">
        <f>'DETALLE DE CONEXIONES'!E2715</f>
        <v>0</v>
      </c>
      <c r="E2715" s="7">
        <f>IFERROR(LIMPIA('DETALLE DE CONEXIONES'!N2715,1),0)</f>
        <v>0</v>
      </c>
      <c r="F2715" s="7" t="str">
        <f>LEFT('DETALLE DE CONEXIONES'!BE2715,3)</f>
        <v/>
      </c>
      <c r="G2715" s="7" t="str">
        <f>RIGHT('DETALLE DE CONEXIONES'!AK2715,2)</f>
        <v/>
      </c>
      <c r="H2715" s="7" t="str">
        <f>LEFT('DETALLE DE CONEXIONES'!M2715,3)</f>
        <v/>
      </c>
      <c r="I2715" s="7" t="str">
        <f>RIGHT('DETALLE DE CONEXIONES'!M2715,5)</f>
        <v/>
      </c>
      <c r="J2715" s="7">
        <f>IF(C2715="Saliente Local",(IFERROR((LIMPIA(H2715,1)),0)),0)</f>
        <v>0</v>
      </c>
      <c r="K2715" s="7">
        <f>IF(C2715="Saliente Nacional",(IFERROR((LIMPIA(H2715,1)),0)),0)</f>
        <v>0</v>
      </c>
      <c r="L2715" s="7">
        <f>IF(C2715="Saliente Internacional",(IFERROR((LIMPIA(H2715,1)),0)),0)</f>
        <v>0</v>
      </c>
    </row>
    <row r="2716" spans="1:12" x14ac:dyDescent="0.25">
      <c r="A2716" s="11">
        <f>'DETALLE DE CONEXIONES'!P2716</f>
        <v>0</v>
      </c>
      <c r="B2716" s="7">
        <f>'DETALLE DE CONEXIONES'!I2716</f>
        <v>0</v>
      </c>
      <c r="C2716" s="7">
        <f>'DETALLE DE CONEXIONES'!BB2716</f>
        <v>0</v>
      </c>
      <c r="D2716" s="7">
        <f>'DETALLE DE CONEXIONES'!E2716</f>
        <v>0</v>
      </c>
      <c r="E2716" s="7">
        <f>IFERROR(LIMPIA('DETALLE DE CONEXIONES'!N2716,1),0)</f>
        <v>0</v>
      </c>
      <c r="F2716" s="7" t="str">
        <f>LEFT('DETALLE DE CONEXIONES'!BE2716,3)</f>
        <v/>
      </c>
      <c r="G2716" s="7" t="str">
        <f>RIGHT('DETALLE DE CONEXIONES'!AK2716,2)</f>
        <v/>
      </c>
      <c r="H2716" s="7" t="str">
        <f>LEFT('DETALLE DE CONEXIONES'!M2716,3)</f>
        <v/>
      </c>
      <c r="I2716" s="7" t="str">
        <f>RIGHT('DETALLE DE CONEXIONES'!M2716,5)</f>
        <v/>
      </c>
      <c r="J2716" s="7">
        <f>IF(C2716="Saliente Local",(IFERROR((LIMPIA(H2716,1)),0)),0)</f>
        <v>0</v>
      </c>
      <c r="K2716" s="7">
        <f>IF(C2716="Saliente Nacional",(IFERROR((LIMPIA(H2716,1)),0)),0)</f>
        <v>0</v>
      </c>
      <c r="L2716" s="7">
        <f>IF(C2716="Saliente Internacional",(IFERROR((LIMPIA(H2716,1)),0)),0)</f>
        <v>0</v>
      </c>
    </row>
    <row r="2717" spans="1:12" x14ac:dyDescent="0.25">
      <c r="A2717" s="11">
        <f>'DETALLE DE CONEXIONES'!P2717</f>
        <v>0</v>
      </c>
      <c r="B2717" s="7">
        <f>'DETALLE DE CONEXIONES'!I2717</f>
        <v>0</v>
      </c>
      <c r="C2717" s="7">
        <f>'DETALLE DE CONEXIONES'!BB2717</f>
        <v>0</v>
      </c>
      <c r="D2717" s="7">
        <f>'DETALLE DE CONEXIONES'!E2717</f>
        <v>0</v>
      </c>
      <c r="E2717" s="7">
        <f>IFERROR(LIMPIA('DETALLE DE CONEXIONES'!N2717,1),0)</f>
        <v>0</v>
      </c>
      <c r="F2717" s="7" t="str">
        <f>LEFT('DETALLE DE CONEXIONES'!BE2717,3)</f>
        <v/>
      </c>
      <c r="G2717" s="7" t="str">
        <f>RIGHT('DETALLE DE CONEXIONES'!AK2717,2)</f>
        <v/>
      </c>
      <c r="H2717" s="7" t="str">
        <f>LEFT('DETALLE DE CONEXIONES'!M2717,3)</f>
        <v/>
      </c>
      <c r="I2717" s="7" t="str">
        <f>RIGHT('DETALLE DE CONEXIONES'!M2717,5)</f>
        <v/>
      </c>
      <c r="J2717" s="7">
        <f>IF(C2717="Saliente Local",(IFERROR((LIMPIA(H2717,1)),0)),0)</f>
        <v>0</v>
      </c>
      <c r="K2717" s="7">
        <f>IF(C2717="Saliente Nacional",(IFERROR((LIMPIA(H2717,1)),0)),0)</f>
        <v>0</v>
      </c>
      <c r="L2717" s="7">
        <f>IF(C2717="Saliente Internacional",(IFERROR((LIMPIA(H2717,1)),0)),0)</f>
        <v>0</v>
      </c>
    </row>
    <row r="2718" spans="1:12" x14ac:dyDescent="0.25">
      <c r="A2718" s="11">
        <f>'DETALLE DE CONEXIONES'!P2718</f>
        <v>0</v>
      </c>
      <c r="B2718" s="7">
        <f>'DETALLE DE CONEXIONES'!I2718</f>
        <v>0</v>
      </c>
      <c r="C2718" s="7">
        <f>'DETALLE DE CONEXIONES'!BB2718</f>
        <v>0</v>
      </c>
      <c r="D2718" s="7">
        <f>'DETALLE DE CONEXIONES'!E2718</f>
        <v>0</v>
      </c>
      <c r="E2718" s="7">
        <f>IFERROR(LIMPIA('DETALLE DE CONEXIONES'!N2718,1),0)</f>
        <v>0</v>
      </c>
      <c r="F2718" s="7" t="str">
        <f>LEFT('DETALLE DE CONEXIONES'!BE2718,3)</f>
        <v/>
      </c>
      <c r="G2718" s="7" t="str">
        <f>RIGHT('DETALLE DE CONEXIONES'!AK2718,2)</f>
        <v/>
      </c>
      <c r="H2718" s="7" t="str">
        <f>LEFT('DETALLE DE CONEXIONES'!M2718,3)</f>
        <v/>
      </c>
      <c r="I2718" s="7" t="str">
        <f>RIGHT('DETALLE DE CONEXIONES'!M2718,5)</f>
        <v/>
      </c>
      <c r="J2718" s="7">
        <f>IF(C2718="Saliente Local",(IFERROR((LIMPIA(H2718,1)),0)),0)</f>
        <v>0</v>
      </c>
      <c r="K2718" s="7">
        <f>IF(C2718="Saliente Nacional",(IFERROR((LIMPIA(H2718,1)),0)),0)</f>
        <v>0</v>
      </c>
      <c r="L2718" s="7">
        <f>IF(C2718="Saliente Internacional",(IFERROR((LIMPIA(H2718,1)),0)),0)</f>
        <v>0</v>
      </c>
    </row>
    <row r="2719" spans="1:12" x14ac:dyDescent="0.25">
      <c r="A2719" s="11">
        <f>'DETALLE DE CONEXIONES'!P2719</f>
        <v>0</v>
      </c>
      <c r="B2719" s="7">
        <f>'DETALLE DE CONEXIONES'!I2719</f>
        <v>0</v>
      </c>
      <c r="C2719" s="7">
        <f>'DETALLE DE CONEXIONES'!BB2719</f>
        <v>0</v>
      </c>
      <c r="D2719" s="7">
        <f>'DETALLE DE CONEXIONES'!E2719</f>
        <v>0</v>
      </c>
      <c r="E2719" s="7">
        <f>IFERROR(LIMPIA('DETALLE DE CONEXIONES'!N2719,1),0)</f>
        <v>0</v>
      </c>
      <c r="F2719" s="7" t="str">
        <f>LEFT('DETALLE DE CONEXIONES'!BE2719,3)</f>
        <v/>
      </c>
      <c r="G2719" s="7" t="str">
        <f>RIGHT('DETALLE DE CONEXIONES'!AK2719,2)</f>
        <v/>
      </c>
      <c r="H2719" s="7" t="str">
        <f>LEFT('DETALLE DE CONEXIONES'!M2719,3)</f>
        <v/>
      </c>
      <c r="I2719" s="7" t="str">
        <f>RIGHT('DETALLE DE CONEXIONES'!M2719,5)</f>
        <v/>
      </c>
      <c r="J2719" s="7">
        <f>IF(C2719="Saliente Local",(IFERROR((LIMPIA(H2719,1)),0)),0)</f>
        <v>0</v>
      </c>
      <c r="K2719" s="7">
        <f>IF(C2719="Saliente Nacional",(IFERROR((LIMPIA(H2719,1)),0)),0)</f>
        <v>0</v>
      </c>
      <c r="L2719" s="7">
        <f>IF(C2719="Saliente Internacional",(IFERROR((LIMPIA(H2719,1)),0)),0)</f>
        <v>0</v>
      </c>
    </row>
    <row r="2720" spans="1:12" x14ac:dyDescent="0.25">
      <c r="A2720" s="11">
        <f>'DETALLE DE CONEXIONES'!P2720</f>
        <v>0</v>
      </c>
      <c r="B2720" s="7">
        <f>'DETALLE DE CONEXIONES'!I2720</f>
        <v>0</v>
      </c>
      <c r="C2720" s="7">
        <f>'DETALLE DE CONEXIONES'!BB2720</f>
        <v>0</v>
      </c>
      <c r="D2720" s="7">
        <f>'DETALLE DE CONEXIONES'!E2720</f>
        <v>0</v>
      </c>
      <c r="E2720" s="7">
        <f>IFERROR(LIMPIA('DETALLE DE CONEXIONES'!N2720,1),0)</f>
        <v>0</v>
      </c>
      <c r="F2720" s="7" t="str">
        <f>LEFT('DETALLE DE CONEXIONES'!BE2720,3)</f>
        <v/>
      </c>
      <c r="G2720" s="7" t="str">
        <f>RIGHT('DETALLE DE CONEXIONES'!AK2720,2)</f>
        <v/>
      </c>
      <c r="H2720" s="7" t="str">
        <f>LEFT('DETALLE DE CONEXIONES'!M2720,3)</f>
        <v/>
      </c>
      <c r="I2720" s="7" t="str">
        <f>RIGHT('DETALLE DE CONEXIONES'!M2720,5)</f>
        <v/>
      </c>
      <c r="J2720" s="7">
        <f>IF(C2720="Saliente Local",(IFERROR((LIMPIA(H2720,1)),0)),0)</f>
        <v>0</v>
      </c>
      <c r="K2720" s="7">
        <f>IF(C2720="Saliente Nacional",(IFERROR((LIMPIA(H2720,1)),0)),0)</f>
        <v>0</v>
      </c>
      <c r="L2720" s="7">
        <f>IF(C2720="Saliente Internacional",(IFERROR((LIMPIA(H2720,1)),0)),0)</f>
        <v>0</v>
      </c>
    </row>
    <row r="2721" spans="1:12" x14ac:dyDescent="0.25">
      <c r="A2721" s="11">
        <f>'DETALLE DE CONEXIONES'!P2721</f>
        <v>0</v>
      </c>
      <c r="B2721" s="7">
        <f>'DETALLE DE CONEXIONES'!I2721</f>
        <v>0</v>
      </c>
      <c r="C2721" s="7">
        <f>'DETALLE DE CONEXIONES'!BB2721</f>
        <v>0</v>
      </c>
      <c r="D2721" s="7">
        <f>'DETALLE DE CONEXIONES'!E2721</f>
        <v>0</v>
      </c>
      <c r="E2721" s="7">
        <f>IFERROR(LIMPIA('DETALLE DE CONEXIONES'!N2721,1),0)</f>
        <v>0</v>
      </c>
      <c r="F2721" s="7" t="str">
        <f>LEFT('DETALLE DE CONEXIONES'!BE2721,3)</f>
        <v/>
      </c>
      <c r="G2721" s="7" t="str">
        <f>RIGHT('DETALLE DE CONEXIONES'!AK2721,2)</f>
        <v/>
      </c>
      <c r="H2721" s="7" t="str">
        <f>LEFT('DETALLE DE CONEXIONES'!M2721,3)</f>
        <v/>
      </c>
      <c r="I2721" s="7" t="str">
        <f>RIGHT('DETALLE DE CONEXIONES'!M2721,5)</f>
        <v/>
      </c>
      <c r="J2721" s="7">
        <f>IF(C2721="Saliente Local",(IFERROR((LIMPIA(H2721,1)),0)),0)</f>
        <v>0</v>
      </c>
      <c r="K2721" s="7">
        <f>IF(C2721="Saliente Nacional",(IFERROR((LIMPIA(H2721,1)),0)),0)</f>
        <v>0</v>
      </c>
      <c r="L2721" s="7">
        <f>IF(C2721="Saliente Internacional",(IFERROR((LIMPIA(H2721,1)),0)),0)</f>
        <v>0</v>
      </c>
    </row>
    <row r="2722" spans="1:12" x14ac:dyDescent="0.25">
      <c r="A2722" s="11">
        <f>'DETALLE DE CONEXIONES'!P2722</f>
        <v>0</v>
      </c>
      <c r="B2722" s="7">
        <f>'DETALLE DE CONEXIONES'!I2722</f>
        <v>0</v>
      </c>
      <c r="C2722" s="7">
        <f>'DETALLE DE CONEXIONES'!BB2722</f>
        <v>0</v>
      </c>
      <c r="D2722" s="7">
        <f>'DETALLE DE CONEXIONES'!E2722</f>
        <v>0</v>
      </c>
      <c r="E2722" s="7">
        <f>IFERROR(LIMPIA('DETALLE DE CONEXIONES'!N2722,1),0)</f>
        <v>0</v>
      </c>
      <c r="F2722" s="7" t="str">
        <f>LEFT('DETALLE DE CONEXIONES'!BE2722,3)</f>
        <v/>
      </c>
      <c r="G2722" s="7" t="str">
        <f>RIGHT('DETALLE DE CONEXIONES'!AK2722,2)</f>
        <v/>
      </c>
      <c r="H2722" s="7" t="str">
        <f>LEFT('DETALLE DE CONEXIONES'!M2722,3)</f>
        <v/>
      </c>
      <c r="I2722" s="7" t="str">
        <f>RIGHT('DETALLE DE CONEXIONES'!M2722,5)</f>
        <v/>
      </c>
      <c r="J2722" s="7">
        <f>IF(C2722="Saliente Local",(IFERROR((LIMPIA(H2722,1)),0)),0)</f>
        <v>0</v>
      </c>
      <c r="K2722" s="7">
        <f>IF(C2722="Saliente Nacional",(IFERROR((LIMPIA(H2722,1)),0)),0)</f>
        <v>0</v>
      </c>
      <c r="L2722" s="7">
        <f>IF(C2722="Saliente Internacional",(IFERROR((LIMPIA(H2722,1)),0)),0)</f>
        <v>0</v>
      </c>
    </row>
    <row r="2723" spans="1:12" x14ac:dyDescent="0.25">
      <c r="A2723" s="11">
        <f>'DETALLE DE CONEXIONES'!P2723</f>
        <v>0</v>
      </c>
      <c r="B2723" s="7">
        <f>'DETALLE DE CONEXIONES'!I2723</f>
        <v>0</v>
      </c>
      <c r="C2723" s="7">
        <f>'DETALLE DE CONEXIONES'!BB2723</f>
        <v>0</v>
      </c>
      <c r="D2723" s="7">
        <f>'DETALLE DE CONEXIONES'!E2723</f>
        <v>0</v>
      </c>
      <c r="E2723" s="7">
        <f>IFERROR(LIMPIA('DETALLE DE CONEXIONES'!N2723,1),0)</f>
        <v>0</v>
      </c>
      <c r="F2723" s="7" t="str">
        <f>LEFT('DETALLE DE CONEXIONES'!BE2723,3)</f>
        <v/>
      </c>
      <c r="G2723" s="7" t="str">
        <f>RIGHT('DETALLE DE CONEXIONES'!AK2723,2)</f>
        <v/>
      </c>
      <c r="H2723" s="7" t="str">
        <f>LEFT('DETALLE DE CONEXIONES'!M2723,3)</f>
        <v/>
      </c>
      <c r="I2723" s="7" t="str">
        <f>RIGHT('DETALLE DE CONEXIONES'!M2723,5)</f>
        <v/>
      </c>
      <c r="J2723" s="7">
        <f>IF(C2723="Saliente Local",(IFERROR((LIMPIA(H2723,1)),0)),0)</f>
        <v>0</v>
      </c>
      <c r="K2723" s="7">
        <f>IF(C2723="Saliente Nacional",(IFERROR((LIMPIA(H2723,1)),0)),0)</f>
        <v>0</v>
      </c>
      <c r="L2723" s="7">
        <f>IF(C2723="Saliente Internacional",(IFERROR((LIMPIA(H2723,1)),0)),0)</f>
        <v>0</v>
      </c>
    </row>
    <row r="2724" spans="1:12" x14ac:dyDescent="0.25">
      <c r="A2724" s="11">
        <f>'DETALLE DE CONEXIONES'!P2724</f>
        <v>0</v>
      </c>
      <c r="B2724" s="7">
        <f>'DETALLE DE CONEXIONES'!I2724</f>
        <v>0</v>
      </c>
      <c r="C2724" s="7">
        <f>'DETALLE DE CONEXIONES'!BB2724</f>
        <v>0</v>
      </c>
      <c r="D2724" s="7">
        <f>'DETALLE DE CONEXIONES'!E2724</f>
        <v>0</v>
      </c>
      <c r="E2724" s="7">
        <f>IFERROR(LIMPIA('DETALLE DE CONEXIONES'!N2724,1),0)</f>
        <v>0</v>
      </c>
      <c r="F2724" s="7" t="str">
        <f>LEFT('DETALLE DE CONEXIONES'!BE2724,3)</f>
        <v/>
      </c>
      <c r="G2724" s="7" t="str">
        <f>RIGHT('DETALLE DE CONEXIONES'!AK2724,2)</f>
        <v/>
      </c>
      <c r="H2724" s="7" t="str">
        <f>LEFT('DETALLE DE CONEXIONES'!M2724,3)</f>
        <v/>
      </c>
      <c r="I2724" s="7" t="str">
        <f>RIGHT('DETALLE DE CONEXIONES'!M2724,5)</f>
        <v/>
      </c>
      <c r="J2724" s="7">
        <f>IF(C2724="Saliente Local",(IFERROR((LIMPIA(H2724,1)),0)),0)</f>
        <v>0</v>
      </c>
      <c r="K2724" s="7">
        <f>IF(C2724="Saliente Nacional",(IFERROR((LIMPIA(H2724,1)),0)),0)</f>
        <v>0</v>
      </c>
      <c r="L2724" s="7">
        <f>IF(C2724="Saliente Internacional",(IFERROR((LIMPIA(H2724,1)),0)),0)</f>
        <v>0</v>
      </c>
    </row>
    <row r="2725" spans="1:12" x14ac:dyDescent="0.25">
      <c r="A2725" s="11">
        <f>'DETALLE DE CONEXIONES'!P2725</f>
        <v>0</v>
      </c>
      <c r="B2725" s="7">
        <f>'DETALLE DE CONEXIONES'!I2725</f>
        <v>0</v>
      </c>
      <c r="C2725" s="7">
        <f>'DETALLE DE CONEXIONES'!BB2725</f>
        <v>0</v>
      </c>
      <c r="D2725" s="7">
        <f>'DETALLE DE CONEXIONES'!E2725</f>
        <v>0</v>
      </c>
      <c r="E2725" s="7">
        <f>IFERROR(LIMPIA('DETALLE DE CONEXIONES'!N2725,1),0)</f>
        <v>0</v>
      </c>
      <c r="F2725" s="7" t="str">
        <f>LEFT('DETALLE DE CONEXIONES'!BE2725,3)</f>
        <v/>
      </c>
      <c r="G2725" s="7" t="str">
        <f>RIGHT('DETALLE DE CONEXIONES'!AK2725,2)</f>
        <v/>
      </c>
      <c r="H2725" s="7" t="str">
        <f>LEFT('DETALLE DE CONEXIONES'!M2725,3)</f>
        <v/>
      </c>
      <c r="I2725" s="7" t="str">
        <f>RIGHT('DETALLE DE CONEXIONES'!M2725,5)</f>
        <v/>
      </c>
      <c r="J2725" s="7">
        <f>IF(C2725="Saliente Local",(IFERROR((LIMPIA(H2725,1)),0)),0)</f>
        <v>0</v>
      </c>
      <c r="K2725" s="7">
        <f>IF(C2725="Saliente Nacional",(IFERROR((LIMPIA(H2725,1)),0)),0)</f>
        <v>0</v>
      </c>
      <c r="L2725" s="7">
        <f>IF(C2725="Saliente Internacional",(IFERROR((LIMPIA(H2725,1)),0)),0)</f>
        <v>0</v>
      </c>
    </row>
    <row r="2726" spans="1:12" x14ac:dyDescent="0.25">
      <c r="A2726" s="11">
        <f>'DETALLE DE CONEXIONES'!P2726</f>
        <v>0</v>
      </c>
      <c r="B2726" s="7">
        <f>'DETALLE DE CONEXIONES'!I2726</f>
        <v>0</v>
      </c>
      <c r="C2726" s="7">
        <f>'DETALLE DE CONEXIONES'!BB2726</f>
        <v>0</v>
      </c>
      <c r="D2726" s="7">
        <f>'DETALLE DE CONEXIONES'!E2726</f>
        <v>0</v>
      </c>
      <c r="E2726" s="7">
        <f>IFERROR(LIMPIA('DETALLE DE CONEXIONES'!N2726,1),0)</f>
        <v>0</v>
      </c>
      <c r="F2726" s="7" t="str">
        <f>LEFT('DETALLE DE CONEXIONES'!BE2726,3)</f>
        <v/>
      </c>
      <c r="G2726" s="7" t="str">
        <f>RIGHT('DETALLE DE CONEXIONES'!AK2726,2)</f>
        <v/>
      </c>
      <c r="H2726" s="7" t="str">
        <f>LEFT('DETALLE DE CONEXIONES'!M2726,3)</f>
        <v/>
      </c>
      <c r="I2726" s="7" t="str">
        <f>RIGHT('DETALLE DE CONEXIONES'!M2726,5)</f>
        <v/>
      </c>
      <c r="J2726" s="7">
        <f>IF(C2726="Saliente Local",(IFERROR((LIMPIA(H2726,1)),0)),0)</f>
        <v>0</v>
      </c>
      <c r="K2726" s="7">
        <f>IF(C2726="Saliente Nacional",(IFERROR((LIMPIA(H2726,1)),0)),0)</f>
        <v>0</v>
      </c>
      <c r="L2726" s="7">
        <f>IF(C2726="Saliente Internacional",(IFERROR((LIMPIA(H2726,1)),0)),0)</f>
        <v>0</v>
      </c>
    </row>
    <row r="2727" spans="1:12" x14ac:dyDescent="0.25">
      <c r="A2727" s="11">
        <f>'DETALLE DE CONEXIONES'!P2727</f>
        <v>0</v>
      </c>
      <c r="B2727" s="7">
        <f>'DETALLE DE CONEXIONES'!I2727</f>
        <v>0</v>
      </c>
      <c r="C2727" s="7">
        <f>'DETALLE DE CONEXIONES'!BB2727</f>
        <v>0</v>
      </c>
      <c r="D2727" s="7">
        <f>'DETALLE DE CONEXIONES'!E2727</f>
        <v>0</v>
      </c>
      <c r="E2727" s="7">
        <f>IFERROR(LIMPIA('DETALLE DE CONEXIONES'!N2727,1),0)</f>
        <v>0</v>
      </c>
      <c r="F2727" s="7" t="str">
        <f>LEFT('DETALLE DE CONEXIONES'!BE2727,3)</f>
        <v/>
      </c>
      <c r="G2727" s="7" t="str">
        <f>RIGHT('DETALLE DE CONEXIONES'!AK2727,2)</f>
        <v/>
      </c>
      <c r="H2727" s="7" t="str">
        <f>LEFT('DETALLE DE CONEXIONES'!M2727,3)</f>
        <v/>
      </c>
      <c r="I2727" s="7" t="str">
        <f>RIGHT('DETALLE DE CONEXIONES'!M2727,5)</f>
        <v/>
      </c>
      <c r="J2727" s="7">
        <f>IF(C2727="Saliente Local",(IFERROR((LIMPIA(H2727,1)),0)),0)</f>
        <v>0</v>
      </c>
      <c r="K2727" s="7">
        <f>IF(C2727="Saliente Nacional",(IFERROR((LIMPIA(H2727,1)),0)),0)</f>
        <v>0</v>
      </c>
      <c r="L2727" s="7">
        <f>IF(C2727="Saliente Internacional",(IFERROR((LIMPIA(H2727,1)),0)),0)</f>
        <v>0</v>
      </c>
    </row>
    <row r="2728" spans="1:12" x14ac:dyDescent="0.25">
      <c r="A2728" s="11">
        <f>'DETALLE DE CONEXIONES'!P2728</f>
        <v>0</v>
      </c>
      <c r="B2728" s="7">
        <f>'DETALLE DE CONEXIONES'!I2728</f>
        <v>0</v>
      </c>
      <c r="C2728" s="7">
        <f>'DETALLE DE CONEXIONES'!BB2728</f>
        <v>0</v>
      </c>
      <c r="D2728" s="7">
        <f>'DETALLE DE CONEXIONES'!E2728</f>
        <v>0</v>
      </c>
      <c r="E2728" s="7">
        <f>IFERROR(LIMPIA('DETALLE DE CONEXIONES'!N2728,1),0)</f>
        <v>0</v>
      </c>
      <c r="F2728" s="7" t="str">
        <f>LEFT('DETALLE DE CONEXIONES'!BE2728,3)</f>
        <v/>
      </c>
      <c r="G2728" s="7" t="str">
        <f>RIGHT('DETALLE DE CONEXIONES'!AK2728,2)</f>
        <v/>
      </c>
      <c r="H2728" s="7" t="str">
        <f>LEFT('DETALLE DE CONEXIONES'!M2728,3)</f>
        <v/>
      </c>
      <c r="I2728" s="7" t="str">
        <f>RIGHT('DETALLE DE CONEXIONES'!M2728,5)</f>
        <v/>
      </c>
      <c r="J2728" s="7">
        <f>IF(C2728="Saliente Local",(IFERROR((LIMPIA(H2728,1)),0)),0)</f>
        <v>0</v>
      </c>
      <c r="K2728" s="7">
        <f>IF(C2728="Saliente Nacional",(IFERROR((LIMPIA(H2728,1)),0)),0)</f>
        <v>0</v>
      </c>
      <c r="L2728" s="7">
        <f>IF(C2728="Saliente Internacional",(IFERROR((LIMPIA(H2728,1)),0)),0)</f>
        <v>0</v>
      </c>
    </row>
    <row r="2729" spans="1:12" x14ac:dyDescent="0.25">
      <c r="A2729" s="11">
        <f>'DETALLE DE CONEXIONES'!P2729</f>
        <v>0</v>
      </c>
      <c r="B2729" s="7">
        <f>'DETALLE DE CONEXIONES'!I2729</f>
        <v>0</v>
      </c>
      <c r="C2729" s="7">
        <f>'DETALLE DE CONEXIONES'!BB2729</f>
        <v>0</v>
      </c>
      <c r="D2729" s="7">
        <f>'DETALLE DE CONEXIONES'!E2729</f>
        <v>0</v>
      </c>
      <c r="E2729" s="7">
        <f>IFERROR(LIMPIA('DETALLE DE CONEXIONES'!N2729,1),0)</f>
        <v>0</v>
      </c>
      <c r="F2729" s="7" t="str">
        <f>LEFT('DETALLE DE CONEXIONES'!BE2729,3)</f>
        <v/>
      </c>
      <c r="G2729" s="7" t="str">
        <f>RIGHT('DETALLE DE CONEXIONES'!AK2729,2)</f>
        <v/>
      </c>
      <c r="H2729" s="7" t="str">
        <f>LEFT('DETALLE DE CONEXIONES'!M2729,3)</f>
        <v/>
      </c>
      <c r="I2729" s="7" t="str">
        <f>RIGHT('DETALLE DE CONEXIONES'!M2729,5)</f>
        <v/>
      </c>
      <c r="J2729" s="7">
        <f>IF(C2729="Saliente Local",(IFERROR((LIMPIA(H2729,1)),0)),0)</f>
        <v>0</v>
      </c>
      <c r="K2729" s="7">
        <f>IF(C2729="Saliente Nacional",(IFERROR((LIMPIA(H2729,1)),0)),0)</f>
        <v>0</v>
      </c>
      <c r="L2729" s="7">
        <f>IF(C2729="Saliente Internacional",(IFERROR((LIMPIA(H2729,1)),0)),0)</f>
        <v>0</v>
      </c>
    </row>
    <row r="2730" spans="1:12" x14ac:dyDescent="0.25">
      <c r="A2730" s="11">
        <f>'DETALLE DE CONEXIONES'!P2730</f>
        <v>0</v>
      </c>
      <c r="B2730" s="7">
        <f>'DETALLE DE CONEXIONES'!I2730</f>
        <v>0</v>
      </c>
      <c r="C2730" s="7">
        <f>'DETALLE DE CONEXIONES'!BB2730</f>
        <v>0</v>
      </c>
      <c r="D2730" s="7">
        <f>'DETALLE DE CONEXIONES'!E2730</f>
        <v>0</v>
      </c>
      <c r="E2730" s="7">
        <f>IFERROR(LIMPIA('DETALLE DE CONEXIONES'!N2730,1),0)</f>
        <v>0</v>
      </c>
      <c r="F2730" s="7" t="str">
        <f>LEFT('DETALLE DE CONEXIONES'!BE2730,3)</f>
        <v/>
      </c>
      <c r="G2730" s="7" t="str">
        <f>RIGHT('DETALLE DE CONEXIONES'!AK2730,2)</f>
        <v/>
      </c>
      <c r="H2730" s="7" t="str">
        <f>LEFT('DETALLE DE CONEXIONES'!M2730,3)</f>
        <v/>
      </c>
      <c r="I2730" s="7" t="str">
        <f>RIGHT('DETALLE DE CONEXIONES'!M2730,5)</f>
        <v/>
      </c>
      <c r="J2730" s="7">
        <f>IF(C2730="Saliente Local",(IFERROR((LIMPIA(H2730,1)),0)),0)</f>
        <v>0</v>
      </c>
      <c r="K2730" s="7">
        <f>IF(C2730="Saliente Nacional",(IFERROR((LIMPIA(H2730,1)),0)),0)</f>
        <v>0</v>
      </c>
      <c r="L2730" s="7">
        <f>IF(C2730="Saliente Internacional",(IFERROR((LIMPIA(H2730,1)),0)),0)</f>
        <v>0</v>
      </c>
    </row>
    <row r="2731" spans="1:12" x14ac:dyDescent="0.25">
      <c r="A2731" s="11">
        <f>'DETALLE DE CONEXIONES'!P2731</f>
        <v>0</v>
      </c>
      <c r="B2731" s="7">
        <f>'DETALLE DE CONEXIONES'!I2731</f>
        <v>0</v>
      </c>
      <c r="C2731" s="7">
        <f>'DETALLE DE CONEXIONES'!BB2731</f>
        <v>0</v>
      </c>
      <c r="D2731" s="7">
        <f>'DETALLE DE CONEXIONES'!E2731</f>
        <v>0</v>
      </c>
      <c r="E2731" s="7">
        <f>IFERROR(LIMPIA('DETALLE DE CONEXIONES'!N2731,1),0)</f>
        <v>0</v>
      </c>
      <c r="F2731" s="7" t="str">
        <f>LEFT('DETALLE DE CONEXIONES'!BE2731,3)</f>
        <v/>
      </c>
      <c r="G2731" s="7" t="str">
        <f>RIGHT('DETALLE DE CONEXIONES'!AK2731,2)</f>
        <v/>
      </c>
      <c r="H2731" s="7" t="str">
        <f>LEFT('DETALLE DE CONEXIONES'!M2731,3)</f>
        <v/>
      </c>
      <c r="I2731" s="7" t="str">
        <f>RIGHT('DETALLE DE CONEXIONES'!M2731,5)</f>
        <v/>
      </c>
      <c r="J2731" s="7">
        <f>IF(C2731="Saliente Local",(IFERROR((LIMPIA(H2731,1)),0)),0)</f>
        <v>0</v>
      </c>
      <c r="K2731" s="7">
        <f>IF(C2731="Saliente Nacional",(IFERROR((LIMPIA(H2731,1)),0)),0)</f>
        <v>0</v>
      </c>
      <c r="L2731" s="7">
        <f>IF(C2731="Saliente Internacional",(IFERROR((LIMPIA(H2731,1)),0)),0)</f>
        <v>0</v>
      </c>
    </row>
    <row r="2732" spans="1:12" x14ac:dyDescent="0.25">
      <c r="A2732" s="11">
        <f>'DETALLE DE CONEXIONES'!P2732</f>
        <v>0</v>
      </c>
      <c r="B2732" s="7">
        <f>'DETALLE DE CONEXIONES'!I2732</f>
        <v>0</v>
      </c>
      <c r="C2732" s="7">
        <f>'DETALLE DE CONEXIONES'!BB2732</f>
        <v>0</v>
      </c>
      <c r="D2732" s="7">
        <f>'DETALLE DE CONEXIONES'!E2732</f>
        <v>0</v>
      </c>
      <c r="E2732" s="7">
        <f>IFERROR(LIMPIA('DETALLE DE CONEXIONES'!N2732,1),0)</f>
        <v>0</v>
      </c>
      <c r="F2732" s="7" t="str">
        <f>LEFT('DETALLE DE CONEXIONES'!BE2732,3)</f>
        <v/>
      </c>
      <c r="G2732" s="7" t="str">
        <f>RIGHT('DETALLE DE CONEXIONES'!AK2732,2)</f>
        <v/>
      </c>
      <c r="H2732" s="7" t="str">
        <f>LEFT('DETALLE DE CONEXIONES'!M2732,3)</f>
        <v/>
      </c>
      <c r="I2732" s="7" t="str">
        <f>RIGHT('DETALLE DE CONEXIONES'!M2732,5)</f>
        <v/>
      </c>
      <c r="J2732" s="7">
        <f>IF(C2732="Saliente Local",(IFERROR((LIMPIA(H2732,1)),0)),0)</f>
        <v>0</v>
      </c>
      <c r="K2732" s="7">
        <f>IF(C2732="Saliente Nacional",(IFERROR((LIMPIA(H2732,1)),0)),0)</f>
        <v>0</v>
      </c>
      <c r="L2732" s="7">
        <f>IF(C2732="Saliente Internacional",(IFERROR((LIMPIA(H2732,1)),0)),0)</f>
        <v>0</v>
      </c>
    </row>
    <row r="2733" spans="1:12" x14ac:dyDescent="0.25">
      <c r="A2733" s="11">
        <f>'DETALLE DE CONEXIONES'!P2733</f>
        <v>0</v>
      </c>
      <c r="B2733" s="7">
        <f>'DETALLE DE CONEXIONES'!I2733</f>
        <v>0</v>
      </c>
      <c r="C2733" s="7">
        <f>'DETALLE DE CONEXIONES'!BB2733</f>
        <v>0</v>
      </c>
      <c r="D2733" s="7">
        <f>'DETALLE DE CONEXIONES'!E2733</f>
        <v>0</v>
      </c>
      <c r="E2733" s="7">
        <f>IFERROR(LIMPIA('DETALLE DE CONEXIONES'!N2733,1),0)</f>
        <v>0</v>
      </c>
      <c r="F2733" s="7" t="str">
        <f>LEFT('DETALLE DE CONEXIONES'!BE2733,3)</f>
        <v/>
      </c>
      <c r="G2733" s="7" t="str">
        <f>RIGHT('DETALLE DE CONEXIONES'!AK2733,2)</f>
        <v/>
      </c>
      <c r="H2733" s="7" t="str">
        <f>LEFT('DETALLE DE CONEXIONES'!M2733,3)</f>
        <v/>
      </c>
      <c r="I2733" s="7" t="str">
        <f>RIGHT('DETALLE DE CONEXIONES'!M2733,5)</f>
        <v/>
      </c>
      <c r="J2733" s="7">
        <f>IF(C2733="Saliente Local",(IFERROR((LIMPIA(H2733,1)),0)),0)</f>
        <v>0</v>
      </c>
      <c r="K2733" s="7">
        <f>IF(C2733="Saliente Nacional",(IFERROR((LIMPIA(H2733,1)),0)),0)</f>
        <v>0</v>
      </c>
      <c r="L2733" s="7">
        <f>IF(C2733="Saliente Internacional",(IFERROR((LIMPIA(H2733,1)),0)),0)</f>
        <v>0</v>
      </c>
    </row>
    <row r="2734" spans="1:12" x14ac:dyDescent="0.25">
      <c r="A2734" s="11">
        <f>'DETALLE DE CONEXIONES'!P2734</f>
        <v>0</v>
      </c>
      <c r="B2734" s="7">
        <f>'DETALLE DE CONEXIONES'!I2734</f>
        <v>0</v>
      </c>
      <c r="C2734" s="7">
        <f>'DETALLE DE CONEXIONES'!BB2734</f>
        <v>0</v>
      </c>
      <c r="D2734" s="7">
        <f>'DETALLE DE CONEXIONES'!E2734</f>
        <v>0</v>
      </c>
      <c r="E2734" s="7">
        <f>IFERROR(LIMPIA('DETALLE DE CONEXIONES'!N2734,1),0)</f>
        <v>0</v>
      </c>
      <c r="F2734" s="7" t="str">
        <f>LEFT('DETALLE DE CONEXIONES'!BE2734,3)</f>
        <v/>
      </c>
      <c r="G2734" s="7" t="str">
        <f>RIGHT('DETALLE DE CONEXIONES'!AK2734,2)</f>
        <v/>
      </c>
      <c r="H2734" s="7" t="str">
        <f>LEFT('DETALLE DE CONEXIONES'!M2734,3)</f>
        <v/>
      </c>
      <c r="I2734" s="7" t="str">
        <f>RIGHT('DETALLE DE CONEXIONES'!M2734,5)</f>
        <v/>
      </c>
      <c r="J2734" s="7">
        <f>IF(C2734="Saliente Local",(IFERROR((LIMPIA(H2734,1)),0)),0)</f>
        <v>0</v>
      </c>
      <c r="K2734" s="7">
        <f>IF(C2734="Saliente Nacional",(IFERROR((LIMPIA(H2734,1)),0)),0)</f>
        <v>0</v>
      </c>
      <c r="L2734" s="7">
        <f>IF(C2734="Saliente Internacional",(IFERROR((LIMPIA(H2734,1)),0)),0)</f>
        <v>0</v>
      </c>
    </row>
    <row r="2735" spans="1:12" x14ac:dyDescent="0.25">
      <c r="A2735" s="11">
        <f>'DETALLE DE CONEXIONES'!P2735</f>
        <v>0</v>
      </c>
      <c r="B2735" s="7">
        <f>'DETALLE DE CONEXIONES'!I2735</f>
        <v>0</v>
      </c>
      <c r="C2735" s="7">
        <f>'DETALLE DE CONEXIONES'!BB2735</f>
        <v>0</v>
      </c>
      <c r="D2735" s="7">
        <f>'DETALLE DE CONEXIONES'!E2735</f>
        <v>0</v>
      </c>
      <c r="E2735" s="7">
        <f>IFERROR(LIMPIA('DETALLE DE CONEXIONES'!N2735,1),0)</f>
        <v>0</v>
      </c>
      <c r="F2735" s="7" t="str">
        <f>LEFT('DETALLE DE CONEXIONES'!BE2735,3)</f>
        <v/>
      </c>
      <c r="G2735" s="7" t="str">
        <f>RIGHT('DETALLE DE CONEXIONES'!AK2735,2)</f>
        <v/>
      </c>
      <c r="H2735" s="7" t="str">
        <f>LEFT('DETALLE DE CONEXIONES'!M2735,3)</f>
        <v/>
      </c>
      <c r="I2735" s="7" t="str">
        <f>RIGHT('DETALLE DE CONEXIONES'!M2735,5)</f>
        <v/>
      </c>
      <c r="J2735" s="7">
        <f>IF(C2735="Saliente Local",(IFERROR((LIMPIA(H2735,1)),0)),0)</f>
        <v>0</v>
      </c>
      <c r="K2735" s="7">
        <f>IF(C2735="Saliente Nacional",(IFERROR((LIMPIA(H2735,1)),0)),0)</f>
        <v>0</v>
      </c>
      <c r="L2735" s="7">
        <f>IF(C2735="Saliente Internacional",(IFERROR((LIMPIA(H2735,1)),0)),0)</f>
        <v>0</v>
      </c>
    </row>
    <row r="2736" spans="1:12" x14ac:dyDescent="0.25">
      <c r="A2736" s="11">
        <f>'DETALLE DE CONEXIONES'!P2736</f>
        <v>0</v>
      </c>
      <c r="B2736" s="7">
        <f>'DETALLE DE CONEXIONES'!I2736</f>
        <v>0</v>
      </c>
      <c r="C2736" s="7">
        <f>'DETALLE DE CONEXIONES'!BB2736</f>
        <v>0</v>
      </c>
      <c r="D2736" s="7">
        <f>'DETALLE DE CONEXIONES'!E2736</f>
        <v>0</v>
      </c>
      <c r="E2736" s="7">
        <f>IFERROR(LIMPIA('DETALLE DE CONEXIONES'!N2736,1),0)</f>
        <v>0</v>
      </c>
      <c r="F2736" s="7" t="str">
        <f>LEFT('DETALLE DE CONEXIONES'!BE2736,3)</f>
        <v/>
      </c>
      <c r="G2736" s="7" t="str">
        <f>RIGHT('DETALLE DE CONEXIONES'!AK2736,2)</f>
        <v/>
      </c>
      <c r="H2736" s="7" t="str">
        <f>LEFT('DETALLE DE CONEXIONES'!M2736,3)</f>
        <v/>
      </c>
      <c r="I2736" s="7" t="str">
        <f>RIGHT('DETALLE DE CONEXIONES'!M2736,5)</f>
        <v/>
      </c>
      <c r="J2736" s="7">
        <f>IF(C2736="Saliente Local",(IFERROR((LIMPIA(H2736,1)),0)),0)</f>
        <v>0</v>
      </c>
      <c r="K2736" s="7">
        <f>IF(C2736="Saliente Nacional",(IFERROR((LIMPIA(H2736,1)),0)),0)</f>
        <v>0</v>
      </c>
      <c r="L2736" s="7">
        <f>IF(C2736="Saliente Internacional",(IFERROR((LIMPIA(H2736,1)),0)),0)</f>
        <v>0</v>
      </c>
    </row>
    <row r="2737" spans="1:12" x14ac:dyDescent="0.25">
      <c r="A2737" s="11">
        <f>'DETALLE DE CONEXIONES'!P2737</f>
        <v>0</v>
      </c>
      <c r="B2737" s="7">
        <f>'DETALLE DE CONEXIONES'!I2737</f>
        <v>0</v>
      </c>
      <c r="C2737" s="7">
        <f>'DETALLE DE CONEXIONES'!BB2737</f>
        <v>0</v>
      </c>
      <c r="D2737" s="7">
        <f>'DETALLE DE CONEXIONES'!E2737</f>
        <v>0</v>
      </c>
      <c r="E2737" s="7">
        <f>IFERROR(LIMPIA('DETALLE DE CONEXIONES'!N2737,1),0)</f>
        <v>0</v>
      </c>
      <c r="F2737" s="7" t="str">
        <f>LEFT('DETALLE DE CONEXIONES'!BE2737,3)</f>
        <v/>
      </c>
      <c r="G2737" s="7" t="str">
        <f>RIGHT('DETALLE DE CONEXIONES'!AK2737,2)</f>
        <v/>
      </c>
      <c r="H2737" s="7" t="str">
        <f>LEFT('DETALLE DE CONEXIONES'!M2737,3)</f>
        <v/>
      </c>
      <c r="I2737" s="7" t="str">
        <f>RIGHT('DETALLE DE CONEXIONES'!M2737,5)</f>
        <v/>
      </c>
      <c r="J2737" s="7">
        <f>IF(C2737="Saliente Local",(IFERROR((LIMPIA(H2737,1)),0)),0)</f>
        <v>0</v>
      </c>
      <c r="K2737" s="7">
        <f>IF(C2737="Saliente Nacional",(IFERROR((LIMPIA(H2737,1)),0)),0)</f>
        <v>0</v>
      </c>
      <c r="L2737" s="7">
        <f>IF(C2737="Saliente Internacional",(IFERROR((LIMPIA(H2737,1)),0)),0)</f>
        <v>0</v>
      </c>
    </row>
    <row r="2738" spans="1:12" x14ac:dyDescent="0.25">
      <c r="A2738" s="11">
        <f>'DETALLE DE CONEXIONES'!P2738</f>
        <v>0</v>
      </c>
      <c r="B2738" s="7">
        <f>'DETALLE DE CONEXIONES'!I2738</f>
        <v>0</v>
      </c>
      <c r="C2738" s="7">
        <f>'DETALLE DE CONEXIONES'!BB2738</f>
        <v>0</v>
      </c>
      <c r="D2738" s="7">
        <f>'DETALLE DE CONEXIONES'!E2738</f>
        <v>0</v>
      </c>
      <c r="E2738" s="7">
        <f>IFERROR(LIMPIA('DETALLE DE CONEXIONES'!N2738,1),0)</f>
        <v>0</v>
      </c>
      <c r="F2738" s="7" t="str">
        <f>LEFT('DETALLE DE CONEXIONES'!BE2738,3)</f>
        <v/>
      </c>
      <c r="G2738" s="7" t="str">
        <f>RIGHT('DETALLE DE CONEXIONES'!AK2738,2)</f>
        <v/>
      </c>
      <c r="H2738" s="7" t="str">
        <f>LEFT('DETALLE DE CONEXIONES'!M2738,3)</f>
        <v/>
      </c>
      <c r="I2738" s="7" t="str">
        <f>RIGHT('DETALLE DE CONEXIONES'!M2738,5)</f>
        <v/>
      </c>
      <c r="J2738" s="7">
        <f>IF(C2738="Saliente Local",(IFERROR((LIMPIA(H2738,1)),0)),0)</f>
        <v>0</v>
      </c>
      <c r="K2738" s="7">
        <f>IF(C2738="Saliente Nacional",(IFERROR((LIMPIA(H2738,1)),0)),0)</f>
        <v>0</v>
      </c>
      <c r="L2738" s="7">
        <f>IF(C2738="Saliente Internacional",(IFERROR((LIMPIA(H2738,1)),0)),0)</f>
        <v>0</v>
      </c>
    </row>
    <row r="2739" spans="1:12" x14ac:dyDescent="0.25">
      <c r="A2739" s="11">
        <f>'DETALLE DE CONEXIONES'!P2739</f>
        <v>0</v>
      </c>
      <c r="B2739" s="7">
        <f>'DETALLE DE CONEXIONES'!I2739</f>
        <v>0</v>
      </c>
      <c r="C2739" s="7">
        <f>'DETALLE DE CONEXIONES'!BB2739</f>
        <v>0</v>
      </c>
      <c r="D2739" s="7">
        <f>'DETALLE DE CONEXIONES'!E2739</f>
        <v>0</v>
      </c>
      <c r="E2739" s="7">
        <f>IFERROR(LIMPIA('DETALLE DE CONEXIONES'!N2739,1),0)</f>
        <v>0</v>
      </c>
      <c r="F2739" s="7" t="str">
        <f>LEFT('DETALLE DE CONEXIONES'!BE2739,3)</f>
        <v/>
      </c>
      <c r="G2739" s="7" t="str">
        <f>RIGHT('DETALLE DE CONEXIONES'!AK2739,2)</f>
        <v/>
      </c>
      <c r="H2739" s="7" t="str">
        <f>LEFT('DETALLE DE CONEXIONES'!M2739,3)</f>
        <v/>
      </c>
      <c r="I2739" s="7" t="str">
        <f>RIGHT('DETALLE DE CONEXIONES'!M2739,5)</f>
        <v/>
      </c>
      <c r="J2739" s="7">
        <f>IF(C2739="Saliente Local",(IFERROR((LIMPIA(H2739,1)),0)),0)</f>
        <v>0</v>
      </c>
      <c r="K2739" s="7">
        <f>IF(C2739="Saliente Nacional",(IFERROR((LIMPIA(H2739,1)),0)),0)</f>
        <v>0</v>
      </c>
      <c r="L2739" s="7">
        <f>IF(C2739="Saliente Internacional",(IFERROR((LIMPIA(H2739,1)),0)),0)</f>
        <v>0</v>
      </c>
    </row>
    <row r="2740" spans="1:12" x14ac:dyDescent="0.25">
      <c r="A2740" s="11">
        <f>'DETALLE DE CONEXIONES'!P2740</f>
        <v>0</v>
      </c>
      <c r="B2740" s="7">
        <f>'DETALLE DE CONEXIONES'!I2740</f>
        <v>0</v>
      </c>
      <c r="C2740" s="7">
        <f>'DETALLE DE CONEXIONES'!BB2740</f>
        <v>0</v>
      </c>
      <c r="D2740" s="7">
        <f>'DETALLE DE CONEXIONES'!E2740</f>
        <v>0</v>
      </c>
      <c r="E2740" s="7">
        <f>IFERROR(LIMPIA('DETALLE DE CONEXIONES'!N2740,1),0)</f>
        <v>0</v>
      </c>
      <c r="F2740" s="7" t="str">
        <f>LEFT('DETALLE DE CONEXIONES'!BE2740,3)</f>
        <v/>
      </c>
      <c r="G2740" s="7" t="str">
        <f>RIGHT('DETALLE DE CONEXIONES'!AK2740,2)</f>
        <v/>
      </c>
      <c r="H2740" s="7" t="str">
        <f>LEFT('DETALLE DE CONEXIONES'!M2740,3)</f>
        <v/>
      </c>
      <c r="I2740" s="7" t="str">
        <f>RIGHT('DETALLE DE CONEXIONES'!M2740,5)</f>
        <v/>
      </c>
      <c r="J2740" s="7">
        <f>IF(C2740="Saliente Local",(IFERROR((LIMPIA(H2740,1)),0)),0)</f>
        <v>0</v>
      </c>
      <c r="K2740" s="7">
        <f>IF(C2740="Saliente Nacional",(IFERROR((LIMPIA(H2740,1)),0)),0)</f>
        <v>0</v>
      </c>
      <c r="L2740" s="7">
        <f>IF(C2740="Saliente Internacional",(IFERROR((LIMPIA(H2740,1)),0)),0)</f>
        <v>0</v>
      </c>
    </row>
    <row r="2741" spans="1:12" x14ac:dyDescent="0.25">
      <c r="A2741" s="11">
        <f>'DETALLE DE CONEXIONES'!P2741</f>
        <v>0</v>
      </c>
      <c r="B2741" s="7">
        <f>'DETALLE DE CONEXIONES'!I2741</f>
        <v>0</v>
      </c>
      <c r="C2741" s="7">
        <f>'DETALLE DE CONEXIONES'!BB2741</f>
        <v>0</v>
      </c>
      <c r="D2741" s="7">
        <f>'DETALLE DE CONEXIONES'!E2741</f>
        <v>0</v>
      </c>
      <c r="E2741" s="7">
        <f>IFERROR(LIMPIA('DETALLE DE CONEXIONES'!N2741,1),0)</f>
        <v>0</v>
      </c>
      <c r="F2741" s="7" t="str">
        <f>LEFT('DETALLE DE CONEXIONES'!BE2741,3)</f>
        <v/>
      </c>
      <c r="G2741" s="7" t="str">
        <f>RIGHT('DETALLE DE CONEXIONES'!AK2741,2)</f>
        <v/>
      </c>
      <c r="H2741" s="7" t="str">
        <f>LEFT('DETALLE DE CONEXIONES'!M2741,3)</f>
        <v/>
      </c>
      <c r="I2741" s="7" t="str">
        <f>RIGHT('DETALLE DE CONEXIONES'!M2741,5)</f>
        <v/>
      </c>
      <c r="J2741" s="7">
        <f>IF(C2741="Saliente Local",(IFERROR((LIMPIA(H2741,1)),0)),0)</f>
        <v>0</v>
      </c>
      <c r="K2741" s="7">
        <f>IF(C2741="Saliente Nacional",(IFERROR((LIMPIA(H2741,1)),0)),0)</f>
        <v>0</v>
      </c>
      <c r="L2741" s="7">
        <f>IF(C2741="Saliente Internacional",(IFERROR((LIMPIA(H2741,1)),0)),0)</f>
        <v>0</v>
      </c>
    </row>
    <row r="2742" spans="1:12" x14ac:dyDescent="0.25">
      <c r="A2742" s="11">
        <f>'DETALLE DE CONEXIONES'!P2742</f>
        <v>0</v>
      </c>
      <c r="B2742" s="7">
        <f>'DETALLE DE CONEXIONES'!I2742</f>
        <v>0</v>
      </c>
      <c r="C2742" s="7">
        <f>'DETALLE DE CONEXIONES'!BB2742</f>
        <v>0</v>
      </c>
      <c r="D2742" s="7">
        <f>'DETALLE DE CONEXIONES'!E2742</f>
        <v>0</v>
      </c>
      <c r="E2742" s="7">
        <f>IFERROR(LIMPIA('DETALLE DE CONEXIONES'!N2742,1),0)</f>
        <v>0</v>
      </c>
      <c r="F2742" s="7" t="str">
        <f>LEFT('DETALLE DE CONEXIONES'!BE2742,3)</f>
        <v/>
      </c>
      <c r="G2742" s="7" t="str">
        <f>RIGHT('DETALLE DE CONEXIONES'!AK2742,2)</f>
        <v/>
      </c>
      <c r="H2742" s="7" t="str">
        <f>LEFT('DETALLE DE CONEXIONES'!M2742,3)</f>
        <v/>
      </c>
      <c r="I2742" s="7" t="str">
        <f>RIGHT('DETALLE DE CONEXIONES'!M2742,5)</f>
        <v/>
      </c>
      <c r="J2742" s="7">
        <f>IF(C2742="Saliente Local",(IFERROR((LIMPIA(H2742,1)),0)),0)</f>
        <v>0</v>
      </c>
      <c r="K2742" s="7">
        <f>IF(C2742="Saliente Nacional",(IFERROR((LIMPIA(H2742,1)),0)),0)</f>
        <v>0</v>
      </c>
      <c r="L2742" s="7">
        <f>IF(C2742="Saliente Internacional",(IFERROR((LIMPIA(H2742,1)),0)),0)</f>
        <v>0</v>
      </c>
    </row>
    <row r="2743" spans="1:12" x14ac:dyDescent="0.25">
      <c r="A2743" s="11">
        <f>'DETALLE DE CONEXIONES'!P2743</f>
        <v>0</v>
      </c>
      <c r="B2743" s="7">
        <f>'DETALLE DE CONEXIONES'!I2743</f>
        <v>0</v>
      </c>
      <c r="C2743" s="7">
        <f>'DETALLE DE CONEXIONES'!BB2743</f>
        <v>0</v>
      </c>
      <c r="D2743" s="7">
        <f>'DETALLE DE CONEXIONES'!E2743</f>
        <v>0</v>
      </c>
      <c r="E2743" s="7">
        <f>IFERROR(LIMPIA('DETALLE DE CONEXIONES'!N2743,1),0)</f>
        <v>0</v>
      </c>
      <c r="F2743" s="7" t="str">
        <f>LEFT('DETALLE DE CONEXIONES'!BE2743,3)</f>
        <v/>
      </c>
      <c r="G2743" s="7" t="str">
        <f>RIGHT('DETALLE DE CONEXIONES'!AK2743,2)</f>
        <v/>
      </c>
      <c r="H2743" s="7" t="str">
        <f>LEFT('DETALLE DE CONEXIONES'!M2743,3)</f>
        <v/>
      </c>
      <c r="I2743" s="7" t="str">
        <f>RIGHT('DETALLE DE CONEXIONES'!M2743,5)</f>
        <v/>
      </c>
      <c r="J2743" s="7">
        <f>IF(C2743="Saliente Local",(IFERROR((LIMPIA(H2743,1)),0)),0)</f>
        <v>0</v>
      </c>
      <c r="K2743" s="7">
        <f>IF(C2743="Saliente Nacional",(IFERROR((LIMPIA(H2743,1)),0)),0)</f>
        <v>0</v>
      </c>
      <c r="L2743" s="7">
        <f>IF(C2743="Saliente Internacional",(IFERROR((LIMPIA(H2743,1)),0)),0)</f>
        <v>0</v>
      </c>
    </row>
    <row r="2744" spans="1:12" x14ac:dyDescent="0.25">
      <c r="A2744" s="11">
        <f>'DETALLE DE CONEXIONES'!P2744</f>
        <v>0</v>
      </c>
      <c r="B2744" s="7">
        <f>'DETALLE DE CONEXIONES'!I2744</f>
        <v>0</v>
      </c>
      <c r="C2744" s="7">
        <f>'DETALLE DE CONEXIONES'!BB2744</f>
        <v>0</v>
      </c>
      <c r="D2744" s="7">
        <f>'DETALLE DE CONEXIONES'!E2744</f>
        <v>0</v>
      </c>
      <c r="E2744" s="7">
        <f>IFERROR(LIMPIA('DETALLE DE CONEXIONES'!N2744,1),0)</f>
        <v>0</v>
      </c>
      <c r="F2744" s="7" t="str">
        <f>LEFT('DETALLE DE CONEXIONES'!BE2744,3)</f>
        <v/>
      </c>
      <c r="G2744" s="7" t="str">
        <f>RIGHT('DETALLE DE CONEXIONES'!AK2744,2)</f>
        <v/>
      </c>
      <c r="H2744" s="7" t="str">
        <f>LEFT('DETALLE DE CONEXIONES'!M2744,3)</f>
        <v/>
      </c>
      <c r="I2744" s="7" t="str">
        <f>RIGHT('DETALLE DE CONEXIONES'!M2744,5)</f>
        <v/>
      </c>
      <c r="J2744" s="7">
        <f>IF(C2744="Saliente Local",(IFERROR((LIMPIA(H2744,1)),0)),0)</f>
        <v>0</v>
      </c>
      <c r="K2744" s="7">
        <f>IF(C2744="Saliente Nacional",(IFERROR((LIMPIA(H2744,1)),0)),0)</f>
        <v>0</v>
      </c>
      <c r="L2744" s="7">
        <f>IF(C2744="Saliente Internacional",(IFERROR((LIMPIA(H2744,1)),0)),0)</f>
        <v>0</v>
      </c>
    </row>
    <row r="2745" spans="1:12" x14ac:dyDescent="0.25">
      <c r="A2745" s="11">
        <f>'DETALLE DE CONEXIONES'!P2745</f>
        <v>0</v>
      </c>
      <c r="B2745" s="7">
        <f>'DETALLE DE CONEXIONES'!I2745</f>
        <v>0</v>
      </c>
      <c r="C2745" s="7">
        <f>'DETALLE DE CONEXIONES'!BB2745</f>
        <v>0</v>
      </c>
      <c r="D2745" s="7">
        <f>'DETALLE DE CONEXIONES'!E2745</f>
        <v>0</v>
      </c>
      <c r="E2745" s="7">
        <f>IFERROR(LIMPIA('DETALLE DE CONEXIONES'!N2745,1),0)</f>
        <v>0</v>
      </c>
      <c r="F2745" s="7" t="str">
        <f>LEFT('DETALLE DE CONEXIONES'!BE2745,3)</f>
        <v/>
      </c>
      <c r="G2745" s="7" t="str">
        <f>RIGHT('DETALLE DE CONEXIONES'!AK2745,2)</f>
        <v/>
      </c>
      <c r="H2745" s="7" t="str">
        <f>LEFT('DETALLE DE CONEXIONES'!M2745,3)</f>
        <v/>
      </c>
      <c r="I2745" s="7" t="str">
        <f>RIGHT('DETALLE DE CONEXIONES'!M2745,5)</f>
        <v/>
      </c>
      <c r="J2745" s="7">
        <f>IF(C2745="Saliente Local",(IFERROR((LIMPIA(H2745,1)),0)),0)</f>
        <v>0</v>
      </c>
      <c r="K2745" s="7">
        <f>IF(C2745="Saliente Nacional",(IFERROR((LIMPIA(H2745,1)),0)),0)</f>
        <v>0</v>
      </c>
      <c r="L2745" s="7">
        <f>IF(C2745="Saliente Internacional",(IFERROR((LIMPIA(H2745,1)),0)),0)</f>
        <v>0</v>
      </c>
    </row>
    <row r="2746" spans="1:12" x14ac:dyDescent="0.25">
      <c r="A2746" s="11">
        <f>'DETALLE DE CONEXIONES'!P2746</f>
        <v>0</v>
      </c>
      <c r="B2746" s="7">
        <f>'DETALLE DE CONEXIONES'!I2746</f>
        <v>0</v>
      </c>
      <c r="C2746" s="7">
        <f>'DETALLE DE CONEXIONES'!BB2746</f>
        <v>0</v>
      </c>
      <c r="D2746" s="7">
        <f>'DETALLE DE CONEXIONES'!E2746</f>
        <v>0</v>
      </c>
      <c r="E2746" s="7">
        <f>IFERROR(LIMPIA('DETALLE DE CONEXIONES'!N2746,1),0)</f>
        <v>0</v>
      </c>
      <c r="F2746" s="7" t="str">
        <f>LEFT('DETALLE DE CONEXIONES'!BE2746,3)</f>
        <v/>
      </c>
      <c r="G2746" s="7" t="str">
        <f>RIGHT('DETALLE DE CONEXIONES'!AK2746,2)</f>
        <v/>
      </c>
      <c r="H2746" s="7" t="str">
        <f>LEFT('DETALLE DE CONEXIONES'!M2746,3)</f>
        <v/>
      </c>
      <c r="I2746" s="7" t="str">
        <f>RIGHT('DETALLE DE CONEXIONES'!M2746,5)</f>
        <v/>
      </c>
      <c r="J2746" s="7">
        <f>IF(C2746="Saliente Local",(IFERROR((LIMPIA(H2746,1)),0)),0)</f>
        <v>0</v>
      </c>
      <c r="K2746" s="7">
        <f>IF(C2746="Saliente Nacional",(IFERROR((LIMPIA(H2746,1)),0)),0)</f>
        <v>0</v>
      </c>
      <c r="L2746" s="7">
        <f>IF(C2746="Saliente Internacional",(IFERROR((LIMPIA(H2746,1)),0)),0)</f>
        <v>0</v>
      </c>
    </row>
    <row r="2747" spans="1:12" x14ac:dyDescent="0.25">
      <c r="A2747" s="11">
        <f>'DETALLE DE CONEXIONES'!P2747</f>
        <v>0</v>
      </c>
      <c r="B2747" s="7">
        <f>'DETALLE DE CONEXIONES'!I2747</f>
        <v>0</v>
      </c>
      <c r="C2747" s="7">
        <f>'DETALLE DE CONEXIONES'!BB2747</f>
        <v>0</v>
      </c>
      <c r="D2747" s="7">
        <f>'DETALLE DE CONEXIONES'!E2747</f>
        <v>0</v>
      </c>
      <c r="E2747" s="7">
        <f>IFERROR(LIMPIA('DETALLE DE CONEXIONES'!N2747,1),0)</f>
        <v>0</v>
      </c>
      <c r="F2747" s="7" t="str">
        <f>LEFT('DETALLE DE CONEXIONES'!BE2747,3)</f>
        <v/>
      </c>
      <c r="G2747" s="7" t="str">
        <f>RIGHT('DETALLE DE CONEXIONES'!AK2747,2)</f>
        <v/>
      </c>
      <c r="H2747" s="7" t="str">
        <f>LEFT('DETALLE DE CONEXIONES'!M2747,3)</f>
        <v/>
      </c>
      <c r="I2747" s="7" t="str">
        <f>RIGHT('DETALLE DE CONEXIONES'!M2747,5)</f>
        <v/>
      </c>
      <c r="J2747" s="7">
        <f>IF(C2747="Saliente Local",(IFERROR((LIMPIA(H2747,1)),0)),0)</f>
        <v>0</v>
      </c>
      <c r="K2747" s="7">
        <f>IF(C2747="Saliente Nacional",(IFERROR((LIMPIA(H2747,1)),0)),0)</f>
        <v>0</v>
      </c>
      <c r="L2747" s="7">
        <f>IF(C2747="Saliente Internacional",(IFERROR((LIMPIA(H2747,1)),0)),0)</f>
        <v>0</v>
      </c>
    </row>
    <row r="2748" spans="1:12" x14ac:dyDescent="0.25">
      <c r="A2748" s="11">
        <f>'DETALLE DE CONEXIONES'!P2748</f>
        <v>0</v>
      </c>
      <c r="B2748" s="7">
        <f>'DETALLE DE CONEXIONES'!I2748</f>
        <v>0</v>
      </c>
      <c r="C2748" s="7">
        <f>'DETALLE DE CONEXIONES'!BB2748</f>
        <v>0</v>
      </c>
      <c r="D2748" s="7">
        <f>'DETALLE DE CONEXIONES'!E2748</f>
        <v>0</v>
      </c>
      <c r="E2748" s="7">
        <f>IFERROR(LIMPIA('DETALLE DE CONEXIONES'!N2748,1),0)</f>
        <v>0</v>
      </c>
      <c r="F2748" s="7" t="str">
        <f>LEFT('DETALLE DE CONEXIONES'!BE2748,3)</f>
        <v/>
      </c>
      <c r="G2748" s="7" t="str">
        <f>RIGHT('DETALLE DE CONEXIONES'!AK2748,2)</f>
        <v/>
      </c>
      <c r="H2748" s="7" t="str">
        <f>LEFT('DETALLE DE CONEXIONES'!M2748,3)</f>
        <v/>
      </c>
      <c r="I2748" s="7" t="str">
        <f>RIGHT('DETALLE DE CONEXIONES'!M2748,5)</f>
        <v/>
      </c>
      <c r="J2748" s="7">
        <f>IF(C2748="Saliente Local",(IFERROR((LIMPIA(H2748,1)),0)),0)</f>
        <v>0</v>
      </c>
      <c r="K2748" s="7">
        <f>IF(C2748="Saliente Nacional",(IFERROR((LIMPIA(H2748,1)),0)),0)</f>
        <v>0</v>
      </c>
      <c r="L2748" s="7">
        <f>IF(C2748="Saliente Internacional",(IFERROR((LIMPIA(H2748,1)),0)),0)</f>
        <v>0</v>
      </c>
    </row>
    <row r="2749" spans="1:12" x14ac:dyDescent="0.25">
      <c r="A2749" s="11">
        <f>'DETALLE DE CONEXIONES'!P2749</f>
        <v>0</v>
      </c>
      <c r="B2749" s="7">
        <f>'DETALLE DE CONEXIONES'!I2749</f>
        <v>0</v>
      </c>
      <c r="C2749" s="7">
        <f>'DETALLE DE CONEXIONES'!BB2749</f>
        <v>0</v>
      </c>
      <c r="D2749" s="7">
        <f>'DETALLE DE CONEXIONES'!E2749</f>
        <v>0</v>
      </c>
      <c r="E2749" s="7">
        <f>IFERROR(LIMPIA('DETALLE DE CONEXIONES'!N2749,1),0)</f>
        <v>0</v>
      </c>
      <c r="F2749" s="7" t="str">
        <f>LEFT('DETALLE DE CONEXIONES'!BE2749,3)</f>
        <v/>
      </c>
      <c r="G2749" s="7" t="str">
        <f>RIGHT('DETALLE DE CONEXIONES'!AK2749,2)</f>
        <v/>
      </c>
      <c r="H2749" s="7" t="str">
        <f>LEFT('DETALLE DE CONEXIONES'!M2749,3)</f>
        <v/>
      </c>
      <c r="I2749" s="7" t="str">
        <f>RIGHT('DETALLE DE CONEXIONES'!M2749,5)</f>
        <v/>
      </c>
      <c r="J2749" s="7">
        <f>IF(C2749="Saliente Local",(IFERROR((LIMPIA(H2749,1)),0)),0)</f>
        <v>0</v>
      </c>
      <c r="K2749" s="7">
        <f>IF(C2749="Saliente Nacional",(IFERROR((LIMPIA(H2749,1)),0)),0)</f>
        <v>0</v>
      </c>
      <c r="L2749" s="7">
        <f>IF(C2749="Saliente Internacional",(IFERROR((LIMPIA(H2749,1)),0)),0)</f>
        <v>0</v>
      </c>
    </row>
    <row r="2750" spans="1:12" x14ac:dyDescent="0.25">
      <c r="A2750" s="11">
        <f>'DETALLE DE CONEXIONES'!P2750</f>
        <v>0</v>
      </c>
      <c r="B2750" s="7">
        <f>'DETALLE DE CONEXIONES'!I2750</f>
        <v>0</v>
      </c>
      <c r="C2750" s="7">
        <f>'DETALLE DE CONEXIONES'!BB2750</f>
        <v>0</v>
      </c>
      <c r="D2750" s="7">
        <f>'DETALLE DE CONEXIONES'!E2750</f>
        <v>0</v>
      </c>
      <c r="E2750" s="7">
        <f>IFERROR(LIMPIA('DETALLE DE CONEXIONES'!N2750,1),0)</f>
        <v>0</v>
      </c>
      <c r="F2750" s="7" t="str">
        <f>LEFT('DETALLE DE CONEXIONES'!BE2750,3)</f>
        <v/>
      </c>
      <c r="G2750" s="7" t="str">
        <f>RIGHT('DETALLE DE CONEXIONES'!AK2750,2)</f>
        <v/>
      </c>
      <c r="H2750" s="7" t="str">
        <f>LEFT('DETALLE DE CONEXIONES'!M2750,3)</f>
        <v/>
      </c>
      <c r="I2750" s="7" t="str">
        <f>RIGHT('DETALLE DE CONEXIONES'!M2750,5)</f>
        <v/>
      </c>
      <c r="J2750" s="7">
        <f>IF(C2750="Saliente Local",(IFERROR((LIMPIA(H2750,1)),0)),0)</f>
        <v>0</v>
      </c>
      <c r="K2750" s="7">
        <f>IF(C2750="Saliente Nacional",(IFERROR((LIMPIA(H2750,1)),0)),0)</f>
        <v>0</v>
      </c>
      <c r="L2750" s="7">
        <f>IF(C2750="Saliente Internacional",(IFERROR((LIMPIA(H2750,1)),0)),0)</f>
        <v>0</v>
      </c>
    </row>
    <row r="2751" spans="1:12" x14ac:dyDescent="0.25">
      <c r="A2751" s="11">
        <f>'DETALLE DE CONEXIONES'!P2751</f>
        <v>0</v>
      </c>
      <c r="B2751" s="7">
        <f>'DETALLE DE CONEXIONES'!I2751</f>
        <v>0</v>
      </c>
      <c r="C2751" s="7">
        <f>'DETALLE DE CONEXIONES'!BB2751</f>
        <v>0</v>
      </c>
      <c r="D2751" s="7">
        <f>'DETALLE DE CONEXIONES'!E2751</f>
        <v>0</v>
      </c>
      <c r="E2751" s="7">
        <f>IFERROR(LIMPIA('DETALLE DE CONEXIONES'!N2751,1),0)</f>
        <v>0</v>
      </c>
      <c r="F2751" s="7" t="str">
        <f>LEFT('DETALLE DE CONEXIONES'!BE2751,3)</f>
        <v/>
      </c>
      <c r="G2751" s="7" t="str">
        <f>RIGHT('DETALLE DE CONEXIONES'!AK2751,2)</f>
        <v/>
      </c>
      <c r="H2751" s="7" t="str">
        <f>LEFT('DETALLE DE CONEXIONES'!M2751,3)</f>
        <v/>
      </c>
      <c r="I2751" s="7" t="str">
        <f>RIGHT('DETALLE DE CONEXIONES'!M2751,5)</f>
        <v/>
      </c>
      <c r="J2751" s="7">
        <f>IF(C2751="Saliente Local",(IFERROR((LIMPIA(H2751,1)),0)),0)</f>
        <v>0</v>
      </c>
      <c r="K2751" s="7">
        <f>IF(C2751="Saliente Nacional",(IFERROR((LIMPIA(H2751,1)),0)),0)</f>
        <v>0</v>
      </c>
      <c r="L2751" s="7">
        <f>IF(C2751="Saliente Internacional",(IFERROR((LIMPIA(H2751,1)),0)),0)</f>
        <v>0</v>
      </c>
    </row>
    <row r="2752" spans="1:12" x14ac:dyDescent="0.25">
      <c r="A2752" s="11">
        <f>'DETALLE DE CONEXIONES'!P2752</f>
        <v>0</v>
      </c>
      <c r="B2752" s="7">
        <f>'DETALLE DE CONEXIONES'!I2752</f>
        <v>0</v>
      </c>
      <c r="C2752" s="7">
        <f>'DETALLE DE CONEXIONES'!BB2752</f>
        <v>0</v>
      </c>
      <c r="D2752" s="7">
        <f>'DETALLE DE CONEXIONES'!E2752</f>
        <v>0</v>
      </c>
      <c r="E2752" s="7">
        <f>IFERROR(LIMPIA('DETALLE DE CONEXIONES'!N2752,1),0)</f>
        <v>0</v>
      </c>
      <c r="F2752" s="7" t="str">
        <f>LEFT('DETALLE DE CONEXIONES'!BE2752,3)</f>
        <v/>
      </c>
      <c r="G2752" s="7" t="str">
        <f>RIGHT('DETALLE DE CONEXIONES'!AK2752,2)</f>
        <v/>
      </c>
      <c r="H2752" s="7" t="str">
        <f>LEFT('DETALLE DE CONEXIONES'!M2752,3)</f>
        <v/>
      </c>
      <c r="I2752" s="7" t="str">
        <f>RIGHT('DETALLE DE CONEXIONES'!M2752,5)</f>
        <v/>
      </c>
      <c r="J2752" s="7">
        <f>IF(C2752="Saliente Local",(IFERROR((LIMPIA(H2752,1)),0)),0)</f>
        <v>0</v>
      </c>
      <c r="K2752" s="7">
        <f>IF(C2752="Saliente Nacional",(IFERROR((LIMPIA(H2752,1)),0)),0)</f>
        <v>0</v>
      </c>
      <c r="L2752" s="7">
        <f>IF(C2752="Saliente Internacional",(IFERROR((LIMPIA(H2752,1)),0)),0)</f>
        <v>0</v>
      </c>
    </row>
    <row r="2753" spans="1:12" x14ac:dyDescent="0.25">
      <c r="A2753" s="11">
        <f>'DETALLE DE CONEXIONES'!P2753</f>
        <v>0</v>
      </c>
      <c r="B2753" s="7">
        <f>'DETALLE DE CONEXIONES'!I2753</f>
        <v>0</v>
      </c>
      <c r="C2753" s="7">
        <f>'DETALLE DE CONEXIONES'!BB2753</f>
        <v>0</v>
      </c>
      <c r="D2753" s="7">
        <f>'DETALLE DE CONEXIONES'!E2753</f>
        <v>0</v>
      </c>
      <c r="E2753" s="7">
        <f>IFERROR(LIMPIA('DETALLE DE CONEXIONES'!N2753,1),0)</f>
        <v>0</v>
      </c>
      <c r="F2753" s="7" t="str">
        <f>LEFT('DETALLE DE CONEXIONES'!BE2753,3)</f>
        <v/>
      </c>
      <c r="G2753" s="7" t="str">
        <f>RIGHT('DETALLE DE CONEXIONES'!AK2753,2)</f>
        <v/>
      </c>
      <c r="H2753" s="7" t="str">
        <f>LEFT('DETALLE DE CONEXIONES'!M2753,3)</f>
        <v/>
      </c>
      <c r="I2753" s="7" t="str">
        <f>RIGHT('DETALLE DE CONEXIONES'!M2753,5)</f>
        <v/>
      </c>
      <c r="J2753" s="7">
        <f>IF(C2753="Saliente Local",(IFERROR((LIMPIA(H2753,1)),0)),0)</f>
        <v>0</v>
      </c>
      <c r="K2753" s="7">
        <f>IF(C2753="Saliente Nacional",(IFERROR((LIMPIA(H2753,1)),0)),0)</f>
        <v>0</v>
      </c>
      <c r="L2753" s="7">
        <f>IF(C2753="Saliente Internacional",(IFERROR((LIMPIA(H2753,1)),0)),0)</f>
        <v>0</v>
      </c>
    </row>
    <row r="2754" spans="1:12" x14ac:dyDescent="0.25">
      <c r="A2754" s="11">
        <f>'DETALLE DE CONEXIONES'!P2754</f>
        <v>0</v>
      </c>
      <c r="B2754" s="7">
        <f>'DETALLE DE CONEXIONES'!I2754</f>
        <v>0</v>
      </c>
      <c r="C2754" s="7">
        <f>'DETALLE DE CONEXIONES'!BB2754</f>
        <v>0</v>
      </c>
      <c r="D2754" s="7">
        <f>'DETALLE DE CONEXIONES'!E2754</f>
        <v>0</v>
      </c>
      <c r="E2754" s="7">
        <f>IFERROR(LIMPIA('DETALLE DE CONEXIONES'!N2754,1),0)</f>
        <v>0</v>
      </c>
      <c r="F2754" s="7" t="str">
        <f>LEFT('DETALLE DE CONEXIONES'!BE2754,3)</f>
        <v/>
      </c>
      <c r="G2754" s="7" t="str">
        <f>RIGHT('DETALLE DE CONEXIONES'!AK2754,2)</f>
        <v/>
      </c>
      <c r="H2754" s="7" t="str">
        <f>LEFT('DETALLE DE CONEXIONES'!M2754,3)</f>
        <v/>
      </c>
      <c r="I2754" s="7" t="str">
        <f>RIGHT('DETALLE DE CONEXIONES'!M2754,5)</f>
        <v/>
      </c>
      <c r="J2754" s="7">
        <f>IF(C2754="Saliente Local",(IFERROR((LIMPIA(H2754,1)),0)),0)</f>
        <v>0</v>
      </c>
      <c r="K2754" s="7">
        <f>IF(C2754="Saliente Nacional",(IFERROR((LIMPIA(H2754,1)),0)),0)</f>
        <v>0</v>
      </c>
      <c r="L2754" s="7">
        <f>IF(C2754="Saliente Internacional",(IFERROR((LIMPIA(H2754,1)),0)),0)</f>
        <v>0</v>
      </c>
    </row>
    <row r="2755" spans="1:12" x14ac:dyDescent="0.25">
      <c r="A2755" s="11">
        <f>'DETALLE DE CONEXIONES'!P2755</f>
        <v>0</v>
      </c>
      <c r="B2755" s="7">
        <f>'DETALLE DE CONEXIONES'!I2755</f>
        <v>0</v>
      </c>
      <c r="C2755" s="7">
        <f>'DETALLE DE CONEXIONES'!BB2755</f>
        <v>0</v>
      </c>
      <c r="D2755" s="7">
        <f>'DETALLE DE CONEXIONES'!E2755</f>
        <v>0</v>
      </c>
      <c r="E2755" s="7">
        <f>IFERROR(LIMPIA('DETALLE DE CONEXIONES'!N2755,1),0)</f>
        <v>0</v>
      </c>
      <c r="F2755" s="7" t="str">
        <f>LEFT('DETALLE DE CONEXIONES'!BE2755,3)</f>
        <v/>
      </c>
      <c r="G2755" s="7" t="str">
        <f>RIGHT('DETALLE DE CONEXIONES'!AK2755,2)</f>
        <v/>
      </c>
      <c r="H2755" s="7" t="str">
        <f>LEFT('DETALLE DE CONEXIONES'!M2755,3)</f>
        <v/>
      </c>
      <c r="I2755" s="7" t="str">
        <f>RIGHT('DETALLE DE CONEXIONES'!M2755,5)</f>
        <v/>
      </c>
      <c r="J2755" s="7">
        <f>IF(C2755="Saliente Local",(IFERROR((LIMPIA(H2755,1)),0)),0)</f>
        <v>0</v>
      </c>
      <c r="K2755" s="7">
        <f>IF(C2755="Saliente Nacional",(IFERROR((LIMPIA(H2755,1)),0)),0)</f>
        <v>0</v>
      </c>
      <c r="L2755" s="7">
        <f>IF(C2755="Saliente Internacional",(IFERROR((LIMPIA(H2755,1)),0)),0)</f>
        <v>0</v>
      </c>
    </row>
    <row r="2756" spans="1:12" x14ac:dyDescent="0.25">
      <c r="A2756" s="11">
        <f>'DETALLE DE CONEXIONES'!P2756</f>
        <v>0</v>
      </c>
      <c r="B2756" s="7">
        <f>'DETALLE DE CONEXIONES'!I2756</f>
        <v>0</v>
      </c>
      <c r="C2756" s="7">
        <f>'DETALLE DE CONEXIONES'!BB2756</f>
        <v>0</v>
      </c>
      <c r="D2756" s="7">
        <f>'DETALLE DE CONEXIONES'!E2756</f>
        <v>0</v>
      </c>
      <c r="E2756" s="7">
        <f>IFERROR(LIMPIA('DETALLE DE CONEXIONES'!N2756,1),0)</f>
        <v>0</v>
      </c>
      <c r="F2756" s="7" t="str">
        <f>LEFT('DETALLE DE CONEXIONES'!BE2756,3)</f>
        <v/>
      </c>
      <c r="G2756" s="7" t="str">
        <f>RIGHT('DETALLE DE CONEXIONES'!AK2756,2)</f>
        <v/>
      </c>
      <c r="H2756" s="7" t="str">
        <f>LEFT('DETALLE DE CONEXIONES'!M2756,3)</f>
        <v/>
      </c>
      <c r="I2756" s="7" t="str">
        <f>RIGHT('DETALLE DE CONEXIONES'!M2756,5)</f>
        <v/>
      </c>
      <c r="J2756" s="7">
        <f>IF(C2756="Saliente Local",(IFERROR((LIMPIA(H2756,1)),0)),0)</f>
        <v>0</v>
      </c>
      <c r="K2756" s="7">
        <f>IF(C2756="Saliente Nacional",(IFERROR((LIMPIA(H2756,1)),0)),0)</f>
        <v>0</v>
      </c>
      <c r="L2756" s="7">
        <f>IF(C2756="Saliente Internacional",(IFERROR((LIMPIA(H2756,1)),0)),0)</f>
        <v>0</v>
      </c>
    </row>
    <row r="2757" spans="1:12" x14ac:dyDescent="0.25">
      <c r="A2757" s="11">
        <f>'DETALLE DE CONEXIONES'!P2757</f>
        <v>0</v>
      </c>
      <c r="B2757" s="7">
        <f>'DETALLE DE CONEXIONES'!I2757</f>
        <v>0</v>
      </c>
      <c r="C2757" s="7">
        <f>'DETALLE DE CONEXIONES'!BB2757</f>
        <v>0</v>
      </c>
      <c r="D2757" s="7">
        <f>'DETALLE DE CONEXIONES'!E2757</f>
        <v>0</v>
      </c>
      <c r="E2757" s="7">
        <f>IFERROR(LIMPIA('DETALLE DE CONEXIONES'!N2757,1),0)</f>
        <v>0</v>
      </c>
      <c r="F2757" s="7" t="str">
        <f>LEFT('DETALLE DE CONEXIONES'!BE2757,3)</f>
        <v/>
      </c>
      <c r="G2757" s="7" t="str">
        <f>RIGHT('DETALLE DE CONEXIONES'!AK2757,2)</f>
        <v/>
      </c>
      <c r="H2757" s="7" t="str">
        <f>LEFT('DETALLE DE CONEXIONES'!M2757,3)</f>
        <v/>
      </c>
      <c r="I2757" s="7" t="str">
        <f>RIGHT('DETALLE DE CONEXIONES'!M2757,5)</f>
        <v/>
      </c>
      <c r="J2757" s="7">
        <f>IF(C2757="Saliente Local",(IFERROR((LIMPIA(H2757,1)),0)),0)</f>
        <v>0</v>
      </c>
      <c r="K2757" s="7">
        <f>IF(C2757="Saliente Nacional",(IFERROR((LIMPIA(H2757,1)),0)),0)</f>
        <v>0</v>
      </c>
      <c r="L2757" s="7">
        <f>IF(C2757="Saliente Internacional",(IFERROR((LIMPIA(H2757,1)),0)),0)</f>
        <v>0</v>
      </c>
    </row>
    <row r="2758" spans="1:12" x14ac:dyDescent="0.25">
      <c r="A2758" s="11">
        <f>'DETALLE DE CONEXIONES'!P2758</f>
        <v>0</v>
      </c>
      <c r="B2758" s="7">
        <f>'DETALLE DE CONEXIONES'!I2758</f>
        <v>0</v>
      </c>
      <c r="C2758" s="7">
        <f>'DETALLE DE CONEXIONES'!BB2758</f>
        <v>0</v>
      </c>
      <c r="D2758" s="7">
        <f>'DETALLE DE CONEXIONES'!E2758</f>
        <v>0</v>
      </c>
      <c r="E2758" s="7">
        <f>IFERROR(LIMPIA('DETALLE DE CONEXIONES'!N2758,1),0)</f>
        <v>0</v>
      </c>
      <c r="F2758" s="7" t="str">
        <f>LEFT('DETALLE DE CONEXIONES'!BE2758,3)</f>
        <v/>
      </c>
      <c r="G2758" s="7" t="str">
        <f>RIGHT('DETALLE DE CONEXIONES'!AK2758,2)</f>
        <v/>
      </c>
      <c r="H2758" s="7" t="str">
        <f>LEFT('DETALLE DE CONEXIONES'!M2758,3)</f>
        <v/>
      </c>
      <c r="I2758" s="7" t="str">
        <f>RIGHT('DETALLE DE CONEXIONES'!M2758,5)</f>
        <v/>
      </c>
      <c r="J2758" s="7">
        <f>IF(C2758="Saliente Local",(IFERROR((LIMPIA(H2758,1)),0)),0)</f>
        <v>0</v>
      </c>
      <c r="K2758" s="7">
        <f>IF(C2758="Saliente Nacional",(IFERROR((LIMPIA(H2758,1)),0)),0)</f>
        <v>0</v>
      </c>
      <c r="L2758" s="7">
        <f>IF(C2758="Saliente Internacional",(IFERROR((LIMPIA(H2758,1)),0)),0)</f>
        <v>0</v>
      </c>
    </row>
    <row r="2759" spans="1:12" x14ac:dyDescent="0.25">
      <c r="A2759" s="11">
        <f>'DETALLE DE CONEXIONES'!P2759</f>
        <v>0</v>
      </c>
      <c r="B2759" s="7">
        <f>'DETALLE DE CONEXIONES'!I2759</f>
        <v>0</v>
      </c>
      <c r="C2759" s="7">
        <f>'DETALLE DE CONEXIONES'!BB2759</f>
        <v>0</v>
      </c>
      <c r="D2759" s="7">
        <f>'DETALLE DE CONEXIONES'!E2759</f>
        <v>0</v>
      </c>
      <c r="E2759" s="7">
        <f>IFERROR(LIMPIA('DETALLE DE CONEXIONES'!N2759,1),0)</f>
        <v>0</v>
      </c>
      <c r="F2759" s="7" t="str">
        <f>LEFT('DETALLE DE CONEXIONES'!BE2759,3)</f>
        <v/>
      </c>
      <c r="G2759" s="7" t="str">
        <f>RIGHT('DETALLE DE CONEXIONES'!AK2759,2)</f>
        <v/>
      </c>
      <c r="H2759" s="7" t="str">
        <f>LEFT('DETALLE DE CONEXIONES'!M2759,3)</f>
        <v/>
      </c>
      <c r="I2759" s="7" t="str">
        <f>RIGHT('DETALLE DE CONEXIONES'!M2759,5)</f>
        <v/>
      </c>
      <c r="J2759" s="7">
        <f>IF(C2759="Saliente Local",(IFERROR((LIMPIA(H2759,1)),0)),0)</f>
        <v>0</v>
      </c>
      <c r="K2759" s="7">
        <f>IF(C2759="Saliente Nacional",(IFERROR((LIMPIA(H2759,1)),0)),0)</f>
        <v>0</v>
      </c>
      <c r="L2759" s="7">
        <f>IF(C2759="Saliente Internacional",(IFERROR((LIMPIA(H2759,1)),0)),0)</f>
        <v>0</v>
      </c>
    </row>
    <row r="2760" spans="1:12" x14ac:dyDescent="0.25">
      <c r="A2760" s="11">
        <f>'DETALLE DE CONEXIONES'!P2760</f>
        <v>0</v>
      </c>
      <c r="B2760" s="7">
        <f>'DETALLE DE CONEXIONES'!I2760</f>
        <v>0</v>
      </c>
      <c r="C2760" s="7">
        <f>'DETALLE DE CONEXIONES'!BB2760</f>
        <v>0</v>
      </c>
      <c r="D2760" s="7">
        <f>'DETALLE DE CONEXIONES'!E2760</f>
        <v>0</v>
      </c>
      <c r="E2760" s="7">
        <f>IFERROR(LIMPIA('DETALLE DE CONEXIONES'!N2760,1),0)</f>
        <v>0</v>
      </c>
      <c r="F2760" s="7" t="str">
        <f>LEFT('DETALLE DE CONEXIONES'!BE2760,3)</f>
        <v/>
      </c>
      <c r="G2760" s="7" t="str">
        <f>RIGHT('DETALLE DE CONEXIONES'!AK2760,2)</f>
        <v/>
      </c>
      <c r="H2760" s="7" t="str">
        <f>LEFT('DETALLE DE CONEXIONES'!M2760,3)</f>
        <v/>
      </c>
      <c r="I2760" s="7" t="str">
        <f>RIGHT('DETALLE DE CONEXIONES'!M2760,5)</f>
        <v/>
      </c>
      <c r="J2760" s="7">
        <f>IF(C2760="Saliente Local",(IFERROR((LIMPIA(H2760,1)),0)),0)</f>
        <v>0</v>
      </c>
      <c r="K2760" s="7">
        <f>IF(C2760="Saliente Nacional",(IFERROR((LIMPIA(H2760,1)),0)),0)</f>
        <v>0</v>
      </c>
      <c r="L2760" s="7">
        <f>IF(C2760="Saliente Internacional",(IFERROR((LIMPIA(H2760,1)),0)),0)</f>
        <v>0</v>
      </c>
    </row>
    <row r="2761" spans="1:12" x14ac:dyDescent="0.25">
      <c r="A2761" s="11">
        <f>'DETALLE DE CONEXIONES'!P2761</f>
        <v>0</v>
      </c>
      <c r="B2761" s="7">
        <f>'DETALLE DE CONEXIONES'!I2761</f>
        <v>0</v>
      </c>
      <c r="C2761" s="7">
        <f>'DETALLE DE CONEXIONES'!BB2761</f>
        <v>0</v>
      </c>
      <c r="D2761" s="7">
        <f>'DETALLE DE CONEXIONES'!E2761</f>
        <v>0</v>
      </c>
      <c r="E2761" s="7">
        <f>IFERROR(LIMPIA('DETALLE DE CONEXIONES'!N2761,1),0)</f>
        <v>0</v>
      </c>
      <c r="F2761" s="7" t="str">
        <f>LEFT('DETALLE DE CONEXIONES'!BE2761,3)</f>
        <v/>
      </c>
      <c r="G2761" s="7" t="str">
        <f>RIGHT('DETALLE DE CONEXIONES'!AK2761,2)</f>
        <v/>
      </c>
      <c r="H2761" s="7" t="str">
        <f>LEFT('DETALLE DE CONEXIONES'!M2761,3)</f>
        <v/>
      </c>
      <c r="I2761" s="7" t="str">
        <f>RIGHT('DETALLE DE CONEXIONES'!M2761,5)</f>
        <v/>
      </c>
      <c r="J2761" s="7">
        <f>IF(C2761="Saliente Local",(IFERROR((LIMPIA(H2761,1)),0)),0)</f>
        <v>0</v>
      </c>
      <c r="K2761" s="7">
        <f>IF(C2761="Saliente Nacional",(IFERROR((LIMPIA(H2761,1)),0)),0)</f>
        <v>0</v>
      </c>
      <c r="L2761" s="7">
        <f>IF(C2761="Saliente Internacional",(IFERROR((LIMPIA(H2761,1)),0)),0)</f>
        <v>0</v>
      </c>
    </row>
    <row r="2762" spans="1:12" x14ac:dyDescent="0.25">
      <c r="A2762" s="11">
        <f>'DETALLE DE CONEXIONES'!P2762</f>
        <v>0</v>
      </c>
      <c r="B2762" s="7">
        <f>'DETALLE DE CONEXIONES'!I2762</f>
        <v>0</v>
      </c>
      <c r="C2762" s="7">
        <f>'DETALLE DE CONEXIONES'!BB2762</f>
        <v>0</v>
      </c>
      <c r="D2762" s="7">
        <f>'DETALLE DE CONEXIONES'!E2762</f>
        <v>0</v>
      </c>
      <c r="E2762" s="7">
        <f>IFERROR(LIMPIA('DETALLE DE CONEXIONES'!N2762,1),0)</f>
        <v>0</v>
      </c>
      <c r="F2762" s="7" t="str">
        <f>LEFT('DETALLE DE CONEXIONES'!BE2762,3)</f>
        <v/>
      </c>
      <c r="G2762" s="7" t="str">
        <f>RIGHT('DETALLE DE CONEXIONES'!AK2762,2)</f>
        <v/>
      </c>
      <c r="H2762" s="7" t="str">
        <f>LEFT('DETALLE DE CONEXIONES'!M2762,3)</f>
        <v/>
      </c>
      <c r="I2762" s="7" t="str">
        <f>RIGHT('DETALLE DE CONEXIONES'!M2762,5)</f>
        <v/>
      </c>
      <c r="J2762" s="7">
        <f>IF(C2762="Saliente Local",(IFERROR((LIMPIA(H2762,1)),0)),0)</f>
        <v>0</v>
      </c>
      <c r="K2762" s="7">
        <f>IF(C2762="Saliente Nacional",(IFERROR((LIMPIA(H2762,1)),0)),0)</f>
        <v>0</v>
      </c>
      <c r="L2762" s="7">
        <f>IF(C2762="Saliente Internacional",(IFERROR((LIMPIA(H2762,1)),0)),0)</f>
        <v>0</v>
      </c>
    </row>
    <row r="2763" spans="1:12" x14ac:dyDescent="0.25">
      <c r="A2763" s="11">
        <f>'DETALLE DE CONEXIONES'!P2763</f>
        <v>0</v>
      </c>
      <c r="B2763" s="7">
        <f>'DETALLE DE CONEXIONES'!I2763</f>
        <v>0</v>
      </c>
      <c r="C2763" s="7">
        <f>'DETALLE DE CONEXIONES'!BB2763</f>
        <v>0</v>
      </c>
      <c r="D2763" s="7">
        <f>'DETALLE DE CONEXIONES'!E2763</f>
        <v>0</v>
      </c>
      <c r="E2763" s="7">
        <f>IFERROR(LIMPIA('DETALLE DE CONEXIONES'!N2763,1),0)</f>
        <v>0</v>
      </c>
      <c r="F2763" s="7" t="str">
        <f>LEFT('DETALLE DE CONEXIONES'!BE2763,3)</f>
        <v/>
      </c>
      <c r="G2763" s="7" t="str">
        <f>RIGHT('DETALLE DE CONEXIONES'!AK2763,2)</f>
        <v/>
      </c>
      <c r="H2763" s="7" t="str">
        <f>LEFT('DETALLE DE CONEXIONES'!M2763,3)</f>
        <v/>
      </c>
      <c r="I2763" s="7" t="str">
        <f>RIGHT('DETALLE DE CONEXIONES'!M2763,5)</f>
        <v/>
      </c>
      <c r="J2763" s="7">
        <f>IF(C2763="Saliente Local",(IFERROR((LIMPIA(H2763,1)),0)),0)</f>
        <v>0</v>
      </c>
      <c r="K2763" s="7">
        <f>IF(C2763="Saliente Nacional",(IFERROR((LIMPIA(H2763,1)),0)),0)</f>
        <v>0</v>
      </c>
      <c r="L2763" s="7">
        <f>IF(C2763="Saliente Internacional",(IFERROR((LIMPIA(H2763,1)),0)),0)</f>
        <v>0</v>
      </c>
    </row>
    <row r="2764" spans="1:12" x14ac:dyDescent="0.25">
      <c r="A2764" s="11">
        <f>'DETALLE DE CONEXIONES'!P2764</f>
        <v>0</v>
      </c>
      <c r="B2764" s="7">
        <f>'DETALLE DE CONEXIONES'!I2764</f>
        <v>0</v>
      </c>
      <c r="C2764" s="7">
        <f>'DETALLE DE CONEXIONES'!BB2764</f>
        <v>0</v>
      </c>
      <c r="D2764" s="7">
        <f>'DETALLE DE CONEXIONES'!E2764</f>
        <v>0</v>
      </c>
      <c r="E2764" s="7">
        <f>IFERROR(LIMPIA('DETALLE DE CONEXIONES'!N2764,1),0)</f>
        <v>0</v>
      </c>
      <c r="F2764" s="7" t="str">
        <f>LEFT('DETALLE DE CONEXIONES'!BE2764,3)</f>
        <v/>
      </c>
      <c r="G2764" s="7" t="str">
        <f>RIGHT('DETALLE DE CONEXIONES'!AK2764,2)</f>
        <v/>
      </c>
      <c r="H2764" s="7" t="str">
        <f>LEFT('DETALLE DE CONEXIONES'!M2764,3)</f>
        <v/>
      </c>
      <c r="I2764" s="7" t="str">
        <f>RIGHT('DETALLE DE CONEXIONES'!M2764,5)</f>
        <v/>
      </c>
      <c r="J2764" s="7">
        <f>IF(C2764="Saliente Local",(IFERROR((LIMPIA(H2764,1)),0)),0)</f>
        <v>0</v>
      </c>
      <c r="K2764" s="7">
        <f>IF(C2764="Saliente Nacional",(IFERROR((LIMPIA(H2764,1)),0)),0)</f>
        <v>0</v>
      </c>
      <c r="L2764" s="7">
        <f>IF(C2764="Saliente Internacional",(IFERROR((LIMPIA(H2764,1)),0)),0)</f>
        <v>0</v>
      </c>
    </row>
    <row r="2765" spans="1:12" x14ac:dyDescent="0.25">
      <c r="A2765" s="11">
        <f>'DETALLE DE CONEXIONES'!P2765</f>
        <v>0</v>
      </c>
      <c r="B2765" s="7">
        <f>'DETALLE DE CONEXIONES'!I2765</f>
        <v>0</v>
      </c>
      <c r="C2765" s="7">
        <f>'DETALLE DE CONEXIONES'!BB2765</f>
        <v>0</v>
      </c>
      <c r="D2765" s="7">
        <f>'DETALLE DE CONEXIONES'!E2765</f>
        <v>0</v>
      </c>
      <c r="E2765" s="7">
        <f>IFERROR(LIMPIA('DETALLE DE CONEXIONES'!N2765,1),0)</f>
        <v>0</v>
      </c>
      <c r="F2765" s="7" t="str">
        <f>LEFT('DETALLE DE CONEXIONES'!BE2765,3)</f>
        <v/>
      </c>
      <c r="G2765" s="7" t="str">
        <f>RIGHT('DETALLE DE CONEXIONES'!AK2765,2)</f>
        <v/>
      </c>
      <c r="H2765" s="7" t="str">
        <f>LEFT('DETALLE DE CONEXIONES'!M2765,3)</f>
        <v/>
      </c>
      <c r="I2765" s="7" t="str">
        <f>RIGHT('DETALLE DE CONEXIONES'!M2765,5)</f>
        <v/>
      </c>
      <c r="J2765" s="7">
        <f>IF(C2765="Saliente Local",(IFERROR((LIMPIA(H2765,1)),0)),0)</f>
        <v>0</v>
      </c>
      <c r="K2765" s="7">
        <f>IF(C2765="Saliente Nacional",(IFERROR((LIMPIA(H2765,1)),0)),0)</f>
        <v>0</v>
      </c>
      <c r="L2765" s="7">
        <f>IF(C2765="Saliente Internacional",(IFERROR((LIMPIA(H2765,1)),0)),0)</f>
        <v>0</v>
      </c>
    </row>
    <row r="2766" spans="1:12" x14ac:dyDescent="0.25">
      <c r="A2766" s="11">
        <f>'DETALLE DE CONEXIONES'!P2766</f>
        <v>0</v>
      </c>
      <c r="B2766" s="7">
        <f>'DETALLE DE CONEXIONES'!I2766</f>
        <v>0</v>
      </c>
      <c r="C2766" s="7">
        <f>'DETALLE DE CONEXIONES'!BB2766</f>
        <v>0</v>
      </c>
      <c r="D2766" s="7">
        <f>'DETALLE DE CONEXIONES'!E2766</f>
        <v>0</v>
      </c>
      <c r="E2766" s="7">
        <f>IFERROR(LIMPIA('DETALLE DE CONEXIONES'!N2766,1),0)</f>
        <v>0</v>
      </c>
      <c r="F2766" s="7" t="str">
        <f>LEFT('DETALLE DE CONEXIONES'!BE2766,3)</f>
        <v/>
      </c>
      <c r="G2766" s="7" t="str">
        <f>RIGHT('DETALLE DE CONEXIONES'!AK2766,2)</f>
        <v/>
      </c>
      <c r="H2766" s="7" t="str">
        <f>LEFT('DETALLE DE CONEXIONES'!M2766,3)</f>
        <v/>
      </c>
      <c r="I2766" s="7" t="str">
        <f>RIGHT('DETALLE DE CONEXIONES'!M2766,5)</f>
        <v/>
      </c>
      <c r="J2766" s="7">
        <f>IF(C2766="Saliente Local",(IFERROR((LIMPIA(H2766,1)),0)),0)</f>
        <v>0</v>
      </c>
      <c r="K2766" s="7">
        <f>IF(C2766="Saliente Nacional",(IFERROR((LIMPIA(H2766,1)),0)),0)</f>
        <v>0</v>
      </c>
      <c r="L2766" s="7">
        <f>IF(C2766="Saliente Internacional",(IFERROR((LIMPIA(H2766,1)),0)),0)</f>
        <v>0</v>
      </c>
    </row>
    <row r="2767" spans="1:12" x14ac:dyDescent="0.25">
      <c r="A2767" s="11">
        <f>'DETALLE DE CONEXIONES'!P2767</f>
        <v>0</v>
      </c>
      <c r="B2767" s="7">
        <f>'DETALLE DE CONEXIONES'!I2767</f>
        <v>0</v>
      </c>
      <c r="C2767" s="7">
        <f>'DETALLE DE CONEXIONES'!BB2767</f>
        <v>0</v>
      </c>
      <c r="D2767" s="7">
        <f>'DETALLE DE CONEXIONES'!E2767</f>
        <v>0</v>
      </c>
      <c r="E2767" s="7">
        <f>IFERROR(LIMPIA('DETALLE DE CONEXIONES'!N2767,1),0)</f>
        <v>0</v>
      </c>
      <c r="F2767" s="7" t="str">
        <f>LEFT('DETALLE DE CONEXIONES'!BE2767,3)</f>
        <v/>
      </c>
      <c r="G2767" s="7" t="str">
        <f>RIGHT('DETALLE DE CONEXIONES'!AK2767,2)</f>
        <v/>
      </c>
      <c r="H2767" s="7" t="str">
        <f>LEFT('DETALLE DE CONEXIONES'!M2767,3)</f>
        <v/>
      </c>
      <c r="I2767" s="7" t="str">
        <f>RIGHT('DETALLE DE CONEXIONES'!M2767,5)</f>
        <v/>
      </c>
      <c r="J2767" s="7">
        <f>IF(C2767="Saliente Local",(IFERROR((LIMPIA(H2767,1)),0)),0)</f>
        <v>0</v>
      </c>
      <c r="K2767" s="7">
        <f>IF(C2767="Saliente Nacional",(IFERROR((LIMPIA(H2767,1)),0)),0)</f>
        <v>0</v>
      </c>
      <c r="L2767" s="7">
        <f>IF(C2767="Saliente Internacional",(IFERROR((LIMPIA(H2767,1)),0)),0)</f>
        <v>0</v>
      </c>
    </row>
    <row r="2768" spans="1:12" x14ac:dyDescent="0.25">
      <c r="A2768" s="11">
        <f>'DETALLE DE CONEXIONES'!P2768</f>
        <v>0</v>
      </c>
      <c r="B2768" s="7">
        <f>'DETALLE DE CONEXIONES'!I2768</f>
        <v>0</v>
      </c>
      <c r="C2768" s="7">
        <f>'DETALLE DE CONEXIONES'!BB2768</f>
        <v>0</v>
      </c>
      <c r="D2768" s="7">
        <f>'DETALLE DE CONEXIONES'!E2768</f>
        <v>0</v>
      </c>
      <c r="E2768" s="7">
        <f>IFERROR(LIMPIA('DETALLE DE CONEXIONES'!N2768,1),0)</f>
        <v>0</v>
      </c>
      <c r="F2768" s="7" t="str">
        <f>LEFT('DETALLE DE CONEXIONES'!BE2768,3)</f>
        <v/>
      </c>
      <c r="G2768" s="7" t="str">
        <f>RIGHT('DETALLE DE CONEXIONES'!AK2768,2)</f>
        <v/>
      </c>
      <c r="H2768" s="7" t="str">
        <f>LEFT('DETALLE DE CONEXIONES'!M2768,3)</f>
        <v/>
      </c>
      <c r="I2768" s="7" t="str">
        <f>RIGHT('DETALLE DE CONEXIONES'!M2768,5)</f>
        <v/>
      </c>
      <c r="J2768" s="7">
        <f>IF(C2768="Saliente Local",(IFERROR((LIMPIA(H2768,1)),0)),0)</f>
        <v>0</v>
      </c>
      <c r="K2768" s="7">
        <f>IF(C2768="Saliente Nacional",(IFERROR((LIMPIA(H2768,1)),0)),0)</f>
        <v>0</v>
      </c>
      <c r="L2768" s="7">
        <f>IF(C2768="Saliente Internacional",(IFERROR((LIMPIA(H2768,1)),0)),0)</f>
        <v>0</v>
      </c>
    </row>
    <row r="2769" spans="1:12" x14ac:dyDescent="0.25">
      <c r="A2769" s="11">
        <f>'DETALLE DE CONEXIONES'!P2769</f>
        <v>0</v>
      </c>
      <c r="B2769" s="7">
        <f>'DETALLE DE CONEXIONES'!I2769</f>
        <v>0</v>
      </c>
      <c r="C2769" s="7">
        <f>'DETALLE DE CONEXIONES'!BB2769</f>
        <v>0</v>
      </c>
      <c r="D2769" s="7">
        <f>'DETALLE DE CONEXIONES'!E2769</f>
        <v>0</v>
      </c>
      <c r="E2769" s="7">
        <f>IFERROR(LIMPIA('DETALLE DE CONEXIONES'!N2769,1),0)</f>
        <v>0</v>
      </c>
      <c r="F2769" s="7" t="str">
        <f>LEFT('DETALLE DE CONEXIONES'!BE2769,3)</f>
        <v/>
      </c>
      <c r="G2769" s="7" t="str">
        <f>RIGHT('DETALLE DE CONEXIONES'!AK2769,2)</f>
        <v/>
      </c>
      <c r="H2769" s="7" t="str">
        <f>LEFT('DETALLE DE CONEXIONES'!M2769,3)</f>
        <v/>
      </c>
      <c r="I2769" s="7" t="str">
        <f>RIGHT('DETALLE DE CONEXIONES'!M2769,5)</f>
        <v/>
      </c>
      <c r="J2769" s="7">
        <f>IF(C2769="Saliente Local",(IFERROR((LIMPIA(H2769,1)),0)),0)</f>
        <v>0</v>
      </c>
      <c r="K2769" s="7">
        <f>IF(C2769="Saliente Nacional",(IFERROR((LIMPIA(H2769,1)),0)),0)</f>
        <v>0</v>
      </c>
      <c r="L2769" s="7">
        <f>IF(C2769="Saliente Internacional",(IFERROR((LIMPIA(H2769,1)),0)),0)</f>
        <v>0</v>
      </c>
    </row>
    <row r="2770" spans="1:12" x14ac:dyDescent="0.25">
      <c r="A2770" s="11">
        <f>'DETALLE DE CONEXIONES'!P2770</f>
        <v>0</v>
      </c>
      <c r="B2770" s="7">
        <f>'DETALLE DE CONEXIONES'!I2770</f>
        <v>0</v>
      </c>
      <c r="C2770" s="7">
        <f>'DETALLE DE CONEXIONES'!BB2770</f>
        <v>0</v>
      </c>
      <c r="D2770" s="7">
        <f>'DETALLE DE CONEXIONES'!E2770</f>
        <v>0</v>
      </c>
      <c r="E2770" s="7">
        <f>IFERROR(LIMPIA('DETALLE DE CONEXIONES'!N2770,1),0)</f>
        <v>0</v>
      </c>
      <c r="F2770" s="7" t="str">
        <f>LEFT('DETALLE DE CONEXIONES'!BE2770,3)</f>
        <v/>
      </c>
      <c r="G2770" s="7" t="str">
        <f>RIGHT('DETALLE DE CONEXIONES'!AK2770,2)</f>
        <v/>
      </c>
      <c r="H2770" s="7" t="str">
        <f>LEFT('DETALLE DE CONEXIONES'!M2770,3)</f>
        <v/>
      </c>
      <c r="I2770" s="7" t="str">
        <f>RIGHT('DETALLE DE CONEXIONES'!M2770,5)</f>
        <v/>
      </c>
      <c r="J2770" s="7">
        <f>IF(C2770="Saliente Local",(IFERROR((LIMPIA(H2770,1)),0)),0)</f>
        <v>0</v>
      </c>
      <c r="K2770" s="7">
        <f>IF(C2770="Saliente Nacional",(IFERROR((LIMPIA(H2770,1)),0)),0)</f>
        <v>0</v>
      </c>
      <c r="L2770" s="7">
        <f>IF(C2770="Saliente Internacional",(IFERROR((LIMPIA(H2770,1)),0)),0)</f>
        <v>0</v>
      </c>
    </row>
    <row r="2771" spans="1:12" x14ac:dyDescent="0.25">
      <c r="A2771" s="11">
        <f>'DETALLE DE CONEXIONES'!P2771</f>
        <v>0</v>
      </c>
      <c r="B2771" s="7">
        <f>'DETALLE DE CONEXIONES'!I2771</f>
        <v>0</v>
      </c>
      <c r="C2771" s="7">
        <f>'DETALLE DE CONEXIONES'!BB2771</f>
        <v>0</v>
      </c>
      <c r="D2771" s="7">
        <f>'DETALLE DE CONEXIONES'!E2771</f>
        <v>0</v>
      </c>
      <c r="E2771" s="7">
        <f>IFERROR(LIMPIA('DETALLE DE CONEXIONES'!N2771,1),0)</f>
        <v>0</v>
      </c>
      <c r="F2771" s="7" t="str">
        <f>LEFT('DETALLE DE CONEXIONES'!BE2771,3)</f>
        <v/>
      </c>
      <c r="G2771" s="7" t="str">
        <f>RIGHT('DETALLE DE CONEXIONES'!AK2771,2)</f>
        <v/>
      </c>
      <c r="H2771" s="7" t="str">
        <f>LEFT('DETALLE DE CONEXIONES'!M2771,3)</f>
        <v/>
      </c>
      <c r="I2771" s="7" t="str">
        <f>RIGHT('DETALLE DE CONEXIONES'!M2771,5)</f>
        <v/>
      </c>
      <c r="J2771" s="7">
        <f>IF(C2771="Saliente Local",(IFERROR((LIMPIA(H2771,1)),0)),0)</f>
        <v>0</v>
      </c>
      <c r="K2771" s="7">
        <f>IF(C2771="Saliente Nacional",(IFERROR((LIMPIA(H2771,1)),0)),0)</f>
        <v>0</v>
      </c>
      <c r="L2771" s="7">
        <f>IF(C2771="Saliente Internacional",(IFERROR((LIMPIA(H2771,1)),0)),0)</f>
        <v>0</v>
      </c>
    </row>
    <row r="2772" spans="1:12" x14ac:dyDescent="0.25">
      <c r="A2772" s="11">
        <f>'DETALLE DE CONEXIONES'!P2772</f>
        <v>0</v>
      </c>
      <c r="B2772" s="7">
        <f>'DETALLE DE CONEXIONES'!I2772</f>
        <v>0</v>
      </c>
      <c r="C2772" s="7">
        <f>'DETALLE DE CONEXIONES'!BB2772</f>
        <v>0</v>
      </c>
      <c r="D2772" s="7">
        <f>'DETALLE DE CONEXIONES'!E2772</f>
        <v>0</v>
      </c>
      <c r="E2772" s="7">
        <f>IFERROR(LIMPIA('DETALLE DE CONEXIONES'!N2772,1),0)</f>
        <v>0</v>
      </c>
      <c r="F2772" s="7" t="str">
        <f>LEFT('DETALLE DE CONEXIONES'!BE2772,3)</f>
        <v/>
      </c>
      <c r="G2772" s="7" t="str">
        <f>RIGHT('DETALLE DE CONEXIONES'!AK2772,2)</f>
        <v/>
      </c>
      <c r="H2772" s="7" t="str">
        <f>LEFT('DETALLE DE CONEXIONES'!M2772,3)</f>
        <v/>
      </c>
      <c r="I2772" s="7" t="str">
        <f>RIGHT('DETALLE DE CONEXIONES'!M2772,5)</f>
        <v/>
      </c>
      <c r="J2772" s="7">
        <f>IF(C2772="Saliente Local",(IFERROR((LIMPIA(H2772,1)),0)),0)</f>
        <v>0</v>
      </c>
      <c r="K2772" s="7">
        <f>IF(C2772="Saliente Nacional",(IFERROR((LIMPIA(H2772,1)),0)),0)</f>
        <v>0</v>
      </c>
      <c r="L2772" s="7">
        <f>IF(C2772="Saliente Internacional",(IFERROR((LIMPIA(H2772,1)),0)),0)</f>
        <v>0</v>
      </c>
    </row>
    <row r="2773" spans="1:12" x14ac:dyDescent="0.25">
      <c r="A2773" s="11">
        <f>'DETALLE DE CONEXIONES'!P2773</f>
        <v>0</v>
      </c>
      <c r="B2773" s="7">
        <f>'DETALLE DE CONEXIONES'!I2773</f>
        <v>0</v>
      </c>
      <c r="C2773" s="7">
        <f>'DETALLE DE CONEXIONES'!BB2773</f>
        <v>0</v>
      </c>
      <c r="D2773" s="7">
        <f>'DETALLE DE CONEXIONES'!E2773</f>
        <v>0</v>
      </c>
      <c r="E2773" s="7">
        <f>IFERROR(LIMPIA('DETALLE DE CONEXIONES'!N2773,1),0)</f>
        <v>0</v>
      </c>
      <c r="F2773" s="7" t="str">
        <f>LEFT('DETALLE DE CONEXIONES'!BE2773,3)</f>
        <v/>
      </c>
      <c r="G2773" s="7" t="str">
        <f>RIGHT('DETALLE DE CONEXIONES'!AK2773,2)</f>
        <v/>
      </c>
      <c r="H2773" s="7" t="str">
        <f>LEFT('DETALLE DE CONEXIONES'!M2773,3)</f>
        <v/>
      </c>
      <c r="I2773" s="7" t="str">
        <f>RIGHT('DETALLE DE CONEXIONES'!M2773,5)</f>
        <v/>
      </c>
      <c r="J2773" s="7">
        <f>IF(C2773="Saliente Local",(IFERROR((LIMPIA(H2773,1)),0)),0)</f>
        <v>0</v>
      </c>
      <c r="K2773" s="7">
        <f>IF(C2773="Saliente Nacional",(IFERROR((LIMPIA(H2773,1)),0)),0)</f>
        <v>0</v>
      </c>
      <c r="L2773" s="7">
        <f>IF(C2773="Saliente Internacional",(IFERROR((LIMPIA(H2773,1)),0)),0)</f>
        <v>0</v>
      </c>
    </row>
    <row r="2774" spans="1:12" x14ac:dyDescent="0.25">
      <c r="A2774" s="11">
        <f>'DETALLE DE CONEXIONES'!P2774</f>
        <v>0</v>
      </c>
      <c r="B2774" s="7">
        <f>'DETALLE DE CONEXIONES'!I2774</f>
        <v>0</v>
      </c>
      <c r="C2774" s="7">
        <f>'DETALLE DE CONEXIONES'!BB2774</f>
        <v>0</v>
      </c>
      <c r="D2774" s="7">
        <f>'DETALLE DE CONEXIONES'!E2774</f>
        <v>0</v>
      </c>
      <c r="E2774" s="7">
        <f>IFERROR(LIMPIA('DETALLE DE CONEXIONES'!N2774,1),0)</f>
        <v>0</v>
      </c>
      <c r="F2774" s="7" t="str">
        <f>LEFT('DETALLE DE CONEXIONES'!BE2774,3)</f>
        <v/>
      </c>
      <c r="G2774" s="7" t="str">
        <f>RIGHT('DETALLE DE CONEXIONES'!AK2774,2)</f>
        <v/>
      </c>
      <c r="H2774" s="7" t="str">
        <f>LEFT('DETALLE DE CONEXIONES'!M2774,3)</f>
        <v/>
      </c>
      <c r="I2774" s="7" t="str">
        <f>RIGHT('DETALLE DE CONEXIONES'!M2774,5)</f>
        <v/>
      </c>
      <c r="J2774" s="7">
        <f>IF(C2774="Saliente Local",(IFERROR((LIMPIA(H2774,1)),0)),0)</f>
        <v>0</v>
      </c>
      <c r="K2774" s="7">
        <f>IF(C2774="Saliente Nacional",(IFERROR((LIMPIA(H2774,1)),0)),0)</f>
        <v>0</v>
      </c>
      <c r="L2774" s="7">
        <f>IF(C2774="Saliente Internacional",(IFERROR((LIMPIA(H2774,1)),0)),0)</f>
        <v>0</v>
      </c>
    </row>
    <row r="2775" spans="1:12" x14ac:dyDescent="0.25">
      <c r="A2775" s="11">
        <f>'DETALLE DE CONEXIONES'!P2775</f>
        <v>0</v>
      </c>
      <c r="B2775" s="7">
        <f>'DETALLE DE CONEXIONES'!I2775</f>
        <v>0</v>
      </c>
      <c r="C2775" s="7">
        <f>'DETALLE DE CONEXIONES'!BB2775</f>
        <v>0</v>
      </c>
      <c r="D2775" s="7">
        <f>'DETALLE DE CONEXIONES'!E2775</f>
        <v>0</v>
      </c>
      <c r="E2775" s="7">
        <f>IFERROR(LIMPIA('DETALLE DE CONEXIONES'!N2775,1),0)</f>
        <v>0</v>
      </c>
      <c r="F2775" s="7" t="str">
        <f>LEFT('DETALLE DE CONEXIONES'!BE2775,3)</f>
        <v/>
      </c>
      <c r="G2775" s="7" t="str">
        <f>RIGHT('DETALLE DE CONEXIONES'!AK2775,2)</f>
        <v/>
      </c>
      <c r="H2775" s="7" t="str">
        <f>LEFT('DETALLE DE CONEXIONES'!M2775,3)</f>
        <v/>
      </c>
      <c r="I2775" s="7" t="str">
        <f>RIGHT('DETALLE DE CONEXIONES'!M2775,5)</f>
        <v/>
      </c>
      <c r="J2775" s="7">
        <f>IF(C2775="Saliente Local",(IFERROR((LIMPIA(H2775,1)),0)),0)</f>
        <v>0</v>
      </c>
      <c r="K2775" s="7">
        <f>IF(C2775="Saliente Nacional",(IFERROR((LIMPIA(H2775,1)),0)),0)</f>
        <v>0</v>
      </c>
      <c r="L2775" s="7">
        <f>IF(C2775="Saliente Internacional",(IFERROR((LIMPIA(H2775,1)),0)),0)</f>
        <v>0</v>
      </c>
    </row>
    <row r="2776" spans="1:12" x14ac:dyDescent="0.25">
      <c r="A2776" s="11">
        <f>'DETALLE DE CONEXIONES'!P2776</f>
        <v>0</v>
      </c>
      <c r="B2776" s="7">
        <f>'DETALLE DE CONEXIONES'!I2776</f>
        <v>0</v>
      </c>
      <c r="C2776" s="7">
        <f>'DETALLE DE CONEXIONES'!BB2776</f>
        <v>0</v>
      </c>
      <c r="D2776" s="7">
        <f>'DETALLE DE CONEXIONES'!E2776</f>
        <v>0</v>
      </c>
      <c r="E2776" s="7">
        <f>IFERROR(LIMPIA('DETALLE DE CONEXIONES'!N2776,1),0)</f>
        <v>0</v>
      </c>
      <c r="F2776" s="7" t="str">
        <f>LEFT('DETALLE DE CONEXIONES'!BE2776,3)</f>
        <v/>
      </c>
      <c r="G2776" s="7" t="str">
        <f>RIGHT('DETALLE DE CONEXIONES'!AK2776,2)</f>
        <v/>
      </c>
      <c r="H2776" s="7" t="str">
        <f>LEFT('DETALLE DE CONEXIONES'!M2776,3)</f>
        <v/>
      </c>
      <c r="I2776" s="7" t="str">
        <f>RIGHT('DETALLE DE CONEXIONES'!M2776,5)</f>
        <v/>
      </c>
      <c r="J2776" s="7">
        <f>IF(C2776="Saliente Local",(IFERROR((LIMPIA(H2776,1)),0)),0)</f>
        <v>0</v>
      </c>
      <c r="K2776" s="7">
        <f>IF(C2776="Saliente Nacional",(IFERROR((LIMPIA(H2776,1)),0)),0)</f>
        <v>0</v>
      </c>
      <c r="L2776" s="7">
        <f>IF(C2776="Saliente Internacional",(IFERROR((LIMPIA(H2776,1)),0)),0)</f>
        <v>0</v>
      </c>
    </row>
    <row r="2777" spans="1:12" x14ac:dyDescent="0.25">
      <c r="A2777" s="11">
        <f>'DETALLE DE CONEXIONES'!P2777</f>
        <v>0</v>
      </c>
      <c r="B2777" s="7">
        <f>'DETALLE DE CONEXIONES'!I2777</f>
        <v>0</v>
      </c>
      <c r="C2777" s="7">
        <f>'DETALLE DE CONEXIONES'!BB2777</f>
        <v>0</v>
      </c>
      <c r="D2777" s="7">
        <f>'DETALLE DE CONEXIONES'!E2777</f>
        <v>0</v>
      </c>
      <c r="E2777" s="7">
        <f>IFERROR(LIMPIA('DETALLE DE CONEXIONES'!N2777,1),0)</f>
        <v>0</v>
      </c>
      <c r="F2777" s="7" t="str">
        <f>LEFT('DETALLE DE CONEXIONES'!BE2777,3)</f>
        <v/>
      </c>
      <c r="G2777" s="7" t="str">
        <f>RIGHT('DETALLE DE CONEXIONES'!AK2777,2)</f>
        <v/>
      </c>
      <c r="H2777" s="7" t="str">
        <f>LEFT('DETALLE DE CONEXIONES'!M2777,3)</f>
        <v/>
      </c>
      <c r="I2777" s="7" t="str">
        <f>RIGHT('DETALLE DE CONEXIONES'!M2777,5)</f>
        <v/>
      </c>
      <c r="J2777" s="7">
        <f>IF(C2777="Saliente Local",(IFERROR((LIMPIA(H2777,1)),0)),0)</f>
        <v>0</v>
      </c>
      <c r="K2777" s="7">
        <f>IF(C2777="Saliente Nacional",(IFERROR((LIMPIA(H2777,1)),0)),0)</f>
        <v>0</v>
      </c>
      <c r="L2777" s="7">
        <f>IF(C2777="Saliente Internacional",(IFERROR((LIMPIA(H2777,1)),0)),0)</f>
        <v>0</v>
      </c>
    </row>
    <row r="2778" spans="1:12" x14ac:dyDescent="0.25">
      <c r="A2778" s="11">
        <f>'DETALLE DE CONEXIONES'!P2778</f>
        <v>0</v>
      </c>
      <c r="B2778" s="7">
        <f>'DETALLE DE CONEXIONES'!I2778</f>
        <v>0</v>
      </c>
      <c r="C2778" s="7">
        <f>'DETALLE DE CONEXIONES'!BB2778</f>
        <v>0</v>
      </c>
      <c r="D2778" s="7">
        <f>'DETALLE DE CONEXIONES'!E2778</f>
        <v>0</v>
      </c>
      <c r="E2778" s="7">
        <f>IFERROR(LIMPIA('DETALLE DE CONEXIONES'!N2778,1),0)</f>
        <v>0</v>
      </c>
      <c r="F2778" s="7" t="str">
        <f>LEFT('DETALLE DE CONEXIONES'!BE2778,3)</f>
        <v/>
      </c>
      <c r="G2778" s="7" t="str">
        <f>RIGHT('DETALLE DE CONEXIONES'!AK2778,2)</f>
        <v/>
      </c>
      <c r="H2778" s="7" t="str">
        <f>LEFT('DETALLE DE CONEXIONES'!M2778,3)</f>
        <v/>
      </c>
      <c r="I2778" s="7" t="str">
        <f>RIGHT('DETALLE DE CONEXIONES'!M2778,5)</f>
        <v/>
      </c>
      <c r="J2778" s="7">
        <f>IF(C2778="Saliente Local",(IFERROR((LIMPIA(H2778,1)),0)),0)</f>
        <v>0</v>
      </c>
      <c r="K2778" s="7">
        <f>IF(C2778="Saliente Nacional",(IFERROR((LIMPIA(H2778,1)),0)),0)</f>
        <v>0</v>
      </c>
      <c r="L2778" s="7">
        <f>IF(C2778="Saliente Internacional",(IFERROR((LIMPIA(H2778,1)),0)),0)</f>
        <v>0</v>
      </c>
    </row>
    <row r="2779" spans="1:12" x14ac:dyDescent="0.25">
      <c r="A2779" s="11">
        <f>'DETALLE DE CONEXIONES'!P2779</f>
        <v>0</v>
      </c>
      <c r="B2779" s="7">
        <f>'DETALLE DE CONEXIONES'!I2779</f>
        <v>0</v>
      </c>
      <c r="C2779" s="7">
        <f>'DETALLE DE CONEXIONES'!BB2779</f>
        <v>0</v>
      </c>
      <c r="D2779" s="7">
        <f>'DETALLE DE CONEXIONES'!E2779</f>
        <v>0</v>
      </c>
      <c r="E2779" s="7">
        <f>IFERROR(LIMPIA('DETALLE DE CONEXIONES'!N2779,1),0)</f>
        <v>0</v>
      </c>
      <c r="F2779" s="7" t="str">
        <f>LEFT('DETALLE DE CONEXIONES'!BE2779,3)</f>
        <v/>
      </c>
      <c r="G2779" s="7" t="str">
        <f>RIGHT('DETALLE DE CONEXIONES'!AK2779,2)</f>
        <v/>
      </c>
      <c r="H2779" s="7" t="str">
        <f>LEFT('DETALLE DE CONEXIONES'!M2779,3)</f>
        <v/>
      </c>
      <c r="I2779" s="7" t="str">
        <f>RIGHT('DETALLE DE CONEXIONES'!M2779,5)</f>
        <v/>
      </c>
      <c r="J2779" s="7">
        <f>IF(C2779="Saliente Local",(IFERROR((LIMPIA(H2779,1)),0)),0)</f>
        <v>0</v>
      </c>
      <c r="K2779" s="7">
        <f>IF(C2779="Saliente Nacional",(IFERROR((LIMPIA(H2779,1)),0)),0)</f>
        <v>0</v>
      </c>
      <c r="L2779" s="7">
        <f>IF(C2779="Saliente Internacional",(IFERROR((LIMPIA(H2779,1)),0)),0)</f>
        <v>0</v>
      </c>
    </row>
    <row r="2780" spans="1:12" x14ac:dyDescent="0.25">
      <c r="A2780" s="11">
        <f>'DETALLE DE CONEXIONES'!P2780</f>
        <v>0</v>
      </c>
      <c r="B2780" s="7">
        <f>'DETALLE DE CONEXIONES'!I2780</f>
        <v>0</v>
      </c>
      <c r="C2780" s="7">
        <f>'DETALLE DE CONEXIONES'!BB2780</f>
        <v>0</v>
      </c>
      <c r="D2780" s="7">
        <f>'DETALLE DE CONEXIONES'!E2780</f>
        <v>0</v>
      </c>
      <c r="E2780" s="7">
        <f>IFERROR(LIMPIA('DETALLE DE CONEXIONES'!N2780,1),0)</f>
        <v>0</v>
      </c>
      <c r="F2780" s="7" t="str">
        <f>LEFT('DETALLE DE CONEXIONES'!BE2780,3)</f>
        <v/>
      </c>
      <c r="G2780" s="7" t="str">
        <f>RIGHT('DETALLE DE CONEXIONES'!AK2780,2)</f>
        <v/>
      </c>
      <c r="H2780" s="7" t="str">
        <f>LEFT('DETALLE DE CONEXIONES'!M2780,3)</f>
        <v/>
      </c>
      <c r="I2780" s="7" t="str">
        <f>RIGHT('DETALLE DE CONEXIONES'!M2780,5)</f>
        <v/>
      </c>
      <c r="J2780" s="7">
        <f>IF(C2780="Saliente Local",(IFERROR((LIMPIA(H2780,1)),0)),0)</f>
        <v>0</v>
      </c>
      <c r="K2780" s="7">
        <f>IF(C2780="Saliente Nacional",(IFERROR((LIMPIA(H2780,1)),0)),0)</f>
        <v>0</v>
      </c>
      <c r="L2780" s="7">
        <f>IF(C2780="Saliente Internacional",(IFERROR((LIMPIA(H2780,1)),0)),0)</f>
        <v>0</v>
      </c>
    </row>
    <row r="2781" spans="1:12" x14ac:dyDescent="0.25">
      <c r="A2781" s="11">
        <f>'DETALLE DE CONEXIONES'!P2781</f>
        <v>0</v>
      </c>
      <c r="B2781" s="7">
        <f>'DETALLE DE CONEXIONES'!I2781</f>
        <v>0</v>
      </c>
      <c r="C2781" s="7">
        <f>'DETALLE DE CONEXIONES'!BB2781</f>
        <v>0</v>
      </c>
      <c r="D2781" s="7">
        <f>'DETALLE DE CONEXIONES'!E2781</f>
        <v>0</v>
      </c>
      <c r="E2781" s="7">
        <f>IFERROR(LIMPIA('DETALLE DE CONEXIONES'!N2781,1),0)</f>
        <v>0</v>
      </c>
      <c r="F2781" s="7" t="str">
        <f>LEFT('DETALLE DE CONEXIONES'!BE2781,3)</f>
        <v/>
      </c>
      <c r="G2781" s="7" t="str">
        <f>RIGHT('DETALLE DE CONEXIONES'!AK2781,2)</f>
        <v/>
      </c>
      <c r="H2781" s="7" t="str">
        <f>LEFT('DETALLE DE CONEXIONES'!M2781,3)</f>
        <v/>
      </c>
      <c r="I2781" s="7" t="str">
        <f>RIGHT('DETALLE DE CONEXIONES'!M2781,5)</f>
        <v/>
      </c>
      <c r="J2781" s="7">
        <f>IF(C2781="Saliente Local",(IFERROR((LIMPIA(H2781,1)),0)),0)</f>
        <v>0</v>
      </c>
      <c r="K2781" s="7">
        <f>IF(C2781="Saliente Nacional",(IFERROR((LIMPIA(H2781,1)),0)),0)</f>
        <v>0</v>
      </c>
      <c r="L2781" s="7">
        <f>IF(C2781="Saliente Internacional",(IFERROR((LIMPIA(H2781,1)),0)),0)</f>
        <v>0</v>
      </c>
    </row>
    <row r="2782" spans="1:12" x14ac:dyDescent="0.25">
      <c r="A2782" s="11">
        <f>'DETALLE DE CONEXIONES'!P2782</f>
        <v>0</v>
      </c>
      <c r="B2782" s="7">
        <f>'DETALLE DE CONEXIONES'!I2782</f>
        <v>0</v>
      </c>
      <c r="C2782" s="7">
        <f>'DETALLE DE CONEXIONES'!BB2782</f>
        <v>0</v>
      </c>
      <c r="D2782" s="7">
        <f>'DETALLE DE CONEXIONES'!E2782</f>
        <v>0</v>
      </c>
      <c r="E2782" s="7">
        <f>IFERROR(LIMPIA('DETALLE DE CONEXIONES'!N2782,1),0)</f>
        <v>0</v>
      </c>
      <c r="F2782" s="7" t="str">
        <f>LEFT('DETALLE DE CONEXIONES'!BE2782,3)</f>
        <v/>
      </c>
      <c r="G2782" s="7" t="str">
        <f>RIGHT('DETALLE DE CONEXIONES'!AK2782,2)</f>
        <v/>
      </c>
      <c r="H2782" s="7" t="str">
        <f>LEFT('DETALLE DE CONEXIONES'!M2782,3)</f>
        <v/>
      </c>
      <c r="I2782" s="7" t="str">
        <f>RIGHT('DETALLE DE CONEXIONES'!M2782,5)</f>
        <v/>
      </c>
      <c r="J2782" s="7">
        <f>IF(C2782="Saliente Local",(IFERROR((LIMPIA(H2782,1)),0)),0)</f>
        <v>0</v>
      </c>
      <c r="K2782" s="7">
        <f>IF(C2782="Saliente Nacional",(IFERROR((LIMPIA(H2782,1)),0)),0)</f>
        <v>0</v>
      </c>
      <c r="L2782" s="7">
        <f>IF(C2782="Saliente Internacional",(IFERROR((LIMPIA(H2782,1)),0)),0)</f>
        <v>0</v>
      </c>
    </row>
    <row r="2783" spans="1:12" x14ac:dyDescent="0.25">
      <c r="A2783" s="11">
        <f>'DETALLE DE CONEXIONES'!P2783</f>
        <v>0</v>
      </c>
      <c r="B2783" s="7">
        <f>'DETALLE DE CONEXIONES'!I2783</f>
        <v>0</v>
      </c>
      <c r="C2783" s="7">
        <f>'DETALLE DE CONEXIONES'!BB2783</f>
        <v>0</v>
      </c>
      <c r="D2783" s="7">
        <f>'DETALLE DE CONEXIONES'!E2783</f>
        <v>0</v>
      </c>
      <c r="E2783" s="7">
        <f>IFERROR(LIMPIA('DETALLE DE CONEXIONES'!N2783,1),0)</f>
        <v>0</v>
      </c>
      <c r="F2783" s="7" t="str">
        <f>LEFT('DETALLE DE CONEXIONES'!BE2783,3)</f>
        <v/>
      </c>
      <c r="G2783" s="7" t="str">
        <f>RIGHT('DETALLE DE CONEXIONES'!AK2783,2)</f>
        <v/>
      </c>
      <c r="H2783" s="7" t="str">
        <f>LEFT('DETALLE DE CONEXIONES'!M2783,3)</f>
        <v/>
      </c>
      <c r="I2783" s="7" t="str">
        <f>RIGHT('DETALLE DE CONEXIONES'!M2783,5)</f>
        <v/>
      </c>
      <c r="J2783" s="7">
        <f>IF(C2783="Saliente Local",(IFERROR((LIMPIA(H2783,1)),0)),0)</f>
        <v>0</v>
      </c>
      <c r="K2783" s="7">
        <f>IF(C2783="Saliente Nacional",(IFERROR((LIMPIA(H2783,1)),0)),0)</f>
        <v>0</v>
      </c>
      <c r="L2783" s="7">
        <f>IF(C2783="Saliente Internacional",(IFERROR((LIMPIA(H2783,1)),0)),0)</f>
        <v>0</v>
      </c>
    </row>
    <row r="2784" spans="1:12" x14ac:dyDescent="0.25">
      <c r="A2784" s="11">
        <f>'DETALLE DE CONEXIONES'!P2784</f>
        <v>0</v>
      </c>
      <c r="B2784" s="7">
        <f>'DETALLE DE CONEXIONES'!I2784</f>
        <v>0</v>
      </c>
      <c r="C2784" s="7">
        <f>'DETALLE DE CONEXIONES'!BB2784</f>
        <v>0</v>
      </c>
      <c r="D2784" s="7">
        <f>'DETALLE DE CONEXIONES'!E2784</f>
        <v>0</v>
      </c>
      <c r="E2784" s="7">
        <f>IFERROR(LIMPIA('DETALLE DE CONEXIONES'!N2784,1),0)</f>
        <v>0</v>
      </c>
      <c r="F2784" s="7" t="str">
        <f>LEFT('DETALLE DE CONEXIONES'!BE2784,3)</f>
        <v/>
      </c>
      <c r="G2784" s="7" t="str">
        <f>RIGHT('DETALLE DE CONEXIONES'!AK2784,2)</f>
        <v/>
      </c>
      <c r="H2784" s="7" t="str">
        <f>LEFT('DETALLE DE CONEXIONES'!M2784,3)</f>
        <v/>
      </c>
      <c r="I2784" s="7" t="str">
        <f>RIGHT('DETALLE DE CONEXIONES'!M2784,5)</f>
        <v/>
      </c>
      <c r="J2784" s="7">
        <f>IF(C2784="Saliente Local",(IFERROR((LIMPIA(H2784,1)),0)),0)</f>
        <v>0</v>
      </c>
      <c r="K2784" s="7">
        <f>IF(C2784="Saliente Nacional",(IFERROR((LIMPIA(H2784,1)),0)),0)</f>
        <v>0</v>
      </c>
      <c r="L2784" s="7">
        <f>IF(C2784="Saliente Internacional",(IFERROR((LIMPIA(H2784,1)),0)),0)</f>
        <v>0</v>
      </c>
    </row>
    <row r="2785" spans="1:12" x14ac:dyDescent="0.25">
      <c r="A2785" s="11">
        <f>'DETALLE DE CONEXIONES'!P2785</f>
        <v>0</v>
      </c>
      <c r="B2785" s="7">
        <f>'DETALLE DE CONEXIONES'!I2785</f>
        <v>0</v>
      </c>
      <c r="C2785" s="7">
        <f>'DETALLE DE CONEXIONES'!BB2785</f>
        <v>0</v>
      </c>
      <c r="D2785" s="7">
        <f>'DETALLE DE CONEXIONES'!E2785</f>
        <v>0</v>
      </c>
      <c r="E2785" s="7">
        <f>IFERROR(LIMPIA('DETALLE DE CONEXIONES'!N2785,1),0)</f>
        <v>0</v>
      </c>
      <c r="F2785" s="7" t="str">
        <f>LEFT('DETALLE DE CONEXIONES'!BE2785,3)</f>
        <v/>
      </c>
      <c r="G2785" s="7" t="str">
        <f>RIGHT('DETALLE DE CONEXIONES'!AK2785,2)</f>
        <v/>
      </c>
      <c r="H2785" s="7" t="str">
        <f>LEFT('DETALLE DE CONEXIONES'!M2785,3)</f>
        <v/>
      </c>
      <c r="I2785" s="7" t="str">
        <f>RIGHT('DETALLE DE CONEXIONES'!M2785,5)</f>
        <v/>
      </c>
      <c r="J2785" s="7">
        <f>IF(C2785="Saliente Local",(IFERROR((LIMPIA(H2785,1)),0)),0)</f>
        <v>0</v>
      </c>
      <c r="K2785" s="7">
        <f>IF(C2785="Saliente Nacional",(IFERROR((LIMPIA(H2785,1)),0)),0)</f>
        <v>0</v>
      </c>
      <c r="L2785" s="7">
        <f>IF(C2785="Saliente Internacional",(IFERROR((LIMPIA(H2785,1)),0)),0)</f>
        <v>0</v>
      </c>
    </row>
    <row r="2786" spans="1:12" x14ac:dyDescent="0.25">
      <c r="A2786" s="11">
        <f>'DETALLE DE CONEXIONES'!P2786</f>
        <v>0</v>
      </c>
      <c r="B2786" s="7">
        <f>'DETALLE DE CONEXIONES'!I2786</f>
        <v>0</v>
      </c>
      <c r="C2786" s="7">
        <f>'DETALLE DE CONEXIONES'!BB2786</f>
        <v>0</v>
      </c>
      <c r="D2786" s="7">
        <f>'DETALLE DE CONEXIONES'!E2786</f>
        <v>0</v>
      </c>
      <c r="E2786" s="7">
        <f>IFERROR(LIMPIA('DETALLE DE CONEXIONES'!N2786,1),0)</f>
        <v>0</v>
      </c>
      <c r="F2786" s="7" t="str">
        <f>LEFT('DETALLE DE CONEXIONES'!BE2786,3)</f>
        <v/>
      </c>
      <c r="G2786" s="7" t="str">
        <f>RIGHT('DETALLE DE CONEXIONES'!AK2786,2)</f>
        <v/>
      </c>
      <c r="H2786" s="7" t="str">
        <f>LEFT('DETALLE DE CONEXIONES'!M2786,3)</f>
        <v/>
      </c>
      <c r="I2786" s="7" t="str">
        <f>RIGHT('DETALLE DE CONEXIONES'!M2786,5)</f>
        <v/>
      </c>
      <c r="J2786" s="7">
        <f>IF(C2786="Saliente Local",(IFERROR((LIMPIA(H2786,1)),0)),0)</f>
        <v>0</v>
      </c>
      <c r="K2786" s="7">
        <f>IF(C2786="Saliente Nacional",(IFERROR((LIMPIA(H2786,1)),0)),0)</f>
        <v>0</v>
      </c>
      <c r="L2786" s="7">
        <f>IF(C2786="Saliente Internacional",(IFERROR((LIMPIA(H2786,1)),0)),0)</f>
        <v>0</v>
      </c>
    </row>
    <row r="2787" spans="1:12" x14ac:dyDescent="0.25">
      <c r="A2787" s="11">
        <f>'DETALLE DE CONEXIONES'!P2787</f>
        <v>0</v>
      </c>
      <c r="B2787" s="7">
        <f>'DETALLE DE CONEXIONES'!I2787</f>
        <v>0</v>
      </c>
      <c r="C2787" s="7">
        <f>'DETALLE DE CONEXIONES'!BB2787</f>
        <v>0</v>
      </c>
      <c r="D2787" s="7">
        <f>'DETALLE DE CONEXIONES'!E2787</f>
        <v>0</v>
      </c>
      <c r="E2787" s="7">
        <f>IFERROR(LIMPIA('DETALLE DE CONEXIONES'!N2787,1),0)</f>
        <v>0</v>
      </c>
      <c r="F2787" s="7" t="str">
        <f>LEFT('DETALLE DE CONEXIONES'!BE2787,3)</f>
        <v/>
      </c>
      <c r="G2787" s="7" t="str">
        <f>RIGHT('DETALLE DE CONEXIONES'!AK2787,2)</f>
        <v/>
      </c>
      <c r="H2787" s="7" t="str">
        <f>LEFT('DETALLE DE CONEXIONES'!M2787,3)</f>
        <v/>
      </c>
      <c r="I2787" s="7" t="str">
        <f>RIGHT('DETALLE DE CONEXIONES'!M2787,5)</f>
        <v/>
      </c>
      <c r="J2787" s="7">
        <f>IF(C2787="Saliente Local",(IFERROR((LIMPIA(H2787,1)),0)),0)</f>
        <v>0</v>
      </c>
      <c r="K2787" s="7">
        <f>IF(C2787="Saliente Nacional",(IFERROR((LIMPIA(H2787,1)),0)),0)</f>
        <v>0</v>
      </c>
      <c r="L2787" s="7">
        <f>IF(C2787="Saliente Internacional",(IFERROR((LIMPIA(H2787,1)),0)),0)</f>
        <v>0</v>
      </c>
    </row>
    <row r="2788" spans="1:12" x14ac:dyDescent="0.25">
      <c r="A2788" s="11">
        <f>'DETALLE DE CONEXIONES'!P2788</f>
        <v>0</v>
      </c>
      <c r="B2788" s="7">
        <f>'DETALLE DE CONEXIONES'!I2788</f>
        <v>0</v>
      </c>
      <c r="C2788" s="7">
        <f>'DETALLE DE CONEXIONES'!BB2788</f>
        <v>0</v>
      </c>
      <c r="D2788" s="7">
        <f>'DETALLE DE CONEXIONES'!E2788</f>
        <v>0</v>
      </c>
      <c r="E2788" s="7">
        <f>IFERROR(LIMPIA('DETALLE DE CONEXIONES'!N2788,1),0)</f>
        <v>0</v>
      </c>
      <c r="F2788" s="7" t="str">
        <f>LEFT('DETALLE DE CONEXIONES'!BE2788,3)</f>
        <v/>
      </c>
      <c r="G2788" s="7" t="str">
        <f>RIGHT('DETALLE DE CONEXIONES'!AK2788,2)</f>
        <v/>
      </c>
      <c r="H2788" s="7" t="str">
        <f>LEFT('DETALLE DE CONEXIONES'!M2788,3)</f>
        <v/>
      </c>
      <c r="I2788" s="7" t="str">
        <f>RIGHT('DETALLE DE CONEXIONES'!M2788,5)</f>
        <v/>
      </c>
      <c r="J2788" s="7">
        <f>IF(C2788="Saliente Local",(IFERROR((LIMPIA(H2788,1)),0)),0)</f>
        <v>0</v>
      </c>
      <c r="K2788" s="7">
        <f>IF(C2788="Saliente Nacional",(IFERROR((LIMPIA(H2788,1)),0)),0)</f>
        <v>0</v>
      </c>
      <c r="L2788" s="7">
        <f>IF(C2788="Saliente Internacional",(IFERROR((LIMPIA(H2788,1)),0)),0)</f>
        <v>0</v>
      </c>
    </row>
    <row r="2789" spans="1:12" x14ac:dyDescent="0.25">
      <c r="A2789" s="11">
        <f>'DETALLE DE CONEXIONES'!P2789</f>
        <v>0</v>
      </c>
      <c r="B2789" s="7">
        <f>'DETALLE DE CONEXIONES'!I2789</f>
        <v>0</v>
      </c>
      <c r="C2789" s="7">
        <f>'DETALLE DE CONEXIONES'!BB2789</f>
        <v>0</v>
      </c>
      <c r="D2789" s="7">
        <f>'DETALLE DE CONEXIONES'!E2789</f>
        <v>0</v>
      </c>
      <c r="E2789" s="7">
        <f>IFERROR(LIMPIA('DETALLE DE CONEXIONES'!N2789,1),0)</f>
        <v>0</v>
      </c>
      <c r="F2789" s="7" t="str">
        <f>LEFT('DETALLE DE CONEXIONES'!BE2789,3)</f>
        <v/>
      </c>
      <c r="G2789" s="7" t="str">
        <f>RIGHT('DETALLE DE CONEXIONES'!AK2789,2)</f>
        <v/>
      </c>
      <c r="H2789" s="7" t="str">
        <f>LEFT('DETALLE DE CONEXIONES'!M2789,3)</f>
        <v/>
      </c>
      <c r="I2789" s="7" t="str">
        <f>RIGHT('DETALLE DE CONEXIONES'!M2789,5)</f>
        <v/>
      </c>
      <c r="J2789" s="7">
        <f>IF(C2789="Saliente Local",(IFERROR((LIMPIA(H2789,1)),0)),0)</f>
        <v>0</v>
      </c>
      <c r="K2789" s="7">
        <f>IF(C2789="Saliente Nacional",(IFERROR((LIMPIA(H2789,1)),0)),0)</f>
        <v>0</v>
      </c>
      <c r="L2789" s="7">
        <f>IF(C2789="Saliente Internacional",(IFERROR((LIMPIA(H2789,1)),0)),0)</f>
        <v>0</v>
      </c>
    </row>
    <row r="2790" spans="1:12" x14ac:dyDescent="0.25">
      <c r="A2790" s="11">
        <f>'DETALLE DE CONEXIONES'!P2790</f>
        <v>0</v>
      </c>
      <c r="B2790" s="7">
        <f>'DETALLE DE CONEXIONES'!I2790</f>
        <v>0</v>
      </c>
      <c r="C2790" s="7">
        <f>'DETALLE DE CONEXIONES'!BB2790</f>
        <v>0</v>
      </c>
      <c r="D2790" s="7">
        <f>'DETALLE DE CONEXIONES'!E2790</f>
        <v>0</v>
      </c>
      <c r="E2790" s="7">
        <f>IFERROR(LIMPIA('DETALLE DE CONEXIONES'!N2790,1),0)</f>
        <v>0</v>
      </c>
      <c r="F2790" s="7" t="str">
        <f>LEFT('DETALLE DE CONEXIONES'!BE2790,3)</f>
        <v/>
      </c>
      <c r="G2790" s="7" t="str">
        <f>RIGHT('DETALLE DE CONEXIONES'!AK2790,2)</f>
        <v/>
      </c>
      <c r="H2790" s="7" t="str">
        <f>LEFT('DETALLE DE CONEXIONES'!M2790,3)</f>
        <v/>
      </c>
      <c r="I2790" s="7" t="str">
        <f>RIGHT('DETALLE DE CONEXIONES'!M2790,5)</f>
        <v/>
      </c>
      <c r="J2790" s="7">
        <f>IF(C2790="Saliente Local",(IFERROR((LIMPIA(H2790,1)),0)),0)</f>
        <v>0</v>
      </c>
      <c r="K2790" s="7">
        <f>IF(C2790="Saliente Nacional",(IFERROR((LIMPIA(H2790,1)),0)),0)</f>
        <v>0</v>
      </c>
      <c r="L2790" s="7">
        <f>IF(C2790="Saliente Internacional",(IFERROR((LIMPIA(H2790,1)),0)),0)</f>
        <v>0</v>
      </c>
    </row>
    <row r="2791" spans="1:12" x14ac:dyDescent="0.25">
      <c r="A2791" s="11">
        <f>'DETALLE DE CONEXIONES'!P2791</f>
        <v>0</v>
      </c>
      <c r="B2791" s="7">
        <f>'DETALLE DE CONEXIONES'!I2791</f>
        <v>0</v>
      </c>
      <c r="C2791" s="7">
        <f>'DETALLE DE CONEXIONES'!BB2791</f>
        <v>0</v>
      </c>
      <c r="D2791" s="7">
        <f>'DETALLE DE CONEXIONES'!E2791</f>
        <v>0</v>
      </c>
      <c r="E2791" s="7">
        <f>IFERROR(LIMPIA('DETALLE DE CONEXIONES'!N2791,1),0)</f>
        <v>0</v>
      </c>
      <c r="F2791" s="7" t="str">
        <f>LEFT('DETALLE DE CONEXIONES'!BE2791,3)</f>
        <v/>
      </c>
      <c r="G2791" s="7" t="str">
        <f>RIGHT('DETALLE DE CONEXIONES'!AK2791,2)</f>
        <v/>
      </c>
      <c r="H2791" s="7" t="str">
        <f>LEFT('DETALLE DE CONEXIONES'!M2791,3)</f>
        <v/>
      </c>
      <c r="I2791" s="7" t="str">
        <f>RIGHT('DETALLE DE CONEXIONES'!M2791,5)</f>
        <v/>
      </c>
      <c r="J2791" s="7">
        <f>IF(C2791="Saliente Local",(IFERROR((LIMPIA(H2791,1)),0)),0)</f>
        <v>0</v>
      </c>
      <c r="K2791" s="7">
        <f>IF(C2791="Saliente Nacional",(IFERROR((LIMPIA(H2791,1)),0)),0)</f>
        <v>0</v>
      </c>
      <c r="L2791" s="7">
        <f>IF(C2791="Saliente Internacional",(IFERROR((LIMPIA(H2791,1)),0)),0)</f>
        <v>0</v>
      </c>
    </row>
    <row r="2792" spans="1:12" x14ac:dyDescent="0.25">
      <c r="A2792" s="11">
        <f>'DETALLE DE CONEXIONES'!P2792</f>
        <v>0</v>
      </c>
      <c r="B2792" s="7">
        <f>'DETALLE DE CONEXIONES'!I2792</f>
        <v>0</v>
      </c>
      <c r="C2792" s="7">
        <f>'DETALLE DE CONEXIONES'!BB2792</f>
        <v>0</v>
      </c>
      <c r="D2792" s="7">
        <f>'DETALLE DE CONEXIONES'!E2792</f>
        <v>0</v>
      </c>
      <c r="E2792" s="7">
        <f>IFERROR(LIMPIA('DETALLE DE CONEXIONES'!N2792,1),0)</f>
        <v>0</v>
      </c>
      <c r="F2792" s="7" t="str">
        <f>LEFT('DETALLE DE CONEXIONES'!BE2792,3)</f>
        <v/>
      </c>
      <c r="G2792" s="7" t="str">
        <f>RIGHT('DETALLE DE CONEXIONES'!AK2792,2)</f>
        <v/>
      </c>
      <c r="H2792" s="7" t="str">
        <f>LEFT('DETALLE DE CONEXIONES'!M2792,3)</f>
        <v/>
      </c>
      <c r="I2792" s="7" t="str">
        <f>RIGHT('DETALLE DE CONEXIONES'!M2792,5)</f>
        <v/>
      </c>
      <c r="J2792" s="7">
        <f>IF(C2792="Saliente Local",(IFERROR((LIMPIA(H2792,1)),0)),0)</f>
        <v>0</v>
      </c>
      <c r="K2792" s="7">
        <f>IF(C2792="Saliente Nacional",(IFERROR((LIMPIA(H2792,1)),0)),0)</f>
        <v>0</v>
      </c>
      <c r="L2792" s="7">
        <f>IF(C2792="Saliente Internacional",(IFERROR((LIMPIA(H2792,1)),0)),0)</f>
        <v>0</v>
      </c>
    </row>
    <row r="2793" spans="1:12" x14ac:dyDescent="0.25">
      <c r="A2793" s="11">
        <f>'DETALLE DE CONEXIONES'!P2793</f>
        <v>0</v>
      </c>
      <c r="B2793" s="7">
        <f>'DETALLE DE CONEXIONES'!I2793</f>
        <v>0</v>
      </c>
      <c r="C2793" s="7">
        <f>'DETALLE DE CONEXIONES'!BB2793</f>
        <v>0</v>
      </c>
      <c r="D2793" s="7">
        <f>'DETALLE DE CONEXIONES'!E2793</f>
        <v>0</v>
      </c>
      <c r="E2793" s="7">
        <f>IFERROR(LIMPIA('DETALLE DE CONEXIONES'!N2793,1),0)</f>
        <v>0</v>
      </c>
      <c r="F2793" s="7" t="str">
        <f>LEFT('DETALLE DE CONEXIONES'!BE2793,3)</f>
        <v/>
      </c>
      <c r="G2793" s="7" t="str">
        <f>RIGHT('DETALLE DE CONEXIONES'!AK2793,2)</f>
        <v/>
      </c>
      <c r="H2793" s="7" t="str">
        <f>LEFT('DETALLE DE CONEXIONES'!M2793,3)</f>
        <v/>
      </c>
      <c r="I2793" s="7" t="str">
        <f>RIGHT('DETALLE DE CONEXIONES'!M2793,5)</f>
        <v/>
      </c>
      <c r="J2793" s="7">
        <f>IF(C2793="Saliente Local",(IFERROR((LIMPIA(H2793,1)),0)),0)</f>
        <v>0</v>
      </c>
      <c r="K2793" s="7">
        <f>IF(C2793="Saliente Nacional",(IFERROR((LIMPIA(H2793,1)),0)),0)</f>
        <v>0</v>
      </c>
      <c r="L2793" s="7">
        <f>IF(C2793="Saliente Internacional",(IFERROR((LIMPIA(H2793,1)),0)),0)</f>
        <v>0</v>
      </c>
    </row>
    <row r="2794" spans="1:12" x14ac:dyDescent="0.25">
      <c r="A2794" s="11">
        <f>'DETALLE DE CONEXIONES'!P2794</f>
        <v>0</v>
      </c>
      <c r="B2794" s="7">
        <f>'DETALLE DE CONEXIONES'!I2794</f>
        <v>0</v>
      </c>
      <c r="C2794" s="7">
        <f>'DETALLE DE CONEXIONES'!BB2794</f>
        <v>0</v>
      </c>
      <c r="D2794" s="7">
        <f>'DETALLE DE CONEXIONES'!E2794</f>
        <v>0</v>
      </c>
      <c r="E2794" s="7">
        <f>IFERROR(LIMPIA('DETALLE DE CONEXIONES'!N2794,1),0)</f>
        <v>0</v>
      </c>
      <c r="F2794" s="7" t="str">
        <f>LEFT('DETALLE DE CONEXIONES'!BE2794,3)</f>
        <v/>
      </c>
      <c r="G2794" s="7" t="str">
        <f>RIGHT('DETALLE DE CONEXIONES'!AK2794,2)</f>
        <v/>
      </c>
      <c r="H2794" s="7" t="str">
        <f>LEFT('DETALLE DE CONEXIONES'!M2794,3)</f>
        <v/>
      </c>
      <c r="I2794" s="7" t="str">
        <f>RIGHT('DETALLE DE CONEXIONES'!M2794,5)</f>
        <v/>
      </c>
      <c r="J2794" s="7">
        <f>IF(C2794="Saliente Local",(IFERROR((LIMPIA(H2794,1)),0)),0)</f>
        <v>0</v>
      </c>
      <c r="K2794" s="7">
        <f>IF(C2794="Saliente Nacional",(IFERROR((LIMPIA(H2794,1)),0)),0)</f>
        <v>0</v>
      </c>
      <c r="L2794" s="7">
        <f>IF(C2794="Saliente Internacional",(IFERROR((LIMPIA(H2794,1)),0)),0)</f>
        <v>0</v>
      </c>
    </row>
    <row r="2795" spans="1:12" x14ac:dyDescent="0.25">
      <c r="A2795" s="11">
        <f>'DETALLE DE CONEXIONES'!P2795</f>
        <v>0</v>
      </c>
      <c r="B2795" s="7">
        <f>'DETALLE DE CONEXIONES'!I2795</f>
        <v>0</v>
      </c>
      <c r="C2795" s="7">
        <f>'DETALLE DE CONEXIONES'!BB2795</f>
        <v>0</v>
      </c>
      <c r="D2795" s="7">
        <f>'DETALLE DE CONEXIONES'!E2795</f>
        <v>0</v>
      </c>
      <c r="E2795" s="7">
        <f>IFERROR(LIMPIA('DETALLE DE CONEXIONES'!N2795,1),0)</f>
        <v>0</v>
      </c>
      <c r="F2795" s="7" t="str">
        <f>LEFT('DETALLE DE CONEXIONES'!BE2795,3)</f>
        <v/>
      </c>
      <c r="G2795" s="7" t="str">
        <f>RIGHT('DETALLE DE CONEXIONES'!AK2795,2)</f>
        <v/>
      </c>
      <c r="H2795" s="7" t="str">
        <f>LEFT('DETALLE DE CONEXIONES'!M2795,3)</f>
        <v/>
      </c>
      <c r="I2795" s="7" t="str">
        <f>RIGHT('DETALLE DE CONEXIONES'!M2795,5)</f>
        <v/>
      </c>
      <c r="J2795" s="7">
        <f>IF(C2795="Saliente Local",(IFERROR((LIMPIA(H2795,1)),0)),0)</f>
        <v>0</v>
      </c>
      <c r="K2795" s="7">
        <f>IF(C2795="Saliente Nacional",(IFERROR((LIMPIA(H2795,1)),0)),0)</f>
        <v>0</v>
      </c>
      <c r="L2795" s="7">
        <f>IF(C2795="Saliente Internacional",(IFERROR((LIMPIA(H2795,1)),0)),0)</f>
        <v>0</v>
      </c>
    </row>
    <row r="2796" spans="1:12" x14ac:dyDescent="0.25">
      <c r="A2796" s="11">
        <f>'DETALLE DE CONEXIONES'!P2796</f>
        <v>0</v>
      </c>
      <c r="B2796" s="7">
        <f>'DETALLE DE CONEXIONES'!I2796</f>
        <v>0</v>
      </c>
      <c r="C2796" s="7">
        <f>'DETALLE DE CONEXIONES'!BB2796</f>
        <v>0</v>
      </c>
      <c r="D2796" s="7">
        <f>'DETALLE DE CONEXIONES'!E2796</f>
        <v>0</v>
      </c>
      <c r="E2796" s="7">
        <f>IFERROR(LIMPIA('DETALLE DE CONEXIONES'!N2796,1),0)</f>
        <v>0</v>
      </c>
      <c r="F2796" s="7" t="str">
        <f>LEFT('DETALLE DE CONEXIONES'!BE2796,3)</f>
        <v/>
      </c>
      <c r="G2796" s="7" t="str">
        <f>RIGHT('DETALLE DE CONEXIONES'!AK2796,2)</f>
        <v/>
      </c>
      <c r="H2796" s="7" t="str">
        <f>LEFT('DETALLE DE CONEXIONES'!M2796,3)</f>
        <v/>
      </c>
      <c r="I2796" s="7" t="str">
        <f>RIGHT('DETALLE DE CONEXIONES'!M2796,5)</f>
        <v/>
      </c>
      <c r="J2796" s="7">
        <f>IF(C2796="Saliente Local",(IFERROR((LIMPIA(H2796,1)),0)),0)</f>
        <v>0</v>
      </c>
      <c r="K2796" s="7">
        <f>IF(C2796="Saliente Nacional",(IFERROR((LIMPIA(H2796,1)),0)),0)</f>
        <v>0</v>
      </c>
      <c r="L2796" s="7">
        <f>IF(C2796="Saliente Internacional",(IFERROR((LIMPIA(H2796,1)),0)),0)</f>
        <v>0</v>
      </c>
    </row>
    <row r="2797" spans="1:12" x14ac:dyDescent="0.25">
      <c r="A2797" s="11">
        <f>'DETALLE DE CONEXIONES'!P2797</f>
        <v>0</v>
      </c>
      <c r="B2797" s="7">
        <f>'DETALLE DE CONEXIONES'!I2797</f>
        <v>0</v>
      </c>
      <c r="C2797" s="7">
        <f>'DETALLE DE CONEXIONES'!BB2797</f>
        <v>0</v>
      </c>
      <c r="D2797" s="7">
        <f>'DETALLE DE CONEXIONES'!E2797</f>
        <v>0</v>
      </c>
      <c r="E2797" s="7">
        <f>IFERROR(LIMPIA('DETALLE DE CONEXIONES'!N2797,1),0)</f>
        <v>0</v>
      </c>
      <c r="F2797" s="7" t="str">
        <f>LEFT('DETALLE DE CONEXIONES'!BE2797,3)</f>
        <v/>
      </c>
      <c r="G2797" s="7" t="str">
        <f>RIGHT('DETALLE DE CONEXIONES'!AK2797,2)</f>
        <v/>
      </c>
      <c r="H2797" s="7" t="str">
        <f>LEFT('DETALLE DE CONEXIONES'!M2797,3)</f>
        <v/>
      </c>
      <c r="I2797" s="7" t="str">
        <f>RIGHT('DETALLE DE CONEXIONES'!M2797,5)</f>
        <v/>
      </c>
      <c r="J2797" s="7">
        <f>IF(C2797="Saliente Local",(IFERROR((LIMPIA(H2797,1)),0)),0)</f>
        <v>0</v>
      </c>
      <c r="K2797" s="7">
        <f>IF(C2797="Saliente Nacional",(IFERROR((LIMPIA(H2797,1)),0)),0)</f>
        <v>0</v>
      </c>
      <c r="L2797" s="7">
        <f>IF(C2797="Saliente Internacional",(IFERROR((LIMPIA(H2797,1)),0)),0)</f>
        <v>0</v>
      </c>
    </row>
    <row r="2798" spans="1:12" x14ac:dyDescent="0.25">
      <c r="A2798" s="11">
        <f>'DETALLE DE CONEXIONES'!P2798</f>
        <v>0</v>
      </c>
      <c r="B2798" s="7">
        <f>'DETALLE DE CONEXIONES'!I2798</f>
        <v>0</v>
      </c>
      <c r="C2798" s="7">
        <f>'DETALLE DE CONEXIONES'!BB2798</f>
        <v>0</v>
      </c>
      <c r="D2798" s="7">
        <f>'DETALLE DE CONEXIONES'!E2798</f>
        <v>0</v>
      </c>
      <c r="E2798" s="7">
        <f>IFERROR(LIMPIA('DETALLE DE CONEXIONES'!N2798,1),0)</f>
        <v>0</v>
      </c>
      <c r="F2798" s="7" t="str">
        <f>LEFT('DETALLE DE CONEXIONES'!BE2798,3)</f>
        <v/>
      </c>
      <c r="G2798" s="7" t="str">
        <f>RIGHT('DETALLE DE CONEXIONES'!AK2798,2)</f>
        <v/>
      </c>
      <c r="H2798" s="7" t="str">
        <f>LEFT('DETALLE DE CONEXIONES'!M2798,3)</f>
        <v/>
      </c>
      <c r="I2798" s="7" t="str">
        <f>RIGHT('DETALLE DE CONEXIONES'!M2798,5)</f>
        <v/>
      </c>
      <c r="J2798" s="7">
        <f>IF(C2798="Saliente Local",(IFERROR((LIMPIA(H2798,1)),0)),0)</f>
        <v>0</v>
      </c>
      <c r="K2798" s="7">
        <f>IF(C2798="Saliente Nacional",(IFERROR((LIMPIA(H2798,1)),0)),0)</f>
        <v>0</v>
      </c>
      <c r="L2798" s="7">
        <f>IF(C2798="Saliente Internacional",(IFERROR((LIMPIA(H2798,1)),0)),0)</f>
        <v>0</v>
      </c>
    </row>
    <row r="2799" spans="1:12" x14ac:dyDescent="0.25">
      <c r="A2799" s="11">
        <f>'DETALLE DE CONEXIONES'!P2799</f>
        <v>0</v>
      </c>
      <c r="B2799" s="7">
        <f>'DETALLE DE CONEXIONES'!I2799</f>
        <v>0</v>
      </c>
      <c r="C2799" s="7">
        <f>'DETALLE DE CONEXIONES'!BB2799</f>
        <v>0</v>
      </c>
      <c r="D2799" s="7">
        <f>'DETALLE DE CONEXIONES'!E2799</f>
        <v>0</v>
      </c>
      <c r="E2799" s="7">
        <f>IFERROR(LIMPIA('DETALLE DE CONEXIONES'!N2799,1),0)</f>
        <v>0</v>
      </c>
      <c r="F2799" s="7" t="str">
        <f>LEFT('DETALLE DE CONEXIONES'!BE2799,3)</f>
        <v/>
      </c>
      <c r="G2799" s="7" t="str">
        <f>RIGHT('DETALLE DE CONEXIONES'!AK2799,2)</f>
        <v/>
      </c>
      <c r="H2799" s="7" t="str">
        <f>LEFT('DETALLE DE CONEXIONES'!M2799,3)</f>
        <v/>
      </c>
      <c r="I2799" s="7" t="str">
        <f>RIGHT('DETALLE DE CONEXIONES'!M2799,5)</f>
        <v/>
      </c>
      <c r="J2799" s="7">
        <f>IF(C2799="Saliente Local",(IFERROR((LIMPIA(H2799,1)),0)),0)</f>
        <v>0</v>
      </c>
      <c r="K2799" s="7">
        <f>IF(C2799="Saliente Nacional",(IFERROR((LIMPIA(H2799,1)),0)),0)</f>
        <v>0</v>
      </c>
      <c r="L2799" s="7">
        <f>IF(C2799="Saliente Internacional",(IFERROR((LIMPIA(H2799,1)),0)),0)</f>
        <v>0</v>
      </c>
    </row>
    <row r="2800" spans="1:12" x14ac:dyDescent="0.25">
      <c r="A2800" s="11">
        <f>'DETALLE DE CONEXIONES'!P2800</f>
        <v>0</v>
      </c>
      <c r="B2800" s="7">
        <f>'DETALLE DE CONEXIONES'!I2800</f>
        <v>0</v>
      </c>
      <c r="C2800" s="7">
        <f>'DETALLE DE CONEXIONES'!BB2800</f>
        <v>0</v>
      </c>
      <c r="D2800" s="7">
        <f>'DETALLE DE CONEXIONES'!E2800</f>
        <v>0</v>
      </c>
      <c r="E2800" s="7">
        <f>IFERROR(LIMPIA('DETALLE DE CONEXIONES'!N2800,1),0)</f>
        <v>0</v>
      </c>
      <c r="F2800" s="7" t="str">
        <f>LEFT('DETALLE DE CONEXIONES'!BE2800,3)</f>
        <v/>
      </c>
      <c r="G2800" s="7" t="str">
        <f>RIGHT('DETALLE DE CONEXIONES'!AK2800,2)</f>
        <v/>
      </c>
      <c r="H2800" s="7" t="str">
        <f>LEFT('DETALLE DE CONEXIONES'!M2800,3)</f>
        <v/>
      </c>
      <c r="I2800" s="7" t="str">
        <f>RIGHT('DETALLE DE CONEXIONES'!M2800,5)</f>
        <v/>
      </c>
      <c r="J2800" s="7">
        <f>IF(C2800="Saliente Local",(IFERROR((LIMPIA(H2800,1)),0)),0)</f>
        <v>0</v>
      </c>
      <c r="K2800" s="7">
        <f>IF(C2800="Saliente Nacional",(IFERROR((LIMPIA(H2800,1)),0)),0)</f>
        <v>0</v>
      </c>
      <c r="L2800" s="7">
        <f>IF(C2800="Saliente Internacional",(IFERROR((LIMPIA(H2800,1)),0)),0)</f>
        <v>0</v>
      </c>
    </row>
    <row r="2801" spans="1:12" x14ac:dyDescent="0.25">
      <c r="A2801" s="11">
        <f>'DETALLE DE CONEXIONES'!P2801</f>
        <v>0</v>
      </c>
      <c r="B2801" s="7">
        <f>'DETALLE DE CONEXIONES'!I2801</f>
        <v>0</v>
      </c>
      <c r="C2801" s="7">
        <f>'DETALLE DE CONEXIONES'!BB2801</f>
        <v>0</v>
      </c>
      <c r="D2801" s="7">
        <f>'DETALLE DE CONEXIONES'!E2801</f>
        <v>0</v>
      </c>
      <c r="E2801" s="7">
        <f>IFERROR(LIMPIA('DETALLE DE CONEXIONES'!N2801,1),0)</f>
        <v>0</v>
      </c>
      <c r="F2801" s="7" t="str">
        <f>LEFT('DETALLE DE CONEXIONES'!BE2801,3)</f>
        <v/>
      </c>
      <c r="G2801" s="7" t="str">
        <f>RIGHT('DETALLE DE CONEXIONES'!AK2801,2)</f>
        <v/>
      </c>
      <c r="H2801" s="7" t="str">
        <f>LEFT('DETALLE DE CONEXIONES'!M2801,3)</f>
        <v/>
      </c>
      <c r="I2801" s="7" t="str">
        <f>RIGHT('DETALLE DE CONEXIONES'!M2801,5)</f>
        <v/>
      </c>
      <c r="J2801" s="7">
        <f>IF(C2801="Saliente Local",(IFERROR((LIMPIA(H2801,1)),0)),0)</f>
        <v>0</v>
      </c>
      <c r="K2801" s="7">
        <f>IF(C2801="Saliente Nacional",(IFERROR((LIMPIA(H2801,1)),0)),0)</f>
        <v>0</v>
      </c>
      <c r="L2801" s="7">
        <f>IF(C2801="Saliente Internacional",(IFERROR((LIMPIA(H2801,1)),0)),0)</f>
        <v>0</v>
      </c>
    </row>
    <row r="2802" spans="1:12" x14ac:dyDescent="0.25">
      <c r="A2802" s="11">
        <f>'DETALLE DE CONEXIONES'!P2802</f>
        <v>0</v>
      </c>
      <c r="B2802" s="7">
        <f>'DETALLE DE CONEXIONES'!I2802</f>
        <v>0</v>
      </c>
      <c r="C2802" s="7">
        <f>'DETALLE DE CONEXIONES'!BB2802</f>
        <v>0</v>
      </c>
      <c r="D2802" s="7">
        <f>'DETALLE DE CONEXIONES'!E2802</f>
        <v>0</v>
      </c>
      <c r="E2802" s="7">
        <f>IFERROR(LIMPIA('DETALLE DE CONEXIONES'!N2802,1),0)</f>
        <v>0</v>
      </c>
      <c r="F2802" s="7" t="str">
        <f>LEFT('DETALLE DE CONEXIONES'!BE2802,3)</f>
        <v/>
      </c>
      <c r="G2802" s="7" t="str">
        <f>RIGHT('DETALLE DE CONEXIONES'!AK2802,2)</f>
        <v/>
      </c>
      <c r="H2802" s="7" t="str">
        <f>LEFT('DETALLE DE CONEXIONES'!M2802,3)</f>
        <v/>
      </c>
      <c r="I2802" s="7" t="str">
        <f>RIGHT('DETALLE DE CONEXIONES'!M2802,5)</f>
        <v/>
      </c>
      <c r="J2802" s="7">
        <f>IF(C2802="Saliente Local",(IFERROR((LIMPIA(H2802,1)),0)),0)</f>
        <v>0</v>
      </c>
      <c r="K2802" s="7">
        <f>IF(C2802="Saliente Nacional",(IFERROR((LIMPIA(H2802,1)),0)),0)</f>
        <v>0</v>
      </c>
      <c r="L2802" s="7">
        <f>IF(C2802="Saliente Internacional",(IFERROR((LIMPIA(H2802,1)),0)),0)</f>
        <v>0</v>
      </c>
    </row>
    <row r="2803" spans="1:12" x14ac:dyDescent="0.25">
      <c r="A2803" s="11">
        <f>'DETALLE DE CONEXIONES'!P2803</f>
        <v>0</v>
      </c>
      <c r="B2803" s="7">
        <f>'DETALLE DE CONEXIONES'!I2803</f>
        <v>0</v>
      </c>
      <c r="C2803" s="7">
        <f>'DETALLE DE CONEXIONES'!BB2803</f>
        <v>0</v>
      </c>
      <c r="D2803" s="7">
        <f>'DETALLE DE CONEXIONES'!E2803</f>
        <v>0</v>
      </c>
      <c r="E2803" s="7">
        <f>IFERROR(LIMPIA('DETALLE DE CONEXIONES'!N2803,1),0)</f>
        <v>0</v>
      </c>
      <c r="F2803" s="7" t="str">
        <f>LEFT('DETALLE DE CONEXIONES'!BE2803,3)</f>
        <v/>
      </c>
      <c r="G2803" s="7" t="str">
        <f>RIGHT('DETALLE DE CONEXIONES'!AK2803,2)</f>
        <v/>
      </c>
      <c r="H2803" s="7" t="str">
        <f>LEFT('DETALLE DE CONEXIONES'!M2803,3)</f>
        <v/>
      </c>
      <c r="I2803" s="7" t="str">
        <f>RIGHT('DETALLE DE CONEXIONES'!M2803,5)</f>
        <v/>
      </c>
      <c r="J2803" s="7">
        <f>IF(C2803="Saliente Local",(IFERROR((LIMPIA(H2803,1)),0)),0)</f>
        <v>0</v>
      </c>
      <c r="K2803" s="7">
        <f>IF(C2803="Saliente Nacional",(IFERROR((LIMPIA(H2803,1)),0)),0)</f>
        <v>0</v>
      </c>
      <c r="L2803" s="7">
        <f>IF(C2803="Saliente Internacional",(IFERROR((LIMPIA(H2803,1)),0)),0)</f>
        <v>0</v>
      </c>
    </row>
    <row r="2804" spans="1:12" x14ac:dyDescent="0.25">
      <c r="A2804" s="11">
        <f>'DETALLE DE CONEXIONES'!P2804</f>
        <v>0</v>
      </c>
      <c r="B2804" s="7">
        <f>'DETALLE DE CONEXIONES'!I2804</f>
        <v>0</v>
      </c>
      <c r="C2804" s="7">
        <f>'DETALLE DE CONEXIONES'!BB2804</f>
        <v>0</v>
      </c>
      <c r="D2804" s="7">
        <f>'DETALLE DE CONEXIONES'!E2804</f>
        <v>0</v>
      </c>
      <c r="E2804" s="7">
        <f>IFERROR(LIMPIA('DETALLE DE CONEXIONES'!N2804,1),0)</f>
        <v>0</v>
      </c>
      <c r="F2804" s="7" t="str">
        <f>LEFT('DETALLE DE CONEXIONES'!BE2804,3)</f>
        <v/>
      </c>
      <c r="G2804" s="7" t="str">
        <f>RIGHT('DETALLE DE CONEXIONES'!AK2804,2)</f>
        <v/>
      </c>
      <c r="H2804" s="7" t="str">
        <f>LEFT('DETALLE DE CONEXIONES'!M2804,3)</f>
        <v/>
      </c>
      <c r="I2804" s="7" t="str">
        <f>RIGHT('DETALLE DE CONEXIONES'!M2804,5)</f>
        <v/>
      </c>
      <c r="J2804" s="7">
        <f>IF(C2804="Saliente Local",(IFERROR((LIMPIA(H2804,1)),0)),0)</f>
        <v>0</v>
      </c>
      <c r="K2804" s="7">
        <f>IF(C2804="Saliente Nacional",(IFERROR((LIMPIA(H2804,1)),0)),0)</f>
        <v>0</v>
      </c>
      <c r="L2804" s="7">
        <f>IF(C2804="Saliente Internacional",(IFERROR((LIMPIA(H2804,1)),0)),0)</f>
        <v>0</v>
      </c>
    </row>
    <row r="2805" spans="1:12" x14ac:dyDescent="0.25">
      <c r="A2805" s="11">
        <f>'DETALLE DE CONEXIONES'!P2805</f>
        <v>0</v>
      </c>
      <c r="B2805" s="7">
        <f>'DETALLE DE CONEXIONES'!I2805</f>
        <v>0</v>
      </c>
      <c r="C2805" s="7">
        <f>'DETALLE DE CONEXIONES'!BB2805</f>
        <v>0</v>
      </c>
      <c r="D2805" s="7">
        <f>'DETALLE DE CONEXIONES'!E2805</f>
        <v>0</v>
      </c>
      <c r="E2805" s="7">
        <f>IFERROR(LIMPIA('DETALLE DE CONEXIONES'!N2805,1),0)</f>
        <v>0</v>
      </c>
      <c r="F2805" s="7" t="str">
        <f>LEFT('DETALLE DE CONEXIONES'!BE2805,3)</f>
        <v/>
      </c>
      <c r="G2805" s="7" t="str">
        <f>RIGHT('DETALLE DE CONEXIONES'!AK2805,2)</f>
        <v/>
      </c>
      <c r="H2805" s="7" t="str">
        <f>LEFT('DETALLE DE CONEXIONES'!M2805,3)</f>
        <v/>
      </c>
      <c r="I2805" s="7" t="str">
        <f>RIGHT('DETALLE DE CONEXIONES'!M2805,5)</f>
        <v/>
      </c>
      <c r="J2805" s="7">
        <f>IF(C2805="Saliente Local",(IFERROR((LIMPIA(H2805,1)),0)),0)</f>
        <v>0</v>
      </c>
      <c r="K2805" s="7">
        <f>IF(C2805="Saliente Nacional",(IFERROR((LIMPIA(H2805,1)),0)),0)</f>
        <v>0</v>
      </c>
      <c r="L2805" s="7">
        <f>IF(C2805="Saliente Internacional",(IFERROR((LIMPIA(H2805,1)),0)),0)</f>
        <v>0</v>
      </c>
    </row>
    <row r="2806" spans="1:12" x14ac:dyDescent="0.25">
      <c r="A2806" s="11">
        <f>'DETALLE DE CONEXIONES'!P2806</f>
        <v>0</v>
      </c>
      <c r="B2806" s="7">
        <f>'DETALLE DE CONEXIONES'!I2806</f>
        <v>0</v>
      </c>
      <c r="C2806" s="7">
        <f>'DETALLE DE CONEXIONES'!BB2806</f>
        <v>0</v>
      </c>
      <c r="D2806" s="7">
        <f>'DETALLE DE CONEXIONES'!E2806</f>
        <v>0</v>
      </c>
      <c r="E2806" s="7">
        <f>IFERROR(LIMPIA('DETALLE DE CONEXIONES'!N2806,1),0)</f>
        <v>0</v>
      </c>
      <c r="F2806" s="7" t="str">
        <f>LEFT('DETALLE DE CONEXIONES'!BE2806,3)</f>
        <v/>
      </c>
      <c r="G2806" s="7" t="str">
        <f>RIGHT('DETALLE DE CONEXIONES'!AK2806,2)</f>
        <v/>
      </c>
      <c r="H2806" s="7" t="str">
        <f>LEFT('DETALLE DE CONEXIONES'!M2806,3)</f>
        <v/>
      </c>
      <c r="I2806" s="7" t="str">
        <f>RIGHT('DETALLE DE CONEXIONES'!M2806,5)</f>
        <v/>
      </c>
      <c r="J2806" s="7">
        <f>IF(C2806="Saliente Local",(IFERROR((LIMPIA(H2806,1)),0)),0)</f>
        <v>0</v>
      </c>
      <c r="K2806" s="7">
        <f>IF(C2806="Saliente Nacional",(IFERROR((LIMPIA(H2806,1)),0)),0)</f>
        <v>0</v>
      </c>
      <c r="L2806" s="7">
        <f>IF(C2806="Saliente Internacional",(IFERROR((LIMPIA(H2806,1)),0)),0)</f>
        <v>0</v>
      </c>
    </row>
    <row r="2807" spans="1:12" x14ac:dyDescent="0.25">
      <c r="A2807" s="11">
        <f>'DETALLE DE CONEXIONES'!P2807</f>
        <v>0</v>
      </c>
      <c r="B2807" s="7">
        <f>'DETALLE DE CONEXIONES'!I2807</f>
        <v>0</v>
      </c>
      <c r="C2807" s="7">
        <f>'DETALLE DE CONEXIONES'!BB2807</f>
        <v>0</v>
      </c>
      <c r="D2807" s="7">
        <f>'DETALLE DE CONEXIONES'!E2807</f>
        <v>0</v>
      </c>
      <c r="E2807" s="7">
        <f>IFERROR(LIMPIA('DETALLE DE CONEXIONES'!N2807,1),0)</f>
        <v>0</v>
      </c>
      <c r="F2807" s="7" t="str">
        <f>LEFT('DETALLE DE CONEXIONES'!BE2807,3)</f>
        <v/>
      </c>
      <c r="G2807" s="7" t="str">
        <f>RIGHT('DETALLE DE CONEXIONES'!AK2807,2)</f>
        <v/>
      </c>
      <c r="H2807" s="7" t="str">
        <f>LEFT('DETALLE DE CONEXIONES'!M2807,3)</f>
        <v/>
      </c>
      <c r="I2807" s="7" t="str">
        <f>RIGHT('DETALLE DE CONEXIONES'!M2807,5)</f>
        <v/>
      </c>
      <c r="J2807" s="7">
        <f>IF(C2807="Saliente Local",(IFERROR((LIMPIA(H2807,1)),0)),0)</f>
        <v>0</v>
      </c>
      <c r="K2807" s="7">
        <f>IF(C2807="Saliente Nacional",(IFERROR((LIMPIA(H2807,1)),0)),0)</f>
        <v>0</v>
      </c>
      <c r="L2807" s="7">
        <f>IF(C2807="Saliente Internacional",(IFERROR((LIMPIA(H2807,1)),0)),0)</f>
        <v>0</v>
      </c>
    </row>
    <row r="2808" spans="1:12" x14ac:dyDescent="0.25">
      <c r="A2808" s="11">
        <f>'DETALLE DE CONEXIONES'!P2808</f>
        <v>0</v>
      </c>
      <c r="B2808" s="7">
        <f>'DETALLE DE CONEXIONES'!I2808</f>
        <v>0</v>
      </c>
      <c r="C2808" s="7">
        <f>'DETALLE DE CONEXIONES'!BB2808</f>
        <v>0</v>
      </c>
      <c r="D2808" s="7">
        <f>'DETALLE DE CONEXIONES'!E2808</f>
        <v>0</v>
      </c>
      <c r="E2808" s="7">
        <f>IFERROR(LIMPIA('DETALLE DE CONEXIONES'!N2808,1),0)</f>
        <v>0</v>
      </c>
      <c r="F2808" s="7" t="str">
        <f>LEFT('DETALLE DE CONEXIONES'!BE2808,3)</f>
        <v/>
      </c>
      <c r="G2808" s="7" t="str">
        <f>RIGHT('DETALLE DE CONEXIONES'!AK2808,2)</f>
        <v/>
      </c>
      <c r="H2808" s="7" t="str">
        <f>LEFT('DETALLE DE CONEXIONES'!M2808,3)</f>
        <v/>
      </c>
      <c r="I2808" s="7" t="str">
        <f>RIGHT('DETALLE DE CONEXIONES'!M2808,5)</f>
        <v/>
      </c>
      <c r="J2808" s="7">
        <f>IF(C2808="Saliente Local",(IFERROR((LIMPIA(H2808,1)),0)),0)</f>
        <v>0</v>
      </c>
      <c r="K2808" s="7">
        <f>IF(C2808="Saliente Nacional",(IFERROR((LIMPIA(H2808,1)),0)),0)</f>
        <v>0</v>
      </c>
      <c r="L2808" s="7">
        <f>IF(C2808="Saliente Internacional",(IFERROR((LIMPIA(H2808,1)),0)),0)</f>
        <v>0</v>
      </c>
    </row>
    <row r="2809" spans="1:12" x14ac:dyDescent="0.25">
      <c r="A2809" s="11">
        <f>'DETALLE DE CONEXIONES'!P2809</f>
        <v>0</v>
      </c>
      <c r="B2809" s="7">
        <f>'DETALLE DE CONEXIONES'!I2809</f>
        <v>0</v>
      </c>
      <c r="C2809" s="7">
        <f>'DETALLE DE CONEXIONES'!BB2809</f>
        <v>0</v>
      </c>
      <c r="D2809" s="7">
        <f>'DETALLE DE CONEXIONES'!E2809</f>
        <v>0</v>
      </c>
      <c r="E2809" s="7">
        <f>IFERROR(LIMPIA('DETALLE DE CONEXIONES'!N2809,1),0)</f>
        <v>0</v>
      </c>
      <c r="F2809" s="7" t="str">
        <f>LEFT('DETALLE DE CONEXIONES'!BE2809,3)</f>
        <v/>
      </c>
      <c r="G2809" s="7" t="str">
        <f>RIGHT('DETALLE DE CONEXIONES'!AK2809,2)</f>
        <v/>
      </c>
      <c r="H2809" s="7" t="str">
        <f>LEFT('DETALLE DE CONEXIONES'!M2809,3)</f>
        <v/>
      </c>
      <c r="I2809" s="7" t="str">
        <f>RIGHT('DETALLE DE CONEXIONES'!M2809,5)</f>
        <v/>
      </c>
      <c r="J2809" s="7">
        <f>IF(C2809="Saliente Local",(IFERROR((LIMPIA(H2809,1)),0)),0)</f>
        <v>0</v>
      </c>
      <c r="K2809" s="7">
        <f>IF(C2809="Saliente Nacional",(IFERROR((LIMPIA(H2809,1)),0)),0)</f>
        <v>0</v>
      </c>
      <c r="L2809" s="7">
        <f>IF(C2809="Saliente Internacional",(IFERROR((LIMPIA(H2809,1)),0)),0)</f>
        <v>0</v>
      </c>
    </row>
    <row r="2810" spans="1:12" x14ac:dyDescent="0.25">
      <c r="A2810" s="11">
        <f>'DETALLE DE CONEXIONES'!P2810</f>
        <v>0</v>
      </c>
      <c r="B2810" s="7">
        <f>'DETALLE DE CONEXIONES'!I2810</f>
        <v>0</v>
      </c>
      <c r="C2810" s="7">
        <f>'DETALLE DE CONEXIONES'!BB2810</f>
        <v>0</v>
      </c>
      <c r="D2810" s="7">
        <f>'DETALLE DE CONEXIONES'!E2810</f>
        <v>0</v>
      </c>
      <c r="E2810" s="7">
        <f>IFERROR(LIMPIA('DETALLE DE CONEXIONES'!N2810,1),0)</f>
        <v>0</v>
      </c>
      <c r="F2810" s="7" t="str">
        <f>LEFT('DETALLE DE CONEXIONES'!BE2810,3)</f>
        <v/>
      </c>
      <c r="G2810" s="7" t="str">
        <f>RIGHT('DETALLE DE CONEXIONES'!AK2810,2)</f>
        <v/>
      </c>
      <c r="H2810" s="7" t="str">
        <f>LEFT('DETALLE DE CONEXIONES'!M2810,3)</f>
        <v/>
      </c>
      <c r="I2810" s="7" t="str">
        <f>RIGHT('DETALLE DE CONEXIONES'!M2810,5)</f>
        <v/>
      </c>
      <c r="J2810" s="7">
        <f>IF(C2810="Saliente Local",(IFERROR((LIMPIA(H2810,1)),0)),0)</f>
        <v>0</v>
      </c>
      <c r="K2810" s="7">
        <f>IF(C2810="Saliente Nacional",(IFERROR((LIMPIA(H2810,1)),0)),0)</f>
        <v>0</v>
      </c>
      <c r="L2810" s="7">
        <f>IF(C2810="Saliente Internacional",(IFERROR((LIMPIA(H2810,1)),0)),0)</f>
        <v>0</v>
      </c>
    </row>
    <row r="2811" spans="1:12" x14ac:dyDescent="0.25">
      <c r="A2811" s="11">
        <f>'DETALLE DE CONEXIONES'!P2811</f>
        <v>0</v>
      </c>
      <c r="B2811" s="7">
        <f>'DETALLE DE CONEXIONES'!I2811</f>
        <v>0</v>
      </c>
      <c r="C2811" s="7">
        <f>'DETALLE DE CONEXIONES'!BB2811</f>
        <v>0</v>
      </c>
      <c r="D2811" s="7">
        <f>'DETALLE DE CONEXIONES'!E2811</f>
        <v>0</v>
      </c>
      <c r="E2811" s="7">
        <f>IFERROR(LIMPIA('DETALLE DE CONEXIONES'!N2811,1),0)</f>
        <v>0</v>
      </c>
      <c r="F2811" s="7" t="str">
        <f>LEFT('DETALLE DE CONEXIONES'!BE2811,3)</f>
        <v/>
      </c>
      <c r="G2811" s="7" t="str">
        <f>RIGHT('DETALLE DE CONEXIONES'!AK2811,2)</f>
        <v/>
      </c>
      <c r="H2811" s="7" t="str">
        <f>LEFT('DETALLE DE CONEXIONES'!M2811,3)</f>
        <v/>
      </c>
      <c r="I2811" s="7" t="str">
        <f>RIGHT('DETALLE DE CONEXIONES'!M2811,5)</f>
        <v/>
      </c>
      <c r="J2811" s="7">
        <f>IF(C2811="Saliente Local",(IFERROR((LIMPIA(H2811,1)),0)),0)</f>
        <v>0</v>
      </c>
      <c r="K2811" s="7">
        <f>IF(C2811="Saliente Nacional",(IFERROR((LIMPIA(H2811,1)),0)),0)</f>
        <v>0</v>
      </c>
      <c r="L2811" s="7">
        <f>IF(C2811="Saliente Internacional",(IFERROR((LIMPIA(H2811,1)),0)),0)</f>
        <v>0</v>
      </c>
    </row>
    <row r="2812" spans="1:12" x14ac:dyDescent="0.25">
      <c r="A2812" s="11">
        <f>'DETALLE DE CONEXIONES'!P2812</f>
        <v>0</v>
      </c>
      <c r="B2812" s="7">
        <f>'DETALLE DE CONEXIONES'!I2812</f>
        <v>0</v>
      </c>
      <c r="C2812" s="7">
        <f>'DETALLE DE CONEXIONES'!BB2812</f>
        <v>0</v>
      </c>
      <c r="D2812" s="7">
        <f>'DETALLE DE CONEXIONES'!E2812</f>
        <v>0</v>
      </c>
      <c r="E2812" s="7">
        <f>IFERROR(LIMPIA('DETALLE DE CONEXIONES'!N2812,1),0)</f>
        <v>0</v>
      </c>
      <c r="F2812" s="7" t="str">
        <f>LEFT('DETALLE DE CONEXIONES'!BE2812,3)</f>
        <v/>
      </c>
      <c r="G2812" s="7" t="str">
        <f>RIGHT('DETALLE DE CONEXIONES'!AK2812,2)</f>
        <v/>
      </c>
      <c r="H2812" s="7" t="str">
        <f>LEFT('DETALLE DE CONEXIONES'!M2812,3)</f>
        <v/>
      </c>
      <c r="I2812" s="7" t="str">
        <f>RIGHT('DETALLE DE CONEXIONES'!M2812,5)</f>
        <v/>
      </c>
      <c r="J2812" s="7">
        <f>IF(C2812="Saliente Local",(IFERROR((LIMPIA(H2812,1)),0)),0)</f>
        <v>0</v>
      </c>
      <c r="K2812" s="7">
        <f>IF(C2812="Saliente Nacional",(IFERROR((LIMPIA(H2812,1)),0)),0)</f>
        <v>0</v>
      </c>
      <c r="L2812" s="7">
        <f>IF(C2812="Saliente Internacional",(IFERROR((LIMPIA(H2812,1)),0)),0)</f>
        <v>0</v>
      </c>
    </row>
    <row r="2813" spans="1:12" x14ac:dyDescent="0.25">
      <c r="A2813" s="11">
        <f>'DETALLE DE CONEXIONES'!P2813</f>
        <v>0</v>
      </c>
      <c r="B2813" s="7">
        <f>'DETALLE DE CONEXIONES'!I2813</f>
        <v>0</v>
      </c>
      <c r="C2813" s="7">
        <f>'DETALLE DE CONEXIONES'!BB2813</f>
        <v>0</v>
      </c>
      <c r="D2813" s="7">
        <f>'DETALLE DE CONEXIONES'!E2813</f>
        <v>0</v>
      </c>
      <c r="E2813" s="7">
        <f>IFERROR(LIMPIA('DETALLE DE CONEXIONES'!N2813,1),0)</f>
        <v>0</v>
      </c>
      <c r="F2813" s="7" t="str">
        <f>LEFT('DETALLE DE CONEXIONES'!BE2813,3)</f>
        <v/>
      </c>
      <c r="G2813" s="7" t="str">
        <f>RIGHT('DETALLE DE CONEXIONES'!AK2813,2)</f>
        <v/>
      </c>
      <c r="H2813" s="7" t="str">
        <f>LEFT('DETALLE DE CONEXIONES'!M2813,3)</f>
        <v/>
      </c>
      <c r="I2813" s="7" t="str">
        <f>RIGHT('DETALLE DE CONEXIONES'!M2813,5)</f>
        <v/>
      </c>
      <c r="J2813" s="7">
        <f>IF(C2813="Saliente Local",(IFERROR((LIMPIA(H2813,1)),0)),0)</f>
        <v>0</v>
      </c>
      <c r="K2813" s="7">
        <f>IF(C2813="Saliente Nacional",(IFERROR((LIMPIA(H2813,1)),0)),0)</f>
        <v>0</v>
      </c>
      <c r="L2813" s="7">
        <f>IF(C2813="Saliente Internacional",(IFERROR((LIMPIA(H2813,1)),0)),0)</f>
        <v>0</v>
      </c>
    </row>
    <row r="2814" spans="1:12" x14ac:dyDescent="0.25">
      <c r="A2814" s="11">
        <f>'DETALLE DE CONEXIONES'!P2814</f>
        <v>0</v>
      </c>
      <c r="B2814" s="7">
        <f>'DETALLE DE CONEXIONES'!I2814</f>
        <v>0</v>
      </c>
      <c r="C2814" s="7">
        <f>'DETALLE DE CONEXIONES'!BB2814</f>
        <v>0</v>
      </c>
      <c r="D2814" s="7">
        <f>'DETALLE DE CONEXIONES'!E2814</f>
        <v>0</v>
      </c>
      <c r="E2814" s="7">
        <f>IFERROR(LIMPIA('DETALLE DE CONEXIONES'!N2814,1),0)</f>
        <v>0</v>
      </c>
      <c r="F2814" s="7" t="str">
        <f>LEFT('DETALLE DE CONEXIONES'!BE2814,3)</f>
        <v/>
      </c>
      <c r="G2814" s="7" t="str">
        <f>RIGHT('DETALLE DE CONEXIONES'!AK2814,2)</f>
        <v/>
      </c>
      <c r="H2814" s="7" t="str">
        <f>LEFT('DETALLE DE CONEXIONES'!M2814,3)</f>
        <v/>
      </c>
      <c r="I2814" s="7" t="str">
        <f>RIGHT('DETALLE DE CONEXIONES'!M2814,5)</f>
        <v/>
      </c>
      <c r="J2814" s="7">
        <f>IF(C2814="Saliente Local",(IFERROR((LIMPIA(H2814,1)),0)),0)</f>
        <v>0</v>
      </c>
      <c r="K2814" s="7">
        <f>IF(C2814="Saliente Nacional",(IFERROR((LIMPIA(H2814,1)),0)),0)</f>
        <v>0</v>
      </c>
      <c r="L2814" s="7">
        <f>IF(C2814="Saliente Internacional",(IFERROR((LIMPIA(H2814,1)),0)),0)</f>
        <v>0</v>
      </c>
    </row>
    <row r="2815" spans="1:12" x14ac:dyDescent="0.25">
      <c r="A2815" s="11">
        <f>'DETALLE DE CONEXIONES'!P2815</f>
        <v>0</v>
      </c>
      <c r="B2815" s="7">
        <f>'DETALLE DE CONEXIONES'!I2815</f>
        <v>0</v>
      </c>
      <c r="C2815" s="7">
        <f>'DETALLE DE CONEXIONES'!BB2815</f>
        <v>0</v>
      </c>
      <c r="D2815" s="7">
        <f>'DETALLE DE CONEXIONES'!E2815</f>
        <v>0</v>
      </c>
      <c r="E2815" s="7">
        <f>IFERROR(LIMPIA('DETALLE DE CONEXIONES'!N2815,1),0)</f>
        <v>0</v>
      </c>
      <c r="F2815" s="7" t="str">
        <f>LEFT('DETALLE DE CONEXIONES'!BE2815,3)</f>
        <v/>
      </c>
      <c r="G2815" s="7" t="str">
        <f>RIGHT('DETALLE DE CONEXIONES'!AK2815,2)</f>
        <v/>
      </c>
      <c r="H2815" s="7" t="str">
        <f>LEFT('DETALLE DE CONEXIONES'!M2815,3)</f>
        <v/>
      </c>
      <c r="I2815" s="7" t="str">
        <f>RIGHT('DETALLE DE CONEXIONES'!M2815,5)</f>
        <v/>
      </c>
      <c r="J2815" s="7">
        <f>IF(C2815="Saliente Local",(IFERROR((LIMPIA(H2815,1)),0)),0)</f>
        <v>0</v>
      </c>
      <c r="K2815" s="7">
        <f>IF(C2815="Saliente Nacional",(IFERROR((LIMPIA(H2815,1)),0)),0)</f>
        <v>0</v>
      </c>
      <c r="L2815" s="7">
        <f>IF(C2815="Saliente Internacional",(IFERROR((LIMPIA(H2815,1)),0)),0)</f>
        <v>0</v>
      </c>
    </row>
    <row r="2816" spans="1:12" x14ac:dyDescent="0.25">
      <c r="A2816" s="11">
        <f>'DETALLE DE CONEXIONES'!P2816</f>
        <v>0</v>
      </c>
      <c r="B2816" s="7">
        <f>'DETALLE DE CONEXIONES'!I2816</f>
        <v>0</v>
      </c>
      <c r="C2816" s="7">
        <f>'DETALLE DE CONEXIONES'!BB2816</f>
        <v>0</v>
      </c>
      <c r="D2816" s="7">
        <f>'DETALLE DE CONEXIONES'!E2816</f>
        <v>0</v>
      </c>
      <c r="E2816" s="7">
        <f>IFERROR(LIMPIA('DETALLE DE CONEXIONES'!N2816,1),0)</f>
        <v>0</v>
      </c>
      <c r="F2816" s="7" t="str">
        <f>LEFT('DETALLE DE CONEXIONES'!BE2816,3)</f>
        <v/>
      </c>
      <c r="G2816" s="7" t="str">
        <f>RIGHT('DETALLE DE CONEXIONES'!AK2816,2)</f>
        <v/>
      </c>
      <c r="H2816" s="7" t="str">
        <f>LEFT('DETALLE DE CONEXIONES'!M2816,3)</f>
        <v/>
      </c>
      <c r="I2816" s="7" t="str">
        <f>RIGHT('DETALLE DE CONEXIONES'!M2816,5)</f>
        <v/>
      </c>
      <c r="J2816" s="7">
        <f>IF(C2816="Saliente Local",(IFERROR((LIMPIA(H2816,1)),0)),0)</f>
        <v>0</v>
      </c>
      <c r="K2816" s="7">
        <f>IF(C2816="Saliente Nacional",(IFERROR((LIMPIA(H2816,1)),0)),0)</f>
        <v>0</v>
      </c>
      <c r="L2816" s="7">
        <f>IF(C2816="Saliente Internacional",(IFERROR((LIMPIA(H2816,1)),0)),0)</f>
        <v>0</v>
      </c>
    </row>
    <row r="2817" spans="1:12" x14ac:dyDescent="0.25">
      <c r="A2817" s="11">
        <f>'DETALLE DE CONEXIONES'!P2817</f>
        <v>0</v>
      </c>
      <c r="B2817" s="7">
        <f>'DETALLE DE CONEXIONES'!I2817</f>
        <v>0</v>
      </c>
      <c r="C2817" s="7">
        <f>'DETALLE DE CONEXIONES'!BB2817</f>
        <v>0</v>
      </c>
      <c r="D2817" s="7">
        <f>'DETALLE DE CONEXIONES'!E2817</f>
        <v>0</v>
      </c>
      <c r="E2817" s="7">
        <f>IFERROR(LIMPIA('DETALLE DE CONEXIONES'!N2817,1),0)</f>
        <v>0</v>
      </c>
      <c r="F2817" s="7" t="str">
        <f>LEFT('DETALLE DE CONEXIONES'!BE2817,3)</f>
        <v/>
      </c>
      <c r="G2817" s="7" t="str">
        <f>RIGHT('DETALLE DE CONEXIONES'!AK2817,2)</f>
        <v/>
      </c>
      <c r="H2817" s="7" t="str">
        <f>LEFT('DETALLE DE CONEXIONES'!M2817,3)</f>
        <v/>
      </c>
      <c r="I2817" s="7" t="str">
        <f>RIGHT('DETALLE DE CONEXIONES'!M2817,5)</f>
        <v/>
      </c>
      <c r="J2817" s="7">
        <f>IF(C2817="Saliente Local",(IFERROR((LIMPIA(H2817,1)),0)),0)</f>
        <v>0</v>
      </c>
      <c r="K2817" s="7">
        <f>IF(C2817="Saliente Nacional",(IFERROR((LIMPIA(H2817,1)),0)),0)</f>
        <v>0</v>
      </c>
      <c r="L2817" s="7">
        <f>IF(C2817="Saliente Internacional",(IFERROR((LIMPIA(H2817,1)),0)),0)</f>
        <v>0</v>
      </c>
    </row>
    <row r="2818" spans="1:12" x14ac:dyDescent="0.25">
      <c r="A2818" s="11">
        <f>'DETALLE DE CONEXIONES'!P2818</f>
        <v>0</v>
      </c>
      <c r="B2818" s="7">
        <f>'DETALLE DE CONEXIONES'!I2818</f>
        <v>0</v>
      </c>
      <c r="C2818" s="7">
        <f>'DETALLE DE CONEXIONES'!BB2818</f>
        <v>0</v>
      </c>
      <c r="D2818" s="7">
        <f>'DETALLE DE CONEXIONES'!E2818</f>
        <v>0</v>
      </c>
      <c r="E2818" s="7">
        <f>IFERROR(LIMPIA('DETALLE DE CONEXIONES'!N2818,1),0)</f>
        <v>0</v>
      </c>
      <c r="F2818" s="7" t="str">
        <f>LEFT('DETALLE DE CONEXIONES'!BE2818,3)</f>
        <v/>
      </c>
      <c r="G2818" s="7" t="str">
        <f>RIGHT('DETALLE DE CONEXIONES'!AK2818,2)</f>
        <v/>
      </c>
      <c r="H2818" s="7" t="str">
        <f>LEFT('DETALLE DE CONEXIONES'!M2818,3)</f>
        <v/>
      </c>
      <c r="I2818" s="7" t="str">
        <f>RIGHT('DETALLE DE CONEXIONES'!M2818,5)</f>
        <v/>
      </c>
      <c r="J2818" s="7">
        <f>IF(C2818="Saliente Local",(IFERROR((LIMPIA(H2818,1)),0)),0)</f>
        <v>0</v>
      </c>
      <c r="K2818" s="7">
        <f>IF(C2818="Saliente Nacional",(IFERROR((LIMPIA(H2818,1)),0)),0)</f>
        <v>0</v>
      </c>
      <c r="L2818" s="7">
        <f>IF(C2818="Saliente Internacional",(IFERROR((LIMPIA(H2818,1)),0)),0)</f>
        <v>0</v>
      </c>
    </row>
    <row r="2819" spans="1:12" x14ac:dyDescent="0.25">
      <c r="A2819" s="11">
        <f>'DETALLE DE CONEXIONES'!P2819</f>
        <v>0</v>
      </c>
      <c r="B2819" s="7">
        <f>'DETALLE DE CONEXIONES'!I2819</f>
        <v>0</v>
      </c>
      <c r="C2819" s="7">
        <f>'DETALLE DE CONEXIONES'!BB2819</f>
        <v>0</v>
      </c>
      <c r="D2819" s="7">
        <f>'DETALLE DE CONEXIONES'!E2819</f>
        <v>0</v>
      </c>
      <c r="E2819" s="7">
        <f>IFERROR(LIMPIA('DETALLE DE CONEXIONES'!N2819,1),0)</f>
        <v>0</v>
      </c>
      <c r="F2819" s="7" t="str">
        <f>LEFT('DETALLE DE CONEXIONES'!BE2819,3)</f>
        <v/>
      </c>
      <c r="G2819" s="7" t="str">
        <f>RIGHT('DETALLE DE CONEXIONES'!AK2819,2)</f>
        <v/>
      </c>
      <c r="H2819" s="7" t="str">
        <f>LEFT('DETALLE DE CONEXIONES'!M2819,3)</f>
        <v/>
      </c>
      <c r="I2819" s="7" t="str">
        <f>RIGHT('DETALLE DE CONEXIONES'!M2819,5)</f>
        <v/>
      </c>
      <c r="J2819" s="7">
        <f>IF(C2819="Saliente Local",(IFERROR((LIMPIA(H2819,1)),0)),0)</f>
        <v>0</v>
      </c>
      <c r="K2819" s="7">
        <f>IF(C2819="Saliente Nacional",(IFERROR((LIMPIA(H2819,1)),0)),0)</f>
        <v>0</v>
      </c>
      <c r="L2819" s="7">
        <f>IF(C2819="Saliente Internacional",(IFERROR((LIMPIA(H2819,1)),0)),0)</f>
        <v>0</v>
      </c>
    </row>
    <row r="2820" spans="1:12" x14ac:dyDescent="0.25">
      <c r="A2820" s="11">
        <f>'DETALLE DE CONEXIONES'!P2820</f>
        <v>0</v>
      </c>
      <c r="B2820" s="7">
        <f>'DETALLE DE CONEXIONES'!I2820</f>
        <v>0</v>
      </c>
      <c r="C2820" s="7">
        <f>'DETALLE DE CONEXIONES'!BB2820</f>
        <v>0</v>
      </c>
      <c r="D2820" s="7">
        <f>'DETALLE DE CONEXIONES'!E2820</f>
        <v>0</v>
      </c>
      <c r="E2820" s="7">
        <f>IFERROR(LIMPIA('DETALLE DE CONEXIONES'!N2820,1),0)</f>
        <v>0</v>
      </c>
      <c r="F2820" s="7" t="str">
        <f>LEFT('DETALLE DE CONEXIONES'!BE2820,3)</f>
        <v/>
      </c>
      <c r="G2820" s="7" t="str">
        <f>RIGHT('DETALLE DE CONEXIONES'!AK2820,2)</f>
        <v/>
      </c>
      <c r="H2820" s="7" t="str">
        <f>LEFT('DETALLE DE CONEXIONES'!M2820,3)</f>
        <v/>
      </c>
      <c r="I2820" s="7" t="str">
        <f>RIGHT('DETALLE DE CONEXIONES'!M2820,5)</f>
        <v/>
      </c>
      <c r="J2820" s="7">
        <f>IF(C2820="Saliente Local",(IFERROR((LIMPIA(H2820,1)),0)),0)</f>
        <v>0</v>
      </c>
      <c r="K2820" s="7">
        <f>IF(C2820="Saliente Nacional",(IFERROR((LIMPIA(H2820,1)),0)),0)</f>
        <v>0</v>
      </c>
      <c r="L2820" s="7">
        <f>IF(C2820="Saliente Internacional",(IFERROR((LIMPIA(H2820,1)),0)),0)</f>
        <v>0</v>
      </c>
    </row>
    <row r="2821" spans="1:12" x14ac:dyDescent="0.25">
      <c r="A2821" s="11">
        <f>'DETALLE DE CONEXIONES'!P2821</f>
        <v>0</v>
      </c>
      <c r="B2821" s="7">
        <f>'DETALLE DE CONEXIONES'!I2821</f>
        <v>0</v>
      </c>
      <c r="C2821" s="7">
        <f>'DETALLE DE CONEXIONES'!BB2821</f>
        <v>0</v>
      </c>
      <c r="D2821" s="7">
        <f>'DETALLE DE CONEXIONES'!E2821</f>
        <v>0</v>
      </c>
      <c r="E2821" s="7">
        <f>IFERROR(LIMPIA('DETALLE DE CONEXIONES'!N2821,1),0)</f>
        <v>0</v>
      </c>
      <c r="F2821" s="7" t="str">
        <f>LEFT('DETALLE DE CONEXIONES'!BE2821,3)</f>
        <v/>
      </c>
      <c r="G2821" s="7" t="str">
        <f>RIGHT('DETALLE DE CONEXIONES'!AK2821,2)</f>
        <v/>
      </c>
      <c r="H2821" s="7" t="str">
        <f>LEFT('DETALLE DE CONEXIONES'!M2821,3)</f>
        <v/>
      </c>
      <c r="I2821" s="7" t="str">
        <f>RIGHT('DETALLE DE CONEXIONES'!M2821,5)</f>
        <v/>
      </c>
      <c r="J2821" s="7">
        <f>IF(C2821="Saliente Local",(IFERROR((LIMPIA(H2821,1)),0)),0)</f>
        <v>0</v>
      </c>
      <c r="K2821" s="7">
        <f>IF(C2821="Saliente Nacional",(IFERROR((LIMPIA(H2821,1)),0)),0)</f>
        <v>0</v>
      </c>
      <c r="L2821" s="7">
        <f>IF(C2821="Saliente Internacional",(IFERROR((LIMPIA(H2821,1)),0)),0)</f>
        <v>0</v>
      </c>
    </row>
    <row r="2822" spans="1:12" x14ac:dyDescent="0.25">
      <c r="A2822" s="11">
        <f>'DETALLE DE CONEXIONES'!P2822</f>
        <v>0</v>
      </c>
      <c r="B2822" s="7">
        <f>'DETALLE DE CONEXIONES'!I2822</f>
        <v>0</v>
      </c>
      <c r="C2822" s="7">
        <f>'DETALLE DE CONEXIONES'!BB2822</f>
        <v>0</v>
      </c>
      <c r="D2822" s="7">
        <f>'DETALLE DE CONEXIONES'!E2822</f>
        <v>0</v>
      </c>
      <c r="E2822" s="7">
        <f>IFERROR(LIMPIA('DETALLE DE CONEXIONES'!N2822,1),0)</f>
        <v>0</v>
      </c>
      <c r="F2822" s="7" t="str">
        <f>LEFT('DETALLE DE CONEXIONES'!BE2822,3)</f>
        <v/>
      </c>
      <c r="G2822" s="7" t="str">
        <f>RIGHT('DETALLE DE CONEXIONES'!AK2822,2)</f>
        <v/>
      </c>
      <c r="H2822" s="7" t="str">
        <f>LEFT('DETALLE DE CONEXIONES'!M2822,3)</f>
        <v/>
      </c>
      <c r="I2822" s="7" t="str">
        <f>RIGHT('DETALLE DE CONEXIONES'!M2822,5)</f>
        <v/>
      </c>
      <c r="J2822" s="7">
        <f>IF(C2822="Saliente Local",(IFERROR((LIMPIA(H2822,1)),0)),0)</f>
        <v>0</v>
      </c>
      <c r="K2822" s="7">
        <f>IF(C2822="Saliente Nacional",(IFERROR((LIMPIA(H2822,1)),0)),0)</f>
        <v>0</v>
      </c>
      <c r="L2822" s="7">
        <f>IF(C2822="Saliente Internacional",(IFERROR((LIMPIA(H2822,1)),0)),0)</f>
        <v>0</v>
      </c>
    </row>
    <row r="2823" spans="1:12" x14ac:dyDescent="0.25">
      <c r="A2823" s="11">
        <f>'DETALLE DE CONEXIONES'!P2823</f>
        <v>0</v>
      </c>
      <c r="B2823" s="7">
        <f>'DETALLE DE CONEXIONES'!I2823</f>
        <v>0</v>
      </c>
      <c r="C2823" s="7">
        <f>'DETALLE DE CONEXIONES'!BB2823</f>
        <v>0</v>
      </c>
      <c r="D2823" s="7">
        <f>'DETALLE DE CONEXIONES'!E2823</f>
        <v>0</v>
      </c>
      <c r="E2823" s="7">
        <f>IFERROR(LIMPIA('DETALLE DE CONEXIONES'!N2823,1),0)</f>
        <v>0</v>
      </c>
      <c r="F2823" s="7" t="str">
        <f>LEFT('DETALLE DE CONEXIONES'!BE2823,3)</f>
        <v/>
      </c>
      <c r="G2823" s="7" t="str">
        <f>RIGHT('DETALLE DE CONEXIONES'!AK2823,2)</f>
        <v/>
      </c>
      <c r="H2823" s="7" t="str">
        <f>LEFT('DETALLE DE CONEXIONES'!M2823,3)</f>
        <v/>
      </c>
      <c r="I2823" s="7" t="str">
        <f>RIGHT('DETALLE DE CONEXIONES'!M2823,5)</f>
        <v/>
      </c>
      <c r="J2823" s="7">
        <f>IF(C2823="Saliente Local",(IFERROR((LIMPIA(H2823,1)),0)),0)</f>
        <v>0</v>
      </c>
      <c r="K2823" s="7">
        <f>IF(C2823="Saliente Nacional",(IFERROR((LIMPIA(H2823,1)),0)),0)</f>
        <v>0</v>
      </c>
      <c r="L2823" s="7">
        <f>IF(C2823="Saliente Internacional",(IFERROR((LIMPIA(H2823,1)),0)),0)</f>
        <v>0</v>
      </c>
    </row>
    <row r="2824" spans="1:12" x14ac:dyDescent="0.25">
      <c r="A2824" s="11">
        <f>'DETALLE DE CONEXIONES'!P2824</f>
        <v>0</v>
      </c>
      <c r="B2824" s="7">
        <f>'DETALLE DE CONEXIONES'!I2824</f>
        <v>0</v>
      </c>
      <c r="C2824" s="7">
        <f>'DETALLE DE CONEXIONES'!BB2824</f>
        <v>0</v>
      </c>
      <c r="D2824" s="7">
        <f>'DETALLE DE CONEXIONES'!E2824</f>
        <v>0</v>
      </c>
      <c r="E2824" s="7">
        <f>IFERROR(LIMPIA('DETALLE DE CONEXIONES'!N2824,1),0)</f>
        <v>0</v>
      </c>
      <c r="F2824" s="7" t="str">
        <f>LEFT('DETALLE DE CONEXIONES'!BE2824,3)</f>
        <v/>
      </c>
      <c r="G2824" s="7" t="str">
        <f>RIGHT('DETALLE DE CONEXIONES'!AK2824,2)</f>
        <v/>
      </c>
      <c r="H2824" s="7" t="str">
        <f>LEFT('DETALLE DE CONEXIONES'!M2824,3)</f>
        <v/>
      </c>
      <c r="I2824" s="7" t="str">
        <f>RIGHT('DETALLE DE CONEXIONES'!M2824,5)</f>
        <v/>
      </c>
      <c r="J2824" s="7">
        <f>IF(C2824="Saliente Local",(IFERROR((LIMPIA(H2824,1)),0)),0)</f>
        <v>0</v>
      </c>
      <c r="K2824" s="7">
        <f>IF(C2824="Saliente Nacional",(IFERROR((LIMPIA(H2824,1)),0)),0)</f>
        <v>0</v>
      </c>
      <c r="L2824" s="7">
        <f>IF(C2824="Saliente Internacional",(IFERROR((LIMPIA(H2824,1)),0)),0)</f>
        <v>0</v>
      </c>
    </row>
    <row r="2825" spans="1:12" x14ac:dyDescent="0.25">
      <c r="A2825" s="11">
        <f>'DETALLE DE CONEXIONES'!P2825</f>
        <v>0</v>
      </c>
      <c r="B2825" s="7">
        <f>'DETALLE DE CONEXIONES'!I2825</f>
        <v>0</v>
      </c>
      <c r="C2825" s="7">
        <f>'DETALLE DE CONEXIONES'!BB2825</f>
        <v>0</v>
      </c>
      <c r="D2825" s="7">
        <f>'DETALLE DE CONEXIONES'!E2825</f>
        <v>0</v>
      </c>
      <c r="E2825" s="7">
        <f>IFERROR(LIMPIA('DETALLE DE CONEXIONES'!N2825,1),0)</f>
        <v>0</v>
      </c>
      <c r="F2825" s="7" t="str">
        <f>LEFT('DETALLE DE CONEXIONES'!BE2825,3)</f>
        <v/>
      </c>
      <c r="G2825" s="7" t="str">
        <f>RIGHT('DETALLE DE CONEXIONES'!AK2825,2)</f>
        <v/>
      </c>
      <c r="H2825" s="7" t="str">
        <f>LEFT('DETALLE DE CONEXIONES'!M2825,3)</f>
        <v/>
      </c>
      <c r="I2825" s="7" t="str">
        <f>RIGHT('DETALLE DE CONEXIONES'!M2825,5)</f>
        <v/>
      </c>
      <c r="J2825" s="7">
        <f>IF(C2825="Saliente Local",(IFERROR((LIMPIA(H2825,1)),0)),0)</f>
        <v>0</v>
      </c>
      <c r="K2825" s="7">
        <f>IF(C2825="Saliente Nacional",(IFERROR((LIMPIA(H2825,1)),0)),0)</f>
        <v>0</v>
      </c>
      <c r="L2825" s="7">
        <f>IF(C2825="Saliente Internacional",(IFERROR((LIMPIA(H2825,1)),0)),0)</f>
        <v>0</v>
      </c>
    </row>
    <row r="2826" spans="1:12" x14ac:dyDescent="0.25">
      <c r="A2826" s="11">
        <f>'DETALLE DE CONEXIONES'!P2826</f>
        <v>0</v>
      </c>
      <c r="B2826" s="7">
        <f>'DETALLE DE CONEXIONES'!I2826</f>
        <v>0</v>
      </c>
      <c r="C2826" s="7">
        <f>'DETALLE DE CONEXIONES'!BB2826</f>
        <v>0</v>
      </c>
      <c r="D2826" s="7">
        <f>'DETALLE DE CONEXIONES'!E2826</f>
        <v>0</v>
      </c>
      <c r="E2826" s="7">
        <f>IFERROR(LIMPIA('DETALLE DE CONEXIONES'!N2826,1),0)</f>
        <v>0</v>
      </c>
      <c r="F2826" s="7" t="str">
        <f>LEFT('DETALLE DE CONEXIONES'!BE2826,3)</f>
        <v/>
      </c>
      <c r="G2826" s="7" t="str">
        <f>RIGHT('DETALLE DE CONEXIONES'!AK2826,2)</f>
        <v/>
      </c>
      <c r="H2826" s="7" t="str">
        <f>LEFT('DETALLE DE CONEXIONES'!M2826,3)</f>
        <v/>
      </c>
      <c r="I2826" s="7" t="str">
        <f>RIGHT('DETALLE DE CONEXIONES'!M2826,5)</f>
        <v/>
      </c>
      <c r="J2826" s="7">
        <f>IF(C2826="Saliente Local",(IFERROR((LIMPIA(H2826,1)),0)),0)</f>
        <v>0</v>
      </c>
      <c r="K2826" s="7">
        <f>IF(C2826="Saliente Nacional",(IFERROR((LIMPIA(H2826,1)),0)),0)</f>
        <v>0</v>
      </c>
      <c r="L2826" s="7">
        <f>IF(C2826="Saliente Internacional",(IFERROR((LIMPIA(H2826,1)),0)),0)</f>
        <v>0</v>
      </c>
    </row>
    <row r="2827" spans="1:12" x14ac:dyDescent="0.25">
      <c r="A2827" s="11">
        <f>'DETALLE DE CONEXIONES'!P2827</f>
        <v>0</v>
      </c>
      <c r="B2827" s="7">
        <f>'DETALLE DE CONEXIONES'!I2827</f>
        <v>0</v>
      </c>
      <c r="C2827" s="7">
        <f>'DETALLE DE CONEXIONES'!BB2827</f>
        <v>0</v>
      </c>
      <c r="D2827" s="7">
        <f>'DETALLE DE CONEXIONES'!E2827</f>
        <v>0</v>
      </c>
      <c r="E2827" s="7">
        <f>IFERROR(LIMPIA('DETALLE DE CONEXIONES'!N2827,1),0)</f>
        <v>0</v>
      </c>
      <c r="F2827" s="7" t="str">
        <f>LEFT('DETALLE DE CONEXIONES'!BE2827,3)</f>
        <v/>
      </c>
      <c r="G2827" s="7" t="str">
        <f>RIGHT('DETALLE DE CONEXIONES'!AK2827,2)</f>
        <v/>
      </c>
      <c r="H2827" s="7" t="str">
        <f>LEFT('DETALLE DE CONEXIONES'!M2827,3)</f>
        <v/>
      </c>
      <c r="I2827" s="7" t="str">
        <f>RIGHT('DETALLE DE CONEXIONES'!M2827,5)</f>
        <v/>
      </c>
      <c r="J2827" s="7">
        <f>IF(C2827="Saliente Local",(IFERROR((LIMPIA(H2827,1)),0)),0)</f>
        <v>0</v>
      </c>
      <c r="K2827" s="7">
        <f>IF(C2827="Saliente Nacional",(IFERROR((LIMPIA(H2827,1)),0)),0)</f>
        <v>0</v>
      </c>
      <c r="L2827" s="7">
        <f>IF(C2827="Saliente Internacional",(IFERROR((LIMPIA(H2827,1)),0)),0)</f>
        <v>0</v>
      </c>
    </row>
    <row r="2828" spans="1:12" x14ac:dyDescent="0.25">
      <c r="A2828" s="11">
        <f>'DETALLE DE CONEXIONES'!P2828</f>
        <v>0</v>
      </c>
      <c r="B2828" s="7">
        <f>'DETALLE DE CONEXIONES'!I2828</f>
        <v>0</v>
      </c>
      <c r="C2828" s="7">
        <f>'DETALLE DE CONEXIONES'!BB2828</f>
        <v>0</v>
      </c>
      <c r="D2828" s="7">
        <f>'DETALLE DE CONEXIONES'!E2828</f>
        <v>0</v>
      </c>
      <c r="E2828" s="7">
        <f>IFERROR(LIMPIA('DETALLE DE CONEXIONES'!N2828,1),0)</f>
        <v>0</v>
      </c>
      <c r="F2828" s="7" t="str">
        <f>LEFT('DETALLE DE CONEXIONES'!BE2828,3)</f>
        <v/>
      </c>
      <c r="G2828" s="7" t="str">
        <f>RIGHT('DETALLE DE CONEXIONES'!AK2828,2)</f>
        <v/>
      </c>
      <c r="H2828" s="7" t="str">
        <f>LEFT('DETALLE DE CONEXIONES'!M2828,3)</f>
        <v/>
      </c>
      <c r="I2828" s="7" t="str">
        <f>RIGHT('DETALLE DE CONEXIONES'!M2828,5)</f>
        <v/>
      </c>
      <c r="J2828" s="7">
        <f>IF(C2828="Saliente Local",(IFERROR((LIMPIA(H2828,1)),0)),0)</f>
        <v>0</v>
      </c>
      <c r="K2828" s="7">
        <f>IF(C2828="Saliente Nacional",(IFERROR((LIMPIA(H2828,1)),0)),0)</f>
        <v>0</v>
      </c>
      <c r="L2828" s="7">
        <f>IF(C2828="Saliente Internacional",(IFERROR((LIMPIA(H2828,1)),0)),0)</f>
        <v>0</v>
      </c>
    </row>
    <row r="2829" spans="1:12" x14ac:dyDescent="0.25">
      <c r="A2829" s="11">
        <f>'DETALLE DE CONEXIONES'!P2829</f>
        <v>0</v>
      </c>
      <c r="B2829" s="7">
        <f>'DETALLE DE CONEXIONES'!I2829</f>
        <v>0</v>
      </c>
      <c r="C2829" s="7">
        <f>'DETALLE DE CONEXIONES'!BB2829</f>
        <v>0</v>
      </c>
      <c r="D2829" s="7">
        <f>'DETALLE DE CONEXIONES'!E2829</f>
        <v>0</v>
      </c>
      <c r="E2829" s="7">
        <f>IFERROR(LIMPIA('DETALLE DE CONEXIONES'!N2829,1),0)</f>
        <v>0</v>
      </c>
      <c r="F2829" s="7" t="str">
        <f>LEFT('DETALLE DE CONEXIONES'!BE2829,3)</f>
        <v/>
      </c>
      <c r="G2829" s="7" t="str">
        <f>RIGHT('DETALLE DE CONEXIONES'!AK2829,2)</f>
        <v/>
      </c>
      <c r="H2829" s="7" t="str">
        <f>LEFT('DETALLE DE CONEXIONES'!M2829,3)</f>
        <v/>
      </c>
      <c r="I2829" s="7" t="str">
        <f>RIGHT('DETALLE DE CONEXIONES'!M2829,5)</f>
        <v/>
      </c>
      <c r="J2829" s="7">
        <f>IF(C2829="Saliente Local",(IFERROR((LIMPIA(H2829,1)),0)),0)</f>
        <v>0</v>
      </c>
      <c r="K2829" s="7">
        <f>IF(C2829="Saliente Nacional",(IFERROR((LIMPIA(H2829,1)),0)),0)</f>
        <v>0</v>
      </c>
      <c r="L2829" s="7">
        <f>IF(C2829="Saliente Internacional",(IFERROR((LIMPIA(H2829,1)),0)),0)</f>
        <v>0</v>
      </c>
    </row>
    <row r="2830" spans="1:12" x14ac:dyDescent="0.25">
      <c r="A2830" s="11">
        <f>'DETALLE DE CONEXIONES'!P2830</f>
        <v>0</v>
      </c>
      <c r="B2830" s="7">
        <f>'DETALLE DE CONEXIONES'!I2830</f>
        <v>0</v>
      </c>
      <c r="C2830" s="7">
        <f>'DETALLE DE CONEXIONES'!BB2830</f>
        <v>0</v>
      </c>
      <c r="D2830" s="7">
        <f>'DETALLE DE CONEXIONES'!E2830</f>
        <v>0</v>
      </c>
      <c r="E2830" s="7">
        <f>IFERROR(LIMPIA('DETALLE DE CONEXIONES'!N2830,1),0)</f>
        <v>0</v>
      </c>
      <c r="F2830" s="7" t="str">
        <f>LEFT('DETALLE DE CONEXIONES'!BE2830,3)</f>
        <v/>
      </c>
      <c r="G2830" s="7" t="str">
        <f>RIGHT('DETALLE DE CONEXIONES'!AK2830,2)</f>
        <v/>
      </c>
      <c r="H2830" s="7" t="str">
        <f>LEFT('DETALLE DE CONEXIONES'!M2830,3)</f>
        <v/>
      </c>
      <c r="I2830" s="7" t="str">
        <f>RIGHT('DETALLE DE CONEXIONES'!M2830,5)</f>
        <v/>
      </c>
      <c r="J2830" s="7">
        <f>IF(C2830="Saliente Local",(IFERROR((LIMPIA(H2830,1)),0)),0)</f>
        <v>0</v>
      </c>
      <c r="K2830" s="7">
        <f>IF(C2830="Saliente Nacional",(IFERROR((LIMPIA(H2830,1)),0)),0)</f>
        <v>0</v>
      </c>
      <c r="L2830" s="7">
        <f>IF(C2830="Saliente Internacional",(IFERROR((LIMPIA(H2830,1)),0)),0)</f>
        <v>0</v>
      </c>
    </row>
    <row r="2831" spans="1:12" x14ac:dyDescent="0.25">
      <c r="A2831" s="11">
        <f>'DETALLE DE CONEXIONES'!P2831</f>
        <v>0</v>
      </c>
      <c r="B2831" s="7">
        <f>'DETALLE DE CONEXIONES'!I2831</f>
        <v>0</v>
      </c>
      <c r="C2831" s="7">
        <f>'DETALLE DE CONEXIONES'!BB2831</f>
        <v>0</v>
      </c>
      <c r="D2831" s="7">
        <f>'DETALLE DE CONEXIONES'!E2831</f>
        <v>0</v>
      </c>
      <c r="E2831" s="7">
        <f>IFERROR(LIMPIA('DETALLE DE CONEXIONES'!N2831,1),0)</f>
        <v>0</v>
      </c>
      <c r="F2831" s="7" t="str">
        <f>LEFT('DETALLE DE CONEXIONES'!BE2831,3)</f>
        <v/>
      </c>
      <c r="G2831" s="7" t="str">
        <f>RIGHT('DETALLE DE CONEXIONES'!AK2831,2)</f>
        <v/>
      </c>
      <c r="H2831" s="7" t="str">
        <f>LEFT('DETALLE DE CONEXIONES'!M2831,3)</f>
        <v/>
      </c>
      <c r="I2831" s="7" t="str">
        <f>RIGHT('DETALLE DE CONEXIONES'!M2831,5)</f>
        <v/>
      </c>
      <c r="J2831" s="7">
        <f>IF(C2831="Saliente Local",(IFERROR((LIMPIA(H2831,1)),0)),0)</f>
        <v>0</v>
      </c>
      <c r="K2831" s="7">
        <f>IF(C2831="Saliente Nacional",(IFERROR((LIMPIA(H2831,1)),0)),0)</f>
        <v>0</v>
      </c>
      <c r="L2831" s="7">
        <f>IF(C2831="Saliente Internacional",(IFERROR((LIMPIA(H2831,1)),0)),0)</f>
        <v>0</v>
      </c>
    </row>
    <row r="2832" spans="1:12" x14ac:dyDescent="0.25">
      <c r="A2832" s="11">
        <f>'DETALLE DE CONEXIONES'!P2832</f>
        <v>0</v>
      </c>
      <c r="B2832" s="7">
        <f>'DETALLE DE CONEXIONES'!I2832</f>
        <v>0</v>
      </c>
      <c r="C2832" s="7">
        <f>'DETALLE DE CONEXIONES'!BB2832</f>
        <v>0</v>
      </c>
      <c r="D2832" s="7">
        <f>'DETALLE DE CONEXIONES'!E2832</f>
        <v>0</v>
      </c>
      <c r="E2832" s="7">
        <f>IFERROR(LIMPIA('DETALLE DE CONEXIONES'!N2832,1),0)</f>
        <v>0</v>
      </c>
      <c r="F2832" s="7" t="str">
        <f>LEFT('DETALLE DE CONEXIONES'!BE2832,3)</f>
        <v/>
      </c>
      <c r="G2832" s="7" t="str">
        <f>RIGHT('DETALLE DE CONEXIONES'!AK2832,2)</f>
        <v/>
      </c>
      <c r="H2832" s="7" t="str">
        <f>LEFT('DETALLE DE CONEXIONES'!M2832,3)</f>
        <v/>
      </c>
      <c r="I2832" s="7" t="str">
        <f>RIGHT('DETALLE DE CONEXIONES'!M2832,5)</f>
        <v/>
      </c>
      <c r="J2832" s="7">
        <f>IF(C2832="Saliente Local",(IFERROR((LIMPIA(H2832,1)),0)),0)</f>
        <v>0</v>
      </c>
      <c r="K2832" s="7">
        <f>IF(C2832="Saliente Nacional",(IFERROR((LIMPIA(H2832,1)),0)),0)</f>
        <v>0</v>
      </c>
      <c r="L2832" s="7">
        <f>IF(C2832="Saliente Internacional",(IFERROR((LIMPIA(H2832,1)),0)),0)</f>
        <v>0</v>
      </c>
    </row>
    <row r="2833" spans="1:12" x14ac:dyDescent="0.25">
      <c r="A2833" s="11">
        <f>'DETALLE DE CONEXIONES'!P2833</f>
        <v>0</v>
      </c>
      <c r="B2833" s="7">
        <f>'DETALLE DE CONEXIONES'!I2833</f>
        <v>0</v>
      </c>
      <c r="C2833" s="7">
        <f>'DETALLE DE CONEXIONES'!BB2833</f>
        <v>0</v>
      </c>
      <c r="D2833" s="7">
        <f>'DETALLE DE CONEXIONES'!E2833</f>
        <v>0</v>
      </c>
      <c r="E2833" s="7">
        <f>IFERROR(LIMPIA('DETALLE DE CONEXIONES'!N2833,1),0)</f>
        <v>0</v>
      </c>
      <c r="F2833" s="7" t="str">
        <f>LEFT('DETALLE DE CONEXIONES'!BE2833,3)</f>
        <v/>
      </c>
      <c r="G2833" s="7" t="str">
        <f>RIGHT('DETALLE DE CONEXIONES'!AK2833,2)</f>
        <v/>
      </c>
      <c r="H2833" s="7" t="str">
        <f>LEFT('DETALLE DE CONEXIONES'!M2833,3)</f>
        <v/>
      </c>
      <c r="I2833" s="7" t="str">
        <f>RIGHT('DETALLE DE CONEXIONES'!M2833,5)</f>
        <v/>
      </c>
      <c r="J2833" s="7">
        <f>IF(C2833="Saliente Local",(IFERROR((LIMPIA(H2833,1)),0)),0)</f>
        <v>0</v>
      </c>
      <c r="K2833" s="7">
        <f>IF(C2833="Saliente Nacional",(IFERROR((LIMPIA(H2833,1)),0)),0)</f>
        <v>0</v>
      </c>
      <c r="L2833" s="7">
        <f>IF(C2833="Saliente Internacional",(IFERROR((LIMPIA(H2833,1)),0)),0)</f>
        <v>0</v>
      </c>
    </row>
    <row r="2834" spans="1:12" x14ac:dyDescent="0.25">
      <c r="A2834" s="11">
        <f>'DETALLE DE CONEXIONES'!P2834</f>
        <v>0</v>
      </c>
      <c r="B2834" s="7">
        <f>'DETALLE DE CONEXIONES'!I2834</f>
        <v>0</v>
      </c>
      <c r="C2834" s="7">
        <f>'DETALLE DE CONEXIONES'!BB2834</f>
        <v>0</v>
      </c>
      <c r="D2834" s="7">
        <f>'DETALLE DE CONEXIONES'!E2834</f>
        <v>0</v>
      </c>
      <c r="E2834" s="7">
        <f>IFERROR(LIMPIA('DETALLE DE CONEXIONES'!N2834,1),0)</f>
        <v>0</v>
      </c>
      <c r="F2834" s="7" t="str">
        <f>LEFT('DETALLE DE CONEXIONES'!BE2834,3)</f>
        <v/>
      </c>
      <c r="G2834" s="7" t="str">
        <f>RIGHT('DETALLE DE CONEXIONES'!AK2834,2)</f>
        <v/>
      </c>
      <c r="H2834" s="7" t="str">
        <f>LEFT('DETALLE DE CONEXIONES'!M2834,3)</f>
        <v/>
      </c>
      <c r="I2834" s="7" t="str">
        <f>RIGHT('DETALLE DE CONEXIONES'!M2834,5)</f>
        <v/>
      </c>
      <c r="J2834" s="7">
        <f>IF(C2834="Saliente Local",(IFERROR((LIMPIA(H2834,1)),0)),0)</f>
        <v>0</v>
      </c>
      <c r="K2834" s="7">
        <f>IF(C2834="Saliente Nacional",(IFERROR((LIMPIA(H2834,1)),0)),0)</f>
        <v>0</v>
      </c>
      <c r="L2834" s="7">
        <f>IF(C2834="Saliente Internacional",(IFERROR((LIMPIA(H2834,1)),0)),0)</f>
        <v>0</v>
      </c>
    </row>
    <row r="2835" spans="1:12" x14ac:dyDescent="0.25">
      <c r="A2835" s="11">
        <f>'DETALLE DE CONEXIONES'!P2835</f>
        <v>0</v>
      </c>
      <c r="B2835" s="7">
        <f>'DETALLE DE CONEXIONES'!I2835</f>
        <v>0</v>
      </c>
      <c r="C2835" s="7">
        <f>'DETALLE DE CONEXIONES'!BB2835</f>
        <v>0</v>
      </c>
      <c r="D2835" s="7">
        <f>'DETALLE DE CONEXIONES'!E2835</f>
        <v>0</v>
      </c>
      <c r="E2835" s="7">
        <f>IFERROR(LIMPIA('DETALLE DE CONEXIONES'!N2835,1),0)</f>
        <v>0</v>
      </c>
      <c r="F2835" s="7" t="str">
        <f>LEFT('DETALLE DE CONEXIONES'!BE2835,3)</f>
        <v/>
      </c>
      <c r="G2835" s="7" t="str">
        <f>RIGHT('DETALLE DE CONEXIONES'!AK2835,2)</f>
        <v/>
      </c>
      <c r="H2835" s="7" t="str">
        <f>LEFT('DETALLE DE CONEXIONES'!M2835,3)</f>
        <v/>
      </c>
      <c r="I2835" s="7" t="str">
        <f>RIGHT('DETALLE DE CONEXIONES'!M2835,5)</f>
        <v/>
      </c>
      <c r="J2835" s="7">
        <f>IF(C2835="Saliente Local",(IFERROR((LIMPIA(H2835,1)),0)),0)</f>
        <v>0</v>
      </c>
      <c r="K2835" s="7">
        <f>IF(C2835="Saliente Nacional",(IFERROR((LIMPIA(H2835,1)),0)),0)</f>
        <v>0</v>
      </c>
      <c r="L2835" s="7">
        <f>IF(C2835="Saliente Internacional",(IFERROR((LIMPIA(H2835,1)),0)),0)</f>
        <v>0</v>
      </c>
    </row>
    <row r="2836" spans="1:12" x14ac:dyDescent="0.25">
      <c r="A2836" s="11">
        <f>'DETALLE DE CONEXIONES'!P2836</f>
        <v>0</v>
      </c>
      <c r="B2836" s="7">
        <f>'DETALLE DE CONEXIONES'!I2836</f>
        <v>0</v>
      </c>
      <c r="C2836" s="7">
        <f>'DETALLE DE CONEXIONES'!BB2836</f>
        <v>0</v>
      </c>
      <c r="D2836" s="7">
        <f>'DETALLE DE CONEXIONES'!E2836</f>
        <v>0</v>
      </c>
      <c r="E2836" s="7">
        <f>IFERROR(LIMPIA('DETALLE DE CONEXIONES'!N2836,1),0)</f>
        <v>0</v>
      </c>
      <c r="F2836" s="7" t="str">
        <f>LEFT('DETALLE DE CONEXIONES'!BE2836,3)</f>
        <v/>
      </c>
      <c r="G2836" s="7" t="str">
        <f>RIGHT('DETALLE DE CONEXIONES'!AK2836,2)</f>
        <v/>
      </c>
      <c r="H2836" s="7" t="str">
        <f>LEFT('DETALLE DE CONEXIONES'!M2836,3)</f>
        <v/>
      </c>
      <c r="I2836" s="7" t="str">
        <f>RIGHT('DETALLE DE CONEXIONES'!M2836,5)</f>
        <v/>
      </c>
      <c r="J2836" s="7">
        <f>IF(C2836="Saliente Local",(IFERROR((LIMPIA(H2836,1)),0)),0)</f>
        <v>0</v>
      </c>
      <c r="K2836" s="7">
        <f>IF(C2836="Saliente Nacional",(IFERROR((LIMPIA(H2836,1)),0)),0)</f>
        <v>0</v>
      </c>
      <c r="L2836" s="7">
        <f>IF(C2836="Saliente Internacional",(IFERROR((LIMPIA(H2836,1)),0)),0)</f>
        <v>0</v>
      </c>
    </row>
    <row r="2837" spans="1:12" x14ac:dyDescent="0.25">
      <c r="A2837" s="11">
        <f>'DETALLE DE CONEXIONES'!P2837</f>
        <v>0</v>
      </c>
      <c r="B2837" s="7">
        <f>'DETALLE DE CONEXIONES'!I2837</f>
        <v>0</v>
      </c>
      <c r="C2837" s="7">
        <f>'DETALLE DE CONEXIONES'!BB2837</f>
        <v>0</v>
      </c>
      <c r="D2837" s="7">
        <f>'DETALLE DE CONEXIONES'!E2837</f>
        <v>0</v>
      </c>
      <c r="E2837" s="7">
        <f>IFERROR(LIMPIA('DETALLE DE CONEXIONES'!N2837,1),0)</f>
        <v>0</v>
      </c>
      <c r="F2837" s="7" t="str">
        <f>LEFT('DETALLE DE CONEXIONES'!BE2837,3)</f>
        <v/>
      </c>
      <c r="G2837" s="7" t="str">
        <f>RIGHT('DETALLE DE CONEXIONES'!AK2837,2)</f>
        <v/>
      </c>
      <c r="H2837" s="7" t="str">
        <f>LEFT('DETALLE DE CONEXIONES'!M2837,3)</f>
        <v/>
      </c>
      <c r="I2837" s="7" t="str">
        <f>RIGHT('DETALLE DE CONEXIONES'!M2837,5)</f>
        <v/>
      </c>
      <c r="J2837" s="7">
        <f>IF(C2837="Saliente Local",(IFERROR((LIMPIA(H2837,1)),0)),0)</f>
        <v>0</v>
      </c>
      <c r="K2837" s="7">
        <f>IF(C2837="Saliente Nacional",(IFERROR((LIMPIA(H2837,1)),0)),0)</f>
        <v>0</v>
      </c>
      <c r="L2837" s="7">
        <f>IF(C2837="Saliente Internacional",(IFERROR((LIMPIA(H2837,1)),0)),0)</f>
        <v>0</v>
      </c>
    </row>
    <row r="2838" spans="1:12" x14ac:dyDescent="0.25">
      <c r="A2838" s="11">
        <f>'DETALLE DE CONEXIONES'!P2838</f>
        <v>0</v>
      </c>
      <c r="B2838" s="7">
        <f>'DETALLE DE CONEXIONES'!I2838</f>
        <v>0</v>
      </c>
      <c r="C2838" s="7">
        <f>'DETALLE DE CONEXIONES'!BB2838</f>
        <v>0</v>
      </c>
      <c r="D2838" s="7">
        <f>'DETALLE DE CONEXIONES'!E2838</f>
        <v>0</v>
      </c>
      <c r="E2838" s="7">
        <f>IFERROR(LIMPIA('DETALLE DE CONEXIONES'!N2838,1),0)</f>
        <v>0</v>
      </c>
      <c r="F2838" s="7" t="str">
        <f>LEFT('DETALLE DE CONEXIONES'!BE2838,3)</f>
        <v/>
      </c>
      <c r="G2838" s="7" t="str">
        <f>RIGHT('DETALLE DE CONEXIONES'!AK2838,2)</f>
        <v/>
      </c>
      <c r="H2838" s="7" t="str">
        <f>LEFT('DETALLE DE CONEXIONES'!M2838,3)</f>
        <v/>
      </c>
      <c r="I2838" s="7" t="str">
        <f>RIGHT('DETALLE DE CONEXIONES'!M2838,5)</f>
        <v/>
      </c>
      <c r="J2838" s="7">
        <f>IF(C2838="Saliente Local",(IFERROR((LIMPIA(H2838,1)),0)),0)</f>
        <v>0</v>
      </c>
      <c r="K2838" s="7">
        <f>IF(C2838="Saliente Nacional",(IFERROR((LIMPIA(H2838,1)),0)),0)</f>
        <v>0</v>
      </c>
      <c r="L2838" s="7">
        <f>IF(C2838="Saliente Internacional",(IFERROR((LIMPIA(H2838,1)),0)),0)</f>
        <v>0</v>
      </c>
    </row>
    <row r="2839" spans="1:12" x14ac:dyDescent="0.25">
      <c r="A2839" s="11">
        <f>'DETALLE DE CONEXIONES'!P2839</f>
        <v>0</v>
      </c>
      <c r="B2839" s="7">
        <f>'DETALLE DE CONEXIONES'!I2839</f>
        <v>0</v>
      </c>
      <c r="C2839" s="7">
        <f>'DETALLE DE CONEXIONES'!BB2839</f>
        <v>0</v>
      </c>
      <c r="D2839" s="7">
        <f>'DETALLE DE CONEXIONES'!E2839</f>
        <v>0</v>
      </c>
      <c r="E2839" s="7">
        <f>IFERROR(LIMPIA('DETALLE DE CONEXIONES'!N2839,1),0)</f>
        <v>0</v>
      </c>
      <c r="F2839" s="7" t="str">
        <f>LEFT('DETALLE DE CONEXIONES'!BE2839,3)</f>
        <v/>
      </c>
      <c r="G2839" s="7" t="str">
        <f>RIGHT('DETALLE DE CONEXIONES'!AK2839,2)</f>
        <v/>
      </c>
      <c r="H2839" s="7" t="str">
        <f>LEFT('DETALLE DE CONEXIONES'!M2839,3)</f>
        <v/>
      </c>
      <c r="I2839" s="7" t="str">
        <f>RIGHT('DETALLE DE CONEXIONES'!M2839,5)</f>
        <v/>
      </c>
      <c r="J2839" s="7">
        <f>IF(C2839="Saliente Local",(IFERROR((LIMPIA(H2839,1)),0)),0)</f>
        <v>0</v>
      </c>
      <c r="K2839" s="7">
        <f>IF(C2839="Saliente Nacional",(IFERROR((LIMPIA(H2839,1)),0)),0)</f>
        <v>0</v>
      </c>
      <c r="L2839" s="7">
        <f>IF(C2839="Saliente Internacional",(IFERROR((LIMPIA(H2839,1)),0)),0)</f>
        <v>0</v>
      </c>
    </row>
    <row r="2840" spans="1:12" x14ac:dyDescent="0.25">
      <c r="A2840" s="11">
        <f>'DETALLE DE CONEXIONES'!P2840</f>
        <v>0</v>
      </c>
      <c r="B2840" s="7">
        <f>'DETALLE DE CONEXIONES'!I2840</f>
        <v>0</v>
      </c>
      <c r="C2840" s="7">
        <f>'DETALLE DE CONEXIONES'!BB2840</f>
        <v>0</v>
      </c>
      <c r="D2840" s="7">
        <f>'DETALLE DE CONEXIONES'!E2840</f>
        <v>0</v>
      </c>
      <c r="E2840" s="7">
        <f>IFERROR(LIMPIA('DETALLE DE CONEXIONES'!N2840,1),0)</f>
        <v>0</v>
      </c>
      <c r="F2840" s="7" t="str">
        <f>LEFT('DETALLE DE CONEXIONES'!BE2840,3)</f>
        <v/>
      </c>
      <c r="G2840" s="7" t="str">
        <f>RIGHT('DETALLE DE CONEXIONES'!AK2840,2)</f>
        <v/>
      </c>
      <c r="H2840" s="7" t="str">
        <f>LEFT('DETALLE DE CONEXIONES'!M2840,3)</f>
        <v/>
      </c>
      <c r="I2840" s="7" t="str">
        <f>RIGHT('DETALLE DE CONEXIONES'!M2840,5)</f>
        <v/>
      </c>
      <c r="J2840" s="7">
        <f>IF(C2840="Saliente Local",(IFERROR((LIMPIA(H2840,1)),0)),0)</f>
        <v>0</v>
      </c>
      <c r="K2840" s="7">
        <f>IF(C2840="Saliente Nacional",(IFERROR((LIMPIA(H2840,1)),0)),0)</f>
        <v>0</v>
      </c>
      <c r="L2840" s="7">
        <f>IF(C2840="Saliente Internacional",(IFERROR((LIMPIA(H2840,1)),0)),0)</f>
        <v>0</v>
      </c>
    </row>
    <row r="2841" spans="1:12" x14ac:dyDescent="0.25">
      <c r="A2841" s="11">
        <f>'DETALLE DE CONEXIONES'!P2841</f>
        <v>0</v>
      </c>
      <c r="B2841" s="7">
        <f>'DETALLE DE CONEXIONES'!I2841</f>
        <v>0</v>
      </c>
      <c r="C2841" s="7">
        <f>'DETALLE DE CONEXIONES'!BB2841</f>
        <v>0</v>
      </c>
      <c r="D2841" s="7">
        <f>'DETALLE DE CONEXIONES'!E2841</f>
        <v>0</v>
      </c>
      <c r="E2841" s="7">
        <f>IFERROR(LIMPIA('DETALLE DE CONEXIONES'!N2841,1),0)</f>
        <v>0</v>
      </c>
      <c r="F2841" s="7" t="str">
        <f>LEFT('DETALLE DE CONEXIONES'!BE2841,3)</f>
        <v/>
      </c>
      <c r="G2841" s="7" t="str">
        <f>RIGHT('DETALLE DE CONEXIONES'!AK2841,2)</f>
        <v/>
      </c>
      <c r="H2841" s="7" t="str">
        <f>LEFT('DETALLE DE CONEXIONES'!M2841,3)</f>
        <v/>
      </c>
      <c r="I2841" s="7" t="str">
        <f>RIGHT('DETALLE DE CONEXIONES'!M2841,5)</f>
        <v/>
      </c>
      <c r="J2841" s="7">
        <f>IF(C2841="Saliente Local",(IFERROR((LIMPIA(H2841,1)),0)),0)</f>
        <v>0</v>
      </c>
      <c r="K2841" s="7">
        <f>IF(C2841="Saliente Nacional",(IFERROR((LIMPIA(H2841,1)),0)),0)</f>
        <v>0</v>
      </c>
      <c r="L2841" s="7">
        <f>IF(C2841="Saliente Internacional",(IFERROR((LIMPIA(H2841,1)),0)),0)</f>
        <v>0</v>
      </c>
    </row>
    <row r="2842" spans="1:12" x14ac:dyDescent="0.25">
      <c r="A2842" s="11">
        <f>'DETALLE DE CONEXIONES'!P2842</f>
        <v>0</v>
      </c>
      <c r="B2842" s="7">
        <f>'DETALLE DE CONEXIONES'!I2842</f>
        <v>0</v>
      </c>
      <c r="C2842" s="7">
        <f>'DETALLE DE CONEXIONES'!BB2842</f>
        <v>0</v>
      </c>
      <c r="D2842" s="7">
        <f>'DETALLE DE CONEXIONES'!E2842</f>
        <v>0</v>
      </c>
      <c r="E2842" s="7">
        <f>IFERROR(LIMPIA('DETALLE DE CONEXIONES'!N2842,1),0)</f>
        <v>0</v>
      </c>
      <c r="F2842" s="7" t="str">
        <f>LEFT('DETALLE DE CONEXIONES'!BE2842,3)</f>
        <v/>
      </c>
      <c r="G2842" s="7" t="str">
        <f>RIGHT('DETALLE DE CONEXIONES'!AK2842,2)</f>
        <v/>
      </c>
      <c r="H2842" s="7" t="str">
        <f>LEFT('DETALLE DE CONEXIONES'!M2842,3)</f>
        <v/>
      </c>
      <c r="I2842" s="7" t="str">
        <f>RIGHT('DETALLE DE CONEXIONES'!M2842,5)</f>
        <v/>
      </c>
      <c r="J2842" s="7">
        <f>IF(C2842="Saliente Local",(IFERROR((LIMPIA(H2842,1)),0)),0)</f>
        <v>0</v>
      </c>
      <c r="K2842" s="7">
        <f>IF(C2842="Saliente Nacional",(IFERROR((LIMPIA(H2842,1)),0)),0)</f>
        <v>0</v>
      </c>
      <c r="L2842" s="7">
        <f>IF(C2842="Saliente Internacional",(IFERROR((LIMPIA(H2842,1)),0)),0)</f>
        <v>0</v>
      </c>
    </row>
    <row r="2843" spans="1:12" x14ac:dyDescent="0.25">
      <c r="A2843" s="11">
        <f>'DETALLE DE CONEXIONES'!P2843</f>
        <v>0</v>
      </c>
      <c r="B2843" s="7">
        <f>'DETALLE DE CONEXIONES'!I2843</f>
        <v>0</v>
      </c>
      <c r="C2843" s="7">
        <f>'DETALLE DE CONEXIONES'!BB2843</f>
        <v>0</v>
      </c>
      <c r="D2843" s="7">
        <f>'DETALLE DE CONEXIONES'!E2843</f>
        <v>0</v>
      </c>
      <c r="E2843" s="7">
        <f>IFERROR(LIMPIA('DETALLE DE CONEXIONES'!N2843,1),0)</f>
        <v>0</v>
      </c>
      <c r="F2843" s="7" t="str">
        <f>LEFT('DETALLE DE CONEXIONES'!BE2843,3)</f>
        <v/>
      </c>
      <c r="G2843" s="7" t="str">
        <f>RIGHT('DETALLE DE CONEXIONES'!AK2843,2)</f>
        <v/>
      </c>
      <c r="H2843" s="7" t="str">
        <f>LEFT('DETALLE DE CONEXIONES'!M2843,3)</f>
        <v/>
      </c>
      <c r="I2843" s="7" t="str">
        <f>RIGHT('DETALLE DE CONEXIONES'!M2843,5)</f>
        <v/>
      </c>
      <c r="J2843" s="7">
        <f>IF(C2843="Saliente Local",(IFERROR((LIMPIA(H2843,1)),0)),0)</f>
        <v>0</v>
      </c>
      <c r="K2843" s="7">
        <f>IF(C2843="Saliente Nacional",(IFERROR((LIMPIA(H2843,1)),0)),0)</f>
        <v>0</v>
      </c>
      <c r="L2843" s="7">
        <f>IF(C2843="Saliente Internacional",(IFERROR((LIMPIA(H2843,1)),0)),0)</f>
        <v>0</v>
      </c>
    </row>
    <row r="2844" spans="1:12" x14ac:dyDescent="0.25">
      <c r="A2844" s="11">
        <f>'DETALLE DE CONEXIONES'!P2844</f>
        <v>0</v>
      </c>
      <c r="B2844" s="7">
        <f>'DETALLE DE CONEXIONES'!I2844</f>
        <v>0</v>
      </c>
      <c r="C2844" s="7">
        <f>'DETALLE DE CONEXIONES'!BB2844</f>
        <v>0</v>
      </c>
      <c r="D2844" s="7">
        <f>'DETALLE DE CONEXIONES'!E2844</f>
        <v>0</v>
      </c>
      <c r="E2844" s="7">
        <f>IFERROR(LIMPIA('DETALLE DE CONEXIONES'!N2844,1),0)</f>
        <v>0</v>
      </c>
      <c r="F2844" s="7" t="str">
        <f>LEFT('DETALLE DE CONEXIONES'!BE2844,3)</f>
        <v/>
      </c>
      <c r="G2844" s="7" t="str">
        <f>RIGHT('DETALLE DE CONEXIONES'!AK2844,2)</f>
        <v/>
      </c>
      <c r="H2844" s="7" t="str">
        <f>LEFT('DETALLE DE CONEXIONES'!M2844,3)</f>
        <v/>
      </c>
      <c r="I2844" s="7" t="str">
        <f>RIGHT('DETALLE DE CONEXIONES'!M2844,5)</f>
        <v/>
      </c>
      <c r="J2844" s="7">
        <f>IF(C2844="Saliente Local",(IFERROR((LIMPIA(H2844,1)),0)),0)</f>
        <v>0</v>
      </c>
      <c r="K2844" s="7">
        <f>IF(C2844="Saliente Nacional",(IFERROR((LIMPIA(H2844,1)),0)),0)</f>
        <v>0</v>
      </c>
      <c r="L2844" s="7">
        <f>IF(C2844="Saliente Internacional",(IFERROR((LIMPIA(H2844,1)),0)),0)</f>
        <v>0</v>
      </c>
    </row>
    <row r="2845" spans="1:12" x14ac:dyDescent="0.25">
      <c r="A2845" s="11">
        <f>'DETALLE DE CONEXIONES'!P2845</f>
        <v>0</v>
      </c>
      <c r="B2845" s="7">
        <f>'DETALLE DE CONEXIONES'!I2845</f>
        <v>0</v>
      </c>
      <c r="C2845" s="7">
        <f>'DETALLE DE CONEXIONES'!BB2845</f>
        <v>0</v>
      </c>
      <c r="D2845" s="7">
        <f>'DETALLE DE CONEXIONES'!E2845</f>
        <v>0</v>
      </c>
      <c r="E2845" s="7">
        <f>IFERROR(LIMPIA('DETALLE DE CONEXIONES'!N2845,1),0)</f>
        <v>0</v>
      </c>
      <c r="F2845" s="7" t="str">
        <f>LEFT('DETALLE DE CONEXIONES'!BE2845,3)</f>
        <v/>
      </c>
      <c r="G2845" s="7" t="str">
        <f>RIGHT('DETALLE DE CONEXIONES'!AK2845,2)</f>
        <v/>
      </c>
      <c r="H2845" s="7" t="str">
        <f>LEFT('DETALLE DE CONEXIONES'!M2845,3)</f>
        <v/>
      </c>
      <c r="I2845" s="7" t="str">
        <f>RIGHT('DETALLE DE CONEXIONES'!M2845,5)</f>
        <v/>
      </c>
      <c r="J2845" s="7">
        <f>IF(C2845="Saliente Local",(IFERROR((LIMPIA(H2845,1)),0)),0)</f>
        <v>0</v>
      </c>
      <c r="K2845" s="7">
        <f>IF(C2845="Saliente Nacional",(IFERROR((LIMPIA(H2845,1)),0)),0)</f>
        <v>0</v>
      </c>
      <c r="L2845" s="7">
        <f>IF(C2845="Saliente Internacional",(IFERROR((LIMPIA(H2845,1)),0)),0)</f>
        <v>0</v>
      </c>
    </row>
    <row r="2846" spans="1:12" x14ac:dyDescent="0.25">
      <c r="A2846" s="11">
        <f>'DETALLE DE CONEXIONES'!P2846</f>
        <v>0</v>
      </c>
      <c r="B2846" s="7">
        <f>'DETALLE DE CONEXIONES'!I2846</f>
        <v>0</v>
      </c>
      <c r="C2846" s="7">
        <f>'DETALLE DE CONEXIONES'!BB2846</f>
        <v>0</v>
      </c>
      <c r="D2846" s="7">
        <f>'DETALLE DE CONEXIONES'!E2846</f>
        <v>0</v>
      </c>
      <c r="E2846" s="7">
        <f>IFERROR(LIMPIA('DETALLE DE CONEXIONES'!N2846,1),0)</f>
        <v>0</v>
      </c>
      <c r="F2846" s="7" t="str">
        <f>LEFT('DETALLE DE CONEXIONES'!BE2846,3)</f>
        <v/>
      </c>
      <c r="G2846" s="7" t="str">
        <f>RIGHT('DETALLE DE CONEXIONES'!AK2846,2)</f>
        <v/>
      </c>
      <c r="H2846" s="7" t="str">
        <f>LEFT('DETALLE DE CONEXIONES'!M2846,3)</f>
        <v/>
      </c>
      <c r="I2846" s="7" t="str">
        <f>RIGHT('DETALLE DE CONEXIONES'!M2846,5)</f>
        <v/>
      </c>
      <c r="J2846" s="7">
        <f>IF(C2846="Saliente Local",(IFERROR((LIMPIA(H2846,1)),0)),0)</f>
        <v>0</v>
      </c>
      <c r="K2846" s="7">
        <f>IF(C2846="Saliente Nacional",(IFERROR((LIMPIA(H2846,1)),0)),0)</f>
        <v>0</v>
      </c>
      <c r="L2846" s="7">
        <f>IF(C2846="Saliente Internacional",(IFERROR((LIMPIA(H2846,1)),0)),0)</f>
        <v>0</v>
      </c>
    </row>
    <row r="2847" spans="1:12" x14ac:dyDescent="0.25">
      <c r="A2847" s="11">
        <f>'DETALLE DE CONEXIONES'!P2847</f>
        <v>0</v>
      </c>
      <c r="B2847" s="7">
        <f>'DETALLE DE CONEXIONES'!I2847</f>
        <v>0</v>
      </c>
      <c r="C2847" s="7">
        <f>'DETALLE DE CONEXIONES'!BB2847</f>
        <v>0</v>
      </c>
      <c r="D2847" s="7">
        <f>'DETALLE DE CONEXIONES'!E2847</f>
        <v>0</v>
      </c>
      <c r="E2847" s="7">
        <f>IFERROR(LIMPIA('DETALLE DE CONEXIONES'!N2847,1),0)</f>
        <v>0</v>
      </c>
      <c r="F2847" s="7" t="str">
        <f>LEFT('DETALLE DE CONEXIONES'!BE2847,3)</f>
        <v/>
      </c>
      <c r="G2847" s="7" t="str">
        <f>RIGHT('DETALLE DE CONEXIONES'!AK2847,2)</f>
        <v/>
      </c>
      <c r="H2847" s="7" t="str">
        <f>LEFT('DETALLE DE CONEXIONES'!M2847,3)</f>
        <v/>
      </c>
      <c r="I2847" s="7" t="str">
        <f>RIGHT('DETALLE DE CONEXIONES'!M2847,5)</f>
        <v/>
      </c>
      <c r="J2847" s="7">
        <f>IF(C2847="Saliente Local",(IFERROR((LIMPIA(H2847,1)),0)),0)</f>
        <v>0</v>
      </c>
      <c r="K2847" s="7">
        <f>IF(C2847="Saliente Nacional",(IFERROR((LIMPIA(H2847,1)),0)),0)</f>
        <v>0</v>
      </c>
      <c r="L2847" s="7">
        <f>IF(C2847="Saliente Internacional",(IFERROR((LIMPIA(H2847,1)),0)),0)</f>
        <v>0</v>
      </c>
    </row>
    <row r="2848" spans="1:12" x14ac:dyDescent="0.25">
      <c r="A2848" s="11">
        <f>'DETALLE DE CONEXIONES'!P2848</f>
        <v>0</v>
      </c>
      <c r="B2848" s="7">
        <f>'DETALLE DE CONEXIONES'!I2848</f>
        <v>0</v>
      </c>
      <c r="C2848" s="7">
        <f>'DETALLE DE CONEXIONES'!BB2848</f>
        <v>0</v>
      </c>
      <c r="D2848" s="7">
        <f>'DETALLE DE CONEXIONES'!E2848</f>
        <v>0</v>
      </c>
      <c r="E2848" s="7">
        <f>IFERROR(LIMPIA('DETALLE DE CONEXIONES'!N2848,1),0)</f>
        <v>0</v>
      </c>
      <c r="F2848" s="7" t="str">
        <f>LEFT('DETALLE DE CONEXIONES'!BE2848,3)</f>
        <v/>
      </c>
      <c r="G2848" s="7" t="str">
        <f>RIGHT('DETALLE DE CONEXIONES'!AK2848,2)</f>
        <v/>
      </c>
      <c r="H2848" s="7" t="str">
        <f>LEFT('DETALLE DE CONEXIONES'!M2848,3)</f>
        <v/>
      </c>
      <c r="I2848" s="7" t="str">
        <f>RIGHT('DETALLE DE CONEXIONES'!M2848,5)</f>
        <v/>
      </c>
      <c r="J2848" s="7">
        <f>IF(C2848="Saliente Local",(IFERROR((LIMPIA(H2848,1)),0)),0)</f>
        <v>0</v>
      </c>
      <c r="K2848" s="7">
        <f>IF(C2848="Saliente Nacional",(IFERROR((LIMPIA(H2848,1)),0)),0)</f>
        <v>0</v>
      </c>
      <c r="L2848" s="7">
        <f>IF(C2848="Saliente Internacional",(IFERROR((LIMPIA(H2848,1)),0)),0)</f>
        <v>0</v>
      </c>
    </row>
    <row r="2849" spans="1:12" x14ac:dyDescent="0.25">
      <c r="A2849" s="11">
        <f>'DETALLE DE CONEXIONES'!P2849</f>
        <v>0</v>
      </c>
      <c r="B2849" s="7">
        <f>'DETALLE DE CONEXIONES'!I2849</f>
        <v>0</v>
      </c>
      <c r="C2849" s="7">
        <f>'DETALLE DE CONEXIONES'!BB2849</f>
        <v>0</v>
      </c>
      <c r="D2849" s="7">
        <f>'DETALLE DE CONEXIONES'!E2849</f>
        <v>0</v>
      </c>
      <c r="E2849" s="7">
        <f>IFERROR(LIMPIA('DETALLE DE CONEXIONES'!N2849,1),0)</f>
        <v>0</v>
      </c>
      <c r="F2849" s="7" t="str">
        <f>LEFT('DETALLE DE CONEXIONES'!BE2849,3)</f>
        <v/>
      </c>
      <c r="G2849" s="7" t="str">
        <f>RIGHT('DETALLE DE CONEXIONES'!AK2849,2)</f>
        <v/>
      </c>
      <c r="H2849" s="7" t="str">
        <f>LEFT('DETALLE DE CONEXIONES'!M2849,3)</f>
        <v/>
      </c>
      <c r="I2849" s="7" t="str">
        <f>RIGHT('DETALLE DE CONEXIONES'!M2849,5)</f>
        <v/>
      </c>
      <c r="J2849" s="7">
        <f>IF(C2849="Saliente Local",(IFERROR((LIMPIA(H2849,1)),0)),0)</f>
        <v>0</v>
      </c>
      <c r="K2849" s="7">
        <f>IF(C2849="Saliente Nacional",(IFERROR((LIMPIA(H2849,1)),0)),0)</f>
        <v>0</v>
      </c>
      <c r="L2849" s="7">
        <f>IF(C2849="Saliente Internacional",(IFERROR((LIMPIA(H2849,1)),0)),0)</f>
        <v>0</v>
      </c>
    </row>
    <row r="2850" spans="1:12" x14ac:dyDescent="0.25">
      <c r="A2850" s="11">
        <f>'DETALLE DE CONEXIONES'!P2850</f>
        <v>0</v>
      </c>
      <c r="B2850" s="7">
        <f>'DETALLE DE CONEXIONES'!I2850</f>
        <v>0</v>
      </c>
      <c r="C2850" s="7">
        <f>'DETALLE DE CONEXIONES'!BB2850</f>
        <v>0</v>
      </c>
      <c r="D2850" s="7">
        <f>'DETALLE DE CONEXIONES'!E2850</f>
        <v>0</v>
      </c>
      <c r="E2850" s="7">
        <f>IFERROR(LIMPIA('DETALLE DE CONEXIONES'!N2850,1),0)</f>
        <v>0</v>
      </c>
      <c r="F2850" s="7" t="str">
        <f>LEFT('DETALLE DE CONEXIONES'!BE2850,3)</f>
        <v/>
      </c>
      <c r="G2850" s="7" t="str">
        <f>RIGHT('DETALLE DE CONEXIONES'!AK2850,2)</f>
        <v/>
      </c>
      <c r="H2850" s="7" t="str">
        <f>LEFT('DETALLE DE CONEXIONES'!M2850,3)</f>
        <v/>
      </c>
      <c r="I2850" s="7" t="str">
        <f>RIGHT('DETALLE DE CONEXIONES'!M2850,5)</f>
        <v/>
      </c>
      <c r="J2850" s="7">
        <f>IF(C2850="Saliente Local",(IFERROR((LIMPIA(H2850,1)),0)),0)</f>
        <v>0</v>
      </c>
      <c r="K2850" s="7">
        <f>IF(C2850="Saliente Nacional",(IFERROR((LIMPIA(H2850,1)),0)),0)</f>
        <v>0</v>
      </c>
      <c r="L2850" s="7">
        <f>IF(C2850="Saliente Internacional",(IFERROR((LIMPIA(H2850,1)),0)),0)</f>
        <v>0</v>
      </c>
    </row>
    <row r="2851" spans="1:12" x14ac:dyDescent="0.25">
      <c r="A2851" s="11">
        <f>'DETALLE DE CONEXIONES'!P2851</f>
        <v>0</v>
      </c>
      <c r="B2851" s="7">
        <f>'DETALLE DE CONEXIONES'!I2851</f>
        <v>0</v>
      </c>
      <c r="C2851" s="7">
        <f>'DETALLE DE CONEXIONES'!BB2851</f>
        <v>0</v>
      </c>
      <c r="D2851" s="7">
        <f>'DETALLE DE CONEXIONES'!E2851</f>
        <v>0</v>
      </c>
      <c r="E2851" s="7">
        <f>IFERROR(LIMPIA('DETALLE DE CONEXIONES'!N2851,1),0)</f>
        <v>0</v>
      </c>
      <c r="F2851" s="7" t="str">
        <f>LEFT('DETALLE DE CONEXIONES'!BE2851,3)</f>
        <v/>
      </c>
      <c r="G2851" s="7" t="str">
        <f>RIGHT('DETALLE DE CONEXIONES'!AK2851,2)</f>
        <v/>
      </c>
      <c r="H2851" s="7" t="str">
        <f>LEFT('DETALLE DE CONEXIONES'!M2851,3)</f>
        <v/>
      </c>
      <c r="I2851" s="7" t="str">
        <f>RIGHT('DETALLE DE CONEXIONES'!M2851,5)</f>
        <v/>
      </c>
      <c r="J2851" s="7">
        <f>IF(C2851="Saliente Local",(IFERROR((LIMPIA(H2851,1)),0)),0)</f>
        <v>0</v>
      </c>
      <c r="K2851" s="7">
        <f>IF(C2851="Saliente Nacional",(IFERROR((LIMPIA(H2851,1)),0)),0)</f>
        <v>0</v>
      </c>
      <c r="L2851" s="7">
        <f>IF(C2851="Saliente Internacional",(IFERROR((LIMPIA(H2851,1)),0)),0)</f>
        <v>0</v>
      </c>
    </row>
    <row r="2852" spans="1:12" x14ac:dyDescent="0.25">
      <c r="A2852" s="11">
        <f>'DETALLE DE CONEXIONES'!P2852</f>
        <v>0</v>
      </c>
      <c r="B2852" s="7">
        <f>'DETALLE DE CONEXIONES'!I2852</f>
        <v>0</v>
      </c>
      <c r="C2852" s="7">
        <f>'DETALLE DE CONEXIONES'!BB2852</f>
        <v>0</v>
      </c>
      <c r="D2852" s="7">
        <f>'DETALLE DE CONEXIONES'!E2852</f>
        <v>0</v>
      </c>
      <c r="E2852" s="7">
        <f>IFERROR(LIMPIA('DETALLE DE CONEXIONES'!N2852,1),0)</f>
        <v>0</v>
      </c>
      <c r="F2852" s="7" t="str">
        <f>LEFT('DETALLE DE CONEXIONES'!BE2852,3)</f>
        <v/>
      </c>
      <c r="G2852" s="7" t="str">
        <f>RIGHT('DETALLE DE CONEXIONES'!AK2852,2)</f>
        <v/>
      </c>
      <c r="H2852" s="7" t="str">
        <f>LEFT('DETALLE DE CONEXIONES'!M2852,3)</f>
        <v/>
      </c>
      <c r="I2852" s="7" t="str">
        <f>RIGHT('DETALLE DE CONEXIONES'!M2852,5)</f>
        <v/>
      </c>
      <c r="J2852" s="7">
        <f>IF(C2852="Saliente Local",(IFERROR((LIMPIA(H2852,1)),0)),0)</f>
        <v>0</v>
      </c>
      <c r="K2852" s="7">
        <f>IF(C2852="Saliente Nacional",(IFERROR((LIMPIA(H2852,1)),0)),0)</f>
        <v>0</v>
      </c>
      <c r="L2852" s="7">
        <f>IF(C2852="Saliente Internacional",(IFERROR((LIMPIA(H2852,1)),0)),0)</f>
        <v>0</v>
      </c>
    </row>
    <row r="2853" spans="1:12" x14ac:dyDescent="0.25">
      <c r="A2853" s="11">
        <f>'DETALLE DE CONEXIONES'!P2853</f>
        <v>0</v>
      </c>
      <c r="B2853" s="7">
        <f>'DETALLE DE CONEXIONES'!I2853</f>
        <v>0</v>
      </c>
      <c r="C2853" s="7">
        <f>'DETALLE DE CONEXIONES'!BB2853</f>
        <v>0</v>
      </c>
      <c r="D2853" s="7">
        <f>'DETALLE DE CONEXIONES'!E2853</f>
        <v>0</v>
      </c>
      <c r="E2853" s="7">
        <f>IFERROR(LIMPIA('DETALLE DE CONEXIONES'!N2853,1),0)</f>
        <v>0</v>
      </c>
      <c r="F2853" s="7" t="str">
        <f>LEFT('DETALLE DE CONEXIONES'!BE2853,3)</f>
        <v/>
      </c>
      <c r="G2853" s="7" t="str">
        <f>RIGHT('DETALLE DE CONEXIONES'!AK2853,2)</f>
        <v/>
      </c>
      <c r="H2853" s="7" t="str">
        <f>LEFT('DETALLE DE CONEXIONES'!M2853,3)</f>
        <v/>
      </c>
      <c r="I2853" s="7" t="str">
        <f>RIGHT('DETALLE DE CONEXIONES'!M2853,5)</f>
        <v/>
      </c>
      <c r="J2853" s="7">
        <f>IF(C2853="Saliente Local",(IFERROR((LIMPIA(H2853,1)),0)),0)</f>
        <v>0</v>
      </c>
      <c r="K2853" s="7">
        <f>IF(C2853="Saliente Nacional",(IFERROR((LIMPIA(H2853,1)),0)),0)</f>
        <v>0</v>
      </c>
      <c r="L2853" s="7">
        <f>IF(C2853="Saliente Internacional",(IFERROR((LIMPIA(H2853,1)),0)),0)</f>
        <v>0</v>
      </c>
    </row>
    <row r="2854" spans="1:12" x14ac:dyDescent="0.25">
      <c r="A2854" s="11">
        <f>'DETALLE DE CONEXIONES'!P2854</f>
        <v>0</v>
      </c>
      <c r="B2854" s="7">
        <f>'DETALLE DE CONEXIONES'!I2854</f>
        <v>0</v>
      </c>
      <c r="C2854" s="7">
        <f>'DETALLE DE CONEXIONES'!BB2854</f>
        <v>0</v>
      </c>
      <c r="D2854" s="7">
        <f>'DETALLE DE CONEXIONES'!E2854</f>
        <v>0</v>
      </c>
      <c r="E2854" s="7">
        <f>IFERROR(LIMPIA('DETALLE DE CONEXIONES'!N2854,1),0)</f>
        <v>0</v>
      </c>
      <c r="F2854" s="7" t="str">
        <f>LEFT('DETALLE DE CONEXIONES'!BE2854,3)</f>
        <v/>
      </c>
      <c r="G2854" s="7" t="str">
        <f>RIGHT('DETALLE DE CONEXIONES'!AK2854,2)</f>
        <v/>
      </c>
      <c r="H2854" s="7" t="str">
        <f>LEFT('DETALLE DE CONEXIONES'!M2854,3)</f>
        <v/>
      </c>
      <c r="I2854" s="7" t="str">
        <f>RIGHT('DETALLE DE CONEXIONES'!M2854,5)</f>
        <v/>
      </c>
      <c r="J2854" s="7">
        <f>IF(C2854="Saliente Local",(IFERROR((LIMPIA(H2854,1)),0)),0)</f>
        <v>0</v>
      </c>
      <c r="K2854" s="7">
        <f>IF(C2854="Saliente Nacional",(IFERROR((LIMPIA(H2854,1)),0)),0)</f>
        <v>0</v>
      </c>
      <c r="L2854" s="7">
        <f>IF(C2854="Saliente Internacional",(IFERROR((LIMPIA(H2854,1)),0)),0)</f>
        <v>0</v>
      </c>
    </row>
    <row r="2855" spans="1:12" x14ac:dyDescent="0.25">
      <c r="A2855" s="11">
        <f>'DETALLE DE CONEXIONES'!P2855</f>
        <v>0</v>
      </c>
      <c r="B2855" s="7">
        <f>'DETALLE DE CONEXIONES'!I2855</f>
        <v>0</v>
      </c>
      <c r="C2855" s="7">
        <f>'DETALLE DE CONEXIONES'!BB2855</f>
        <v>0</v>
      </c>
      <c r="D2855" s="7">
        <f>'DETALLE DE CONEXIONES'!E2855</f>
        <v>0</v>
      </c>
      <c r="E2855" s="7">
        <f>IFERROR(LIMPIA('DETALLE DE CONEXIONES'!N2855,1),0)</f>
        <v>0</v>
      </c>
      <c r="F2855" s="7" t="str">
        <f>LEFT('DETALLE DE CONEXIONES'!BE2855,3)</f>
        <v/>
      </c>
      <c r="G2855" s="7" t="str">
        <f>RIGHT('DETALLE DE CONEXIONES'!AK2855,2)</f>
        <v/>
      </c>
      <c r="H2855" s="7" t="str">
        <f>LEFT('DETALLE DE CONEXIONES'!M2855,3)</f>
        <v/>
      </c>
      <c r="I2855" s="7" t="str">
        <f>RIGHT('DETALLE DE CONEXIONES'!M2855,5)</f>
        <v/>
      </c>
      <c r="J2855" s="7">
        <f>IF(C2855="Saliente Local",(IFERROR((LIMPIA(H2855,1)),0)),0)</f>
        <v>0</v>
      </c>
      <c r="K2855" s="7">
        <f>IF(C2855="Saliente Nacional",(IFERROR((LIMPIA(H2855,1)),0)),0)</f>
        <v>0</v>
      </c>
      <c r="L2855" s="7">
        <f>IF(C2855="Saliente Internacional",(IFERROR((LIMPIA(H2855,1)),0)),0)</f>
        <v>0</v>
      </c>
    </row>
    <row r="2856" spans="1:12" x14ac:dyDescent="0.25">
      <c r="A2856" s="11">
        <f>'DETALLE DE CONEXIONES'!P2856</f>
        <v>0</v>
      </c>
      <c r="B2856" s="7">
        <f>'DETALLE DE CONEXIONES'!I2856</f>
        <v>0</v>
      </c>
      <c r="C2856" s="7">
        <f>'DETALLE DE CONEXIONES'!BB2856</f>
        <v>0</v>
      </c>
      <c r="D2856" s="7">
        <f>'DETALLE DE CONEXIONES'!E2856</f>
        <v>0</v>
      </c>
      <c r="E2856" s="7">
        <f>IFERROR(LIMPIA('DETALLE DE CONEXIONES'!N2856,1),0)</f>
        <v>0</v>
      </c>
      <c r="F2856" s="7" t="str">
        <f>LEFT('DETALLE DE CONEXIONES'!BE2856,3)</f>
        <v/>
      </c>
      <c r="G2856" s="7" t="str">
        <f>RIGHT('DETALLE DE CONEXIONES'!AK2856,2)</f>
        <v/>
      </c>
      <c r="H2856" s="7" t="str">
        <f>LEFT('DETALLE DE CONEXIONES'!M2856,3)</f>
        <v/>
      </c>
      <c r="I2856" s="7" t="str">
        <f>RIGHT('DETALLE DE CONEXIONES'!M2856,5)</f>
        <v/>
      </c>
      <c r="J2856" s="7">
        <f>IF(C2856="Saliente Local",(IFERROR((LIMPIA(H2856,1)),0)),0)</f>
        <v>0</v>
      </c>
      <c r="K2856" s="7">
        <f>IF(C2856="Saliente Nacional",(IFERROR((LIMPIA(H2856,1)),0)),0)</f>
        <v>0</v>
      </c>
      <c r="L2856" s="7">
        <f>IF(C2856="Saliente Internacional",(IFERROR((LIMPIA(H2856,1)),0)),0)</f>
        <v>0</v>
      </c>
    </row>
    <row r="2857" spans="1:12" x14ac:dyDescent="0.25">
      <c r="A2857" s="11">
        <f>'DETALLE DE CONEXIONES'!P2857</f>
        <v>0</v>
      </c>
      <c r="B2857" s="7">
        <f>'DETALLE DE CONEXIONES'!I2857</f>
        <v>0</v>
      </c>
      <c r="C2857" s="7">
        <f>'DETALLE DE CONEXIONES'!BB2857</f>
        <v>0</v>
      </c>
      <c r="D2857" s="7">
        <f>'DETALLE DE CONEXIONES'!E2857</f>
        <v>0</v>
      </c>
      <c r="E2857" s="7">
        <f>IFERROR(LIMPIA('DETALLE DE CONEXIONES'!N2857,1),0)</f>
        <v>0</v>
      </c>
      <c r="F2857" s="7" t="str">
        <f>LEFT('DETALLE DE CONEXIONES'!BE2857,3)</f>
        <v/>
      </c>
      <c r="G2857" s="7" t="str">
        <f>RIGHT('DETALLE DE CONEXIONES'!AK2857,2)</f>
        <v/>
      </c>
      <c r="H2857" s="7" t="str">
        <f>LEFT('DETALLE DE CONEXIONES'!M2857,3)</f>
        <v/>
      </c>
      <c r="I2857" s="7" t="str">
        <f>RIGHT('DETALLE DE CONEXIONES'!M2857,5)</f>
        <v/>
      </c>
      <c r="J2857" s="7">
        <f>IF(C2857="Saliente Local",(IFERROR((LIMPIA(H2857,1)),0)),0)</f>
        <v>0</v>
      </c>
      <c r="K2857" s="7">
        <f>IF(C2857="Saliente Nacional",(IFERROR((LIMPIA(H2857,1)),0)),0)</f>
        <v>0</v>
      </c>
      <c r="L2857" s="7">
        <f>IF(C2857="Saliente Internacional",(IFERROR((LIMPIA(H2857,1)),0)),0)</f>
        <v>0</v>
      </c>
    </row>
    <row r="2858" spans="1:12" x14ac:dyDescent="0.25">
      <c r="A2858" s="11">
        <f>'DETALLE DE CONEXIONES'!P2858</f>
        <v>0</v>
      </c>
      <c r="B2858" s="7">
        <f>'DETALLE DE CONEXIONES'!I2858</f>
        <v>0</v>
      </c>
      <c r="C2858" s="7">
        <f>'DETALLE DE CONEXIONES'!BB2858</f>
        <v>0</v>
      </c>
      <c r="D2858" s="7">
        <f>'DETALLE DE CONEXIONES'!E2858</f>
        <v>0</v>
      </c>
      <c r="E2858" s="7">
        <f>IFERROR(LIMPIA('DETALLE DE CONEXIONES'!N2858,1),0)</f>
        <v>0</v>
      </c>
      <c r="F2858" s="7" t="str">
        <f>LEFT('DETALLE DE CONEXIONES'!BE2858,3)</f>
        <v/>
      </c>
      <c r="G2858" s="7" t="str">
        <f>RIGHT('DETALLE DE CONEXIONES'!AK2858,2)</f>
        <v/>
      </c>
      <c r="H2858" s="7" t="str">
        <f>LEFT('DETALLE DE CONEXIONES'!M2858,3)</f>
        <v/>
      </c>
      <c r="I2858" s="7" t="str">
        <f>RIGHT('DETALLE DE CONEXIONES'!M2858,5)</f>
        <v/>
      </c>
      <c r="J2858" s="7">
        <f>IF(C2858="Saliente Local",(IFERROR((LIMPIA(H2858,1)),0)),0)</f>
        <v>0</v>
      </c>
      <c r="K2858" s="7">
        <f>IF(C2858="Saliente Nacional",(IFERROR((LIMPIA(H2858,1)),0)),0)</f>
        <v>0</v>
      </c>
      <c r="L2858" s="7">
        <f>IF(C2858="Saliente Internacional",(IFERROR((LIMPIA(H2858,1)),0)),0)</f>
        <v>0</v>
      </c>
    </row>
    <row r="2859" spans="1:12" x14ac:dyDescent="0.25">
      <c r="A2859" s="11">
        <f>'DETALLE DE CONEXIONES'!P2859</f>
        <v>0</v>
      </c>
      <c r="B2859" s="7">
        <f>'DETALLE DE CONEXIONES'!I2859</f>
        <v>0</v>
      </c>
      <c r="C2859" s="7">
        <f>'DETALLE DE CONEXIONES'!BB2859</f>
        <v>0</v>
      </c>
      <c r="D2859" s="7">
        <f>'DETALLE DE CONEXIONES'!E2859</f>
        <v>0</v>
      </c>
      <c r="E2859" s="7">
        <f>IFERROR(LIMPIA('DETALLE DE CONEXIONES'!N2859,1),0)</f>
        <v>0</v>
      </c>
      <c r="F2859" s="7" t="str">
        <f>LEFT('DETALLE DE CONEXIONES'!BE2859,3)</f>
        <v/>
      </c>
      <c r="G2859" s="7" t="str">
        <f>RIGHT('DETALLE DE CONEXIONES'!AK2859,2)</f>
        <v/>
      </c>
      <c r="H2859" s="7" t="str">
        <f>LEFT('DETALLE DE CONEXIONES'!M2859,3)</f>
        <v/>
      </c>
      <c r="I2859" s="7" t="str">
        <f>RIGHT('DETALLE DE CONEXIONES'!M2859,5)</f>
        <v/>
      </c>
      <c r="J2859" s="7">
        <f>IF(C2859="Saliente Local",(IFERROR((LIMPIA(H2859,1)),0)),0)</f>
        <v>0</v>
      </c>
      <c r="K2859" s="7">
        <f>IF(C2859="Saliente Nacional",(IFERROR((LIMPIA(H2859,1)),0)),0)</f>
        <v>0</v>
      </c>
      <c r="L2859" s="7">
        <f>IF(C2859="Saliente Internacional",(IFERROR((LIMPIA(H2859,1)),0)),0)</f>
        <v>0</v>
      </c>
    </row>
    <row r="2860" spans="1:12" x14ac:dyDescent="0.25">
      <c r="A2860" s="11">
        <f>'DETALLE DE CONEXIONES'!P2860</f>
        <v>0</v>
      </c>
      <c r="B2860" s="7">
        <f>'DETALLE DE CONEXIONES'!I2860</f>
        <v>0</v>
      </c>
      <c r="C2860" s="7">
        <f>'DETALLE DE CONEXIONES'!BB2860</f>
        <v>0</v>
      </c>
      <c r="D2860" s="7">
        <f>'DETALLE DE CONEXIONES'!E2860</f>
        <v>0</v>
      </c>
      <c r="E2860" s="7">
        <f>IFERROR(LIMPIA('DETALLE DE CONEXIONES'!N2860,1),0)</f>
        <v>0</v>
      </c>
      <c r="F2860" s="7" t="str">
        <f>LEFT('DETALLE DE CONEXIONES'!BE2860,3)</f>
        <v/>
      </c>
      <c r="G2860" s="7" t="str">
        <f>RIGHT('DETALLE DE CONEXIONES'!AK2860,2)</f>
        <v/>
      </c>
      <c r="H2860" s="7" t="str">
        <f>LEFT('DETALLE DE CONEXIONES'!M2860,3)</f>
        <v/>
      </c>
      <c r="I2860" s="7" t="str">
        <f>RIGHT('DETALLE DE CONEXIONES'!M2860,5)</f>
        <v/>
      </c>
      <c r="J2860" s="7">
        <f>IF(C2860="Saliente Local",(IFERROR((LIMPIA(H2860,1)),0)),0)</f>
        <v>0</v>
      </c>
      <c r="K2860" s="7">
        <f>IF(C2860="Saliente Nacional",(IFERROR((LIMPIA(H2860,1)),0)),0)</f>
        <v>0</v>
      </c>
      <c r="L2860" s="7">
        <f>IF(C2860="Saliente Internacional",(IFERROR((LIMPIA(H2860,1)),0)),0)</f>
        <v>0</v>
      </c>
    </row>
    <row r="2861" spans="1:12" x14ac:dyDescent="0.25">
      <c r="A2861" s="11">
        <f>'DETALLE DE CONEXIONES'!P2861</f>
        <v>0</v>
      </c>
      <c r="B2861" s="7">
        <f>'DETALLE DE CONEXIONES'!I2861</f>
        <v>0</v>
      </c>
      <c r="C2861" s="7">
        <f>'DETALLE DE CONEXIONES'!BB2861</f>
        <v>0</v>
      </c>
      <c r="D2861" s="7">
        <f>'DETALLE DE CONEXIONES'!E2861</f>
        <v>0</v>
      </c>
      <c r="E2861" s="7">
        <f>IFERROR(LIMPIA('DETALLE DE CONEXIONES'!N2861,1),0)</f>
        <v>0</v>
      </c>
      <c r="F2861" s="7" t="str">
        <f>LEFT('DETALLE DE CONEXIONES'!BE2861,3)</f>
        <v/>
      </c>
      <c r="G2861" s="7" t="str">
        <f>RIGHT('DETALLE DE CONEXIONES'!AK2861,2)</f>
        <v/>
      </c>
      <c r="H2861" s="7" t="str">
        <f>LEFT('DETALLE DE CONEXIONES'!M2861,3)</f>
        <v/>
      </c>
      <c r="I2861" s="7" t="str">
        <f>RIGHT('DETALLE DE CONEXIONES'!M2861,5)</f>
        <v/>
      </c>
      <c r="J2861" s="7">
        <f>IF(C2861="Saliente Local",(IFERROR((LIMPIA(H2861,1)),0)),0)</f>
        <v>0</v>
      </c>
      <c r="K2861" s="7">
        <f>IF(C2861="Saliente Nacional",(IFERROR((LIMPIA(H2861,1)),0)),0)</f>
        <v>0</v>
      </c>
      <c r="L2861" s="7">
        <f>IF(C2861="Saliente Internacional",(IFERROR((LIMPIA(H2861,1)),0)),0)</f>
        <v>0</v>
      </c>
    </row>
    <row r="2862" spans="1:12" x14ac:dyDescent="0.25">
      <c r="A2862" s="11">
        <f>'DETALLE DE CONEXIONES'!P2862</f>
        <v>0</v>
      </c>
      <c r="B2862" s="7">
        <f>'DETALLE DE CONEXIONES'!I2862</f>
        <v>0</v>
      </c>
      <c r="C2862" s="7">
        <f>'DETALLE DE CONEXIONES'!BB2862</f>
        <v>0</v>
      </c>
      <c r="D2862" s="7">
        <f>'DETALLE DE CONEXIONES'!E2862</f>
        <v>0</v>
      </c>
      <c r="E2862" s="7">
        <f>IFERROR(LIMPIA('DETALLE DE CONEXIONES'!N2862,1),0)</f>
        <v>0</v>
      </c>
      <c r="F2862" s="7" t="str">
        <f>LEFT('DETALLE DE CONEXIONES'!BE2862,3)</f>
        <v/>
      </c>
      <c r="G2862" s="7" t="str">
        <f>RIGHT('DETALLE DE CONEXIONES'!AK2862,2)</f>
        <v/>
      </c>
      <c r="H2862" s="7" t="str">
        <f>LEFT('DETALLE DE CONEXIONES'!M2862,3)</f>
        <v/>
      </c>
      <c r="I2862" s="7" t="str">
        <f>RIGHT('DETALLE DE CONEXIONES'!M2862,5)</f>
        <v/>
      </c>
      <c r="J2862" s="7">
        <f>IF(C2862="Saliente Local",(IFERROR((LIMPIA(H2862,1)),0)),0)</f>
        <v>0</v>
      </c>
      <c r="K2862" s="7">
        <f>IF(C2862="Saliente Nacional",(IFERROR((LIMPIA(H2862,1)),0)),0)</f>
        <v>0</v>
      </c>
      <c r="L2862" s="7">
        <f>IF(C2862="Saliente Internacional",(IFERROR((LIMPIA(H2862,1)),0)),0)</f>
        <v>0</v>
      </c>
    </row>
    <row r="2863" spans="1:12" x14ac:dyDescent="0.25">
      <c r="A2863" s="11">
        <f>'DETALLE DE CONEXIONES'!P2863</f>
        <v>0</v>
      </c>
      <c r="B2863" s="7">
        <f>'DETALLE DE CONEXIONES'!I2863</f>
        <v>0</v>
      </c>
      <c r="C2863" s="7">
        <f>'DETALLE DE CONEXIONES'!BB2863</f>
        <v>0</v>
      </c>
      <c r="D2863" s="7">
        <f>'DETALLE DE CONEXIONES'!E2863</f>
        <v>0</v>
      </c>
      <c r="E2863" s="7">
        <f>IFERROR(LIMPIA('DETALLE DE CONEXIONES'!N2863,1),0)</f>
        <v>0</v>
      </c>
      <c r="F2863" s="7" t="str">
        <f>LEFT('DETALLE DE CONEXIONES'!BE2863,3)</f>
        <v/>
      </c>
      <c r="G2863" s="7" t="str">
        <f>RIGHT('DETALLE DE CONEXIONES'!AK2863,2)</f>
        <v/>
      </c>
      <c r="H2863" s="7" t="str">
        <f>LEFT('DETALLE DE CONEXIONES'!M2863,3)</f>
        <v/>
      </c>
      <c r="I2863" s="7" t="str">
        <f>RIGHT('DETALLE DE CONEXIONES'!M2863,5)</f>
        <v/>
      </c>
      <c r="J2863" s="7">
        <f>IF(C2863="Saliente Local",(IFERROR((LIMPIA(H2863,1)),0)),0)</f>
        <v>0</v>
      </c>
      <c r="K2863" s="7">
        <f>IF(C2863="Saliente Nacional",(IFERROR((LIMPIA(H2863,1)),0)),0)</f>
        <v>0</v>
      </c>
      <c r="L2863" s="7">
        <f>IF(C2863="Saliente Internacional",(IFERROR((LIMPIA(H2863,1)),0)),0)</f>
        <v>0</v>
      </c>
    </row>
    <row r="2864" spans="1:12" x14ac:dyDescent="0.25">
      <c r="A2864" s="11">
        <f>'DETALLE DE CONEXIONES'!P2864</f>
        <v>0</v>
      </c>
      <c r="B2864" s="7">
        <f>'DETALLE DE CONEXIONES'!I2864</f>
        <v>0</v>
      </c>
      <c r="C2864" s="7">
        <f>'DETALLE DE CONEXIONES'!BB2864</f>
        <v>0</v>
      </c>
      <c r="D2864" s="7">
        <f>'DETALLE DE CONEXIONES'!E2864</f>
        <v>0</v>
      </c>
      <c r="E2864" s="7">
        <f>IFERROR(LIMPIA('DETALLE DE CONEXIONES'!N2864,1),0)</f>
        <v>0</v>
      </c>
      <c r="F2864" s="7" t="str">
        <f>LEFT('DETALLE DE CONEXIONES'!BE2864,3)</f>
        <v/>
      </c>
      <c r="G2864" s="7" t="str">
        <f>RIGHT('DETALLE DE CONEXIONES'!AK2864,2)</f>
        <v/>
      </c>
      <c r="H2864" s="7" t="str">
        <f>LEFT('DETALLE DE CONEXIONES'!M2864,3)</f>
        <v/>
      </c>
      <c r="I2864" s="7" t="str">
        <f>RIGHT('DETALLE DE CONEXIONES'!M2864,5)</f>
        <v/>
      </c>
      <c r="J2864" s="7">
        <f>IF(C2864="Saliente Local",(IFERROR((LIMPIA(H2864,1)),0)),0)</f>
        <v>0</v>
      </c>
      <c r="K2864" s="7">
        <f>IF(C2864="Saliente Nacional",(IFERROR((LIMPIA(H2864,1)),0)),0)</f>
        <v>0</v>
      </c>
      <c r="L2864" s="7">
        <f>IF(C2864="Saliente Internacional",(IFERROR((LIMPIA(H2864,1)),0)),0)</f>
        <v>0</v>
      </c>
    </row>
    <row r="2865" spans="1:12" x14ac:dyDescent="0.25">
      <c r="A2865" s="11">
        <f>'DETALLE DE CONEXIONES'!P2865</f>
        <v>0</v>
      </c>
      <c r="B2865" s="7">
        <f>'DETALLE DE CONEXIONES'!I2865</f>
        <v>0</v>
      </c>
      <c r="C2865" s="7">
        <f>'DETALLE DE CONEXIONES'!BB2865</f>
        <v>0</v>
      </c>
      <c r="D2865" s="7">
        <f>'DETALLE DE CONEXIONES'!E2865</f>
        <v>0</v>
      </c>
      <c r="E2865" s="7">
        <f>IFERROR(LIMPIA('DETALLE DE CONEXIONES'!N2865,1),0)</f>
        <v>0</v>
      </c>
      <c r="F2865" s="7" t="str">
        <f>LEFT('DETALLE DE CONEXIONES'!BE2865,3)</f>
        <v/>
      </c>
      <c r="G2865" s="7" t="str">
        <f>RIGHT('DETALLE DE CONEXIONES'!AK2865,2)</f>
        <v/>
      </c>
      <c r="H2865" s="7" t="str">
        <f>LEFT('DETALLE DE CONEXIONES'!M2865,3)</f>
        <v/>
      </c>
      <c r="I2865" s="7" t="str">
        <f>RIGHT('DETALLE DE CONEXIONES'!M2865,5)</f>
        <v/>
      </c>
      <c r="J2865" s="7">
        <f>IF(C2865="Saliente Local",(IFERROR((LIMPIA(H2865,1)),0)),0)</f>
        <v>0</v>
      </c>
      <c r="K2865" s="7">
        <f>IF(C2865="Saliente Nacional",(IFERROR((LIMPIA(H2865,1)),0)),0)</f>
        <v>0</v>
      </c>
      <c r="L2865" s="7">
        <f>IF(C2865="Saliente Internacional",(IFERROR((LIMPIA(H2865,1)),0)),0)</f>
        <v>0</v>
      </c>
    </row>
    <row r="2866" spans="1:12" x14ac:dyDescent="0.25">
      <c r="A2866" s="11">
        <f>'DETALLE DE CONEXIONES'!P2866</f>
        <v>0</v>
      </c>
      <c r="B2866" s="7">
        <f>'DETALLE DE CONEXIONES'!I2866</f>
        <v>0</v>
      </c>
      <c r="C2866" s="7">
        <f>'DETALLE DE CONEXIONES'!BB2866</f>
        <v>0</v>
      </c>
      <c r="D2866" s="7">
        <f>'DETALLE DE CONEXIONES'!E2866</f>
        <v>0</v>
      </c>
      <c r="E2866" s="7">
        <f>IFERROR(LIMPIA('DETALLE DE CONEXIONES'!N2866,1),0)</f>
        <v>0</v>
      </c>
      <c r="F2866" s="7" t="str">
        <f>LEFT('DETALLE DE CONEXIONES'!BE2866,3)</f>
        <v/>
      </c>
      <c r="G2866" s="7" t="str">
        <f>RIGHT('DETALLE DE CONEXIONES'!AK2866,2)</f>
        <v/>
      </c>
      <c r="H2866" s="7" t="str">
        <f>LEFT('DETALLE DE CONEXIONES'!M2866,3)</f>
        <v/>
      </c>
      <c r="I2866" s="7" t="str">
        <f>RIGHT('DETALLE DE CONEXIONES'!M2866,5)</f>
        <v/>
      </c>
      <c r="J2866" s="7">
        <f>IF(C2866="Saliente Local",(IFERROR((LIMPIA(H2866,1)),0)),0)</f>
        <v>0</v>
      </c>
      <c r="K2866" s="7">
        <f>IF(C2866="Saliente Nacional",(IFERROR((LIMPIA(H2866,1)),0)),0)</f>
        <v>0</v>
      </c>
      <c r="L2866" s="7">
        <f>IF(C2866="Saliente Internacional",(IFERROR((LIMPIA(H2866,1)),0)),0)</f>
        <v>0</v>
      </c>
    </row>
    <row r="2867" spans="1:12" x14ac:dyDescent="0.25">
      <c r="A2867" s="11">
        <f>'DETALLE DE CONEXIONES'!P2867</f>
        <v>0</v>
      </c>
      <c r="B2867" s="7">
        <f>'DETALLE DE CONEXIONES'!I2867</f>
        <v>0</v>
      </c>
      <c r="C2867" s="7">
        <f>'DETALLE DE CONEXIONES'!BB2867</f>
        <v>0</v>
      </c>
      <c r="D2867" s="7">
        <f>'DETALLE DE CONEXIONES'!E2867</f>
        <v>0</v>
      </c>
      <c r="E2867" s="7">
        <f>IFERROR(LIMPIA('DETALLE DE CONEXIONES'!N2867,1),0)</f>
        <v>0</v>
      </c>
      <c r="F2867" s="7" t="str">
        <f>LEFT('DETALLE DE CONEXIONES'!BE2867,3)</f>
        <v/>
      </c>
      <c r="G2867" s="7" t="str">
        <f>RIGHT('DETALLE DE CONEXIONES'!AK2867,2)</f>
        <v/>
      </c>
      <c r="H2867" s="7" t="str">
        <f>LEFT('DETALLE DE CONEXIONES'!M2867,3)</f>
        <v/>
      </c>
      <c r="I2867" s="7" t="str">
        <f>RIGHT('DETALLE DE CONEXIONES'!M2867,5)</f>
        <v/>
      </c>
      <c r="J2867" s="7">
        <f>IF(C2867="Saliente Local",(IFERROR((LIMPIA(H2867,1)),0)),0)</f>
        <v>0</v>
      </c>
      <c r="K2867" s="7">
        <f>IF(C2867="Saliente Nacional",(IFERROR((LIMPIA(H2867,1)),0)),0)</f>
        <v>0</v>
      </c>
      <c r="L2867" s="7">
        <f>IF(C2867="Saliente Internacional",(IFERROR((LIMPIA(H2867,1)),0)),0)</f>
        <v>0</v>
      </c>
    </row>
    <row r="2868" spans="1:12" x14ac:dyDescent="0.25">
      <c r="A2868" s="11">
        <f>'DETALLE DE CONEXIONES'!P2868</f>
        <v>0</v>
      </c>
      <c r="B2868" s="7">
        <f>'DETALLE DE CONEXIONES'!I2868</f>
        <v>0</v>
      </c>
      <c r="C2868" s="7">
        <f>'DETALLE DE CONEXIONES'!BB2868</f>
        <v>0</v>
      </c>
      <c r="D2868" s="7">
        <f>'DETALLE DE CONEXIONES'!E2868</f>
        <v>0</v>
      </c>
      <c r="E2868" s="7">
        <f>IFERROR(LIMPIA('DETALLE DE CONEXIONES'!N2868,1),0)</f>
        <v>0</v>
      </c>
      <c r="F2868" s="7" t="str">
        <f>LEFT('DETALLE DE CONEXIONES'!BE2868,3)</f>
        <v/>
      </c>
      <c r="G2868" s="7" t="str">
        <f>RIGHT('DETALLE DE CONEXIONES'!AK2868,2)</f>
        <v/>
      </c>
      <c r="H2868" s="7" t="str">
        <f>LEFT('DETALLE DE CONEXIONES'!M2868,3)</f>
        <v/>
      </c>
      <c r="I2868" s="7" t="str">
        <f>RIGHT('DETALLE DE CONEXIONES'!M2868,5)</f>
        <v/>
      </c>
      <c r="J2868" s="7">
        <f>IF(C2868="Saliente Local",(IFERROR((LIMPIA(H2868,1)),0)),0)</f>
        <v>0</v>
      </c>
      <c r="K2868" s="7">
        <f>IF(C2868="Saliente Nacional",(IFERROR((LIMPIA(H2868,1)),0)),0)</f>
        <v>0</v>
      </c>
      <c r="L2868" s="7">
        <f>IF(C2868="Saliente Internacional",(IFERROR((LIMPIA(H2868,1)),0)),0)</f>
        <v>0</v>
      </c>
    </row>
    <row r="2869" spans="1:12" x14ac:dyDescent="0.25">
      <c r="A2869" s="11">
        <f>'DETALLE DE CONEXIONES'!P2869</f>
        <v>0</v>
      </c>
      <c r="B2869" s="7">
        <f>'DETALLE DE CONEXIONES'!I2869</f>
        <v>0</v>
      </c>
      <c r="C2869" s="7">
        <f>'DETALLE DE CONEXIONES'!BB2869</f>
        <v>0</v>
      </c>
      <c r="D2869" s="7">
        <f>'DETALLE DE CONEXIONES'!E2869</f>
        <v>0</v>
      </c>
      <c r="E2869" s="7">
        <f>IFERROR(LIMPIA('DETALLE DE CONEXIONES'!N2869,1),0)</f>
        <v>0</v>
      </c>
      <c r="F2869" s="7" t="str">
        <f>LEFT('DETALLE DE CONEXIONES'!BE2869,3)</f>
        <v/>
      </c>
      <c r="G2869" s="7" t="str">
        <f>RIGHT('DETALLE DE CONEXIONES'!AK2869,2)</f>
        <v/>
      </c>
      <c r="H2869" s="7" t="str">
        <f>LEFT('DETALLE DE CONEXIONES'!M2869,3)</f>
        <v/>
      </c>
      <c r="I2869" s="7" t="str">
        <f>RIGHT('DETALLE DE CONEXIONES'!M2869,5)</f>
        <v/>
      </c>
      <c r="J2869" s="7">
        <f>IF(C2869="Saliente Local",(IFERROR((LIMPIA(H2869,1)),0)),0)</f>
        <v>0</v>
      </c>
      <c r="K2869" s="7">
        <f>IF(C2869="Saliente Nacional",(IFERROR((LIMPIA(H2869,1)),0)),0)</f>
        <v>0</v>
      </c>
      <c r="L2869" s="7">
        <f>IF(C2869="Saliente Internacional",(IFERROR((LIMPIA(H2869,1)),0)),0)</f>
        <v>0</v>
      </c>
    </row>
    <row r="2870" spans="1:12" x14ac:dyDescent="0.25">
      <c r="A2870" s="11">
        <f>'DETALLE DE CONEXIONES'!P2870</f>
        <v>0</v>
      </c>
      <c r="B2870" s="7">
        <f>'DETALLE DE CONEXIONES'!I2870</f>
        <v>0</v>
      </c>
      <c r="C2870" s="7">
        <f>'DETALLE DE CONEXIONES'!BB2870</f>
        <v>0</v>
      </c>
      <c r="D2870" s="7">
        <f>'DETALLE DE CONEXIONES'!E2870</f>
        <v>0</v>
      </c>
      <c r="E2870" s="7">
        <f>IFERROR(LIMPIA('DETALLE DE CONEXIONES'!N2870,1),0)</f>
        <v>0</v>
      </c>
      <c r="F2870" s="7" t="str">
        <f>LEFT('DETALLE DE CONEXIONES'!BE2870,3)</f>
        <v/>
      </c>
      <c r="G2870" s="7" t="str">
        <f>RIGHT('DETALLE DE CONEXIONES'!AK2870,2)</f>
        <v/>
      </c>
      <c r="H2870" s="7" t="str">
        <f>LEFT('DETALLE DE CONEXIONES'!M2870,3)</f>
        <v/>
      </c>
      <c r="I2870" s="7" t="str">
        <f>RIGHT('DETALLE DE CONEXIONES'!M2870,5)</f>
        <v/>
      </c>
      <c r="J2870" s="7">
        <f>IF(C2870="Saliente Local",(IFERROR((LIMPIA(H2870,1)),0)),0)</f>
        <v>0</v>
      </c>
      <c r="K2870" s="7">
        <f>IF(C2870="Saliente Nacional",(IFERROR((LIMPIA(H2870,1)),0)),0)</f>
        <v>0</v>
      </c>
      <c r="L2870" s="7">
        <f>IF(C2870="Saliente Internacional",(IFERROR((LIMPIA(H2870,1)),0)),0)</f>
        <v>0</v>
      </c>
    </row>
    <row r="2871" spans="1:12" x14ac:dyDescent="0.25">
      <c r="A2871" s="11">
        <f>'DETALLE DE CONEXIONES'!P2871</f>
        <v>0</v>
      </c>
      <c r="B2871" s="7">
        <f>'DETALLE DE CONEXIONES'!I2871</f>
        <v>0</v>
      </c>
      <c r="C2871" s="7">
        <f>'DETALLE DE CONEXIONES'!BB2871</f>
        <v>0</v>
      </c>
      <c r="D2871" s="7">
        <f>'DETALLE DE CONEXIONES'!E2871</f>
        <v>0</v>
      </c>
      <c r="E2871" s="7">
        <f>IFERROR(LIMPIA('DETALLE DE CONEXIONES'!N2871,1),0)</f>
        <v>0</v>
      </c>
      <c r="F2871" s="7" t="str">
        <f>LEFT('DETALLE DE CONEXIONES'!BE2871,3)</f>
        <v/>
      </c>
      <c r="G2871" s="7" t="str">
        <f>RIGHT('DETALLE DE CONEXIONES'!AK2871,2)</f>
        <v/>
      </c>
      <c r="H2871" s="7" t="str">
        <f>LEFT('DETALLE DE CONEXIONES'!M2871,3)</f>
        <v/>
      </c>
      <c r="I2871" s="7" t="str">
        <f>RIGHT('DETALLE DE CONEXIONES'!M2871,5)</f>
        <v/>
      </c>
      <c r="J2871" s="7">
        <f>IF(C2871="Saliente Local",(IFERROR((LIMPIA(H2871,1)),0)),0)</f>
        <v>0</v>
      </c>
      <c r="K2871" s="7">
        <f>IF(C2871="Saliente Nacional",(IFERROR((LIMPIA(H2871,1)),0)),0)</f>
        <v>0</v>
      </c>
      <c r="L2871" s="7">
        <f>IF(C2871="Saliente Internacional",(IFERROR((LIMPIA(H2871,1)),0)),0)</f>
        <v>0</v>
      </c>
    </row>
    <row r="2872" spans="1:12" x14ac:dyDescent="0.25">
      <c r="A2872" s="11">
        <f>'DETALLE DE CONEXIONES'!P2872</f>
        <v>0</v>
      </c>
      <c r="B2872" s="7">
        <f>'DETALLE DE CONEXIONES'!I2872</f>
        <v>0</v>
      </c>
      <c r="C2872" s="7">
        <f>'DETALLE DE CONEXIONES'!BB2872</f>
        <v>0</v>
      </c>
      <c r="D2872" s="7">
        <f>'DETALLE DE CONEXIONES'!E2872</f>
        <v>0</v>
      </c>
      <c r="E2872" s="7">
        <f>IFERROR(LIMPIA('DETALLE DE CONEXIONES'!N2872,1),0)</f>
        <v>0</v>
      </c>
      <c r="F2872" s="7" t="str">
        <f>LEFT('DETALLE DE CONEXIONES'!BE2872,3)</f>
        <v/>
      </c>
      <c r="G2872" s="7" t="str">
        <f>RIGHT('DETALLE DE CONEXIONES'!AK2872,2)</f>
        <v/>
      </c>
      <c r="H2872" s="7" t="str">
        <f>LEFT('DETALLE DE CONEXIONES'!M2872,3)</f>
        <v/>
      </c>
      <c r="I2872" s="7" t="str">
        <f>RIGHT('DETALLE DE CONEXIONES'!M2872,5)</f>
        <v/>
      </c>
      <c r="J2872" s="7">
        <f>IF(C2872="Saliente Local",(IFERROR((LIMPIA(H2872,1)),0)),0)</f>
        <v>0</v>
      </c>
      <c r="K2872" s="7">
        <f>IF(C2872="Saliente Nacional",(IFERROR((LIMPIA(H2872,1)),0)),0)</f>
        <v>0</v>
      </c>
      <c r="L2872" s="7">
        <f>IF(C2872="Saliente Internacional",(IFERROR((LIMPIA(H2872,1)),0)),0)</f>
        <v>0</v>
      </c>
    </row>
    <row r="2873" spans="1:12" x14ac:dyDescent="0.25">
      <c r="A2873" s="11">
        <f>'DETALLE DE CONEXIONES'!P2873</f>
        <v>0</v>
      </c>
      <c r="B2873" s="7">
        <f>'DETALLE DE CONEXIONES'!I2873</f>
        <v>0</v>
      </c>
      <c r="C2873" s="7">
        <f>'DETALLE DE CONEXIONES'!BB2873</f>
        <v>0</v>
      </c>
      <c r="D2873" s="7">
        <f>'DETALLE DE CONEXIONES'!E2873</f>
        <v>0</v>
      </c>
      <c r="E2873" s="7">
        <f>IFERROR(LIMPIA('DETALLE DE CONEXIONES'!N2873,1),0)</f>
        <v>0</v>
      </c>
      <c r="F2873" s="7" t="str">
        <f>LEFT('DETALLE DE CONEXIONES'!BE2873,3)</f>
        <v/>
      </c>
      <c r="G2873" s="7" t="str">
        <f>RIGHT('DETALLE DE CONEXIONES'!AK2873,2)</f>
        <v/>
      </c>
      <c r="H2873" s="7" t="str">
        <f>LEFT('DETALLE DE CONEXIONES'!M2873,3)</f>
        <v/>
      </c>
      <c r="I2873" s="7" t="str">
        <f>RIGHT('DETALLE DE CONEXIONES'!M2873,5)</f>
        <v/>
      </c>
      <c r="J2873" s="7">
        <f>IF(C2873="Saliente Local",(IFERROR((LIMPIA(H2873,1)),0)),0)</f>
        <v>0</v>
      </c>
      <c r="K2873" s="7">
        <f>IF(C2873="Saliente Nacional",(IFERROR((LIMPIA(H2873,1)),0)),0)</f>
        <v>0</v>
      </c>
      <c r="L2873" s="7">
        <f>IF(C2873="Saliente Internacional",(IFERROR((LIMPIA(H2873,1)),0)),0)</f>
        <v>0</v>
      </c>
    </row>
    <row r="2874" spans="1:12" x14ac:dyDescent="0.25">
      <c r="A2874" s="11">
        <f>'DETALLE DE CONEXIONES'!P2874</f>
        <v>0</v>
      </c>
      <c r="B2874" s="7">
        <f>'DETALLE DE CONEXIONES'!I2874</f>
        <v>0</v>
      </c>
      <c r="C2874" s="7">
        <f>'DETALLE DE CONEXIONES'!BB2874</f>
        <v>0</v>
      </c>
      <c r="D2874" s="7">
        <f>'DETALLE DE CONEXIONES'!E2874</f>
        <v>0</v>
      </c>
      <c r="E2874" s="7">
        <f>IFERROR(LIMPIA('DETALLE DE CONEXIONES'!N2874,1),0)</f>
        <v>0</v>
      </c>
      <c r="F2874" s="7" t="str">
        <f>LEFT('DETALLE DE CONEXIONES'!BE2874,3)</f>
        <v/>
      </c>
      <c r="G2874" s="7" t="str">
        <f>RIGHT('DETALLE DE CONEXIONES'!AK2874,2)</f>
        <v/>
      </c>
      <c r="H2874" s="7" t="str">
        <f>LEFT('DETALLE DE CONEXIONES'!M2874,3)</f>
        <v/>
      </c>
      <c r="I2874" s="7" t="str">
        <f>RIGHT('DETALLE DE CONEXIONES'!M2874,5)</f>
        <v/>
      </c>
      <c r="J2874" s="7">
        <f>IF(C2874="Saliente Local",(IFERROR((LIMPIA(H2874,1)),0)),0)</f>
        <v>0</v>
      </c>
      <c r="K2874" s="7">
        <f>IF(C2874="Saliente Nacional",(IFERROR((LIMPIA(H2874,1)),0)),0)</f>
        <v>0</v>
      </c>
      <c r="L2874" s="7">
        <f>IF(C2874="Saliente Internacional",(IFERROR((LIMPIA(H2874,1)),0)),0)</f>
        <v>0</v>
      </c>
    </row>
    <row r="2875" spans="1:12" x14ac:dyDescent="0.25">
      <c r="A2875" s="11">
        <f>'DETALLE DE CONEXIONES'!P2875</f>
        <v>0</v>
      </c>
      <c r="B2875" s="7">
        <f>'DETALLE DE CONEXIONES'!I2875</f>
        <v>0</v>
      </c>
      <c r="C2875" s="7">
        <f>'DETALLE DE CONEXIONES'!BB2875</f>
        <v>0</v>
      </c>
      <c r="D2875" s="7">
        <f>'DETALLE DE CONEXIONES'!E2875</f>
        <v>0</v>
      </c>
      <c r="E2875" s="7">
        <f>IFERROR(LIMPIA('DETALLE DE CONEXIONES'!N2875,1),0)</f>
        <v>0</v>
      </c>
      <c r="F2875" s="7" t="str">
        <f>LEFT('DETALLE DE CONEXIONES'!BE2875,3)</f>
        <v/>
      </c>
      <c r="G2875" s="7" t="str">
        <f>RIGHT('DETALLE DE CONEXIONES'!AK2875,2)</f>
        <v/>
      </c>
      <c r="H2875" s="7" t="str">
        <f>LEFT('DETALLE DE CONEXIONES'!M2875,3)</f>
        <v/>
      </c>
      <c r="I2875" s="7" t="str">
        <f>RIGHT('DETALLE DE CONEXIONES'!M2875,5)</f>
        <v/>
      </c>
      <c r="J2875" s="7">
        <f>IF(C2875="Saliente Local",(IFERROR((LIMPIA(H2875,1)),0)),0)</f>
        <v>0</v>
      </c>
      <c r="K2875" s="7">
        <f>IF(C2875="Saliente Nacional",(IFERROR((LIMPIA(H2875,1)),0)),0)</f>
        <v>0</v>
      </c>
      <c r="L2875" s="7">
        <f>IF(C2875="Saliente Internacional",(IFERROR((LIMPIA(H2875,1)),0)),0)</f>
        <v>0</v>
      </c>
    </row>
    <row r="2876" spans="1:12" x14ac:dyDescent="0.25">
      <c r="A2876" s="11">
        <f>'DETALLE DE CONEXIONES'!P2876</f>
        <v>0</v>
      </c>
      <c r="B2876" s="7">
        <f>'DETALLE DE CONEXIONES'!I2876</f>
        <v>0</v>
      </c>
      <c r="C2876" s="7">
        <f>'DETALLE DE CONEXIONES'!BB2876</f>
        <v>0</v>
      </c>
      <c r="D2876" s="7">
        <f>'DETALLE DE CONEXIONES'!E2876</f>
        <v>0</v>
      </c>
      <c r="E2876" s="7">
        <f>IFERROR(LIMPIA('DETALLE DE CONEXIONES'!N2876,1),0)</f>
        <v>0</v>
      </c>
      <c r="F2876" s="7" t="str">
        <f>LEFT('DETALLE DE CONEXIONES'!BE2876,3)</f>
        <v/>
      </c>
      <c r="G2876" s="7" t="str">
        <f>RIGHT('DETALLE DE CONEXIONES'!AK2876,2)</f>
        <v/>
      </c>
      <c r="H2876" s="7" t="str">
        <f>LEFT('DETALLE DE CONEXIONES'!M2876,3)</f>
        <v/>
      </c>
      <c r="I2876" s="7" t="str">
        <f>RIGHT('DETALLE DE CONEXIONES'!M2876,5)</f>
        <v/>
      </c>
      <c r="J2876" s="7">
        <f>IF(C2876="Saliente Local",(IFERROR((LIMPIA(H2876,1)),0)),0)</f>
        <v>0</v>
      </c>
      <c r="K2876" s="7">
        <f>IF(C2876="Saliente Nacional",(IFERROR((LIMPIA(H2876,1)),0)),0)</f>
        <v>0</v>
      </c>
      <c r="L2876" s="7">
        <f>IF(C2876="Saliente Internacional",(IFERROR((LIMPIA(H2876,1)),0)),0)</f>
        <v>0</v>
      </c>
    </row>
    <row r="2877" spans="1:12" x14ac:dyDescent="0.25">
      <c r="A2877" s="11">
        <f>'DETALLE DE CONEXIONES'!P2877</f>
        <v>0</v>
      </c>
      <c r="B2877" s="7">
        <f>'DETALLE DE CONEXIONES'!I2877</f>
        <v>0</v>
      </c>
      <c r="C2877" s="7">
        <f>'DETALLE DE CONEXIONES'!BB2877</f>
        <v>0</v>
      </c>
      <c r="D2877" s="7">
        <f>'DETALLE DE CONEXIONES'!E2877</f>
        <v>0</v>
      </c>
      <c r="E2877" s="7">
        <f>IFERROR(LIMPIA('DETALLE DE CONEXIONES'!N2877,1),0)</f>
        <v>0</v>
      </c>
      <c r="F2877" s="7" t="str">
        <f>LEFT('DETALLE DE CONEXIONES'!BE2877,3)</f>
        <v/>
      </c>
      <c r="G2877" s="7" t="str">
        <f>RIGHT('DETALLE DE CONEXIONES'!AK2877,2)</f>
        <v/>
      </c>
      <c r="H2877" s="7" t="str">
        <f>LEFT('DETALLE DE CONEXIONES'!M2877,3)</f>
        <v/>
      </c>
      <c r="I2877" s="7" t="str">
        <f>RIGHT('DETALLE DE CONEXIONES'!M2877,5)</f>
        <v/>
      </c>
      <c r="J2877" s="7">
        <f>IF(C2877="Saliente Local",(IFERROR((LIMPIA(H2877,1)),0)),0)</f>
        <v>0</v>
      </c>
      <c r="K2877" s="7">
        <f>IF(C2877="Saliente Nacional",(IFERROR((LIMPIA(H2877,1)),0)),0)</f>
        <v>0</v>
      </c>
      <c r="L2877" s="7">
        <f>IF(C2877="Saliente Internacional",(IFERROR((LIMPIA(H2877,1)),0)),0)</f>
        <v>0</v>
      </c>
    </row>
    <row r="2878" spans="1:12" x14ac:dyDescent="0.25">
      <c r="A2878" s="11">
        <f>'DETALLE DE CONEXIONES'!P2878</f>
        <v>0</v>
      </c>
      <c r="B2878" s="7">
        <f>'DETALLE DE CONEXIONES'!I2878</f>
        <v>0</v>
      </c>
      <c r="C2878" s="7">
        <f>'DETALLE DE CONEXIONES'!BB2878</f>
        <v>0</v>
      </c>
      <c r="D2878" s="7">
        <f>'DETALLE DE CONEXIONES'!E2878</f>
        <v>0</v>
      </c>
      <c r="E2878" s="7">
        <f>IFERROR(LIMPIA('DETALLE DE CONEXIONES'!N2878,1),0)</f>
        <v>0</v>
      </c>
      <c r="F2878" s="7" t="str">
        <f>LEFT('DETALLE DE CONEXIONES'!BE2878,3)</f>
        <v/>
      </c>
      <c r="G2878" s="7" t="str">
        <f>RIGHT('DETALLE DE CONEXIONES'!AK2878,2)</f>
        <v/>
      </c>
      <c r="H2878" s="7" t="str">
        <f>LEFT('DETALLE DE CONEXIONES'!M2878,3)</f>
        <v/>
      </c>
      <c r="I2878" s="7" t="str">
        <f>RIGHT('DETALLE DE CONEXIONES'!M2878,5)</f>
        <v/>
      </c>
      <c r="J2878" s="7">
        <f>IF(C2878="Saliente Local",(IFERROR((LIMPIA(H2878,1)),0)),0)</f>
        <v>0</v>
      </c>
      <c r="K2878" s="7">
        <f>IF(C2878="Saliente Nacional",(IFERROR((LIMPIA(H2878,1)),0)),0)</f>
        <v>0</v>
      </c>
      <c r="L2878" s="7">
        <f>IF(C2878="Saliente Internacional",(IFERROR((LIMPIA(H2878,1)),0)),0)</f>
        <v>0</v>
      </c>
    </row>
    <row r="2879" spans="1:12" x14ac:dyDescent="0.25">
      <c r="A2879" s="11">
        <f>'DETALLE DE CONEXIONES'!P2879</f>
        <v>0</v>
      </c>
      <c r="B2879" s="7">
        <f>'DETALLE DE CONEXIONES'!I2879</f>
        <v>0</v>
      </c>
      <c r="C2879" s="7">
        <f>'DETALLE DE CONEXIONES'!BB2879</f>
        <v>0</v>
      </c>
      <c r="D2879" s="7">
        <f>'DETALLE DE CONEXIONES'!E2879</f>
        <v>0</v>
      </c>
      <c r="E2879" s="7">
        <f>IFERROR(LIMPIA('DETALLE DE CONEXIONES'!N2879,1),0)</f>
        <v>0</v>
      </c>
      <c r="F2879" s="7" t="str">
        <f>LEFT('DETALLE DE CONEXIONES'!BE2879,3)</f>
        <v/>
      </c>
      <c r="G2879" s="7" t="str">
        <f>RIGHT('DETALLE DE CONEXIONES'!AK2879,2)</f>
        <v/>
      </c>
      <c r="H2879" s="7" t="str">
        <f>LEFT('DETALLE DE CONEXIONES'!M2879,3)</f>
        <v/>
      </c>
      <c r="I2879" s="7" t="str">
        <f>RIGHT('DETALLE DE CONEXIONES'!M2879,5)</f>
        <v/>
      </c>
      <c r="J2879" s="7">
        <f>IF(C2879="Saliente Local",(IFERROR((LIMPIA(H2879,1)),0)),0)</f>
        <v>0</v>
      </c>
      <c r="K2879" s="7">
        <f>IF(C2879="Saliente Nacional",(IFERROR((LIMPIA(H2879,1)),0)),0)</f>
        <v>0</v>
      </c>
      <c r="L2879" s="7">
        <f>IF(C2879="Saliente Internacional",(IFERROR((LIMPIA(H2879,1)),0)),0)</f>
        <v>0</v>
      </c>
    </row>
    <row r="2880" spans="1:12" x14ac:dyDescent="0.25">
      <c r="A2880" s="11">
        <f>'DETALLE DE CONEXIONES'!P2880</f>
        <v>0</v>
      </c>
      <c r="B2880" s="7">
        <f>'DETALLE DE CONEXIONES'!I2880</f>
        <v>0</v>
      </c>
      <c r="C2880" s="7">
        <f>'DETALLE DE CONEXIONES'!BB2880</f>
        <v>0</v>
      </c>
      <c r="D2880" s="7">
        <f>'DETALLE DE CONEXIONES'!E2880</f>
        <v>0</v>
      </c>
      <c r="E2880" s="7">
        <f>IFERROR(LIMPIA('DETALLE DE CONEXIONES'!N2880,1),0)</f>
        <v>0</v>
      </c>
      <c r="F2880" s="7" t="str">
        <f>LEFT('DETALLE DE CONEXIONES'!BE2880,3)</f>
        <v/>
      </c>
      <c r="G2880" s="7" t="str">
        <f>RIGHT('DETALLE DE CONEXIONES'!AK2880,2)</f>
        <v/>
      </c>
      <c r="H2880" s="7" t="str">
        <f>LEFT('DETALLE DE CONEXIONES'!M2880,3)</f>
        <v/>
      </c>
      <c r="I2880" s="7" t="str">
        <f>RIGHT('DETALLE DE CONEXIONES'!M2880,5)</f>
        <v/>
      </c>
      <c r="J2880" s="7">
        <f>IF(C2880="Saliente Local",(IFERROR((LIMPIA(H2880,1)),0)),0)</f>
        <v>0</v>
      </c>
      <c r="K2880" s="7">
        <f>IF(C2880="Saliente Nacional",(IFERROR((LIMPIA(H2880,1)),0)),0)</f>
        <v>0</v>
      </c>
      <c r="L2880" s="7">
        <f>IF(C2880="Saliente Internacional",(IFERROR((LIMPIA(H2880,1)),0)),0)</f>
        <v>0</v>
      </c>
    </row>
    <row r="2881" spans="1:12" x14ac:dyDescent="0.25">
      <c r="A2881" s="11">
        <f>'DETALLE DE CONEXIONES'!P2881</f>
        <v>0</v>
      </c>
      <c r="B2881" s="7">
        <f>'DETALLE DE CONEXIONES'!I2881</f>
        <v>0</v>
      </c>
      <c r="C2881" s="7">
        <f>'DETALLE DE CONEXIONES'!BB2881</f>
        <v>0</v>
      </c>
      <c r="D2881" s="7">
        <f>'DETALLE DE CONEXIONES'!E2881</f>
        <v>0</v>
      </c>
      <c r="E2881" s="7">
        <f>IFERROR(LIMPIA('DETALLE DE CONEXIONES'!N2881,1),0)</f>
        <v>0</v>
      </c>
      <c r="F2881" s="7" t="str">
        <f>LEFT('DETALLE DE CONEXIONES'!BE2881,3)</f>
        <v/>
      </c>
      <c r="G2881" s="7" t="str">
        <f>RIGHT('DETALLE DE CONEXIONES'!AK2881,2)</f>
        <v/>
      </c>
      <c r="H2881" s="7" t="str">
        <f>LEFT('DETALLE DE CONEXIONES'!M2881,3)</f>
        <v/>
      </c>
      <c r="I2881" s="7" t="str">
        <f>RIGHT('DETALLE DE CONEXIONES'!M2881,5)</f>
        <v/>
      </c>
      <c r="J2881" s="7">
        <f>IF(C2881="Saliente Local",(IFERROR((LIMPIA(H2881,1)),0)),0)</f>
        <v>0</v>
      </c>
      <c r="K2881" s="7">
        <f>IF(C2881="Saliente Nacional",(IFERROR((LIMPIA(H2881,1)),0)),0)</f>
        <v>0</v>
      </c>
      <c r="L2881" s="7">
        <f>IF(C2881="Saliente Internacional",(IFERROR((LIMPIA(H2881,1)),0)),0)</f>
        <v>0</v>
      </c>
    </row>
    <row r="2882" spans="1:12" x14ac:dyDescent="0.25">
      <c r="A2882" s="11">
        <f>'DETALLE DE CONEXIONES'!P2882</f>
        <v>0</v>
      </c>
      <c r="B2882" s="7">
        <f>'DETALLE DE CONEXIONES'!I2882</f>
        <v>0</v>
      </c>
      <c r="C2882" s="7">
        <f>'DETALLE DE CONEXIONES'!BB2882</f>
        <v>0</v>
      </c>
      <c r="D2882" s="7">
        <f>'DETALLE DE CONEXIONES'!E2882</f>
        <v>0</v>
      </c>
      <c r="E2882" s="7">
        <f>IFERROR(LIMPIA('DETALLE DE CONEXIONES'!N2882,1),0)</f>
        <v>0</v>
      </c>
      <c r="F2882" s="7" t="str">
        <f>LEFT('DETALLE DE CONEXIONES'!BE2882,3)</f>
        <v/>
      </c>
      <c r="G2882" s="7" t="str">
        <f>RIGHT('DETALLE DE CONEXIONES'!AK2882,2)</f>
        <v/>
      </c>
      <c r="H2882" s="7" t="str">
        <f>LEFT('DETALLE DE CONEXIONES'!M2882,3)</f>
        <v/>
      </c>
      <c r="I2882" s="7" t="str">
        <f>RIGHT('DETALLE DE CONEXIONES'!M2882,5)</f>
        <v/>
      </c>
      <c r="J2882" s="7">
        <f>IF(C2882="Saliente Local",(IFERROR((LIMPIA(H2882,1)),0)),0)</f>
        <v>0</v>
      </c>
      <c r="K2882" s="7">
        <f>IF(C2882="Saliente Nacional",(IFERROR((LIMPIA(H2882,1)),0)),0)</f>
        <v>0</v>
      </c>
      <c r="L2882" s="7">
        <f>IF(C2882="Saliente Internacional",(IFERROR((LIMPIA(H2882,1)),0)),0)</f>
        <v>0</v>
      </c>
    </row>
    <row r="2883" spans="1:12" x14ac:dyDescent="0.25">
      <c r="A2883" s="11">
        <f>'DETALLE DE CONEXIONES'!P2883</f>
        <v>0</v>
      </c>
      <c r="B2883" s="7">
        <f>'DETALLE DE CONEXIONES'!I2883</f>
        <v>0</v>
      </c>
      <c r="C2883" s="7">
        <f>'DETALLE DE CONEXIONES'!BB2883</f>
        <v>0</v>
      </c>
      <c r="D2883" s="7">
        <f>'DETALLE DE CONEXIONES'!E2883</f>
        <v>0</v>
      </c>
      <c r="E2883" s="7">
        <f>IFERROR(LIMPIA('DETALLE DE CONEXIONES'!N2883,1),0)</f>
        <v>0</v>
      </c>
      <c r="F2883" s="7" t="str">
        <f>LEFT('DETALLE DE CONEXIONES'!BE2883,3)</f>
        <v/>
      </c>
      <c r="G2883" s="7" t="str">
        <f>RIGHT('DETALLE DE CONEXIONES'!AK2883,2)</f>
        <v/>
      </c>
      <c r="H2883" s="7" t="str">
        <f>LEFT('DETALLE DE CONEXIONES'!M2883,3)</f>
        <v/>
      </c>
      <c r="I2883" s="7" t="str">
        <f>RIGHT('DETALLE DE CONEXIONES'!M2883,5)</f>
        <v/>
      </c>
      <c r="J2883" s="7">
        <f>IF(C2883="Saliente Local",(IFERROR((LIMPIA(H2883,1)),0)),0)</f>
        <v>0</v>
      </c>
      <c r="K2883" s="7">
        <f>IF(C2883="Saliente Nacional",(IFERROR((LIMPIA(H2883,1)),0)),0)</f>
        <v>0</v>
      </c>
      <c r="L2883" s="7">
        <f>IF(C2883="Saliente Internacional",(IFERROR((LIMPIA(H2883,1)),0)),0)</f>
        <v>0</v>
      </c>
    </row>
    <row r="2884" spans="1:12" x14ac:dyDescent="0.25">
      <c r="A2884" s="11">
        <f>'DETALLE DE CONEXIONES'!P2884</f>
        <v>0</v>
      </c>
      <c r="B2884" s="7">
        <f>'DETALLE DE CONEXIONES'!I2884</f>
        <v>0</v>
      </c>
      <c r="C2884" s="7">
        <f>'DETALLE DE CONEXIONES'!BB2884</f>
        <v>0</v>
      </c>
      <c r="D2884" s="7">
        <f>'DETALLE DE CONEXIONES'!E2884</f>
        <v>0</v>
      </c>
      <c r="E2884" s="7">
        <f>IFERROR(LIMPIA('DETALLE DE CONEXIONES'!N2884,1),0)</f>
        <v>0</v>
      </c>
      <c r="F2884" s="7" t="str">
        <f>LEFT('DETALLE DE CONEXIONES'!BE2884,3)</f>
        <v/>
      </c>
      <c r="G2884" s="7" t="str">
        <f>RIGHT('DETALLE DE CONEXIONES'!AK2884,2)</f>
        <v/>
      </c>
      <c r="H2884" s="7" t="str">
        <f>LEFT('DETALLE DE CONEXIONES'!M2884,3)</f>
        <v/>
      </c>
      <c r="I2884" s="7" t="str">
        <f>RIGHT('DETALLE DE CONEXIONES'!M2884,5)</f>
        <v/>
      </c>
      <c r="J2884" s="7">
        <f>IF(C2884="Saliente Local",(IFERROR((LIMPIA(H2884,1)),0)),0)</f>
        <v>0</v>
      </c>
      <c r="K2884" s="7">
        <f>IF(C2884="Saliente Nacional",(IFERROR((LIMPIA(H2884,1)),0)),0)</f>
        <v>0</v>
      </c>
      <c r="L2884" s="7">
        <f>IF(C2884="Saliente Internacional",(IFERROR((LIMPIA(H2884,1)),0)),0)</f>
        <v>0</v>
      </c>
    </row>
    <row r="2885" spans="1:12" x14ac:dyDescent="0.25">
      <c r="A2885" s="11">
        <f>'DETALLE DE CONEXIONES'!P2885</f>
        <v>0</v>
      </c>
      <c r="B2885" s="7">
        <f>'DETALLE DE CONEXIONES'!I2885</f>
        <v>0</v>
      </c>
      <c r="C2885" s="7">
        <f>'DETALLE DE CONEXIONES'!BB2885</f>
        <v>0</v>
      </c>
      <c r="D2885" s="7">
        <f>'DETALLE DE CONEXIONES'!E2885</f>
        <v>0</v>
      </c>
      <c r="E2885" s="7">
        <f>IFERROR(LIMPIA('DETALLE DE CONEXIONES'!N2885,1),0)</f>
        <v>0</v>
      </c>
      <c r="F2885" s="7" t="str">
        <f>LEFT('DETALLE DE CONEXIONES'!BE2885,3)</f>
        <v/>
      </c>
      <c r="G2885" s="7" t="str">
        <f>RIGHT('DETALLE DE CONEXIONES'!AK2885,2)</f>
        <v/>
      </c>
      <c r="H2885" s="7" t="str">
        <f>LEFT('DETALLE DE CONEXIONES'!M2885,3)</f>
        <v/>
      </c>
      <c r="I2885" s="7" t="str">
        <f>RIGHT('DETALLE DE CONEXIONES'!M2885,5)</f>
        <v/>
      </c>
      <c r="J2885" s="7">
        <f>IF(C2885="Saliente Local",(IFERROR((LIMPIA(H2885,1)),0)),0)</f>
        <v>0</v>
      </c>
      <c r="K2885" s="7">
        <f>IF(C2885="Saliente Nacional",(IFERROR((LIMPIA(H2885,1)),0)),0)</f>
        <v>0</v>
      </c>
      <c r="L2885" s="7">
        <f>IF(C2885="Saliente Internacional",(IFERROR((LIMPIA(H2885,1)),0)),0)</f>
        <v>0</v>
      </c>
    </row>
    <row r="2886" spans="1:12" x14ac:dyDescent="0.25">
      <c r="A2886" s="11">
        <f>'DETALLE DE CONEXIONES'!P2886</f>
        <v>0</v>
      </c>
      <c r="B2886" s="7">
        <f>'DETALLE DE CONEXIONES'!I2886</f>
        <v>0</v>
      </c>
      <c r="C2886" s="7">
        <f>'DETALLE DE CONEXIONES'!BB2886</f>
        <v>0</v>
      </c>
      <c r="D2886" s="7">
        <f>'DETALLE DE CONEXIONES'!E2886</f>
        <v>0</v>
      </c>
      <c r="E2886" s="7">
        <f>IFERROR(LIMPIA('DETALLE DE CONEXIONES'!N2886,1),0)</f>
        <v>0</v>
      </c>
      <c r="F2886" s="7" t="str">
        <f>LEFT('DETALLE DE CONEXIONES'!BE2886,3)</f>
        <v/>
      </c>
      <c r="G2886" s="7" t="str">
        <f>RIGHT('DETALLE DE CONEXIONES'!AK2886,2)</f>
        <v/>
      </c>
      <c r="H2886" s="7" t="str">
        <f>LEFT('DETALLE DE CONEXIONES'!M2886,3)</f>
        <v/>
      </c>
      <c r="I2886" s="7" t="str">
        <f>RIGHT('DETALLE DE CONEXIONES'!M2886,5)</f>
        <v/>
      </c>
      <c r="J2886" s="7">
        <f>IF(C2886="Saliente Local",(IFERROR((LIMPIA(H2886,1)),0)),0)</f>
        <v>0</v>
      </c>
      <c r="K2886" s="7">
        <f>IF(C2886="Saliente Nacional",(IFERROR((LIMPIA(H2886,1)),0)),0)</f>
        <v>0</v>
      </c>
      <c r="L2886" s="7">
        <f>IF(C2886="Saliente Internacional",(IFERROR((LIMPIA(H2886,1)),0)),0)</f>
        <v>0</v>
      </c>
    </row>
    <row r="2887" spans="1:12" x14ac:dyDescent="0.25">
      <c r="A2887" s="11">
        <f>'DETALLE DE CONEXIONES'!P2887</f>
        <v>0</v>
      </c>
      <c r="B2887" s="7">
        <f>'DETALLE DE CONEXIONES'!I2887</f>
        <v>0</v>
      </c>
      <c r="C2887" s="7">
        <f>'DETALLE DE CONEXIONES'!BB2887</f>
        <v>0</v>
      </c>
      <c r="D2887" s="7">
        <f>'DETALLE DE CONEXIONES'!E2887</f>
        <v>0</v>
      </c>
      <c r="E2887" s="7">
        <f>IFERROR(LIMPIA('DETALLE DE CONEXIONES'!N2887,1),0)</f>
        <v>0</v>
      </c>
      <c r="F2887" s="7" t="str">
        <f>LEFT('DETALLE DE CONEXIONES'!BE2887,3)</f>
        <v/>
      </c>
      <c r="G2887" s="7" t="str">
        <f>RIGHT('DETALLE DE CONEXIONES'!AK2887,2)</f>
        <v/>
      </c>
      <c r="H2887" s="7" t="str">
        <f>LEFT('DETALLE DE CONEXIONES'!M2887,3)</f>
        <v/>
      </c>
      <c r="I2887" s="7" t="str">
        <f>RIGHT('DETALLE DE CONEXIONES'!M2887,5)</f>
        <v/>
      </c>
      <c r="J2887" s="7">
        <f>IF(C2887="Saliente Local",(IFERROR((LIMPIA(H2887,1)),0)),0)</f>
        <v>0</v>
      </c>
      <c r="K2887" s="7">
        <f>IF(C2887="Saliente Nacional",(IFERROR((LIMPIA(H2887,1)),0)),0)</f>
        <v>0</v>
      </c>
      <c r="L2887" s="7">
        <f>IF(C2887="Saliente Internacional",(IFERROR((LIMPIA(H2887,1)),0)),0)</f>
        <v>0</v>
      </c>
    </row>
    <row r="2888" spans="1:12" x14ac:dyDescent="0.25">
      <c r="A2888" s="11">
        <f>'DETALLE DE CONEXIONES'!P2888</f>
        <v>0</v>
      </c>
      <c r="B2888" s="7">
        <f>'DETALLE DE CONEXIONES'!I2888</f>
        <v>0</v>
      </c>
      <c r="C2888" s="7">
        <f>'DETALLE DE CONEXIONES'!BB2888</f>
        <v>0</v>
      </c>
      <c r="D2888" s="7">
        <f>'DETALLE DE CONEXIONES'!E2888</f>
        <v>0</v>
      </c>
      <c r="E2888" s="7">
        <f>IFERROR(LIMPIA('DETALLE DE CONEXIONES'!N2888,1),0)</f>
        <v>0</v>
      </c>
      <c r="F2888" s="7" t="str">
        <f>LEFT('DETALLE DE CONEXIONES'!BE2888,3)</f>
        <v/>
      </c>
      <c r="G2888" s="7" t="str">
        <f>RIGHT('DETALLE DE CONEXIONES'!AK2888,2)</f>
        <v/>
      </c>
      <c r="H2888" s="7" t="str">
        <f>LEFT('DETALLE DE CONEXIONES'!M2888,3)</f>
        <v/>
      </c>
      <c r="I2888" s="7" t="str">
        <f>RIGHT('DETALLE DE CONEXIONES'!M2888,5)</f>
        <v/>
      </c>
      <c r="J2888" s="7">
        <f>IF(C2888="Saliente Local",(IFERROR((LIMPIA(H2888,1)),0)),0)</f>
        <v>0</v>
      </c>
      <c r="K2888" s="7">
        <f>IF(C2888="Saliente Nacional",(IFERROR((LIMPIA(H2888,1)),0)),0)</f>
        <v>0</v>
      </c>
      <c r="L2888" s="7">
        <f>IF(C2888="Saliente Internacional",(IFERROR((LIMPIA(H2888,1)),0)),0)</f>
        <v>0</v>
      </c>
    </row>
    <row r="2889" spans="1:12" x14ac:dyDescent="0.25">
      <c r="A2889" s="11">
        <f>'DETALLE DE CONEXIONES'!P2889</f>
        <v>0</v>
      </c>
      <c r="B2889" s="7">
        <f>'DETALLE DE CONEXIONES'!I2889</f>
        <v>0</v>
      </c>
      <c r="C2889" s="7">
        <f>'DETALLE DE CONEXIONES'!BB2889</f>
        <v>0</v>
      </c>
      <c r="D2889" s="7">
        <f>'DETALLE DE CONEXIONES'!E2889</f>
        <v>0</v>
      </c>
      <c r="E2889" s="7">
        <f>IFERROR(LIMPIA('DETALLE DE CONEXIONES'!N2889,1),0)</f>
        <v>0</v>
      </c>
      <c r="F2889" s="7" t="str">
        <f>LEFT('DETALLE DE CONEXIONES'!BE2889,3)</f>
        <v/>
      </c>
      <c r="G2889" s="7" t="str">
        <f>RIGHT('DETALLE DE CONEXIONES'!AK2889,2)</f>
        <v/>
      </c>
      <c r="H2889" s="7" t="str">
        <f>LEFT('DETALLE DE CONEXIONES'!M2889,3)</f>
        <v/>
      </c>
      <c r="I2889" s="7" t="str">
        <f>RIGHT('DETALLE DE CONEXIONES'!M2889,5)</f>
        <v/>
      </c>
      <c r="J2889" s="7">
        <f>IF(C2889="Saliente Local",(IFERROR((LIMPIA(H2889,1)),0)),0)</f>
        <v>0</v>
      </c>
      <c r="K2889" s="7">
        <f>IF(C2889="Saliente Nacional",(IFERROR((LIMPIA(H2889,1)),0)),0)</f>
        <v>0</v>
      </c>
      <c r="L2889" s="7">
        <f>IF(C2889="Saliente Internacional",(IFERROR((LIMPIA(H2889,1)),0)),0)</f>
        <v>0</v>
      </c>
    </row>
    <row r="2890" spans="1:12" x14ac:dyDescent="0.25">
      <c r="A2890" s="11">
        <f>'DETALLE DE CONEXIONES'!P2890</f>
        <v>0</v>
      </c>
      <c r="B2890" s="7">
        <f>'DETALLE DE CONEXIONES'!I2890</f>
        <v>0</v>
      </c>
      <c r="C2890" s="7">
        <f>'DETALLE DE CONEXIONES'!BB2890</f>
        <v>0</v>
      </c>
      <c r="D2890" s="7">
        <f>'DETALLE DE CONEXIONES'!E2890</f>
        <v>0</v>
      </c>
      <c r="E2890" s="7">
        <f>IFERROR(LIMPIA('DETALLE DE CONEXIONES'!N2890,1),0)</f>
        <v>0</v>
      </c>
      <c r="F2890" s="7" t="str">
        <f>LEFT('DETALLE DE CONEXIONES'!BE2890,3)</f>
        <v/>
      </c>
      <c r="G2890" s="7" t="str">
        <f>RIGHT('DETALLE DE CONEXIONES'!AK2890,2)</f>
        <v/>
      </c>
      <c r="H2890" s="7" t="str">
        <f>LEFT('DETALLE DE CONEXIONES'!M2890,3)</f>
        <v/>
      </c>
      <c r="I2890" s="7" t="str">
        <f>RIGHT('DETALLE DE CONEXIONES'!M2890,5)</f>
        <v/>
      </c>
      <c r="J2890" s="7">
        <f>IF(C2890="Saliente Local",(IFERROR((LIMPIA(H2890,1)),0)),0)</f>
        <v>0</v>
      </c>
      <c r="K2890" s="7">
        <f>IF(C2890="Saliente Nacional",(IFERROR((LIMPIA(H2890,1)),0)),0)</f>
        <v>0</v>
      </c>
      <c r="L2890" s="7">
        <f>IF(C2890="Saliente Internacional",(IFERROR((LIMPIA(H2890,1)),0)),0)</f>
        <v>0</v>
      </c>
    </row>
    <row r="2891" spans="1:12" x14ac:dyDescent="0.25">
      <c r="A2891" s="11">
        <f>'DETALLE DE CONEXIONES'!P2891</f>
        <v>0</v>
      </c>
      <c r="B2891" s="7">
        <f>'DETALLE DE CONEXIONES'!I2891</f>
        <v>0</v>
      </c>
      <c r="C2891" s="7">
        <f>'DETALLE DE CONEXIONES'!BB2891</f>
        <v>0</v>
      </c>
      <c r="D2891" s="7">
        <f>'DETALLE DE CONEXIONES'!E2891</f>
        <v>0</v>
      </c>
      <c r="E2891" s="7">
        <f>IFERROR(LIMPIA('DETALLE DE CONEXIONES'!N2891,1),0)</f>
        <v>0</v>
      </c>
      <c r="F2891" s="7" t="str">
        <f>LEFT('DETALLE DE CONEXIONES'!BE2891,3)</f>
        <v/>
      </c>
      <c r="G2891" s="7" t="str">
        <f>RIGHT('DETALLE DE CONEXIONES'!AK2891,2)</f>
        <v/>
      </c>
      <c r="H2891" s="7" t="str">
        <f>LEFT('DETALLE DE CONEXIONES'!M2891,3)</f>
        <v/>
      </c>
      <c r="I2891" s="7" t="str">
        <f>RIGHT('DETALLE DE CONEXIONES'!M2891,5)</f>
        <v/>
      </c>
      <c r="J2891" s="7">
        <f>IF(C2891="Saliente Local",(IFERROR((LIMPIA(H2891,1)),0)),0)</f>
        <v>0</v>
      </c>
      <c r="K2891" s="7">
        <f>IF(C2891="Saliente Nacional",(IFERROR((LIMPIA(H2891,1)),0)),0)</f>
        <v>0</v>
      </c>
      <c r="L2891" s="7">
        <f>IF(C2891="Saliente Internacional",(IFERROR((LIMPIA(H2891,1)),0)),0)</f>
        <v>0</v>
      </c>
    </row>
    <row r="2892" spans="1:12" x14ac:dyDescent="0.25">
      <c r="A2892" s="11">
        <f>'DETALLE DE CONEXIONES'!P2892</f>
        <v>0</v>
      </c>
      <c r="B2892" s="7">
        <f>'DETALLE DE CONEXIONES'!I2892</f>
        <v>0</v>
      </c>
      <c r="C2892" s="7">
        <f>'DETALLE DE CONEXIONES'!BB2892</f>
        <v>0</v>
      </c>
      <c r="D2892" s="7">
        <f>'DETALLE DE CONEXIONES'!E2892</f>
        <v>0</v>
      </c>
      <c r="E2892" s="7">
        <f>IFERROR(LIMPIA('DETALLE DE CONEXIONES'!N2892,1),0)</f>
        <v>0</v>
      </c>
      <c r="F2892" s="7" t="str">
        <f>LEFT('DETALLE DE CONEXIONES'!BE2892,3)</f>
        <v/>
      </c>
      <c r="G2892" s="7" t="str">
        <f>RIGHT('DETALLE DE CONEXIONES'!AK2892,2)</f>
        <v/>
      </c>
      <c r="H2892" s="7" t="str">
        <f>LEFT('DETALLE DE CONEXIONES'!M2892,3)</f>
        <v/>
      </c>
      <c r="I2892" s="7" t="str">
        <f>RIGHT('DETALLE DE CONEXIONES'!M2892,5)</f>
        <v/>
      </c>
      <c r="J2892" s="7">
        <f>IF(C2892="Saliente Local",(IFERROR((LIMPIA(H2892,1)),0)),0)</f>
        <v>0</v>
      </c>
      <c r="K2892" s="7">
        <f>IF(C2892="Saliente Nacional",(IFERROR((LIMPIA(H2892,1)),0)),0)</f>
        <v>0</v>
      </c>
      <c r="L2892" s="7">
        <f>IF(C2892="Saliente Internacional",(IFERROR((LIMPIA(H2892,1)),0)),0)</f>
        <v>0</v>
      </c>
    </row>
    <row r="2893" spans="1:12" x14ac:dyDescent="0.25">
      <c r="A2893" s="11">
        <f>'DETALLE DE CONEXIONES'!P2893</f>
        <v>0</v>
      </c>
      <c r="B2893" s="7">
        <f>'DETALLE DE CONEXIONES'!I2893</f>
        <v>0</v>
      </c>
      <c r="C2893" s="7">
        <f>'DETALLE DE CONEXIONES'!BB2893</f>
        <v>0</v>
      </c>
      <c r="D2893" s="7">
        <f>'DETALLE DE CONEXIONES'!E2893</f>
        <v>0</v>
      </c>
      <c r="E2893" s="7">
        <f>IFERROR(LIMPIA('DETALLE DE CONEXIONES'!N2893,1),0)</f>
        <v>0</v>
      </c>
      <c r="F2893" s="7" t="str">
        <f>LEFT('DETALLE DE CONEXIONES'!BE2893,3)</f>
        <v/>
      </c>
      <c r="G2893" s="7" t="str">
        <f>RIGHT('DETALLE DE CONEXIONES'!AK2893,2)</f>
        <v/>
      </c>
      <c r="H2893" s="7" t="str">
        <f>LEFT('DETALLE DE CONEXIONES'!M2893,3)</f>
        <v/>
      </c>
      <c r="I2893" s="7" t="str">
        <f>RIGHT('DETALLE DE CONEXIONES'!M2893,5)</f>
        <v/>
      </c>
      <c r="J2893" s="7">
        <f>IF(C2893="Saliente Local",(IFERROR((LIMPIA(H2893,1)),0)),0)</f>
        <v>0</v>
      </c>
      <c r="K2893" s="7">
        <f>IF(C2893="Saliente Nacional",(IFERROR((LIMPIA(H2893,1)),0)),0)</f>
        <v>0</v>
      </c>
      <c r="L2893" s="7">
        <f>IF(C2893="Saliente Internacional",(IFERROR((LIMPIA(H2893,1)),0)),0)</f>
        <v>0</v>
      </c>
    </row>
    <row r="2894" spans="1:12" x14ac:dyDescent="0.25">
      <c r="A2894" s="11">
        <f>'DETALLE DE CONEXIONES'!P2894</f>
        <v>0</v>
      </c>
      <c r="B2894" s="7">
        <f>'DETALLE DE CONEXIONES'!I2894</f>
        <v>0</v>
      </c>
      <c r="C2894" s="7">
        <f>'DETALLE DE CONEXIONES'!BB2894</f>
        <v>0</v>
      </c>
      <c r="D2894" s="7">
        <f>'DETALLE DE CONEXIONES'!E2894</f>
        <v>0</v>
      </c>
      <c r="E2894" s="7">
        <f>IFERROR(LIMPIA('DETALLE DE CONEXIONES'!N2894,1),0)</f>
        <v>0</v>
      </c>
      <c r="F2894" s="7" t="str">
        <f>LEFT('DETALLE DE CONEXIONES'!BE2894,3)</f>
        <v/>
      </c>
      <c r="G2894" s="7" t="str">
        <f>RIGHT('DETALLE DE CONEXIONES'!AK2894,2)</f>
        <v/>
      </c>
      <c r="H2894" s="7" t="str">
        <f>LEFT('DETALLE DE CONEXIONES'!M2894,3)</f>
        <v/>
      </c>
      <c r="I2894" s="7" t="str">
        <f>RIGHT('DETALLE DE CONEXIONES'!M2894,5)</f>
        <v/>
      </c>
      <c r="J2894" s="7">
        <f>IF(C2894="Saliente Local",(IFERROR((LIMPIA(H2894,1)),0)),0)</f>
        <v>0</v>
      </c>
      <c r="K2894" s="7">
        <f>IF(C2894="Saliente Nacional",(IFERROR((LIMPIA(H2894,1)),0)),0)</f>
        <v>0</v>
      </c>
      <c r="L2894" s="7">
        <f>IF(C2894="Saliente Internacional",(IFERROR((LIMPIA(H2894,1)),0)),0)</f>
        <v>0</v>
      </c>
    </row>
    <row r="2895" spans="1:12" x14ac:dyDescent="0.25">
      <c r="A2895" s="11">
        <f>'DETALLE DE CONEXIONES'!P2895</f>
        <v>0</v>
      </c>
      <c r="B2895" s="7">
        <f>'DETALLE DE CONEXIONES'!I2895</f>
        <v>0</v>
      </c>
      <c r="C2895" s="7">
        <f>'DETALLE DE CONEXIONES'!BB2895</f>
        <v>0</v>
      </c>
      <c r="D2895" s="7">
        <f>'DETALLE DE CONEXIONES'!E2895</f>
        <v>0</v>
      </c>
      <c r="E2895" s="7">
        <f>IFERROR(LIMPIA('DETALLE DE CONEXIONES'!N2895,1),0)</f>
        <v>0</v>
      </c>
      <c r="F2895" s="7" t="str">
        <f>LEFT('DETALLE DE CONEXIONES'!BE2895,3)</f>
        <v/>
      </c>
      <c r="G2895" s="7" t="str">
        <f>RIGHT('DETALLE DE CONEXIONES'!AK2895,2)</f>
        <v/>
      </c>
      <c r="H2895" s="7" t="str">
        <f>LEFT('DETALLE DE CONEXIONES'!M2895,3)</f>
        <v/>
      </c>
      <c r="I2895" s="7" t="str">
        <f>RIGHT('DETALLE DE CONEXIONES'!M2895,5)</f>
        <v/>
      </c>
      <c r="J2895" s="7">
        <f>IF(C2895="Saliente Local",(IFERROR((LIMPIA(H2895,1)),0)),0)</f>
        <v>0</v>
      </c>
      <c r="K2895" s="7">
        <f>IF(C2895="Saliente Nacional",(IFERROR((LIMPIA(H2895,1)),0)),0)</f>
        <v>0</v>
      </c>
      <c r="L2895" s="7">
        <f>IF(C2895="Saliente Internacional",(IFERROR((LIMPIA(H2895,1)),0)),0)</f>
        <v>0</v>
      </c>
    </row>
    <row r="2896" spans="1:12" x14ac:dyDescent="0.25">
      <c r="A2896" s="11">
        <f>'DETALLE DE CONEXIONES'!P2896</f>
        <v>0</v>
      </c>
      <c r="B2896" s="7">
        <f>'DETALLE DE CONEXIONES'!I2896</f>
        <v>0</v>
      </c>
      <c r="C2896" s="7">
        <f>'DETALLE DE CONEXIONES'!BB2896</f>
        <v>0</v>
      </c>
      <c r="D2896" s="7">
        <f>'DETALLE DE CONEXIONES'!E2896</f>
        <v>0</v>
      </c>
      <c r="E2896" s="7">
        <f>IFERROR(LIMPIA('DETALLE DE CONEXIONES'!N2896,1),0)</f>
        <v>0</v>
      </c>
      <c r="F2896" s="7" t="str">
        <f>LEFT('DETALLE DE CONEXIONES'!BE2896,3)</f>
        <v/>
      </c>
      <c r="G2896" s="7" t="str">
        <f>RIGHT('DETALLE DE CONEXIONES'!AK2896,2)</f>
        <v/>
      </c>
      <c r="H2896" s="7" t="str">
        <f>LEFT('DETALLE DE CONEXIONES'!M2896,3)</f>
        <v/>
      </c>
      <c r="I2896" s="7" t="str">
        <f>RIGHT('DETALLE DE CONEXIONES'!M2896,5)</f>
        <v/>
      </c>
      <c r="J2896" s="7">
        <f>IF(C2896="Saliente Local",(IFERROR((LIMPIA(H2896,1)),0)),0)</f>
        <v>0</v>
      </c>
      <c r="K2896" s="7">
        <f>IF(C2896="Saliente Nacional",(IFERROR((LIMPIA(H2896,1)),0)),0)</f>
        <v>0</v>
      </c>
      <c r="L2896" s="7">
        <f>IF(C2896="Saliente Internacional",(IFERROR((LIMPIA(H2896,1)),0)),0)</f>
        <v>0</v>
      </c>
    </row>
    <row r="2897" spans="1:12" x14ac:dyDescent="0.25">
      <c r="A2897" s="11">
        <f>'DETALLE DE CONEXIONES'!P2897</f>
        <v>0</v>
      </c>
      <c r="B2897" s="7">
        <f>'DETALLE DE CONEXIONES'!I2897</f>
        <v>0</v>
      </c>
      <c r="C2897" s="7">
        <f>'DETALLE DE CONEXIONES'!BB2897</f>
        <v>0</v>
      </c>
      <c r="D2897" s="7">
        <f>'DETALLE DE CONEXIONES'!E2897</f>
        <v>0</v>
      </c>
      <c r="E2897" s="7">
        <f>IFERROR(LIMPIA('DETALLE DE CONEXIONES'!N2897,1),0)</f>
        <v>0</v>
      </c>
      <c r="F2897" s="7" t="str">
        <f>LEFT('DETALLE DE CONEXIONES'!BE2897,3)</f>
        <v/>
      </c>
      <c r="G2897" s="7" t="str">
        <f>RIGHT('DETALLE DE CONEXIONES'!AK2897,2)</f>
        <v/>
      </c>
      <c r="H2897" s="7" t="str">
        <f>LEFT('DETALLE DE CONEXIONES'!M2897,3)</f>
        <v/>
      </c>
      <c r="I2897" s="7" t="str">
        <f>RIGHT('DETALLE DE CONEXIONES'!M2897,5)</f>
        <v/>
      </c>
      <c r="J2897" s="7">
        <f>IF(C2897="Saliente Local",(IFERROR((LIMPIA(H2897,1)),0)),0)</f>
        <v>0</v>
      </c>
      <c r="K2897" s="7">
        <f>IF(C2897="Saliente Nacional",(IFERROR((LIMPIA(H2897,1)),0)),0)</f>
        <v>0</v>
      </c>
      <c r="L2897" s="7">
        <f>IF(C2897="Saliente Internacional",(IFERROR((LIMPIA(H2897,1)),0)),0)</f>
        <v>0</v>
      </c>
    </row>
    <row r="2898" spans="1:12" x14ac:dyDescent="0.25">
      <c r="A2898" s="11">
        <f>'DETALLE DE CONEXIONES'!P2898</f>
        <v>0</v>
      </c>
      <c r="B2898" s="7">
        <f>'DETALLE DE CONEXIONES'!I2898</f>
        <v>0</v>
      </c>
      <c r="C2898" s="7">
        <f>'DETALLE DE CONEXIONES'!BB2898</f>
        <v>0</v>
      </c>
      <c r="D2898" s="7">
        <f>'DETALLE DE CONEXIONES'!E2898</f>
        <v>0</v>
      </c>
      <c r="E2898" s="7">
        <f>IFERROR(LIMPIA('DETALLE DE CONEXIONES'!N2898,1),0)</f>
        <v>0</v>
      </c>
      <c r="F2898" s="7" t="str">
        <f>LEFT('DETALLE DE CONEXIONES'!BE2898,3)</f>
        <v/>
      </c>
      <c r="G2898" s="7" t="str">
        <f>RIGHT('DETALLE DE CONEXIONES'!AK2898,2)</f>
        <v/>
      </c>
      <c r="H2898" s="7" t="str">
        <f>LEFT('DETALLE DE CONEXIONES'!M2898,3)</f>
        <v/>
      </c>
      <c r="I2898" s="7" t="str">
        <f>RIGHT('DETALLE DE CONEXIONES'!M2898,5)</f>
        <v/>
      </c>
      <c r="J2898" s="7">
        <f>IF(C2898="Saliente Local",(IFERROR((LIMPIA(H2898,1)),0)),0)</f>
        <v>0</v>
      </c>
      <c r="K2898" s="7">
        <f>IF(C2898="Saliente Nacional",(IFERROR((LIMPIA(H2898,1)),0)),0)</f>
        <v>0</v>
      </c>
      <c r="L2898" s="7">
        <f>IF(C2898="Saliente Internacional",(IFERROR((LIMPIA(H2898,1)),0)),0)</f>
        <v>0</v>
      </c>
    </row>
    <row r="2899" spans="1:12" x14ac:dyDescent="0.25">
      <c r="A2899" s="11">
        <f>'DETALLE DE CONEXIONES'!P2899</f>
        <v>0</v>
      </c>
      <c r="B2899" s="7">
        <f>'DETALLE DE CONEXIONES'!I2899</f>
        <v>0</v>
      </c>
      <c r="C2899" s="7">
        <f>'DETALLE DE CONEXIONES'!BB2899</f>
        <v>0</v>
      </c>
      <c r="D2899" s="7">
        <f>'DETALLE DE CONEXIONES'!E2899</f>
        <v>0</v>
      </c>
      <c r="E2899" s="7">
        <f>IFERROR(LIMPIA('DETALLE DE CONEXIONES'!N2899,1),0)</f>
        <v>0</v>
      </c>
      <c r="F2899" s="7" t="str">
        <f>LEFT('DETALLE DE CONEXIONES'!BE2899,3)</f>
        <v/>
      </c>
      <c r="G2899" s="7" t="str">
        <f>RIGHT('DETALLE DE CONEXIONES'!AK2899,2)</f>
        <v/>
      </c>
      <c r="H2899" s="7" t="str">
        <f>LEFT('DETALLE DE CONEXIONES'!M2899,3)</f>
        <v/>
      </c>
      <c r="I2899" s="7" t="str">
        <f>RIGHT('DETALLE DE CONEXIONES'!M2899,5)</f>
        <v/>
      </c>
      <c r="J2899" s="7">
        <f>IF(C2899="Saliente Local",(IFERROR((LIMPIA(H2899,1)),0)),0)</f>
        <v>0</v>
      </c>
      <c r="K2899" s="7">
        <f>IF(C2899="Saliente Nacional",(IFERROR((LIMPIA(H2899,1)),0)),0)</f>
        <v>0</v>
      </c>
      <c r="L2899" s="7">
        <f>IF(C2899="Saliente Internacional",(IFERROR((LIMPIA(H2899,1)),0)),0)</f>
        <v>0</v>
      </c>
    </row>
    <row r="2900" spans="1:12" x14ac:dyDescent="0.25">
      <c r="A2900" s="11">
        <f>'DETALLE DE CONEXIONES'!P2900</f>
        <v>0</v>
      </c>
      <c r="B2900" s="7">
        <f>'DETALLE DE CONEXIONES'!I2900</f>
        <v>0</v>
      </c>
      <c r="C2900" s="7">
        <f>'DETALLE DE CONEXIONES'!BB2900</f>
        <v>0</v>
      </c>
      <c r="D2900" s="7">
        <f>'DETALLE DE CONEXIONES'!E2900</f>
        <v>0</v>
      </c>
      <c r="E2900" s="7">
        <f>IFERROR(LIMPIA('DETALLE DE CONEXIONES'!N2900,1),0)</f>
        <v>0</v>
      </c>
      <c r="F2900" s="7" t="str">
        <f>LEFT('DETALLE DE CONEXIONES'!BE2900,3)</f>
        <v/>
      </c>
      <c r="G2900" s="7" t="str">
        <f>RIGHT('DETALLE DE CONEXIONES'!AK2900,2)</f>
        <v/>
      </c>
      <c r="H2900" s="7" t="str">
        <f>LEFT('DETALLE DE CONEXIONES'!M2900,3)</f>
        <v/>
      </c>
      <c r="I2900" s="7" t="str">
        <f>RIGHT('DETALLE DE CONEXIONES'!M2900,5)</f>
        <v/>
      </c>
      <c r="J2900" s="7">
        <f>IF(C2900="Saliente Local",(IFERROR((LIMPIA(H2900,1)),0)),0)</f>
        <v>0</v>
      </c>
      <c r="K2900" s="7">
        <f>IF(C2900="Saliente Nacional",(IFERROR((LIMPIA(H2900,1)),0)),0)</f>
        <v>0</v>
      </c>
      <c r="L2900" s="7">
        <f>IF(C2900="Saliente Internacional",(IFERROR((LIMPIA(H2900,1)),0)),0)</f>
        <v>0</v>
      </c>
    </row>
    <row r="2901" spans="1:12" x14ac:dyDescent="0.25">
      <c r="A2901" s="11">
        <f>'DETALLE DE CONEXIONES'!P2901</f>
        <v>0</v>
      </c>
      <c r="B2901" s="7">
        <f>'DETALLE DE CONEXIONES'!I2901</f>
        <v>0</v>
      </c>
      <c r="C2901" s="7">
        <f>'DETALLE DE CONEXIONES'!BB2901</f>
        <v>0</v>
      </c>
      <c r="D2901" s="7">
        <f>'DETALLE DE CONEXIONES'!E2901</f>
        <v>0</v>
      </c>
      <c r="E2901" s="7">
        <f>IFERROR(LIMPIA('DETALLE DE CONEXIONES'!N2901,1),0)</f>
        <v>0</v>
      </c>
      <c r="F2901" s="7" t="str">
        <f>LEFT('DETALLE DE CONEXIONES'!BE2901,3)</f>
        <v/>
      </c>
      <c r="G2901" s="7" t="str">
        <f>RIGHT('DETALLE DE CONEXIONES'!AK2901,2)</f>
        <v/>
      </c>
      <c r="H2901" s="7" t="str">
        <f>LEFT('DETALLE DE CONEXIONES'!M2901,3)</f>
        <v/>
      </c>
      <c r="I2901" s="7" t="str">
        <f>RIGHT('DETALLE DE CONEXIONES'!M2901,5)</f>
        <v/>
      </c>
      <c r="J2901" s="7">
        <f>IF(C2901="Saliente Local",(IFERROR((LIMPIA(H2901,1)),0)),0)</f>
        <v>0</v>
      </c>
      <c r="K2901" s="7">
        <f>IF(C2901="Saliente Nacional",(IFERROR((LIMPIA(H2901,1)),0)),0)</f>
        <v>0</v>
      </c>
      <c r="L2901" s="7">
        <f>IF(C2901="Saliente Internacional",(IFERROR((LIMPIA(H2901,1)),0)),0)</f>
        <v>0</v>
      </c>
    </row>
    <row r="2902" spans="1:12" x14ac:dyDescent="0.25">
      <c r="A2902" s="11">
        <f>'DETALLE DE CONEXIONES'!P2902</f>
        <v>0</v>
      </c>
      <c r="B2902" s="7">
        <f>'DETALLE DE CONEXIONES'!I2902</f>
        <v>0</v>
      </c>
      <c r="C2902" s="7">
        <f>'DETALLE DE CONEXIONES'!BB2902</f>
        <v>0</v>
      </c>
      <c r="D2902" s="7">
        <f>'DETALLE DE CONEXIONES'!E2902</f>
        <v>0</v>
      </c>
      <c r="E2902" s="7">
        <f>IFERROR(LIMPIA('DETALLE DE CONEXIONES'!N2902,1),0)</f>
        <v>0</v>
      </c>
      <c r="F2902" s="7" t="str">
        <f>LEFT('DETALLE DE CONEXIONES'!BE2902,3)</f>
        <v/>
      </c>
      <c r="G2902" s="7" t="str">
        <f>RIGHT('DETALLE DE CONEXIONES'!AK2902,2)</f>
        <v/>
      </c>
      <c r="H2902" s="7" t="str">
        <f>LEFT('DETALLE DE CONEXIONES'!M2902,3)</f>
        <v/>
      </c>
      <c r="I2902" s="7" t="str">
        <f>RIGHT('DETALLE DE CONEXIONES'!M2902,5)</f>
        <v/>
      </c>
      <c r="J2902" s="7">
        <f>IF(C2902="Saliente Local",(IFERROR((LIMPIA(H2902,1)),0)),0)</f>
        <v>0</v>
      </c>
      <c r="K2902" s="7">
        <f>IF(C2902="Saliente Nacional",(IFERROR((LIMPIA(H2902,1)),0)),0)</f>
        <v>0</v>
      </c>
      <c r="L2902" s="7">
        <f>IF(C2902="Saliente Internacional",(IFERROR((LIMPIA(H2902,1)),0)),0)</f>
        <v>0</v>
      </c>
    </row>
    <row r="2903" spans="1:12" x14ac:dyDescent="0.25">
      <c r="A2903" s="11">
        <f>'DETALLE DE CONEXIONES'!P2903</f>
        <v>0</v>
      </c>
      <c r="B2903" s="7">
        <f>'DETALLE DE CONEXIONES'!I2903</f>
        <v>0</v>
      </c>
      <c r="C2903" s="7">
        <f>'DETALLE DE CONEXIONES'!BB2903</f>
        <v>0</v>
      </c>
      <c r="D2903" s="7">
        <f>'DETALLE DE CONEXIONES'!E2903</f>
        <v>0</v>
      </c>
      <c r="E2903" s="7">
        <f>IFERROR(LIMPIA('DETALLE DE CONEXIONES'!N2903,1),0)</f>
        <v>0</v>
      </c>
      <c r="F2903" s="7" t="str">
        <f>LEFT('DETALLE DE CONEXIONES'!BE2903,3)</f>
        <v/>
      </c>
      <c r="G2903" s="7" t="str">
        <f>RIGHT('DETALLE DE CONEXIONES'!AK2903,2)</f>
        <v/>
      </c>
      <c r="H2903" s="7" t="str">
        <f>LEFT('DETALLE DE CONEXIONES'!M2903,3)</f>
        <v/>
      </c>
      <c r="I2903" s="7" t="str">
        <f>RIGHT('DETALLE DE CONEXIONES'!M2903,5)</f>
        <v/>
      </c>
      <c r="J2903" s="7">
        <f>IF(C2903="Saliente Local",(IFERROR((LIMPIA(H2903,1)),0)),0)</f>
        <v>0</v>
      </c>
      <c r="K2903" s="7">
        <f>IF(C2903="Saliente Nacional",(IFERROR((LIMPIA(H2903,1)),0)),0)</f>
        <v>0</v>
      </c>
      <c r="L2903" s="7">
        <f>IF(C2903="Saliente Internacional",(IFERROR((LIMPIA(H2903,1)),0)),0)</f>
        <v>0</v>
      </c>
    </row>
    <row r="2904" spans="1:12" x14ac:dyDescent="0.25">
      <c r="A2904" s="11">
        <f>'DETALLE DE CONEXIONES'!P2904</f>
        <v>0</v>
      </c>
      <c r="B2904" s="7">
        <f>'DETALLE DE CONEXIONES'!I2904</f>
        <v>0</v>
      </c>
      <c r="C2904" s="7">
        <f>'DETALLE DE CONEXIONES'!BB2904</f>
        <v>0</v>
      </c>
      <c r="D2904" s="7">
        <f>'DETALLE DE CONEXIONES'!E2904</f>
        <v>0</v>
      </c>
      <c r="E2904" s="7">
        <f>IFERROR(LIMPIA('DETALLE DE CONEXIONES'!N2904,1),0)</f>
        <v>0</v>
      </c>
      <c r="F2904" s="7" t="str">
        <f>LEFT('DETALLE DE CONEXIONES'!BE2904,3)</f>
        <v/>
      </c>
      <c r="G2904" s="7" t="str">
        <f>RIGHT('DETALLE DE CONEXIONES'!AK2904,2)</f>
        <v/>
      </c>
      <c r="H2904" s="7" t="str">
        <f>LEFT('DETALLE DE CONEXIONES'!M2904,3)</f>
        <v/>
      </c>
      <c r="I2904" s="7" t="str">
        <f>RIGHT('DETALLE DE CONEXIONES'!M2904,5)</f>
        <v/>
      </c>
      <c r="J2904" s="7">
        <f>IF(C2904="Saliente Local",(IFERROR((LIMPIA(H2904,1)),0)),0)</f>
        <v>0</v>
      </c>
      <c r="K2904" s="7">
        <f>IF(C2904="Saliente Nacional",(IFERROR((LIMPIA(H2904,1)),0)),0)</f>
        <v>0</v>
      </c>
      <c r="L2904" s="7">
        <f>IF(C2904="Saliente Internacional",(IFERROR((LIMPIA(H2904,1)),0)),0)</f>
        <v>0</v>
      </c>
    </row>
    <row r="2905" spans="1:12" x14ac:dyDescent="0.25">
      <c r="A2905" s="11">
        <f>'DETALLE DE CONEXIONES'!P2905</f>
        <v>0</v>
      </c>
      <c r="B2905" s="7">
        <f>'DETALLE DE CONEXIONES'!I2905</f>
        <v>0</v>
      </c>
      <c r="C2905" s="7">
        <f>'DETALLE DE CONEXIONES'!BB2905</f>
        <v>0</v>
      </c>
      <c r="D2905" s="7">
        <f>'DETALLE DE CONEXIONES'!E2905</f>
        <v>0</v>
      </c>
      <c r="E2905" s="7">
        <f>IFERROR(LIMPIA('DETALLE DE CONEXIONES'!N2905,1),0)</f>
        <v>0</v>
      </c>
      <c r="F2905" s="7" t="str">
        <f>LEFT('DETALLE DE CONEXIONES'!BE2905,3)</f>
        <v/>
      </c>
      <c r="G2905" s="7" t="str">
        <f>RIGHT('DETALLE DE CONEXIONES'!AK2905,2)</f>
        <v/>
      </c>
      <c r="H2905" s="7" t="str">
        <f>LEFT('DETALLE DE CONEXIONES'!M2905,3)</f>
        <v/>
      </c>
      <c r="I2905" s="7" t="str">
        <f>RIGHT('DETALLE DE CONEXIONES'!M2905,5)</f>
        <v/>
      </c>
      <c r="J2905" s="7">
        <f>IF(C2905="Saliente Local",(IFERROR((LIMPIA(H2905,1)),0)),0)</f>
        <v>0</v>
      </c>
      <c r="K2905" s="7">
        <f>IF(C2905="Saliente Nacional",(IFERROR((LIMPIA(H2905,1)),0)),0)</f>
        <v>0</v>
      </c>
      <c r="L2905" s="7">
        <f>IF(C2905="Saliente Internacional",(IFERROR((LIMPIA(H2905,1)),0)),0)</f>
        <v>0</v>
      </c>
    </row>
    <row r="2906" spans="1:12" x14ac:dyDescent="0.25">
      <c r="A2906" s="11">
        <f>'DETALLE DE CONEXIONES'!P2906</f>
        <v>0</v>
      </c>
      <c r="B2906" s="7">
        <f>'DETALLE DE CONEXIONES'!I2906</f>
        <v>0</v>
      </c>
      <c r="C2906" s="7">
        <f>'DETALLE DE CONEXIONES'!BB2906</f>
        <v>0</v>
      </c>
      <c r="D2906" s="7">
        <f>'DETALLE DE CONEXIONES'!E2906</f>
        <v>0</v>
      </c>
      <c r="E2906" s="7">
        <f>IFERROR(LIMPIA('DETALLE DE CONEXIONES'!N2906,1),0)</f>
        <v>0</v>
      </c>
      <c r="F2906" s="7" t="str">
        <f>LEFT('DETALLE DE CONEXIONES'!BE2906,3)</f>
        <v/>
      </c>
      <c r="G2906" s="7" t="str">
        <f>RIGHT('DETALLE DE CONEXIONES'!AK2906,2)</f>
        <v/>
      </c>
      <c r="H2906" s="7" t="str">
        <f>LEFT('DETALLE DE CONEXIONES'!M2906,3)</f>
        <v/>
      </c>
      <c r="I2906" s="7" t="str">
        <f>RIGHT('DETALLE DE CONEXIONES'!M2906,5)</f>
        <v/>
      </c>
      <c r="J2906" s="7">
        <f>IF(C2906="Saliente Local",(IFERROR((LIMPIA(H2906,1)),0)),0)</f>
        <v>0</v>
      </c>
      <c r="K2906" s="7">
        <f>IF(C2906="Saliente Nacional",(IFERROR((LIMPIA(H2906,1)),0)),0)</f>
        <v>0</v>
      </c>
      <c r="L2906" s="7">
        <f>IF(C2906="Saliente Internacional",(IFERROR((LIMPIA(H2906,1)),0)),0)</f>
        <v>0</v>
      </c>
    </row>
    <row r="2907" spans="1:12" x14ac:dyDescent="0.25">
      <c r="A2907" s="11">
        <f>'DETALLE DE CONEXIONES'!P2907</f>
        <v>0</v>
      </c>
      <c r="B2907" s="7">
        <f>'DETALLE DE CONEXIONES'!I2907</f>
        <v>0</v>
      </c>
      <c r="C2907" s="7">
        <f>'DETALLE DE CONEXIONES'!BB2907</f>
        <v>0</v>
      </c>
      <c r="D2907" s="7">
        <f>'DETALLE DE CONEXIONES'!E2907</f>
        <v>0</v>
      </c>
      <c r="E2907" s="7">
        <f>IFERROR(LIMPIA('DETALLE DE CONEXIONES'!N2907,1),0)</f>
        <v>0</v>
      </c>
      <c r="F2907" s="7" t="str">
        <f>LEFT('DETALLE DE CONEXIONES'!BE2907,3)</f>
        <v/>
      </c>
      <c r="G2907" s="7" t="str">
        <f>RIGHT('DETALLE DE CONEXIONES'!AK2907,2)</f>
        <v/>
      </c>
      <c r="H2907" s="7" t="str">
        <f>LEFT('DETALLE DE CONEXIONES'!M2907,3)</f>
        <v/>
      </c>
      <c r="I2907" s="7" t="str">
        <f>RIGHT('DETALLE DE CONEXIONES'!M2907,5)</f>
        <v/>
      </c>
      <c r="J2907" s="7">
        <f>IF(C2907="Saliente Local",(IFERROR((LIMPIA(H2907,1)),0)),0)</f>
        <v>0</v>
      </c>
      <c r="K2907" s="7">
        <f>IF(C2907="Saliente Nacional",(IFERROR((LIMPIA(H2907,1)),0)),0)</f>
        <v>0</v>
      </c>
      <c r="L2907" s="7">
        <f>IF(C2907="Saliente Internacional",(IFERROR((LIMPIA(H2907,1)),0)),0)</f>
        <v>0</v>
      </c>
    </row>
    <row r="2908" spans="1:12" x14ac:dyDescent="0.25">
      <c r="A2908" s="11">
        <f>'DETALLE DE CONEXIONES'!P2908</f>
        <v>0</v>
      </c>
      <c r="B2908" s="7">
        <f>'DETALLE DE CONEXIONES'!I2908</f>
        <v>0</v>
      </c>
      <c r="C2908" s="7">
        <f>'DETALLE DE CONEXIONES'!BB2908</f>
        <v>0</v>
      </c>
      <c r="D2908" s="7">
        <f>'DETALLE DE CONEXIONES'!E2908</f>
        <v>0</v>
      </c>
      <c r="E2908" s="7">
        <f>IFERROR(LIMPIA('DETALLE DE CONEXIONES'!N2908,1),0)</f>
        <v>0</v>
      </c>
      <c r="F2908" s="7" t="str">
        <f>LEFT('DETALLE DE CONEXIONES'!BE2908,3)</f>
        <v/>
      </c>
      <c r="G2908" s="7" t="str">
        <f>RIGHT('DETALLE DE CONEXIONES'!AK2908,2)</f>
        <v/>
      </c>
      <c r="H2908" s="7" t="str">
        <f>LEFT('DETALLE DE CONEXIONES'!M2908,3)</f>
        <v/>
      </c>
      <c r="I2908" s="7" t="str">
        <f>RIGHT('DETALLE DE CONEXIONES'!M2908,5)</f>
        <v/>
      </c>
      <c r="J2908" s="7">
        <f>IF(C2908="Saliente Local",(IFERROR((LIMPIA(H2908,1)),0)),0)</f>
        <v>0</v>
      </c>
      <c r="K2908" s="7">
        <f>IF(C2908="Saliente Nacional",(IFERROR((LIMPIA(H2908,1)),0)),0)</f>
        <v>0</v>
      </c>
      <c r="L2908" s="7">
        <f>IF(C2908="Saliente Internacional",(IFERROR((LIMPIA(H2908,1)),0)),0)</f>
        <v>0</v>
      </c>
    </row>
    <row r="2909" spans="1:12" x14ac:dyDescent="0.25">
      <c r="A2909" s="11">
        <f>'DETALLE DE CONEXIONES'!P2909</f>
        <v>0</v>
      </c>
      <c r="B2909" s="7">
        <f>'DETALLE DE CONEXIONES'!I2909</f>
        <v>0</v>
      </c>
      <c r="C2909" s="7">
        <f>'DETALLE DE CONEXIONES'!BB2909</f>
        <v>0</v>
      </c>
      <c r="D2909" s="7">
        <f>'DETALLE DE CONEXIONES'!E2909</f>
        <v>0</v>
      </c>
      <c r="E2909" s="7">
        <f>IFERROR(LIMPIA('DETALLE DE CONEXIONES'!N2909,1),0)</f>
        <v>0</v>
      </c>
      <c r="F2909" s="7" t="str">
        <f>LEFT('DETALLE DE CONEXIONES'!BE2909,3)</f>
        <v/>
      </c>
      <c r="G2909" s="7" t="str">
        <f>RIGHT('DETALLE DE CONEXIONES'!AK2909,2)</f>
        <v/>
      </c>
      <c r="H2909" s="7" t="str">
        <f>LEFT('DETALLE DE CONEXIONES'!M2909,3)</f>
        <v/>
      </c>
      <c r="I2909" s="7" t="str">
        <f>RIGHT('DETALLE DE CONEXIONES'!M2909,5)</f>
        <v/>
      </c>
      <c r="J2909" s="7">
        <f>IF(C2909="Saliente Local",(IFERROR((LIMPIA(H2909,1)),0)),0)</f>
        <v>0</v>
      </c>
      <c r="K2909" s="7">
        <f>IF(C2909="Saliente Nacional",(IFERROR((LIMPIA(H2909,1)),0)),0)</f>
        <v>0</v>
      </c>
      <c r="L2909" s="7">
        <f>IF(C2909="Saliente Internacional",(IFERROR((LIMPIA(H2909,1)),0)),0)</f>
        <v>0</v>
      </c>
    </row>
    <row r="2910" spans="1:12" x14ac:dyDescent="0.25">
      <c r="A2910" s="11">
        <f>'DETALLE DE CONEXIONES'!P2910</f>
        <v>0</v>
      </c>
      <c r="B2910" s="7">
        <f>'DETALLE DE CONEXIONES'!I2910</f>
        <v>0</v>
      </c>
      <c r="C2910" s="7">
        <f>'DETALLE DE CONEXIONES'!BB2910</f>
        <v>0</v>
      </c>
      <c r="D2910" s="7">
        <f>'DETALLE DE CONEXIONES'!E2910</f>
        <v>0</v>
      </c>
      <c r="E2910" s="7">
        <f>IFERROR(LIMPIA('DETALLE DE CONEXIONES'!N2910,1),0)</f>
        <v>0</v>
      </c>
      <c r="F2910" s="7" t="str">
        <f>LEFT('DETALLE DE CONEXIONES'!BE2910,3)</f>
        <v/>
      </c>
      <c r="G2910" s="7" t="str">
        <f>RIGHT('DETALLE DE CONEXIONES'!AK2910,2)</f>
        <v/>
      </c>
      <c r="H2910" s="7" t="str">
        <f>LEFT('DETALLE DE CONEXIONES'!M2910,3)</f>
        <v/>
      </c>
      <c r="I2910" s="7" t="str">
        <f>RIGHT('DETALLE DE CONEXIONES'!M2910,5)</f>
        <v/>
      </c>
      <c r="J2910" s="7">
        <f>IF(C2910="Saliente Local",(IFERROR((LIMPIA(H2910,1)),0)),0)</f>
        <v>0</v>
      </c>
      <c r="K2910" s="7">
        <f>IF(C2910="Saliente Nacional",(IFERROR((LIMPIA(H2910,1)),0)),0)</f>
        <v>0</v>
      </c>
      <c r="L2910" s="7">
        <f>IF(C2910="Saliente Internacional",(IFERROR((LIMPIA(H2910,1)),0)),0)</f>
        <v>0</v>
      </c>
    </row>
    <row r="2911" spans="1:12" x14ac:dyDescent="0.25">
      <c r="A2911" s="11">
        <f>'DETALLE DE CONEXIONES'!P2911</f>
        <v>0</v>
      </c>
      <c r="B2911" s="7">
        <f>'DETALLE DE CONEXIONES'!I2911</f>
        <v>0</v>
      </c>
      <c r="C2911" s="7">
        <f>'DETALLE DE CONEXIONES'!BB2911</f>
        <v>0</v>
      </c>
      <c r="D2911" s="7">
        <f>'DETALLE DE CONEXIONES'!E2911</f>
        <v>0</v>
      </c>
      <c r="E2911" s="7">
        <f>IFERROR(LIMPIA('DETALLE DE CONEXIONES'!N2911,1),0)</f>
        <v>0</v>
      </c>
      <c r="F2911" s="7" t="str">
        <f>LEFT('DETALLE DE CONEXIONES'!BE2911,3)</f>
        <v/>
      </c>
      <c r="G2911" s="7" t="str">
        <f>RIGHT('DETALLE DE CONEXIONES'!AK2911,2)</f>
        <v/>
      </c>
      <c r="H2911" s="7" t="str">
        <f>LEFT('DETALLE DE CONEXIONES'!M2911,3)</f>
        <v/>
      </c>
      <c r="I2911" s="7" t="str">
        <f>RIGHT('DETALLE DE CONEXIONES'!M2911,5)</f>
        <v/>
      </c>
      <c r="J2911" s="7">
        <f>IF(C2911="Saliente Local",(IFERROR((LIMPIA(H2911,1)),0)),0)</f>
        <v>0</v>
      </c>
      <c r="K2911" s="7">
        <f>IF(C2911="Saliente Nacional",(IFERROR((LIMPIA(H2911,1)),0)),0)</f>
        <v>0</v>
      </c>
      <c r="L2911" s="7">
        <f>IF(C2911="Saliente Internacional",(IFERROR((LIMPIA(H2911,1)),0)),0)</f>
        <v>0</v>
      </c>
    </row>
    <row r="2912" spans="1:12" x14ac:dyDescent="0.25">
      <c r="A2912" s="11">
        <f>'DETALLE DE CONEXIONES'!P2912</f>
        <v>0</v>
      </c>
      <c r="B2912" s="7">
        <f>'DETALLE DE CONEXIONES'!I2912</f>
        <v>0</v>
      </c>
      <c r="C2912" s="7">
        <f>'DETALLE DE CONEXIONES'!BB2912</f>
        <v>0</v>
      </c>
      <c r="D2912" s="7">
        <f>'DETALLE DE CONEXIONES'!E2912</f>
        <v>0</v>
      </c>
      <c r="E2912" s="7">
        <f>IFERROR(LIMPIA('DETALLE DE CONEXIONES'!N2912,1),0)</f>
        <v>0</v>
      </c>
      <c r="F2912" s="7" t="str">
        <f>LEFT('DETALLE DE CONEXIONES'!BE2912,3)</f>
        <v/>
      </c>
      <c r="G2912" s="7" t="str">
        <f>RIGHT('DETALLE DE CONEXIONES'!AK2912,2)</f>
        <v/>
      </c>
      <c r="H2912" s="7" t="str">
        <f>LEFT('DETALLE DE CONEXIONES'!M2912,3)</f>
        <v/>
      </c>
      <c r="I2912" s="7" t="str">
        <f>RIGHT('DETALLE DE CONEXIONES'!M2912,5)</f>
        <v/>
      </c>
      <c r="J2912" s="7">
        <f>IF(C2912="Saliente Local",(IFERROR((LIMPIA(H2912,1)),0)),0)</f>
        <v>0</v>
      </c>
      <c r="K2912" s="7">
        <f>IF(C2912="Saliente Nacional",(IFERROR((LIMPIA(H2912,1)),0)),0)</f>
        <v>0</v>
      </c>
      <c r="L2912" s="7">
        <f>IF(C2912="Saliente Internacional",(IFERROR((LIMPIA(H2912,1)),0)),0)</f>
        <v>0</v>
      </c>
    </row>
    <row r="2913" spans="1:12" x14ac:dyDescent="0.25">
      <c r="A2913" s="11">
        <f>'DETALLE DE CONEXIONES'!P2913</f>
        <v>0</v>
      </c>
      <c r="B2913" s="7">
        <f>'DETALLE DE CONEXIONES'!I2913</f>
        <v>0</v>
      </c>
      <c r="C2913" s="7">
        <f>'DETALLE DE CONEXIONES'!BB2913</f>
        <v>0</v>
      </c>
      <c r="D2913" s="7">
        <f>'DETALLE DE CONEXIONES'!E2913</f>
        <v>0</v>
      </c>
      <c r="E2913" s="7">
        <f>IFERROR(LIMPIA('DETALLE DE CONEXIONES'!N2913,1),0)</f>
        <v>0</v>
      </c>
      <c r="F2913" s="7" t="str">
        <f>LEFT('DETALLE DE CONEXIONES'!BE2913,3)</f>
        <v/>
      </c>
      <c r="G2913" s="7" t="str">
        <f>RIGHT('DETALLE DE CONEXIONES'!AK2913,2)</f>
        <v/>
      </c>
      <c r="H2913" s="7" t="str">
        <f>LEFT('DETALLE DE CONEXIONES'!M2913,3)</f>
        <v/>
      </c>
      <c r="I2913" s="7" t="str">
        <f>RIGHT('DETALLE DE CONEXIONES'!M2913,5)</f>
        <v/>
      </c>
      <c r="J2913" s="7">
        <f>IF(C2913="Saliente Local",(IFERROR((LIMPIA(H2913,1)),0)),0)</f>
        <v>0</v>
      </c>
      <c r="K2913" s="7">
        <f>IF(C2913="Saliente Nacional",(IFERROR((LIMPIA(H2913,1)),0)),0)</f>
        <v>0</v>
      </c>
      <c r="L2913" s="7">
        <f>IF(C2913="Saliente Internacional",(IFERROR((LIMPIA(H2913,1)),0)),0)</f>
        <v>0</v>
      </c>
    </row>
    <row r="2914" spans="1:12" x14ac:dyDescent="0.25">
      <c r="A2914" s="11">
        <f>'DETALLE DE CONEXIONES'!P2914</f>
        <v>0</v>
      </c>
      <c r="B2914" s="7">
        <f>'DETALLE DE CONEXIONES'!I2914</f>
        <v>0</v>
      </c>
      <c r="C2914" s="7">
        <f>'DETALLE DE CONEXIONES'!BB2914</f>
        <v>0</v>
      </c>
      <c r="D2914" s="7">
        <f>'DETALLE DE CONEXIONES'!E2914</f>
        <v>0</v>
      </c>
      <c r="E2914" s="7">
        <f>IFERROR(LIMPIA('DETALLE DE CONEXIONES'!N2914,1),0)</f>
        <v>0</v>
      </c>
      <c r="F2914" s="7" t="str">
        <f>LEFT('DETALLE DE CONEXIONES'!BE2914,3)</f>
        <v/>
      </c>
      <c r="G2914" s="7" t="str">
        <f>RIGHT('DETALLE DE CONEXIONES'!AK2914,2)</f>
        <v/>
      </c>
      <c r="H2914" s="7" t="str">
        <f>LEFT('DETALLE DE CONEXIONES'!M2914,3)</f>
        <v/>
      </c>
      <c r="I2914" s="7" t="str">
        <f>RIGHT('DETALLE DE CONEXIONES'!M2914,5)</f>
        <v/>
      </c>
      <c r="J2914" s="7">
        <f>IF(C2914="Saliente Local",(IFERROR((LIMPIA(H2914,1)),0)),0)</f>
        <v>0</v>
      </c>
      <c r="K2914" s="7">
        <f>IF(C2914="Saliente Nacional",(IFERROR((LIMPIA(H2914,1)),0)),0)</f>
        <v>0</v>
      </c>
      <c r="L2914" s="7">
        <f>IF(C2914="Saliente Internacional",(IFERROR((LIMPIA(H2914,1)),0)),0)</f>
        <v>0</v>
      </c>
    </row>
    <row r="2915" spans="1:12" x14ac:dyDescent="0.25">
      <c r="A2915" s="11">
        <f>'DETALLE DE CONEXIONES'!P2915</f>
        <v>0</v>
      </c>
      <c r="B2915" s="7">
        <f>'DETALLE DE CONEXIONES'!I2915</f>
        <v>0</v>
      </c>
      <c r="C2915" s="7">
        <f>'DETALLE DE CONEXIONES'!BB2915</f>
        <v>0</v>
      </c>
      <c r="D2915" s="7">
        <f>'DETALLE DE CONEXIONES'!E2915</f>
        <v>0</v>
      </c>
      <c r="E2915" s="7">
        <f>IFERROR(LIMPIA('DETALLE DE CONEXIONES'!N2915,1),0)</f>
        <v>0</v>
      </c>
      <c r="F2915" s="7" t="str">
        <f>LEFT('DETALLE DE CONEXIONES'!BE2915,3)</f>
        <v/>
      </c>
      <c r="G2915" s="7" t="str">
        <f>RIGHT('DETALLE DE CONEXIONES'!AK2915,2)</f>
        <v/>
      </c>
      <c r="H2915" s="7" t="str">
        <f>LEFT('DETALLE DE CONEXIONES'!M2915,3)</f>
        <v/>
      </c>
      <c r="I2915" s="7" t="str">
        <f>RIGHT('DETALLE DE CONEXIONES'!M2915,5)</f>
        <v/>
      </c>
      <c r="J2915" s="7">
        <f>IF(C2915="Saliente Local",(IFERROR((LIMPIA(H2915,1)),0)),0)</f>
        <v>0</v>
      </c>
      <c r="K2915" s="7">
        <f>IF(C2915="Saliente Nacional",(IFERROR((LIMPIA(H2915,1)),0)),0)</f>
        <v>0</v>
      </c>
      <c r="L2915" s="7">
        <f>IF(C2915="Saliente Internacional",(IFERROR((LIMPIA(H2915,1)),0)),0)</f>
        <v>0</v>
      </c>
    </row>
    <row r="2916" spans="1:12" x14ac:dyDescent="0.25">
      <c r="A2916" s="11">
        <f>'DETALLE DE CONEXIONES'!P2916</f>
        <v>0</v>
      </c>
      <c r="B2916" s="7">
        <f>'DETALLE DE CONEXIONES'!I2916</f>
        <v>0</v>
      </c>
      <c r="C2916" s="7">
        <f>'DETALLE DE CONEXIONES'!BB2916</f>
        <v>0</v>
      </c>
      <c r="D2916" s="7">
        <f>'DETALLE DE CONEXIONES'!E2916</f>
        <v>0</v>
      </c>
      <c r="E2916" s="7">
        <f>IFERROR(LIMPIA('DETALLE DE CONEXIONES'!N2916,1),0)</f>
        <v>0</v>
      </c>
      <c r="F2916" s="7" t="str">
        <f>LEFT('DETALLE DE CONEXIONES'!BE2916,3)</f>
        <v/>
      </c>
      <c r="G2916" s="7" t="str">
        <f>RIGHT('DETALLE DE CONEXIONES'!AK2916,2)</f>
        <v/>
      </c>
      <c r="H2916" s="7" t="str">
        <f>LEFT('DETALLE DE CONEXIONES'!M2916,3)</f>
        <v/>
      </c>
      <c r="I2916" s="7" t="str">
        <f>RIGHT('DETALLE DE CONEXIONES'!M2916,5)</f>
        <v/>
      </c>
      <c r="J2916" s="7">
        <f>IF(C2916="Saliente Local",(IFERROR((LIMPIA(H2916,1)),0)),0)</f>
        <v>0</v>
      </c>
      <c r="K2916" s="7">
        <f>IF(C2916="Saliente Nacional",(IFERROR((LIMPIA(H2916,1)),0)),0)</f>
        <v>0</v>
      </c>
      <c r="L2916" s="7">
        <f>IF(C2916="Saliente Internacional",(IFERROR((LIMPIA(H2916,1)),0)),0)</f>
        <v>0</v>
      </c>
    </row>
    <row r="2917" spans="1:12" x14ac:dyDescent="0.25">
      <c r="A2917" s="11">
        <f>'DETALLE DE CONEXIONES'!P2917</f>
        <v>0</v>
      </c>
      <c r="B2917" s="7">
        <f>'DETALLE DE CONEXIONES'!I2917</f>
        <v>0</v>
      </c>
      <c r="C2917" s="7">
        <f>'DETALLE DE CONEXIONES'!BB2917</f>
        <v>0</v>
      </c>
      <c r="D2917" s="7">
        <f>'DETALLE DE CONEXIONES'!E2917</f>
        <v>0</v>
      </c>
      <c r="E2917" s="7">
        <f>IFERROR(LIMPIA('DETALLE DE CONEXIONES'!N2917,1),0)</f>
        <v>0</v>
      </c>
      <c r="F2917" s="7" t="str">
        <f>LEFT('DETALLE DE CONEXIONES'!BE2917,3)</f>
        <v/>
      </c>
      <c r="G2917" s="7" t="str">
        <f>RIGHT('DETALLE DE CONEXIONES'!AK2917,2)</f>
        <v/>
      </c>
      <c r="H2917" s="7" t="str">
        <f>LEFT('DETALLE DE CONEXIONES'!M2917,3)</f>
        <v/>
      </c>
      <c r="I2917" s="7" t="str">
        <f>RIGHT('DETALLE DE CONEXIONES'!M2917,5)</f>
        <v/>
      </c>
      <c r="J2917" s="7">
        <f>IF(C2917="Saliente Local",(IFERROR((LIMPIA(H2917,1)),0)),0)</f>
        <v>0</v>
      </c>
      <c r="K2917" s="7">
        <f>IF(C2917="Saliente Nacional",(IFERROR((LIMPIA(H2917,1)),0)),0)</f>
        <v>0</v>
      </c>
      <c r="L2917" s="7">
        <f>IF(C2917="Saliente Internacional",(IFERROR((LIMPIA(H2917,1)),0)),0)</f>
        <v>0</v>
      </c>
    </row>
    <row r="2918" spans="1:12" x14ac:dyDescent="0.25">
      <c r="A2918" s="11">
        <f>'DETALLE DE CONEXIONES'!P2918</f>
        <v>0</v>
      </c>
      <c r="B2918" s="7">
        <f>'DETALLE DE CONEXIONES'!I2918</f>
        <v>0</v>
      </c>
      <c r="C2918" s="7">
        <f>'DETALLE DE CONEXIONES'!BB2918</f>
        <v>0</v>
      </c>
      <c r="D2918" s="7">
        <f>'DETALLE DE CONEXIONES'!E2918</f>
        <v>0</v>
      </c>
      <c r="E2918" s="7">
        <f>IFERROR(LIMPIA('DETALLE DE CONEXIONES'!N2918,1),0)</f>
        <v>0</v>
      </c>
      <c r="F2918" s="7" t="str">
        <f>LEFT('DETALLE DE CONEXIONES'!BE2918,3)</f>
        <v/>
      </c>
      <c r="G2918" s="7" t="str">
        <f>RIGHT('DETALLE DE CONEXIONES'!AK2918,2)</f>
        <v/>
      </c>
      <c r="H2918" s="7" t="str">
        <f>LEFT('DETALLE DE CONEXIONES'!M2918,3)</f>
        <v/>
      </c>
      <c r="I2918" s="7" t="str">
        <f>RIGHT('DETALLE DE CONEXIONES'!M2918,5)</f>
        <v/>
      </c>
      <c r="J2918" s="7">
        <f>IF(C2918="Saliente Local",(IFERROR((LIMPIA(H2918,1)),0)),0)</f>
        <v>0</v>
      </c>
      <c r="K2918" s="7">
        <f>IF(C2918="Saliente Nacional",(IFERROR((LIMPIA(H2918,1)),0)),0)</f>
        <v>0</v>
      </c>
      <c r="L2918" s="7">
        <f>IF(C2918="Saliente Internacional",(IFERROR((LIMPIA(H2918,1)),0)),0)</f>
        <v>0</v>
      </c>
    </row>
    <row r="2919" spans="1:12" x14ac:dyDescent="0.25">
      <c r="A2919" s="11">
        <f>'DETALLE DE CONEXIONES'!P2919</f>
        <v>0</v>
      </c>
      <c r="B2919" s="7">
        <f>'DETALLE DE CONEXIONES'!I2919</f>
        <v>0</v>
      </c>
      <c r="C2919" s="7">
        <f>'DETALLE DE CONEXIONES'!BB2919</f>
        <v>0</v>
      </c>
      <c r="D2919" s="7">
        <f>'DETALLE DE CONEXIONES'!E2919</f>
        <v>0</v>
      </c>
      <c r="E2919" s="7">
        <f>IFERROR(LIMPIA('DETALLE DE CONEXIONES'!N2919,1),0)</f>
        <v>0</v>
      </c>
      <c r="F2919" s="7" t="str">
        <f>LEFT('DETALLE DE CONEXIONES'!BE2919,3)</f>
        <v/>
      </c>
      <c r="G2919" s="7" t="str">
        <f>RIGHT('DETALLE DE CONEXIONES'!AK2919,2)</f>
        <v/>
      </c>
      <c r="H2919" s="7" t="str">
        <f>LEFT('DETALLE DE CONEXIONES'!M2919,3)</f>
        <v/>
      </c>
      <c r="I2919" s="7" t="str">
        <f>RIGHT('DETALLE DE CONEXIONES'!M2919,5)</f>
        <v/>
      </c>
      <c r="J2919" s="7">
        <f>IF(C2919="Saliente Local",(IFERROR((LIMPIA(H2919,1)),0)),0)</f>
        <v>0</v>
      </c>
      <c r="K2919" s="7">
        <f>IF(C2919="Saliente Nacional",(IFERROR((LIMPIA(H2919,1)),0)),0)</f>
        <v>0</v>
      </c>
      <c r="L2919" s="7">
        <f>IF(C2919="Saliente Internacional",(IFERROR((LIMPIA(H2919,1)),0)),0)</f>
        <v>0</v>
      </c>
    </row>
    <row r="2920" spans="1:12" x14ac:dyDescent="0.25">
      <c r="A2920" s="11">
        <f>'DETALLE DE CONEXIONES'!P2920</f>
        <v>0</v>
      </c>
      <c r="B2920" s="7">
        <f>'DETALLE DE CONEXIONES'!I2920</f>
        <v>0</v>
      </c>
      <c r="C2920" s="7">
        <f>'DETALLE DE CONEXIONES'!BB2920</f>
        <v>0</v>
      </c>
      <c r="D2920" s="7">
        <f>'DETALLE DE CONEXIONES'!E2920</f>
        <v>0</v>
      </c>
      <c r="E2920" s="7">
        <f>IFERROR(LIMPIA('DETALLE DE CONEXIONES'!N2920,1),0)</f>
        <v>0</v>
      </c>
      <c r="F2920" s="7" t="str">
        <f>LEFT('DETALLE DE CONEXIONES'!BE2920,3)</f>
        <v/>
      </c>
      <c r="G2920" s="7" t="str">
        <f>RIGHT('DETALLE DE CONEXIONES'!AK2920,2)</f>
        <v/>
      </c>
      <c r="H2920" s="7" t="str">
        <f>LEFT('DETALLE DE CONEXIONES'!M2920,3)</f>
        <v/>
      </c>
      <c r="I2920" s="7" t="str">
        <f>RIGHT('DETALLE DE CONEXIONES'!M2920,5)</f>
        <v/>
      </c>
      <c r="J2920" s="7">
        <f>IF(C2920="Saliente Local",(IFERROR((LIMPIA(H2920,1)),0)),0)</f>
        <v>0</v>
      </c>
      <c r="K2920" s="7">
        <f>IF(C2920="Saliente Nacional",(IFERROR((LIMPIA(H2920,1)),0)),0)</f>
        <v>0</v>
      </c>
      <c r="L2920" s="7">
        <f>IF(C2920="Saliente Internacional",(IFERROR((LIMPIA(H2920,1)),0)),0)</f>
        <v>0</v>
      </c>
    </row>
    <row r="2921" spans="1:12" x14ac:dyDescent="0.25">
      <c r="A2921" s="11">
        <f>'DETALLE DE CONEXIONES'!P2921</f>
        <v>0</v>
      </c>
      <c r="B2921" s="7">
        <f>'DETALLE DE CONEXIONES'!I2921</f>
        <v>0</v>
      </c>
      <c r="C2921" s="7">
        <f>'DETALLE DE CONEXIONES'!BB2921</f>
        <v>0</v>
      </c>
      <c r="D2921" s="7">
        <f>'DETALLE DE CONEXIONES'!E2921</f>
        <v>0</v>
      </c>
      <c r="E2921" s="7">
        <f>IFERROR(LIMPIA('DETALLE DE CONEXIONES'!N2921,1),0)</f>
        <v>0</v>
      </c>
      <c r="F2921" s="7" t="str">
        <f>LEFT('DETALLE DE CONEXIONES'!BE2921,3)</f>
        <v/>
      </c>
      <c r="G2921" s="7" t="str">
        <f>RIGHT('DETALLE DE CONEXIONES'!AK2921,2)</f>
        <v/>
      </c>
      <c r="H2921" s="7" t="str">
        <f>LEFT('DETALLE DE CONEXIONES'!M2921,3)</f>
        <v/>
      </c>
      <c r="I2921" s="7" t="str">
        <f>RIGHT('DETALLE DE CONEXIONES'!M2921,5)</f>
        <v/>
      </c>
      <c r="J2921" s="7">
        <f>IF(C2921="Saliente Local",(IFERROR((LIMPIA(H2921,1)),0)),0)</f>
        <v>0</v>
      </c>
      <c r="K2921" s="7">
        <f>IF(C2921="Saliente Nacional",(IFERROR((LIMPIA(H2921,1)),0)),0)</f>
        <v>0</v>
      </c>
      <c r="L2921" s="7">
        <f>IF(C2921="Saliente Internacional",(IFERROR((LIMPIA(H2921,1)),0)),0)</f>
        <v>0</v>
      </c>
    </row>
    <row r="2922" spans="1:12" x14ac:dyDescent="0.25">
      <c r="A2922" s="11">
        <f>'DETALLE DE CONEXIONES'!P2922</f>
        <v>0</v>
      </c>
      <c r="B2922" s="7">
        <f>'DETALLE DE CONEXIONES'!I2922</f>
        <v>0</v>
      </c>
      <c r="C2922" s="7">
        <f>'DETALLE DE CONEXIONES'!BB2922</f>
        <v>0</v>
      </c>
      <c r="D2922" s="7">
        <f>'DETALLE DE CONEXIONES'!E2922</f>
        <v>0</v>
      </c>
      <c r="E2922" s="7">
        <f>IFERROR(LIMPIA('DETALLE DE CONEXIONES'!N2922,1),0)</f>
        <v>0</v>
      </c>
      <c r="F2922" s="7" t="str">
        <f>LEFT('DETALLE DE CONEXIONES'!BE2922,3)</f>
        <v/>
      </c>
      <c r="G2922" s="7" t="str">
        <f>RIGHT('DETALLE DE CONEXIONES'!AK2922,2)</f>
        <v/>
      </c>
      <c r="H2922" s="7" t="str">
        <f>LEFT('DETALLE DE CONEXIONES'!M2922,3)</f>
        <v/>
      </c>
      <c r="I2922" s="7" t="str">
        <f>RIGHT('DETALLE DE CONEXIONES'!M2922,5)</f>
        <v/>
      </c>
      <c r="J2922" s="7">
        <f>IF(C2922="Saliente Local",(IFERROR((LIMPIA(H2922,1)),0)),0)</f>
        <v>0</v>
      </c>
      <c r="K2922" s="7">
        <f>IF(C2922="Saliente Nacional",(IFERROR((LIMPIA(H2922,1)),0)),0)</f>
        <v>0</v>
      </c>
      <c r="L2922" s="7">
        <f>IF(C2922="Saliente Internacional",(IFERROR((LIMPIA(H2922,1)),0)),0)</f>
        <v>0</v>
      </c>
    </row>
    <row r="2923" spans="1:12" x14ac:dyDescent="0.25">
      <c r="A2923" s="11">
        <f>'DETALLE DE CONEXIONES'!P2923</f>
        <v>0</v>
      </c>
      <c r="B2923" s="7">
        <f>'DETALLE DE CONEXIONES'!I2923</f>
        <v>0</v>
      </c>
      <c r="C2923" s="7">
        <f>'DETALLE DE CONEXIONES'!BB2923</f>
        <v>0</v>
      </c>
      <c r="D2923" s="7">
        <f>'DETALLE DE CONEXIONES'!E2923</f>
        <v>0</v>
      </c>
      <c r="E2923" s="7">
        <f>IFERROR(LIMPIA('DETALLE DE CONEXIONES'!N2923,1),0)</f>
        <v>0</v>
      </c>
      <c r="F2923" s="7" t="str">
        <f>LEFT('DETALLE DE CONEXIONES'!BE2923,3)</f>
        <v/>
      </c>
      <c r="G2923" s="7" t="str">
        <f>RIGHT('DETALLE DE CONEXIONES'!AK2923,2)</f>
        <v/>
      </c>
      <c r="H2923" s="7" t="str">
        <f>LEFT('DETALLE DE CONEXIONES'!M2923,3)</f>
        <v/>
      </c>
      <c r="I2923" s="7" t="str">
        <f>RIGHT('DETALLE DE CONEXIONES'!M2923,5)</f>
        <v/>
      </c>
      <c r="J2923" s="7">
        <f>IF(C2923="Saliente Local",(IFERROR((LIMPIA(H2923,1)),0)),0)</f>
        <v>0</v>
      </c>
      <c r="K2923" s="7">
        <f>IF(C2923="Saliente Nacional",(IFERROR((LIMPIA(H2923,1)),0)),0)</f>
        <v>0</v>
      </c>
      <c r="L2923" s="7">
        <f>IF(C2923="Saliente Internacional",(IFERROR((LIMPIA(H2923,1)),0)),0)</f>
        <v>0</v>
      </c>
    </row>
    <row r="2924" spans="1:12" x14ac:dyDescent="0.25">
      <c r="A2924" s="11">
        <f>'DETALLE DE CONEXIONES'!P2924</f>
        <v>0</v>
      </c>
      <c r="B2924" s="7">
        <f>'DETALLE DE CONEXIONES'!I2924</f>
        <v>0</v>
      </c>
      <c r="C2924" s="7">
        <f>'DETALLE DE CONEXIONES'!BB2924</f>
        <v>0</v>
      </c>
      <c r="D2924" s="7">
        <f>'DETALLE DE CONEXIONES'!E2924</f>
        <v>0</v>
      </c>
      <c r="E2924" s="7">
        <f>IFERROR(LIMPIA('DETALLE DE CONEXIONES'!N2924,1),0)</f>
        <v>0</v>
      </c>
      <c r="F2924" s="7" t="str">
        <f>LEFT('DETALLE DE CONEXIONES'!BE2924,3)</f>
        <v/>
      </c>
      <c r="G2924" s="7" t="str">
        <f>RIGHT('DETALLE DE CONEXIONES'!AK2924,2)</f>
        <v/>
      </c>
      <c r="H2924" s="7" t="str">
        <f>LEFT('DETALLE DE CONEXIONES'!M2924,3)</f>
        <v/>
      </c>
      <c r="I2924" s="7" t="str">
        <f>RIGHT('DETALLE DE CONEXIONES'!M2924,5)</f>
        <v/>
      </c>
      <c r="J2924" s="7">
        <f>IF(C2924="Saliente Local",(IFERROR((LIMPIA(H2924,1)),0)),0)</f>
        <v>0</v>
      </c>
      <c r="K2924" s="7">
        <f>IF(C2924="Saliente Nacional",(IFERROR((LIMPIA(H2924,1)),0)),0)</f>
        <v>0</v>
      </c>
      <c r="L2924" s="7">
        <f>IF(C2924="Saliente Internacional",(IFERROR((LIMPIA(H2924,1)),0)),0)</f>
        <v>0</v>
      </c>
    </row>
    <row r="2925" spans="1:12" x14ac:dyDescent="0.25">
      <c r="A2925" s="11">
        <f>'DETALLE DE CONEXIONES'!P2925</f>
        <v>0</v>
      </c>
      <c r="B2925" s="7">
        <f>'DETALLE DE CONEXIONES'!I2925</f>
        <v>0</v>
      </c>
      <c r="C2925" s="7">
        <f>'DETALLE DE CONEXIONES'!BB2925</f>
        <v>0</v>
      </c>
      <c r="D2925" s="7">
        <f>'DETALLE DE CONEXIONES'!E2925</f>
        <v>0</v>
      </c>
      <c r="E2925" s="7">
        <f>IFERROR(LIMPIA('DETALLE DE CONEXIONES'!N2925,1),0)</f>
        <v>0</v>
      </c>
      <c r="F2925" s="7" t="str">
        <f>LEFT('DETALLE DE CONEXIONES'!BE2925,3)</f>
        <v/>
      </c>
      <c r="G2925" s="7" t="str">
        <f>RIGHT('DETALLE DE CONEXIONES'!AK2925,2)</f>
        <v/>
      </c>
      <c r="H2925" s="7" t="str">
        <f>LEFT('DETALLE DE CONEXIONES'!M2925,3)</f>
        <v/>
      </c>
      <c r="I2925" s="7" t="str">
        <f>RIGHT('DETALLE DE CONEXIONES'!M2925,5)</f>
        <v/>
      </c>
      <c r="J2925" s="7">
        <f>IF(C2925="Saliente Local",(IFERROR((LIMPIA(H2925,1)),0)),0)</f>
        <v>0</v>
      </c>
      <c r="K2925" s="7">
        <f>IF(C2925="Saliente Nacional",(IFERROR((LIMPIA(H2925,1)),0)),0)</f>
        <v>0</v>
      </c>
      <c r="L2925" s="7">
        <f>IF(C2925="Saliente Internacional",(IFERROR((LIMPIA(H2925,1)),0)),0)</f>
        <v>0</v>
      </c>
    </row>
    <row r="2926" spans="1:12" x14ac:dyDescent="0.25">
      <c r="A2926" s="11">
        <f>'DETALLE DE CONEXIONES'!P2926</f>
        <v>0</v>
      </c>
      <c r="B2926" s="7">
        <f>'DETALLE DE CONEXIONES'!I2926</f>
        <v>0</v>
      </c>
      <c r="C2926" s="7">
        <f>'DETALLE DE CONEXIONES'!BB2926</f>
        <v>0</v>
      </c>
      <c r="D2926" s="7">
        <f>'DETALLE DE CONEXIONES'!E2926</f>
        <v>0</v>
      </c>
      <c r="E2926" s="7">
        <f>IFERROR(LIMPIA('DETALLE DE CONEXIONES'!N2926,1),0)</f>
        <v>0</v>
      </c>
      <c r="F2926" s="7" t="str">
        <f>LEFT('DETALLE DE CONEXIONES'!BE2926,3)</f>
        <v/>
      </c>
      <c r="G2926" s="7" t="str">
        <f>RIGHT('DETALLE DE CONEXIONES'!AK2926,2)</f>
        <v/>
      </c>
      <c r="H2926" s="7" t="str">
        <f>LEFT('DETALLE DE CONEXIONES'!M2926,3)</f>
        <v/>
      </c>
      <c r="I2926" s="7" t="str">
        <f>RIGHT('DETALLE DE CONEXIONES'!M2926,5)</f>
        <v/>
      </c>
      <c r="J2926" s="7">
        <f>IF(C2926="Saliente Local",(IFERROR((LIMPIA(H2926,1)),0)),0)</f>
        <v>0</v>
      </c>
      <c r="K2926" s="7">
        <f>IF(C2926="Saliente Nacional",(IFERROR((LIMPIA(H2926,1)),0)),0)</f>
        <v>0</v>
      </c>
      <c r="L2926" s="7">
        <f>IF(C2926="Saliente Internacional",(IFERROR((LIMPIA(H2926,1)),0)),0)</f>
        <v>0</v>
      </c>
    </row>
    <row r="2927" spans="1:12" x14ac:dyDescent="0.25">
      <c r="A2927" s="11">
        <f>'DETALLE DE CONEXIONES'!P2927</f>
        <v>0</v>
      </c>
      <c r="B2927" s="7">
        <f>'DETALLE DE CONEXIONES'!I2927</f>
        <v>0</v>
      </c>
      <c r="C2927" s="7">
        <f>'DETALLE DE CONEXIONES'!BB2927</f>
        <v>0</v>
      </c>
      <c r="D2927" s="7">
        <f>'DETALLE DE CONEXIONES'!E2927</f>
        <v>0</v>
      </c>
      <c r="E2927" s="7">
        <f>IFERROR(LIMPIA('DETALLE DE CONEXIONES'!N2927,1),0)</f>
        <v>0</v>
      </c>
      <c r="F2927" s="7" t="str">
        <f>LEFT('DETALLE DE CONEXIONES'!BE2927,3)</f>
        <v/>
      </c>
      <c r="G2927" s="7" t="str">
        <f>RIGHT('DETALLE DE CONEXIONES'!AK2927,2)</f>
        <v/>
      </c>
      <c r="H2927" s="7" t="str">
        <f>LEFT('DETALLE DE CONEXIONES'!M2927,3)</f>
        <v/>
      </c>
      <c r="I2927" s="7" t="str">
        <f>RIGHT('DETALLE DE CONEXIONES'!M2927,5)</f>
        <v/>
      </c>
      <c r="J2927" s="7">
        <f>IF(C2927="Saliente Local",(IFERROR((LIMPIA(H2927,1)),0)),0)</f>
        <v>0</v>
      </c>
      <c r="K2927" s="7">
        <f>IF(C2927="Saliente Nacional",(IFERROR((LIMPIA(H2927,1)),0)),0)</f>
        <v>0</v>
      </c>
      <c r="L2927" s="7">
        <f>IF(C2927="Saliente Internacional",(IFERROR((LIMPIA(H2927,1)),0)),0)</f>
        <v>0</v>
      </c>
    </row>
    <row r="2928" spans="1:12" x14ac:dyDescent="0.25">
      <c r="A2928" s="11">
        <f>'DETALLE DE CONEXIONES'!P2928</f>
        <v>0</v>
      </c>
      <c r="B2928" s="7">
        <f>'DETALLE DE CONEXIONES'!I2928</f>
        <v>0</v>
      </c>
      <c r="C2928" s="7">
        <f>'DETALLE DE CONEXIONES'!BB2928</f>
        <v>0</v>
      </c>
      <c r="D2928" s="7">
        <f>'DETALLE DE CONEXIONES'!E2928</f>
        <v>0</v>
      </c>
      <c r="E2928" s="7">
        <f>IFERROR(LIMPIA('DETALLE DE CONEXIONES'!N2928,1),0)</f>
        <v>0</v>
      </c>
      <c r="F2928" s="7" t="str">
        <f>LEFT('DETALLE DE CONEXIONES'!BE2928,3)</f>
        <v/>
      </c>
      <c r="G2928" s="7" t="str">
        <f>RIGHT('DETALLE DE CONEXIONES'!AK2928,2)</f>
        <v/>
      </c>
      <c r="H2928" s="7" t="str">
        <f>LEFT('DETALLE DE CONEXIONES'!M2928,3)</f>
        <v/>
      </c>
      <c r="I2928" s="7" t="str">
        <f>RIGHT('DETALLE DE CONEXIONES'!M2928,5)</f>
        <v/>
      </c>
      <c r="J2928" s="7">
        <f>IF(C2928="Saliente Local",(IFERROR((LIMPIA(H2928,1)),0)),0)</f>
        <v>0</v>
      </c>
      <c r="K2928" s="7">
        <f>IF(C2928="Saliente Nacional",(IFERROR((LIMPIA(H2928,1)),0)),0)</f>
        <v>0</v>
      </c>
      <c r="L2928" s="7">
        <f>IF(C2928="Saliente Internacional",(IFERROR((LIMPIA(H2928,1)),0)),0)</f>
        <v>0</v>
      </c>
    </row>
    <row r="2929" spans="1:12" x14ac:dyDescent="0.25">
      <c r="A2929" s="11">
        <f>'DETALLE DE CONEXIONES'!P2929</f>
        <v>0</v>
      </c>
      <c r="B2929" s="7">
        <f>'DETALLE DE CONEXIONES'!I2929</f>
        <v>0</v>
      </c>
      <c r="C2929" s="7">
        <f>'DETALLE DE CONEXIONES'!BB2929</f>
        <v>0</v>
      </c>
      <c r="D2929" s="7">
        <f>'DETALLE DE CONEXIONES'!E2929</f>
        <v>0</v>
      </c>
      <c r="E2929" s="7">
        <f>IFERROR(LIMPIA('DETALLE DE CONEXIONES'!N2929,1),0)</f>
        <v>0</v>
      </c>
      <c r="F2929" s="7" t="str">
        <f>LEFT('DETALLE DE CONEXIONES'!BE2929,3)</f>
        <v/>
      </c>
      <c r="G2929" s="7" t="str">
        <f>RIGHT('DETALLE DE CONEXIONES'!AK2929,2)</f>
        <v/>
      </c>
      <c r="H2929" s="7" t="str">
        <f>LEFT('DETALLE DE CONEXIONES'!M2929,3)</f>
        <v/>
      </c>
      <c r="I2929" s="7" t="str">
        <f>RIGHT('DETALLE DE CONEXIONES'!M2929,5)</f>
        <v/>
      </c>
      <c r="J2929" s="7">
        <f>IF(C2929="Saliente Local",(IFERROR((LIMPIA(H2929,1)),0)),0)</f>
        <v>0</v>
      </c>
      <c r="K2929" s="7">
        <f>IF(C2929="Saliente Nacional",(IFERROR((LIMPIA(H2929,1)),0)),0)</f>
        <v>0</v>
      </c>
      <c r="L2929" s="7">
        <f>IF(C2929="Saliente Internacional",(IFERROR((LIMPIA(H2929,1)),0)),0)</f>
        <v>0</v>
      </c>
    </row>
    <row r="2930" spans="1:12" x14ac:dyDescent="0.25">
      <c r="A2930" s="11">
        <f>'DETALLE DE CONEXIONES'!P2930</f>
        <v>0</v>
      </c>
      <c r="B2930" s="7">
        <f>'DETALLE DE CONEXIONES'!I2930</f>
        <v>0</v>
      </c>
      <c r="C2930" s="7">
        <f>'DETALLE DE CONEXIONES'!BB2930</f>
        <v>0</v>
      </c>
      <c r="D2930" s="7">
        <f>'DETALLE DE CONEXIONES'!E2930</f>
        <v>0</v>
      </c>
      <c r="E2930" s="7">
        <f>IFERROR(LIMPIA('DETALLE DE CONEXIONES'!N2930,1),0)</f>
        <v>0</v>
      </c>
      <c r="F2930" s="7" t="str">
        <f>LEFT('DETALLE DE CONEXIONES'!BE2930,3)</f>
        <v/>
      </c>
      <c r="G2930" s="7" t="str">
        <f>RIGHT('DETALLE DE CONEXIONES'!AK2930,2)</f>
        <v/>
      </c>
      <c r="H2930" s="7" t="str">
        <f>LEFT('DETALLE DE CONEXIONES'!M2930,3)</f>
        <v/>
      </c>
      <c r="I2930" s="7" t="str">
        <f>RIGHT('DETALLE DE CONEXIONES'!M2930,5)</f>
        <v/>
      </c>
      <c r="J2930" s="7">
        <f>IF(C2930="Saliente Local",(IFERROR((LIMPIA(H2930,1)),0)),0)</f>
        <v>0</v>
      </c>
      <c r="K2930" s="7">
        <f>IF(C2930="Saliente Nacional",(IFERROR((LIMPIA(H2930,1)),0)),0)</f>
        <v>0</v>
      </c>
      <c r="L2930" s="7">
        <f>IF(C2930="Saliente Internacional",(IFERROR((LIMPIA(H2930,1)),0)),0)</f>
        <v>0</v>
      </c>
    </row>
    <row r="2931" spans="1:12" x14ac:dyDescent="0.25">
      <c r="A2931" s="11">
        <f>'DETALLE DE CONEXIONES'!P2931</f>
        <v>0</v>
      </c>
      <c r="B2931" s="7">
        <f>'DETALLE DE CONEXIONES'!I2931</f>
        <v>0</v>
      </c>
      <c r="C2931" s="7">
        <f>'DETALLE DE CONEXIONES'!BB2931</f>
        <v>0</v>
      </c>
      <c r="D2931" s="7">
        <f>'DETALLE DE CONEXIONES'!E2931</f>
        <v>0</v>
      </c>
      <c r="E2931" s="7">
        <f>IFERROR(LIMPIA('DETALLE DE CONEXIONES'!N2931,1),0)</f>
        <v>0</v>
      </c>
      <c r="F2931" s="7" t="str">
        <f>LEFT('DETALLE DE CONEXIONES'!BE2931,3)</f>
        <v/>
      </c>
      <c r="G2931" s="7" t="str">
        <f>RIGHT('DETALLE DE CONEXIONES'!AK2931,2)</f>
        <v/>
      </c>
      <c r="H2931" s="7" t="str">
        <f>LEFT('DETALLE DE CONEXIONES'!M2931,3)</f>
        <v/>
      </c>
      <c r="I2931" s="7" t="str">
        <f>RIGHT('DETALLE DE CONEXIONES'!M2931,5)</f>
        <v/>
      </c>
      <c r="J2931" s="7">
        <f>IF(C2931="Saliente Local",(IFERROR((LIMPIA(H2931,1)),0)),0)</f>
        <v>0</v>
      </c>
      <c r="K2931" s="7">
        <f>IF(C2931="Saliente Nacional",(IFERROR((LIMPIA(H2931,1)),0)),0)</f>
        <v>0</v>
      </c>
      <c r="L2931" s="7">
        <f>IF(C2931="Saliente Internacional",(IFERROR((LIMPIA(H2931,1)),0)),0)</f>
        <v>0</v>
      </c>
    </row>
    <row r="2932" spans="1:12" x14ac:dyDescent="0.25">
      <c r="A2932" s="11">
        <f>'DETALLE DE CONEXIONES'!P2932</f>
        <v>0</v>
      </c>
      <c r="B2932" s="7">
        <f>'DETALLE DE CONEXIONES'!I2932</f>
        <v>0</v>
      </c>
      <c r="C2932" s="7">
        <f>'DETALLE DE CONEXIONES'!BB2932</f>
        <v>0</v>
      </c>
      <c r="D2932" s="7">
        <f>'DETALLE DE CONEXIONES'!E2932</f>
        <v>0</v>
      </c>
      <c r="E2932" s="7">
        <f>IFERROR(LIMPIA('DETALLE DE CONEXIONES'!N2932,1),0)</f>
        <v>0</v>
      </c>
      <c r="F2932" s="7" t="str">
        <f>LEFT('DETALLE DE CONEXIONES'!BE2932,3)</f>
        <v/>
      </c>
      <c r="G2932" s="7" t="str">
        <f>RIGHT('DETALLE DE CONEXIONES'!AK2932,2)</f>
        <v/>
      </c>
      <c r="H2932" s="7" t="str">
        <f>LEFT('DETALLE DE CONEXIONES'!M2932,3)</f>
        <v/>
      </c>
      <c r="I2932" s="7" t="str">
        <f>RIGHT('DETALLE DE CONEXIONES'!M2932,5)</f>
        <v/>
      </c>
      <c r="J2932" s="7">
        <f>IF(C2932="Saliente Local",(IFERROR((LIMPIA(H2932,1)),0)),0)</f>
        <v>0</v>
      </c>
      <c r="K2932" s="7">
        <f>IF(C2932="Saliente Nacional",(IFERROR((LIMPIA(H2932,1)),0)),0)</f>
        <v>0</v>
      </c>
      <c r="L2932" s="7">
        <f>IF(C2932="Saliente Internacional",(IFERROR((LIMPIA(H2932,1)),0)),0)</f>
        <v>0</v>
      </c>
    </row>
    <row r="2933" spans="1:12" x14ac:dyDescent="0.25">
      <c r="A2933" s="11">
        <f>'DETALLE DE CONEXIONES'!P2933</f>
        <v>0</v>
      </c>
      <c r="B2933" s="7">
        <f>'DETALLE DE CONEXIONES'!I2933</f>
        <v>0</v>
      </c>
      <c r="C2933" s="7">
        <f>'DETALLE DE CONEXIONES'!BB2933</f>
        <v>0</v>
      </c>
      <c r="D2933" s="7">
        <f>'DETALLE DE CONEXIONES'!E2933</f>
        <v>0</v>
      </c>
      <c r="E2933" s="7">
        <f>IFERROR(LIMPIA('DETALLE DE CONEXIONES'!N2933,1),0)</f>
        <v>0</v>
      </c>
      <c r="F2933" s="7" t="str">
        <f>LEFT('DETALLE DE CONEXIONES'!BE2933,3)</f>
        <v/>
      </c>
      <c r="G2933" s="7" t="str">
        <f>RIGHT('DETALLE DE CONEXIONES'!AK2933,2)</f>
        <v/>
      </c>
      <c r="H2933" s="7" t="str">
        <f>LEFT('DETALLE DE CONEXIONES'!M2933,3)</f>
        <v/>
      </c>
      <c r="I2933" s="7" t="str">
        <f>RIGHT('DETALLE DE CONEXIONES'!M2933,5)</f>
        <v/>
      </c>
      <c r="J2933" s="7">
        <f>IF(C2933="Saliente Local",(IFERROR((LIMPIA(H2933,1)),0)),0)</f>
        <v>0</v>
      </c>
      <c r="K2933" s="7">
        <f>IF(C2933="Saliente Nacional",(IFERROR((LIMPIA(H2933,1)),0)),0)</f>
        <v>0</v>
      </c>
      <c r="L2933" s="7">
        <f>IF(C2933="Saliente Internacional",(IFERROR((LIMPIA(H2933,1)),0)),0)</f>
        <v>0</v>
      </c>
    </row>
    <row r="2934" spans="1:12" x14ac:dyDescent="0.25">
      <c r="A2934" s="11">
        <f>'DETALLE DE CONEXIONES'!P2934</f>
        <v>0</v>
      </c>
      <c r="B2934" s="7">
        <f>'DETALLE DE CONEXIONES'!I2934</f>
        <v>0</v>
      </c>
      <c r="C2934" s="7">
        <f>'DETALLE DE CONEXIONES'!BB2934</f>
        <v>0</v>
      </c>
      <c r="D2934" s="7">
        <f>'DETALLE DE CONEXIONES'!E2934</f>
        <v>0</v>
      </c>
      <c r="E2934" s="7">
        <f>IFERROR(LIMPIA('DETALLE DE CONEXIONES'!N2934,1),0)</f>
        <v>0</v>
      </c>
      <c r="F2934" s="7" t="str">
        <f>LEFT('DETALLE DE CONEXIONES'!BE2934,3)</f>
        <v/>
      </c>
      <c r="G2934" s="7" t="str">
        <f>RIGHT('DETALLE DE CONEXIONES'!AK2934,2)</f>
        <v/>
      </c>
      <c r="H2934" s="7" t="str">
        <f>LEFT('DETALLE DE CONEXIONES'!M2934,3)</f>
        <v/>
      </c>
      <c r="I2934" s="7" t="str">
        <f>RIGHT('DETALLE DE CONEXIONES'!M2934,5)</f>
        <v/>
      </c>
      <c r="J2934" s="7">
        <f>IF(C2934="Saliente Local",(IFERROR((LIMPIA(H2934,1)),0)),0)</f>
        <v>0</v>
      </c>
      <c r="K2934" s="7">
        <f>IF(C2934="Saliente Nacional",(IFERROR((LIMPIA(H2934,1)),0)),0)</f>
        <v>0</v>
      </c>
      <c r="L2934" s="7">
        <f>IF(C2934="Saliente Internacional",(IFERROR((LIMPIA(H2934,1)),0)),0)</f>
        <v>0</v>
      </c>
    </row>
    <row r="2935" spans="1:12" x14ac:dyDescent="0.25">
      <c r="A2935" s="11">
        <f>'DETALLE DE CONEXIONES'!P2935</f>
        <v>0</v>
      </c>
      <c r="B2935" s="7">
        <f>'DETALLE DE CONEXIONES'!I2935</f>
        <v>0</v>
      </c>
      <c r="C2935" s="7">
        <f>'DETALLE DE CONEXIONES'!BB2935</f>
        <v>0</v>
      </c>
      <c r="D2935" s="7">
        <f>'DETALLE DE CONEXIONES'!E2935</f>
        <v>0</v>
      </c>
      <c r="E2935" s="7">
        <f>IFERROR(LIMPIA('DETALLE DE CONEXIONES'!N2935,1),0)</f>
        <v>0</v>
      </c>
      <c r="F2935" s="7" t="str">
        <f>LEFT('DETALLE DE CONEXIONES'!BE2935,3)</f>
        <v/>
      </c>
      <c r="G2935" s="7" t="str">
        <f>RIGHT('DETALLE DE CONEXIONES'!AK2935,2)</f>
        <v/>
      </c>
      <c r="H2935" s="7" t="str">
        <f>LEFT('DETALLE DE CONEXIONES'!M2935,3)</f>
        <v/>
      </c>
      <c r="I2935" s="7" t="str">
        <f>RIGHT('DETALLE DE CONEXIONES'!M2935,5)</f>
        <v/>
      </c>
      <c r="J2935" s="7">
        <f>IF(C2935="Saliente Local",(IFERROR((LIMPIA(H2935,1)),0)),0)</f>
        <v>0</v>
      </c>
      <c r="K2935" s="7">
        <f>IF(C2935="Saliente Nacional",(IFERROR((LIMPIA(H2935,1)),0)),0)</f>
        <v>0</v>
      </c>
      <c r="L2935" s="7">
        <f>IF(C2935="Saliente Internacional",(IFERROR((LIMPIA(H2935,1)),0)),0)</f>
        <v>0</v>
      </c>
    </row>
    <row r="2936" spans="1:12" x14ac:dyDescent="0.25">
      <c r="A2936" s="11">
        <f>'DETALLE DE CONEXIONES'!P2936</f>
        <v>0</v>
      </c>
      <c r="B2936" s="7">
        <f>'DETALLE DE CONEXIONES'!I2936</f>
        <v>0</v>
      </c>
      <c r="C2936" s="7">
        <f>'DETALLE DE CONEXIONES'!BB2936</f>
        <v>0</v>
      </c>
      <c r="D2936" s="7">
        <f>'DETALLE DE CONEXIONES'!E2936</f>
        <v>0</v>
      </c>
      <c r="E2936" s="7">
        <f>IFERROR(LIMPIA('DETALLE DE CONEXIONES'!N2936,1),0)</f>
        <v>0</v>
      </c>
      <c r="F2936" s="7" t="str">
        <f>LEFT('DETALLE DE CONEXIONES'!BE2936,3)</f>
        <v/>
      </c>
      <c r="G2936" s="7" t="str">
        <f>RIGHT('DETALLE DE CONEXIONES'!AK2936,2)</f>
        <v/>
      </c>
      <c r="H2936" s="7" t="str">
        <f>LEFT('DETALLE DE CONEXIONES'!M2936,3)</f>
        <v/>
      </c>
      <c r="I2936" s="7" t="str">
        <f>RIGHT('DETALLE DE CONEXIONES'!M2936,5)</f>
        <v/>
      </c>
      <c r="J2936" s="7">
        <f>IF(C2936="Saliente Local",(IFERROR((LIMPIA(H2936,1)),0)),0)</f>
        <v>0</v>
      </c>
      <c r="K2936" s="7">
        <f>IF(C2936="Saliente Nacional",(IFERROR((LIMPIA(H2936,1)),0)),0)</f>
        <v>0</v>
      </c>
      <c r="L2936" s="7">
        <f>IF(C2936="Saliente Internacional",(IFERROR((LIMPIA(H2936,1)),0)),0)</f>
        <v>0</v>
      </c>
    </row>
    <row r="2937" spans="1:12" x14ac:dyDescent="0.25">
      <c r="A2937" s="11">
        <f>'DETALLE DE CONEXIONES'!P2937</f>
        <v>0</v>
      </c>
      <c r="B2937" s="7">
        <f>'DETALLE DE CONEXIONES'!I2937</f>
        <v>0</v>
      </c>
      <c r="C2937" s="7">
        <f>'DETALLE DE CONEXIONES'!BB2937</f>
        <v>0</v>
      </c>
      <c r="D2937" s="7">
        <f>'DETALLE DE CONEXIONES'!E2937</f>
        <v>0</v>
      </c>
      <c r="E2937" s="7">
        <f>IFERROR(LIMPIA('DETALLE DE CONEXIONES'!N2937,1),0)</f>
        <v>0</v>
      </c>
      <c r="F2937" s="7" t="str">
        <f>LEFT('DETALLE DE CONEXIONES'!BE2937,3)</f>
        <v/>
      </c>
      <c r="G2937" s="7" t="str">
        <f>RIGHT('DETALLE DE CONEXIONES'!AK2937,2)</f>
        <v/>
      </c>
      <c r="H2937" s="7" t="str">
        <f>LEFT('DETALLE DE CONEXIONES'!M2937,3)</f>
        <v/>
      </c>
      <c r="I2937" s="7" t="str">
        <f>RIGHT('DETALLE DE CONEXIONES'!M2937,5)</f>
        <v/>
      </c>
      <c r="J2937" s="7">
        <f>IF(C2937="Saliente Local",(IFERROR((LIMPIA(H2937,1)),0)),0)</f>
        <v>0</v>
      </c>
      <c r="K2937" s="7">
        <f>IF(C2937="Saliente Nacional",(IFERROR((LIMPIA(H2937,1)),0)),0)</f>
        <v>0</v>
      </c>
      <c r="L2937" s="7">
        <f>IF(C2937="Saliente Internacional",(IFERROR((LIMPIA(H2937,1)),0)),0)</f>
        <v>0</v>
      </c>
    </row>
    <row r="2938" spans="1:12" x14ac:dyDescent="0.25">
      <c r="A2938" s="11">
        <f>'DETALLE DE CONEXIONES'!P2938</f>
        <v>0</v>
      </c>
      <c r="B2938" s="7">
        <f>'DETALLE DE CONEXIONES'!I2938</f>
        <v>0</v>
      </c>
      <c r="C2938" s="7">
        <f>'DETALLE DE CONEXIONES'!BB2938</f>
        <v>0</v>
      </c>
      <c r="D2938" s="7">
        <f>'DETALLE DE CONEXIONES'!E2938</f>
        <v>0</v>
      </c>
      <c r="E2938" s="7">
        <f>IFERROR(LIMPIA('DETALLE DE CONEXIONES'!N2938,1),0)</f>
        <v>0</v>
      </c>
      <c r="F2938" s="7" t="str">
        <f>LEFT('DETALLE DE CONEXIONES'!BE2938,3)</f>
        <v/>
      </c>
      <c r="G2938" s="7" t="str">
        <f>RIGHT('DETALLE DE CONEXIONES'!AK2938,2)</f>
        <v/>
      </c>
      <c r="H2938" s="7" t="str">
        <f>LEFT('DETALLE DE CONEXIONES'!M2938,3)</f>
        <v/>
      </c>
      <c r="I2938" s="7" t="str">
        <f>RIGHT('DETALLE DE CONEXIONES'!M2938,5)</f>
        <v/>
      </c>
      <c r="J2938" s="7">
        <f>IF(C2938="Saliente Local",(IFERROR((LIMPIA(H2938,1)),0)),0)</f>
        <v>0</v>
      </c>
      <c r="K2938" s="7">
        <f>IF(C2938="Saliente Nacional",(IFERROR((LIMPIA(H2938,1)),0)),0)</f>
        <v>0</v>
      </c>
      <c r="L2938" s="7">
        <f>IF(C2938="Saliente Internacional",(IFERROR((LIMPIA(H2938,1)),0)),0)</f>
        <v>0</v>
      </c>
    </row>
    <row r="2939" spans="1:12" x14ac:dyDescent="0.25">
      <c r="A2939" s="11">
        <f>'DETALLE DE CONEXIONES'!P2939</f>
        <v>0</v>
      </c>
      <c r="B2939" s="7">
        <f>'DETALLE DE CONEXIONES'!I2939</f>
        <v>0</v>
      </c>
      <c r="C2939" s="7">
        <f>'DETALLE DE CONEXIONES'!BB2939</f>
        <v>0</v>
      </c>
      <c r="D2939" s="7">
        <f>'DETALLE DE CONEXIONES'!E2939</f>
        <v>0</v>
      </c>
      <c r="E2939" s="7">
        <f>IFERROR(LIMPIA('DETALLE DE CONEXIONES'!N2939,1),0)</f>
        <v>0</v>
      </c>
      <c r="F2939" s="7" t="str">
        <f>LEFT('DETALLE DE CONEXIONES'!BE2939,3)</f>
        <v/>
      </c>
      <c r="G2939" s="7" t="str">
        <f>RIGHT('DETALLE DE CONEXIONES'!AK2939,2)</f>
        <v/>
      </c>
      <c r="H2939" s="7" t="str">
        <f>LEFT('DETALLE DE CONEXIONES'!M2939,3)</f>
        <v/>
      </c>
      <c r="I2939" s="7" t="str">
        <f>RIGHT('DETALLE DE CONEXIONES'!M2939,5)</f>
        <v/>
      </c>
      <c r="J2939" s="7">
        <f>IF(C2939="Saliente Local",(IFERROR((LIMPIA(H2939,1)),0)),0)</f>
        <v>0</v>
      </c>
      <c r="K2939" s="7">
        <f>IF(C2939="Saliente Nacional",(IFERROR((LIMPIA(H2939,1)),0)),0)</f>
        <v>0</v>
      </c>
      <c r="L2939" s="7">
        <f>IF(C2939="Saliente Internacional",(IFERROR((LIMPIA(H2939,1)),0)),0)</f>
        <v>0</v>
      </c>
    </row>
    <row r="2940" spans="1:12" x14ac:dyDescent="0.25">
      <c r="A2940" s="11">
        <f>'DETALLE DE CONEXIONES'!P2940</f>
        <v>0</v>
      </c>
      <c r="B2940" s="7">
        <f>'DETALLE DE CONEXIONES'!I2940</f>
        <v>0</v>
      </c>
      <c r="C2940" s="7">
        <f>'DETALLE DE CONEXIONES'!BB2940</f>
        <v>0</v>
      </c>
      <c r="D2940" s="7">
        <f>'DETALLE DE CONEXIONES'!E2940</f>
        <v>0</v>
      </c>
      <c r="E2940" s="7">
        <f>IFERROR(LIMPIA('DETALLE DE CONEXIONES'!N2940,1),0)</f>
        <v>0</v>
      </c>
      <c r="F2940" s="7" t="str">
        <f>LEFT('DETALLE DE CONEXIONES'!BE2940,3)</f>
        <v/>
      </c>
      <c r="G2940" s="7" t="str">
        <f>RIGHT('DETALLE DE CONEXIONES'!AK2940,2)</f>
        <v/>
      </c>
      <c r="H2940" s="7" t="str">
        <f>LEFT('DETALLE DE CONEXIONES'!M2940,3)</f>
        <v/>
      </c>
      <c r="I2940" s="7" t="str">
        <f>RIGHT('DETALLE DE CONEXIONES'!M2940,5)</f>
        <v/>
      </c>
      <c r="J2940" s="7">
        <f>IF(C2940="Saliente Local",(IFERROR((LIMPIA(H2940,1)),0)),0)</f>
        <v>0</v>
      </c>
      <c r="K2940" s="7">
        <f>IF(C2940="Saliente Nacional",(IFERROR((LIMPIA(H2940,1)),0)),0)</f>
        <v>0</v>
      </c>
      <c r="L2940" s="7">
        <f>IF(C2940="Saliente Internacional",(IFERROR((LIMPIA(H2940,1)),0)),0)</f>
        <v>0</v>
      </c>
    </row>
    <row r="2941" spans="1:12" x14ac:dyDescent="0.25">
      <c r="A2941" s="11">
        <f>'DETALLE DE CONEXIONES'!P2941</f>
        <v>0</v>
      </c>
      <c r="B2941" s="7">
        <f>'DETALLE DE CONEXIONES'!I2941</f>
        <v>0</v>
      </c>
      <c r="C2941" s="7">
        <f>'DETALLE DE CONEXIONES'!BB2941</f>
        <v>0</v>
      </c>
      <c r="D2941" s="7">
        <f>'DETALLE DE CONEXIONES'!E2941</f>
        <v>0</v>
      </c>
      <c r="E2941" s="7">
        <f>IFERROR(LIMPIA('DETALLE DE CONEXIONES'!N2941,1),0)</f>
        <v>0</v>
      </c>
      <c r="F2941" s="7" t="str">
        <f>LEFT('DETALLE DE CONEXIONES'!BE2941,3)</f>
        <v/>
      </c>
      <c r="G2941" s="7" t="str">
        <f>RIGHT('DETALLE DE CONEXIONES'!AK2941,2)</f>
        <v/>
      </c>
      <c r="H2941" s="7" t="str">
        <f>LEFT('DETALLE DE CONEXIONES'!M2941,3)</f>
        <v/>
      </c>
      <c r="I2941" s="7" t="str">
        <f>RIGHT('DETALLE DE CONEXIONES'!M2941,5)</f>
        <v/>
      </c>
      <c r="J2941" s="7">
        <f>IF(C2941="Saliente Local",(IFERROR((LIMPIA(H2941,1)),0)),0)</f>
        <v>0</v>
      </c>
      <c r="K2941" s="7">
        <f>IF(C2941="Saliente Nacional",(IFERROR((LIMPIA(H2941,1)),0)),0)</f>
        <v>0</v>
      </c>
      <c r="L2941" s="7">
        <f>IF(C2941="Saliente Internacional",(IFERROR((LIMPIA(H2941,1)),0)),0)</f>
        <v>0</v>
      </c>
    </row>
    <row r="2942" spans="1:12" x14ac:dyDescent="0.25">
      <c r="A2942" s="11">
        <f>'DETALLE DE CONEXIONES'!P2942</f>
        <v>0</v>
      </c>
      <c r="B2942" s="7">
        <f>'DETALLE DE CONEXIONES'!I2942</f>
        <v>0</v>
      </c>
      <c r="C2942" s="7">
        <f>'DETALLE DE CONEXIONES'!BB2942</f>
        <v>0</v>
      </c>
      <c r="D2942" s="7">
        <f>'DETALLE DE CONEXIONES'!E2942</f>
        <v>0</v>
      </c>
      <c r="E2942" s="7">
        <f>IFERROR(LIMPIA('DETALLE DE CONEXIONES'!N2942,1),0)</f>
        <v>0</v>
      </c>
      <c r="F2942" s="7" t="str">
        <f>LEFT('DETALLE DE CONEXIONES'!BE2942,3)</f>
        <v/>
      </c>
      <c r="G2942" s="7" t="str">
        <f>RIGHT('DETALLE DE CONEXIONES'!AK2942,2)</f>
        <v/>
      </c>
      <c r="H2942" s="7" t="str">
        <f>LEFT('DETALLE DE CONEXIONES'!M2942,3)</f>
        <v/>
      </c>
      <c r="I2942" s="7" t="str">
        <f>RIGHT('DETALLE DE CONEXIONES'!M2942,5)</f>
        <v/>
      </c>
      <c r="J2942" s="7">
        <f>IF(C2942="Saliente Local",(IFERROR((LIMPIA(H2942,1)),0)),0)</f>
        <v>0</v>
      </c>
      <c r="K2942" s="7">
        <f>IF(C2942="Saliente Nacional",(IFERROR((LIMPIA(H2942,1)),0)),0)</f>
        <v>0</v>
      </c>
      <c r="L2942" s="7">
        <f>IF(C2942="Saliente Internacional",(IFERROR((LIMPIA(H2942,1)),0)),0)</f>
        <v>0</v>
      </c>
    </row>
    <row r="2943" spans="1:12" x14ac:dyDescent="0.25">
      <c r="A2943" s="11">
        <f>'DETALLE DE CONEXIONES'!P2943</f>
        <v>0</v>
      </c>
      <c r="B2943" s="7">
        <f>'DETALLE DE CONEXIONES'!I2943</f>
        <v>0</v>
      </c>
      <c r="C2943" s="7">
        <f>'DETALLE DE CONEXIONES'!BB2943</f>
        <v>0</v>
      </c>
      <c r="D2943" s="7">
        <f>'DETALLE DE CONEXIONES'!E2943</f>
        <v>0</v>
      </c>
      <c r="E2943" s="7">
        <f>IFERROR(LIMPIA('DETALLE DE CONEXIONES'!N2943,1),0)</f>
        <v>0</v>
      </c>
      <c r="F2943" s="7" t="str">
        <f>LEFT('DETALLE DE CONEXIONES'!BE2943,3)</f>
        <v/>
      </c>
      <c r="G2943" s="7" t="str">
        <f>RIGHT('DETALLE DE CONEXIONES'!AK2943,2)</f>
        <v/>
      </c>
      <c r="H2943" s="7" t="str">
        <f>LEFT('DETALLE DE CONEXIONES'!M2943,3)</f>
        <v/>
      </c>
      <c r="I2943" s="7" t="str">
        <f>RIGHT('DETALLE DE CONEXIONES'!M2943,5)</f>
        <v/>
      </c>
      <c r="J2943" s="7">
        <f>IF(C2943="Saliente Local",(IFERROR((LIMPIA(H2943,1)),0)),0)</f>
        <v>0</v>
      </c>
      <c r="K2943" s="7">
        <f>IF(C2943="Saliente Nacional",(IFERROR((LIMPIA(H2943,1)),0)),0)</f>
        <v>0</v>
      </c>
      <c r="L2943" s="7">
        <f>IF(C2943="Saliente Internacional",(IFERROR((LIMPIA(H2943,1)),0)),0)</f>
        <v>0</v>
      </c>
    </row>
    <row r="2944" spans="1:12" x14ac:dyDescent="0.25">
      <c r="A2944" s="11">
        <f>'DETALLE DE CONEXIONES'!P2944</f>
        <v>0</v>
      </c>
      <c r="B2944" s="7">
        <f>'DETALLE DE CONEXIONES'!I2944</f>
        <v>0</v>
      </c>
      <c r="C2944" s="7">
        <f>'DETALLE DE CONEXIONES'!BB2944</f>
        <v>0</v>
      </c>
      <c r="D2944" s="7">
        <f>'DETALLE DE CONEXIONES'!E2944</f>
        <v>0</v>
      </c>
      <c r="E2944" s="7">
        <f>IFERROR(LIMPIA('DETALLE DE CONEXIONES'!N2944,1),0)</f>
        <v>0</v>
      </c>
      <c r="F2944" s="7" t="str">
        <f>LEFT('DETALLE DE CONEXIONES'!BE2944,3)</f>
        <v/>
      </c>
      <c r="G2944" s="7" t="str">
        <f>RIGHT('DETALLE DE CONEXIONES'!AK2944,2)</f>
        <v/>
      </c>
      <c r="H2944" s="7" t="str">
        <f>LEFT('DETALLE DE CONEXIONES'!M2944,3)</f>
        <v/>
      </c>
      <c r="I2944" s="7" t="str">
        <f>RIGHT('DETALLE DE CONEXIONES'!M2944,5)</f>
        <v/>
      </c>
      <c r="J2944" s="7">
        <f>IF(C2944="Saliente Local",(IFERROR((LIMPIA(H2944,1)),0)),0)</f>
        <v>0</v>
      </c>
      <c r="K2944" s="7">
        <f>IF(C2944="Saliente Nacional",(IFERROR((LIMPIA(H2944,1)),0)),0)</f>
        <v>0</v>
      </c>
      <c r="L2944" s="7">
        <f>IF(C2944="Saliente Internacional",(IFERROR((LIMPIA(H2944,1)),0)),0)</f>
        <v>0</v>
      </c>
    </row>
    <row r="2945" spans="1:12" x14ac:dyDescent="0.25">
      <c r="A2945" s="11">
        <f>'DETALLE DE CONEXIONES'!P2945</f>
        <v>0</v>
      </c>
      <c r="B2945" s="7">
        <f>'DETALLE DE CONEXIONES'!I2945</f>
        <v>0</v>
      </c>
      <c r="C2945" s="7">
        <f>'DETALLE DE CONEXIONES'!BB2945</f>
        <v>0</v>
      </c>
      <c r="D2945" s="7">
        <f>'DETALLE DE CONEXIONES'!E2945</f>
        <v>0</v>
      </c>
      <c r="E2945" s="7">
        <f>IFERROR(LIMPIA('DETALLE DE CONEXIONES'!N2945,1),0)</f>
        <v>0</v>
      </c>
      <c r="F2945" s="7" t="str">
        <f>LEFT('DETALLE DE CONEXIONES'!BE2945,3)</f>
        <v/>
      </c>
      <c r="G2945" s="7" t="str">
        <f>RIGHT('DETALLE DE CONEXIONES'!AK2945,2)</f>
        <v/>
      </c>
      <c r="H2945" s="7" t="str">
        <f>LEFT('DETALLE DE CONEXIONES'!M2945,3)</f>
        <v/>
      </c>
      <c r="I2945" s="7" t="str">
        <f>RIGHT('DETALLE DE CONEXIONES'!M2945,5)</f>
        <v/>
      </c>
      <c r="J2945" s="7">
        <f>IF(C2945="Saliente Local",(IFERROR((LIMPIA(H2945,1)),0)),0)</f>
        <v>0</v>
      </c>
      <c r="K2945" s="7">
        <f>IF(C2945="Saliente Nacional",(IFERROR((LIMPIA(H2945,1)),0)),0)</f>
        <v>0</v>
      </c>
      <c r="L2945" s="7">
        <f>IF(C2945="Saliente Internacional",(IFERROR((LIMPIA(H2945,1)),0)),0)</f>
        <v>0</v>
      </c>
    </row>
    <row r="2946" spans="1:12" x14ac:dyDescent="0.25">
      <c r="A2946" s="11">
        <f>'DETALLE DE CONEXIONES'!P2946</f>
        <v>0</v>
      </c>
      <c r="B2946" s="7">
        <f>'DETALLE DE CONEXIONES'!I2946</f>
        <v>0</v>
      </c>
      <c r="C2946" s="7">
        <f>'DETALLE DE CONEXIONES'!BB2946</f>
        <v>0</v>
      </c>
      <c r="D2946" s="7">
        <f>'DETALLE DE CONEXIONES'!E2946</f>
        <v>0</v>
      </c>
      <c r="E2946" s="7">
        <f>IFERROR(LIMPIA('DETALLE DE CONEXIONES'!N2946,1),0)</f>
        <v>0</v>
      </c>
      <c r="F2946" s="7" t="str">
        <f>LEFT('DETALLE DE CONEXIONES'!BE2946,3)</f>
        <v/>
      </c>
      <c r="G2946" s="7" t="str">
        <f>RIGHT('DETALLE DE CONEXIONES'!AK2946,2)</f>
        <v/>
      </c>
      <c r="H2946" s="7" t="str">
        <f>LEFT('DETALLE DE CONEXIONES'!M2946,3)</f>
        <v/>
      </c>
      <c r="I2946" s="7" t="str">
        <f>RIGHT('DETALLE DE CONEXIONES'!M2946,5)</f>
        <v/>
      </c>
      <c r="J2946" s="7">
        <f>IF(C2946="Saliente Local",(IFERROR((LIMPIA(H2946,1)),0)),0)</f>
        <v>0</v>
      </c>
      <c r="K2946" s="7">
        <f>IF(C2946="Saliente Nacional",(IFERROR((LIMPIA(H2946,1)),0)),0)</f>
        <v>0</v>
      </c>
      <c r="L2946" s="7">
        <f>IF(C2946="Saliente Internacional",(IFERROR((LIMPIA(H2946,1)),0)),0)</f>
        <v>0</v>
      </c>
    </row>
    <row r="2947" spans="1:12" x14ac:dyDescent="0.25">
      <c r="A2947" s="11">
        <f>'DETALLE DE CONEXIONES'!P2947</f>
        <v>0</v>
      </c>
      <c r="B2947" s="7">
        <f>'DETALLE DE CONEXIONES'!I2947</f>
        <v>0</v>
      </c>
      <c r="C2947" s="7">
        <f>'DETALLE DE CONEXIONES'!BB2947</f>
        <v>0</v>
      </c>
      <c r="D2947" s="7">
        <f>'DETALLE DE CONEXIONES'!E2947</f>
        <v>0</v>
      </c>
      <c r="E2947" s="7">
        <f>IFERROR(LIMPIA('DETALLE DE CONEXIONES'!N2947,1),0)</f>
        <v>0</v>
      </c>
      <c r="F2947" s="7" t="str">
        <f>LEFT('DETALLE DE CONEXIONES'!BE2947,3)</f>
        <v/>
      </c>
      <c r="G2947" s="7" t="str">
        <f>RIGHT('DETALLE DE CONEXIONES'!AK2947,2)</f>
        <v/>
      </c>
      <c r="H2947" s="7" t="str">
        <f>LEFT('DETALLE DE CONEXIONES'!M2947,3)</f>
        <v/>
      </c>
      <c r="I2947" s="7" t="str">
        <f>RIGHT('DETALLE DE CONEXIONES'!M2947,5)</f>
        <v/>
      </c>
      <c r="J2947" s="7">
        <f>IF(C2947="Saliente Local",(IFERROR((LIMPIA(H2947,1)),0)),0)</f>
        <v>0</v>
      </c>
      <c r="K2947" s="7">
        <f>IF(C2947="Saliente Nacional",(IFERROR((LIMPIA(H2947,1)),0)),0)</f>
        <v>0</v>
      </c>
      <c r="L2947" s="7">
        <f>IF(C2947="Saliente Internacional",(IFERROR((LIMPIA(H2947,1)),0)),0)</f>
        <v>0</v>
      </c>
    </row>
    <row r="2948" spans="1:12" x14ac:dyDescent="0.25">
      <c r="A2948" s="11">
        <f>'DETALLE DE CONEXIONES'!P2948</f>
        <v>0</v>
      </c>
      <c r="B2948" s="7">
        <f>'DETALLE DE CONEXIONES'!I2948</f>
        <v>0</v>
      </c>
      <c r="C2948" s="7">
        <f>'DETALLE DE CONEXIONES'!BB2948</f>
        <v>0</v>
      </c>
      <c r="D2948" s="7">
        <f>'DETALLE DE CONEXIONES'!E2948</f>
        <v>0</v>
      </c>
      <c r="E2948" s="7">
        <f>IFERROR(LIMPIA('DETALLE DE CONEXIONES'!N2948,1),0)</f>
        <v>0</v>
      </c>
      <c r="F2948" s="7" t="str">
        <f>LEFT('DETALLE DE CONEXIONES'!BE2948,3)</f>
        <v/>
      </c>
      <c r="G2948" s="7" t="str">
        <f>RIGHT('DETALLE DE CONEXIONES'!AK2948,2)</f>
        <v/>
      </c>
      <c r="H2948" s="7" t="str">
        <f>LEFT('DETALLE DE CONEXIONES'!M2948,3)</f>
        <v/>
      </c>
      <c r="I2948" s="7" t="str">
        <f>RIGHT('DETALLE DE CONEXIONES'!M2948,5)</f>
        <v/>
      </c>
      <c r="J2948" s="7">
        <f>IF(C2948="Saliente Local",(IFERROR((LIMPIA(H2948,1)),0)),0)</f>
        <v>0</v>
      </c>
      <c r="K2948" s="7">
        <f>IF(C2948="Saliente Nacional",(IFERROR((LIMPIA(H2948,1)),0)),0)</f>
        <v>0</v>
      </c>
      <c r="L2948" s="7">
        <f>IF(C2948="Saliente Internacional",(IFERROR((LIMPIA(H2948,1)),0)),0)</f>
        <v>0</v>
      </c>
    </row>
    <row r="2949" spans="1:12" x14ac:dyDescent="0.25">
      <c r="A2949" s="11">
        <f>'DETALLE DE CONEXIONES'!P2949</f>
        <v>0</v>
      </c>
      <c r="B2949" s="7">
        <f>'DETALLE DE CONEXIONES'!I2949</f>
        <v>0</v>
      </c>
      <c r="C2949" s="7">
        <f>'DETALLE DE CONEXIONES'!BB2949</f>
        <v>0</v>
      </c>
      <c r="D2949" s="7">
        <f>'DETALLE DE CONEXIONES'!E2949</f>
        <v>0</v>
      </c>
      <c r="E2949" s="7">
        <f>IFERROR(LIMPIA('DETALLE DE CONEXIONES'!N2949,1),0)</f>
        <v>0</v>
      </c>
      <c r="F2949" s="7" t="str">
        <f>LEFT('DETALLE DE CONEXIONES'!BE2949,3)</f>
        <v/>
      </c>
      <c r="G2949" s="7" t="str">
        <f>RIGHT('DETALLE DE CONEXIONES'!AK2949,2)</f>
        <v/>
      </c>
      <c r="H2949" s="7" t="str">
        <f>LEFT('DETALLE DE CONEXIONES'!M2949,3)</f>
        <v/>
      </c>
      <c r="I2949" s="7" t="str">
        <f>RIGHT('DETALLE DE CONEXIONES'!M2949,5)</f>
        <v/>
      </c>
      <c r="J2949" s="7">
        <f>IF(C2949="Saliente Local",(IFERROR((LIMPIA(H2949,1)),0)),0)</f>
        <v>0</v>
      </c>
      <c r="K2949" s="7">
        <f>IF(C2949="Saliente Nacional",(IFERROR((LIMPIA(H2949,1)),0)),0)</f>
        <v>0</v>
      </c>
      <c r="L2949" s="7">
        <f>IF(C2949="Saliente Internacional",(IFERROR((LIMPIA(H2949,1)),0)),0)</f>
        <v>0</v>
      </c>
    </row>
    <row r="2950" spans="1:12" x14ac:dyDescent="0.25">
      <c r="A2950" s="11">
        <f>'DETALLE DE CONEXIONES'!P2950</f>
        <v>0</v>
      </c>
      <c r="B2950" s="7">
        <f>'DETALLE DE CONEXIONES'!I2950</f>
        <v>0</v>
      </c>
      <c r="C2950" s="7">
        <f>'DETALLE DE CONEXIONES'!BB2950</f>
        <v>0</v>
      </c>
      <c r="D2950" s="7">
        <f>'DETALLE DE CONEXIONES'!E2950</f>
        <v>0</v>
      </c>
      <c r="E2950" s="7">
        <f>IFERROR(LIMPIA('DETALLE DE CONEXIONES'!N2950,1),0)</f>
        <v>0</v>
      </c>
      <c r="F2950" s="7" t="str">
        <f>LEFT('DETALLE DE CONEXIONES'!BE2950,3)</f>
        <v/>
      </c>
      <c r="G2950" s="7" t="str">
        <f>RIGHT('DETALLE DE CONEXIONES'!AK2950,2)</f>
        <v/>
      </c>
      <c r="H2950" s="7" t="str">
        <f>LEFT('DETALLE DE CONEXIONES'!M2950,3)</f>
        <v/>
      </c>
      <c r="I2950" s="7" t="str">
        <f>RIGHT('DETALLE DE CONEXIONES'!M2950,5)</f>
        <v/>
      </c>
      <c r="J2950" s="7">
        <f>IF(C2950="Saliente Local",(IFERROR((LIMPIA(H2950,1)),0)),0)</f>
        <v>0</v>
      </c>
      <c r="K2950" s="7">
        <f>IF(C2950="Saliente Nacional",(IFERROR((LIMPIA(H2950,1)),0)),0)</f>
        <v>0</v>
      </c>
      <c r="L2950" s="7">
        <f>IF(C2950="Saliente Internacional",(IFERROR((LIMPIA(H2950,1)),0)),0)</f>
        <v>0</v>
      </c>
    </row>
    <row r="2951" spans="1:12" x14ac:dyDescent="0.25">
      <c r="A2951" s="11">
        <f>'DETALLE DE CONEXIONES'!P2951</f>
        <v>0</v>
      </c>
      <c r="B2951" s="7">
        <f>'DETALLE DE CONEXIONES'!I2951</f>
        <v>0</v>
      </c>
      <c r="C2951" s="7">
        <f>'DETALLE DE CONEXIONES'!BB2951</f>
        <v>0</v>
      </c>
      <c r="D2951" s="7">
        <f>'DETALLE DE CONEXIONES'!E2951</f>
        <v>0</v>
      </c>
      <c r="E2951" s="7">
        <f>IFERROR(LIMPIA('DETALLE DE CONEXIONES'!N2951,1),0)</f>
        <v>0</v>
      </c>
      <c r="F2951" s="7" t="str">
        <f>LEFT('DETALLE DE CONEXIONES'!BE2951,3)</f>
        <v/>
      </c>
      <c r="G2951" s="7" t="str">
        <f>RIGHT('DETALLE DE CONEXIONES'!AK2951,2)</f>
        <v/>
      </c>
      <c r="H2951" s="7" t="str">
        <f>LEFT('DETALLE DE CONEXIONES'!M2951,3)</f>
        <v/>
      </c>
      <c r="I2951" s="7" t="str">
        <f>RIGHT('DETALLE DE CONEXIONES'!M2951,5)</f>
        <v/>
      </c>
      <c r="J2951" s="7">
        <f>IF(C2951="Saliente Local",(IFERROR((LIMPIA(H2951,1)),0)),0)</f>
        <v>0</v>
      </c>
      <c r="K2951" s="7">
        <f>IF(C2951="Saliente Nacional",(IFERROR((LIMPIA(H2951,1)),0)),0)</f>
        <v>0</v>
      </c>
      <c r="L2951" s="7">
        <f>IF(C2951="Saliente Internacional",(IFERROR((LIMPIA(H2951,1)),0)),0)</f>
        <v>0</v>
      </c>
    </row>
    <row r="2952" spans="1:12" x14ac:dyDescent="0.25">
      <c r="A2952" s="11">
        <f>'DETALLE DE CONEXIONES'!P2952</f>
        <v>0</v>
      </c>
      <c r="B2952" s="7">
        <f>'DETALLE DE CONEXIONES'!I2952</f>
        <v>0</v>
      </c>
      <c r="C2952" s="7">
        <f>'DETALLE DE CONEXIONES'!BB2952</f>
        <v>0</v>
      </c>
      <c r="D2952" s="7">
        <f>'DETALLE DE CONEXIONES'!E2952</f>
        <v>0</v>
      </c>
      <c r="E2952" s="7">
        <f>IFERROR(LIMPIA('DETALLE DE CONEXIONES'!N2952,1),0)</f>
        <v>0</v>
      </c>
      <c r="F2952" s="7" t="str">
        <f>LEFT('DETALLE DE CONEXIONES'!BE2952,3)</f>
        <v/>
      </c>
      <c r="G2952" s="7" t="str">
        <f>RIGHT('DETALLE DE CONEXIONES'!AK2952,2)</f>
        <v/>
      </c>
      <c r="H2952" s="7" t="str">
        <f>LEFT('DETALLE DE CONEXIONES'!M2952,3)</f>
        <v/>
      </c>
      <c r="I2952" s="7" t="str">
        <f>RIGHT('DETALLE DE CONEXIONES'!M2952,5)</f>
        <v/>
      </c>
      <c r="J2952" s="7">
        <f>IF(C2952="Saliente Local",(IFERROR((LIMPIA(H2952,1)),0)),0)</f>
        <v>0</v>
      </c>
      <c r="K2952" s="7">
        <f>IF(C2952="Saliente Nacional",(IFERROR((LIMPIA(H2952,1)),0)),0)</f>
        <v>0</v>
      </c>
      <c r="L2952" s="7">
        <f>IF(C2952="Saliente Internacional",(IFERROR((LIMPIA(H2952,1)),0)),0)</f>
        <v>0</v>
      </c>
    </row>
    <row r="2953" spans="1:12" x14ac:dyDescent="0.25">
      <c r="A2953" s="11">
        <f>'DETALLE DE CONEXIONES'!P2953</f>
        <v>0</v>
      </c>
      <c r="B2953" s="7">
        <f>'DETALLE DE CONEXIONES'!I2953</f>
        <v>0</v>
      </c>
      <c r="C2953" s="7">
        <f>'DETALLE DE CONEXIONES'!BB2953</f>
        <v>0</v>
      </c>
      <c r="D2953" s="7">
        <f>'DETALLE DE CONEXIONES'!E2953</f>
        <v>0</v>
      </c>
      <c r="E2953" s="7">
        <f>IFERROR(LIMPIA('DETALLE DE CONEXIONES'!N2953,1),0)</f>
        <v>0</v>
      </c>
      <c r="F2953" s="7" t="str">
        <f>LEFT('DETALLE DE CONEXIONES'!BE2953,3)</f>
        <v/>
      </c>
      <c r="G2953" s="7" t="str">
        <f>RIGHT('DETALLE DE CONEXIONES'!AK2953,2)</f>
        <v/>
      </c>
      <c r="H2953" s="7" t="str">
        <f>LEFT('DETALLE DE CONEXIONES'!M2953,3)</f>
        <v/>
      </c>
      <c r="I2953" s="7" t="str">
        <f>RIGHT('DETALLE DE CONEXIONES'!M2953,5)</f>
        <v/>
      </c>
      <c r="J2953" s="7">
        <f>IF(C2953="Saliente Local",(IFERROR((LIMPIA(H2953,1)),0)),0)</f>
        <v>0</v>
      </c>
      <c r="K2953" s="7">
        <f>IF(C2953="Saliente Nacional",(IFERROR((LIMPIA(H2953,1)),0)),0)</f>
        <v>0</v>
      </c>
      <c r="L2953" s="7">
        <f>IF(C2953="Saliente Internacional",(IFERROR((LIMPIA(H2953,1)),0)),0)</f>
        <v>0</v>
      </c>
    </row>
    <row r="2954" spans="1:12" x14ac:dyDescent="0.25">
      <c r="A2954" s="11">
        <f>'DETALLE DE CONEXIONES'!P2954</f>
        <v>0</v>
      </c>
      <c r="B2954" s="7">
        <f>'DETALLE DE CONEXIONES'!I2954</f>
        <v>0</v>
      </c>
      <c r="C2954" s="7">
        <f>'DETALLE DE CONEXIONES'!BB2954</f>
        <v>0</v>
      </c>
      <c r="D2954" s="7">
        <f>'DETALLE DE CONEXIONES'!E2954</f>
        <v>0</v>
      </c>
      <c r="E2954" s="7">
        <f>IFERROR(LIMPIA('DETALLE DE CONEXIONES'!N2954,1),0)</f>
        <v>0</v>
      </c>
      <c r="F2954" s="7" t="str">
        <f>LEFT('DETALLE DE CONEXIONES'!BE2954,3)</f>
        <v/>
      </c>
      <c r="G2954" s="7" t="str">
        <f>RIGHT('DETALLE DE CONEXIONES'!AK2954,2)</f>
        <v/>
      </c>
      <c r="H2954" s="7" t="str">
        <f>LEFT('DETALLE DE CONEXIONES'!M2954,3)</f>
        <v/>
      </c>
      <c r="I2954" s="7" t="str">
        <f>RIGHT('DETALLE DE CONEXIONES'!M2954,5)</f>
        <v/>
      </c>
      <c r="J2954" s="7">
        <f>IF(C2954="Saliente Local",(IFERROR((LIMPIA(H2954,1)),0)),0)</f>
        <v>0</v>
      </c>
      <c r="K2954" s="7">
        <f>IF(C2954="Saliente Nacional",(IFERROR((LIMPIA(H2954,1)),0)),0)</f>
        <v>0</v>
      </c>
      <c r="L2954" s="7">
        <f>IF(C2954="Saliente Internacional",(IFERROR((LIMPIA(H2954,1)),0)),0)</f>
        <v>0</v>
      </c>
    </row>
    <row r="2955" spans="1:12" x14ac:dyDescent="0.25">
      <c r="A2955" s="11">
        <f>'DETALLE DE CONEXIONES'!P2955</f>
        <v>0</v>
      </c>
      <c r="B2955" s="7">
        <f>'DETALLE DE CONEXIONES'!I2955</f>
        <v>0</v>
      </c>
      <c r="C2955" s="7">
        <f>'DETALLE DE CONEXIONES'!BB2955</f>
        <v>0</v>
      </c>
      <c r="D2955" s="7">
        <f>'DETALLE DE CONEXIONES'!E2955</f>
        <v>0</v>
      </c>
      <c r="E2955" s="7">
        <f>IFERROR(LIMPIA('DETALLE DE CONEXIONES'!N2955,1),0)</f>
        <v>0</v>
      </c>
      <c r="F2955" s="7" t="str">
        <f>LEFT('DETALLE DE CONEXIONES'!BE2955,3)</f>
        <v/>
      </c>
      <c r="G2955" s="7" t="str">
        <f>RIGHT('DETALLE DE CONEXIONES'!AK2955,2)</f>
        <v/>
      </c>
      <c r="H2955" s="7" t="str">
        <f>LEFT('DETALLE DE CONEXIONES'!M2955,3)</f>
        <v/>
      </c>
      <c r="I2955" s="7" t="str">
        <f>RIGHT('DETALLE DE CONEXIONES'!M2955,5)</f>
        <v/>
      </c>
      <c r="J2955" s="7">
        <f>IF(C2955="Saliente Local",(IFERROR((LIMPIA(H2955,1)),0)),0)</f>
        <v>0</v>
      </c>
      <c r="K2955" s="7">
        <f>IF(C2955="Saliente Nacional",(IFERROR((LIMPIA(H2955,1)),0)),0)</f>
        <v>0</v>
      </c>
      <c r="L2955" s="7">
        <f>IF(C2955="Saliente Internacional",(IFERROR((LIMPIA(H2955,1)),0)),0)</f>
        <v>0</v>
      </c>
    </row>
    <row r="2956" spans="1:12" x14ac:dyDescent="0.25">
      <c r="A2956" s="11">
        <f>'DETALLE DE CONEXIONES'!P2956</f>
        <v>0</v>
      </c>
      <c r="B2956" s="7">
        <f>'DETALLE DE CONEXIONES'!I2956</f>
        <v>0</v>
      </c>
      <c r="C2956" s="7">
        <f>'DETALLE DE CONEXIONES'!BB2956</f>
        <v>0</v>
      </c>
      <c r="D2956" s="7">
        <f>'DETALLE DE CONEXIONES'!E2956</f>
        <v>0</v>
      </c>
      <c r="E2956" s="7">
        <f>IFERROR(LIMPIA('DETALLE DE CONEXIONES'!N2956,1),0)</f>
        <v>0</v>
      </c>
      <c r="F2956" s="7" t="str">
        <f>LEFT('DETALLE DE CONEXIONES'!BE2956,3)</f>
        <v/>
      </c>
      <c r="G2956" s="7" t="str">
        <f>RIGHT('DETALLE DE CONEXIONES'!AK2956,2)</f>
        <v/>
      </c>
      <c r="H2956" s="7" t="str">
        <f>LEFT('DETALLE DE CONEXIONES'!M2956,3)</f>
        <v/>
      </c>
      <c r="I2956" s="7" t="str">
        <f>RIGHT('DETALLE DE CONEXIONES'!M2956,5)</f>
        <v/>
      </c>
      <c r="J2956" s="7">
        <f>IF(C2956="Saliente Local",(IFERROR((LIMPIA(H2956,1)),0)),0)</f>
        <v>0</v>
      </c>
      <c r="K2956" s="7">
        <f>IF(C2956="Saliente Nacional",(IFERROR((LIMPIA(H2956,1)),0)),0)</f>
        <v>0</v>
      </c>
      <c r="L2956" s="7">
        <f>IF(C2956="Saliente Internacional",(IFERROR((LIMPIA(H2956,1)),0)),0)</f>
        <v>0</v>
      </c>
    </row>
    <row r="2957" spans="1:12" x14ac:dyDescent="0.25">
      <c r="A2957" s="11">
        <f>'DETALLE DE CONEXIONES'!P2957</f>
        <v>0</v>
      </c>
      <c r="B2957" s="7">
        <f>'DETALLE DE CONEXIONES'!I2957</f>
        <v>0</v>
      </c>
      <c r="C2957" s="7">
        <f>'DETALLE DE CONEXIONES'!BB2957</f>
        <v>0</v>
      </c>
      <c r="D2957" s="7">
        <f>'DETALLE DE CONEXIONES'!E2957</f>
        <v>0</v>
      </c>
      <c r="E2957" s="7">
        <f>IFERROR(LIMPIA('DETALLE DE CONEXIONES'!N2957,1),0)</f>
        <v>0</v>
      </c>
      <c r="F2957" s="7" t="str">
        <f>LEFT('DETALLE DE CONEXIONES'!BE2957,3)</f>
        <v/>
      </c>
      <c r="G2957" s="7" t="str">
        <f>RIGHT('DETALLE DE CONEXIONES'!AK2957,2)</f>
        <v/>
      </c>
      <c r="H2957" s="7" t="str">
        <f>LEFT('DETALLE DE CONEXIONES'!M2957,3)</f>
        <v/>
      </c>
      <c r="I2957" s="7" t="str">
        <f>RIGHT('DETALLE DE CONEXIONES'!M2957,5)</f>
        <v/>
      </c>
      <c r="J2957" s="7">
        <f>IF(C2957="Saliente Local",(IFERROR((LIMPIA(H2957,1)),0)),0)</f>
        <v>0</v>
      </c>
      <c r="K2957" s="7">
        <f>IF(C2957="Saliente Nacional",(IFERROR((LIMPIA(H2957,1)),0)),0)</f>
        <v>0</v>
      </c>
      <c r="L2957" s="7">
        <f>IF(C2957="Saliente Internacional",(IFERROR((LIMPIA(H2957,1)),0)),0)</f>
        <v>0</v>
      </c>
    </row>
    <row r="2958" spans="1:12" x14ac:dyDescent="0.25">
      <c r="A2958" s="11">
        <f>'DETALLE DE CONEXIONES'!P2958</f>
        <v>0</v>
      </c>
      <c r="B2958" s="7">
        <f>'DETALLE DE CONEXIONES'!I2958</f>
        <v>0</v>
      </c>
      <c r="C2958" s="7">
        <f>'DETALLE DE CONEXIONES'!BB2958</f>
        <v>0</v>
      </c>
      <c r="D2958" s="7">
        <f>'DETALLE DE CONEXIONES'!E2958</f>
        <v>0</v>
      </c>
      <c r="E2958" s="7">
        <f>IFERROR(LIMPIA('DETALLE DE CONEXIONES'!N2958,1),0)</f>
        <v>0</v>
      </c>
      <c r="F2958" s="7" t="str">
        <f>LEFT('DETALLE DE CONEXIONES'!BE2958,3)</f>
        <v/>
      </c>
      <c r="G2958" s="7" t="str">
        <f>RIGHT('DETALLE DE CONEXIONES'!AK2958,2)</f>
        <v/>
      </c>
      <c r="H2958" s="7" t="str">
        <f>LEFT('DETALLE DE CONEXIONES'!M2958,3)</f>
        <v/>
      </c>
      <c r="I2958" s="7" t="str">
        <f>RIGHT('DETALLE DE CONEXIONES'!M2958,5)</f>
        <v/>
      </c>
      <c r="J2958" s="7">
        <f>IF(C2958="Saliente Local",(IFERROR((LIMPIA(H2958,1)),0)),0)</f>
        <v>0</v>
      </c>
      <c r="K2958" s="7">
        <f>IF(C2958="Saliente Nacional",(IFERROR((LIMPIA(H2958,1)),0)),0)</f>
        <v>0</v>
      </c>
      <c r="L2958" s="7">
        <f>IF(C2958="Saliente Internacional",(IFERROR((LIMPIA(H2958,1)),0)),0)</f>
        <v>0</v>
      </c>
    </row>
    <row r="2959" spans="1:12" x14ac:dyDescent="0.25">
      <c r="A2959" s="11">
        <f>'DETALLE DE CONEXIONES'!P2959</f>
        <v>0</v>
      </c>
      <c r="B2959" s="7">
        <f>'DETALLE DE CONEXIONES'!I2959</f>
        <v>0</v>
      </c>
      <c r="C2959" s="7">
        <f>'DETALLE DE CONEXIONES'!BB2959</f>
        <v>0</v>
      </c>
      <c r="D2959" s="7">
        <f>'DETALLE DE CONEXIONES'!E2959</f>
        <v>0</v>
      </c>
      <c r="E2959" s="7">
        <f>IFERROR(LIMPIA('DETALLE DE CONEXIONES'!N2959,1),0)</f>
        <v>0</v>
      </c>
      <c r="F2959" s="7" t="str">
        <f>LEFT('DETALLE DE CONEXIONES'!BE2959,3)</f>
        <v/>
      </c>
      <c r="G2959" s="7" t="str">
        <f>RIGHT('DETALLE DE CONEXIONES'!AK2959,2)</f>
        <v/>
      </c>
      <c r="H2959" s="7" t="str">
        <f>LEFT('DETALLE DE CONEXIONES'!M2959,3)</f>
        <v/>
      </c>
      <c r="I2959" s="7" t="str">
        <f>RIGHT('DETALLE DE CONEXIONES'!M2959,5)</f>
        <v/>
      </c>
      <c r="J2959" s="7">
        <f>IF(C2959="Saliente Local",(IFERROR((LIMPIA(H2959,1)),0)),0)</f>
        <v>0</v>
      </c>
      <c r="K2959" s="7">
        <f>IF(C2959="Saliente Nacional",(IFERROR((LIMPIA(H2959,1)),0)),0)</f>
        <v>0</v>
      </c>
      <c r="L2959" s="7">
        <f>IF(C2959="Saliente Internacional",(IFERROR((LIMPIA(H2959,1)),0)),0)</f>
        <v>0</v>
      </c>
    </row>
    <row r="2960" spans="1:12" x14ac:dyDescent="0.25">
      <c r="A2960" s="11">
        <f>'DETALLE DE CONEXIONES'!P2960</f>
        <v>0</v>
      </c>
      <c r="B2960" s="7">
        <f>'DETALLE DE CONEXIONES'!I2960</f>
        <v>0</v>
      </c>
      <c r="C2960" s="7">
        <f>'DETALLE DE CONEXIONES'!BB2960</f>
        <v>0</v>
      </c>
      <c r="D2960" s="7">
        <f>'DETALLE DE CONEXIONES'!E2960</f>
        <v>0</v>
      </c>
      <c r="E2960" s="7">
        <f>IFERROR(LIMPIA('DETALLE DE CONEXIONES'!N2960,1),0)</f>
        <v>0</v>
      </c>
      <c r="F2960" s="7" t="str">
        <f>LEFT('DETALLE DE CONEXIONES'!BE2960,3)</f>
        <v/>
      </c>
      <c r="G2960" s="7" t="str">
        <f>RIGHT('DETALLE DE CONEXIONES'!AK2960,2)</f>
        <v/>
      </c>
      <c r="H2960" s="7" t="str">
        <f>LEFT('DETALLE DE CONEXIONES'!M2960,3)</f>
        <v/>
      </c>
      <c r="I2960" s="7" t="str">
        <f>RIGHT('DETALLE DE CONEXIONES'!M2960,5)</f>
        <v/>
      </c>
      <c r="J2960" s="7">
        <f>IF(C2960="Saliente Local",(IFERROR((LIMPIA(H2960,1)),0)),0)</f>
        <v>0</v>
      </c>
      <c r="K2960" s="7">
        <f>IF(C2960="Saliente Nacional",(IFERROR((LIMPIA(H2960,1)),0)),0)</f>
        <v>0</v>
      </c>
      <c r="L2960" s="7">
        <f>IF(C2960="Saliente Internacional",(IFERROR((LIMPIA(H2960,1)),0)),0)</f>
        <v>0</v>
      </c>
    </row>
    <row r="2961" spans="1:12" x14ac:dyDescent="0.25">
      <c r="A2961" s="11">
        <f>'DETALLE DE CONEXIONES'!P2961</f>
        <v>0</v>
      </c>
      <c r="B2961" s="7">
        <f>'DETALLE DE CONEXIONES'!I2961</f>
        <v>0</v>
      </c>
      <c r="C2961" s="7">
        <f>'DETALLE DE CONEXIONES'!BB2961</f>
        <v>0</v>
      </c>
      <c r="D2961" s="7">
        <f>'DETALLE DE CONEXIONES'!E2961</f>
        <v>0</v>
      </c>
      <c r="E2961" s="7">
        <f>IFERROR(LIMPIA('DETALLE DE CONEXIONES'!N2961,1),0)</f>
        <v>0</v>
      </c>
      <c r="F2961" s="7" t="str">
        <f>LEFT('DETALLE DE CONEXIONES'!BE2961,3)</f>
        <v/>
      </c>
      <c r="G2961" s="7" t="str">
        <f>RIGHT('DETALLE DE CONEXIONES'!AK2961,2)</f>
        <v/>
      </c>
      <c r="H2961" s="7" t="str">
        <f>LEFT('DETALLE DE CONEXIONES'!M2961,3)</f>
        <v/>
      </c>
      <c r="I2961" s="7" t="str">
        <f>RIGHT('DETALLE DE CONEXIONES'!M2961,5)</f>
        <v/>
      </c>
      <c r="J2961" s="7">
        <f>IF(C2961="Saliente Local",(IFERROR((LIMPIA(H2961,1)),0)),0)</f>
        <v>0</v>
      </c>
      <c r="K2961" s="7">
        <f>IF(C2961="Saliente Nacional",(IFERROR((LIMPIA(H2961,1)),0)),0)</f>
        <v>0</v>
      </c>
      <c r="L2961" s="7">
        <f>IF(C2961="Saliente Internacional",(IFERROR((LIMPIA(H2961,1)),0)),0)</f>
        <v>0</v>
      </c>
    </row>
    <row r="2962" spans="1:12" x14ac:dyDescent="0.25">
      <c r="A2962" s="11">
        <f>'DETALLE DE CONEXIONES'!P2962</f>
        <v>0</v>
      </c>
      <c r="B2962" s="7">
        <f>'DETALLE DE CONEXIONES'!I2962</f>
        <v>0</v>
      </c>
      <c r="C2962" s="7">
        <f>'DETALLE DE CONEXIONES'!BB2962</f>
        <v>0</v>
      </c>
      <c r="D2962" s="7">
        <f>'DETALLE DE CONEXIONES'!E2962</f>
        <v>0</v>
      </c>
      <c r="E2962" s="7">
        <f>IFERROR(LIMPIA('DETALLE DE CONEXIONES'!N2962,1),0)</f>
        <v>0</v>
      </c>
      <c r="F2962" s="7" t="str">
        <f>LEFT('DETALLE DE CONEXIONES'!BE2962,3)</f>
        <v/>
      </c>
      <c r="G2962" s="7" t="str">
        <f>RIGHT('DETALLE DE CONEXIONES'!AK2962,2)</f>
        <v/>
      </c>
      <c r="H2962" s="7" t="str">
        <f>LEFT('DETALLE DE CONEXIONES'!M2962,3)</f>
        <v/>
      </c>
      <c r="I2962" s="7" t="str">
        <f>RIGHT('DETALLE DE CONEXIONES'!M2962,5)</f>
        <v/>
      </c>
      <c r="J2962" s="7">
        <f>IF(C2962="Saliente Local",(IFERROR((LIMPIA(H2962,1)),0)),0)</f>
        <v>0</v>
      </c>
      <c r="K2962" s="7">
        <f>IF(C2962="Saliente Nacional",(IFERROR((LIMPIA(H2962,1)),0)),0)</f>
        <v>0</v>
      </c>
      <c r="L2962" s="7">
        <f>IF(C2962="Saliente Internacional",(IFERROR((LIMPIA(H2962,1)),0)),0)</f>
        <v>0</v>
      </c>
    </row>
    <row r="2963" spans="1:12" x14ac:dyDescent="0.25">
      <c r="A2963" s="11">
        <f>'DETALLE DE CONEXIONES'!P2963</f>
        <v>0</v>
      </c>
      <c r="B2963" s="7">
        <f>'DETALLE DE CONEXIONES'!I2963</f>
        <v>0</v>
      </c>
      <c r="C2963" s="7">
        <f>'DETALLE DE CONEXIONES'!BB2963</f>
        <v>0</v>
      </c>
      <c r="D2963" s="7">
        <f>'DETALLE DE CONEXIONES'!E2963</f>
        <v>0</v>
      </c>
      <c r="E2963" s="7">
        <f>IFERROR(LIMPIA('DETALLE DE CONEXIONES'!N2963,1),0)</f>
        <v>0</v>
      </c>
      <c r="F2963" s="7" t="str">
        <f>LEFT('DETALLE DE CONEXIONES'!BE2963,3)</f>
        <v/>
      </c>
      <c r="G2963" s="7" t="str">
        <f>RIGHT('DETALLE DE CONEXIONES'!AK2963,2)</f>
        <v/>
      </c>
      <c r="H2963" s="7" t="str">
        <f>LEFT('DETALLE DE CONEXIONES'!M2963,3)</f>
        <v/>
      </c>
      <c r="I2963" s="7" t="str">
        <f>RIGHT('DETALLE DE CONEXIONES'!M2963,5)</f>
        <v/>
      </c>
      <c r="J2963" s="7">
        <f>IF(C2963="Saliente Local",(IFERROR((LIMPIA(H2963,1)),0)),0)</f>
        <v>0</v>
      </c>
      <c r="K2963" s="7">
        <f>IF(C2963="Saliente Nacional",(IFERROR((LIMPIA(H2963,1)),0)),0)</f>
        <v>0</v>
      </c>
      <c r="L2963" s="7">
        <f>IF(C2963="Saliente Internacional",(IFERROR((LIMPIA(H2963,1)),0)),0)</f>
        <v>0</v>
      </c>
    </row>
    <row r="2964" spans="1:12" x14ac:dyDescent="0.25">
      <c r="A2964" s="11">
        <f>'DETALLE DE CONEXIONES'!P2964</f>
        <v>0</v>
      </c>
      <c r="B2964" s="7">
        <f>'DETALLE DE CONEXIONES'!I2964</f>
        <v>0</v>
      </c>
      <c r="C2964" s="7">
        <f>'DETALLE DE CONEXIONES'!BB2964</f>
        <v>0</v>
      </c>
      <c r="D2964" s="7">
        <f>'DETALLE DE CONEXIONES'!E2964</f>
        <v>0</v>
      </c>
      <c r="E2964" s="7">
        <f>IFERROR(LIMPIA('DETALLE DE CONEXIONES'!N2964,1),0)</f>
        <v>0</v>
      </c>
      <c r="F2964" s="7" t="str">
        <f>LEFT('DETALLE DE CONEXIONES'!BE2964,3)</f>
        <v/>
      </c>
      <c r="G2964" s="7" t="str">
        <f>RIGHT('DETALLE DE CONEXIONES'!AK2964,2)</f>
        <v/>
      </c>
      <c r="H2964" s="7" t="str">
        <f>LEFT('DETALLE DE CONEXIONES'!M2964,3)</f>
        <v/>
      </c>
      <c r="I2964" s="7" t="str">
        <f>RIGHT('DETALLE DE CONEXIONES'!M2964,5)</f>
        <v/>
      </c>
      <c r="J2964" s="7">
        <f>IF(C2964="Saliente Local",(IFERROR((LIMPIA(H2964,1)),0)),0)</f>
        <v>0</v>
      </c>
      <c r="K2964" s="7">
        <f>IF(C2964="Saliente Nacional",(IFERROR((LIMPIA(H2964,1)),0)),0)</f>
        <v>0</v>
      </c>
      <c r="L2964" s="7">
        <f>IF(C2964="Saliente Internacional",(IFERROR((LIMPIA(H2964,1)),0)),0)</f>
        <v>0</v>
      </c>
    </row>
    <row r="2965" spans="1:12" x14ac:dyDescent="0.25">
      <c r="A2965" s="11">
        <f>'DETALLE DE CONEXIONES'!P2965</f>
        <v>0</v>
      </c>
      <c r="B2965" s="7">
        <f>'DETALLE DE CONEXIONES'!I2965</f>
        <v>0</v>
      </c>
      <c r="C2965" s="7">
        <f>'DETALLE DE CONEXIONES'!BB2965</f>
        <v>0</v>
      </c>
      <c r="D2965" s="7">
        <f>'DETALLE DE CONEXIONES'!E2965</f>
        <v>0</v>
      </c>
      <c r="E2965" s="7">
        <f>IFERROR(LIMPIA('DETALLE DE CONEXIONES'!N2965,1),0)</f>
        <v>0</v>
      </c>
      <c r="F2965" s="7" t="str">
        <f>LEFT('DETALLE DE CONEXIONES'!BE2965,3)</f>
        <v/>
      </c>
      <c r="G2965" s="7" t="str">
        <f>RIGHT('DETALLE DE CONEXIONES'!AK2965,2)</f>
        <v/>
      </c>
      <c r="H2965" s="7" t="str">
        <f>LEFT('DETALLE DE CONEXIONES'!M2965,3)</f>
        <v/>
      </c>
      <c r="I2965" s="7" t="str">
        <f>RIGHT('DETALLE DE CONEXIONES'!M2965,5)</f>
        <v/>
      </c>
      <c r="J2965" s="7">
        <f>IF(C2965="Saliente Local",(IFERROR((LIMPIA(H2965,1)),0)),0)</f>
        <v>0</v>
      </c>
      <c r="K2965" s="7">
        <f>IF(C2965="Saliente Nacional",(IFERROR((LIMPIA(H2965,1)),0)),0)</f>
        <v>0</v>
      </c>
      <c r="L2965" s="7">
        <f>IF(C2965="Saliente Internacional",(IFERROR((LIMPIA(H2965,1)),0)),0)</f>
        <v>0</v>
      </c>
    </row>
    <row r="2966" spans="1:12" x14ac:dyDescent="0.25">
      <c r="A2966" s="11">
        <f>'DETALLE DE CONEXIONES'!P2966</f>
        <v>0</v>
      </c>
      <c r="B2966" s="7">
        <f>'DETALLE DE CONEXIONES'!I2966</f>
        <v>0</v>
      </c>
      <c r="C2966" s="7">
        <f>'DETALLE DE CONEXIONES'!BB2966</f>
        <v>0</v>
      </c>
      <c r="D2966" s="7">
        <f>'DETALLE DE CONEXIONES'!E2966</f>
        <v>0</v>
      </c>
      <c r="E2966" s="7">
        <f>IFERROR(LIMPIA('DETALLE DE CONEXIONES'!N2966,1),0)</f>
        <v>0</v>
      </c>
      <c r="F2966" s="7" t="str">
        <f>LEFT('DETALLE DE CONEXIONES'!BE2966,3)</f>
        <v/>
      </c>
      <c r="G2966" s="7" t="str">
        <f>RIGHT('DETALLE DE CONEXIONES'!AK2966,2)</f>
        <v/>
      </c>
      <c r="H2966" s="7" t="str">
        <f>LEFT('DETALLE DE CONEXIONES'!M2966,3)</f>
        <v/>
      </c>
      <c r="I2966" s="7" t="str">
        <f>RIGHT('DETALLE DE CONEXIONES'!M2966,5)</f>
        <v/>
      </c>
      <c r="J2966" s="7">
        <f>IF(C2966="Saliente Local",(IFERROR((LIMPIA(H2966,1)),0)),0)</f>
        <v>0</v>
      </c>
      <c r="K2966" s="7">
        <f>IF(C2966="Saliente Nacional",(IFERROR((LIMPIA(H2966,1)),0)),0)</f>
        <v>0</v>
      </c>
      <c r="L2966" s="7">
        <f>IF(C2966="Saliente Internacional",(IFERROR((LIMPIA(H2966,1)),0)),0)</f>
        <v>0</v>
      </c>
    </row>
    <row r="2967" spans="1:12" x14ac:dyDescent="0.25">
      <c r="A2967" s="11">
        <f>'DETALLE DE CONEXIONES'!P2967</f>
        <v>0</v>
      </c>
      <c r="B2967" s="7">
        <f>'DETALLE DE CONEXIONES'!I2967</f>
        <v>0</v>
      </c>
      <c r="C2967" s="7">
        <f>'DETALLE DE CONEXIONES'!BB2967</f>
        <v>0</v>
      </c>
      <c r="D2967" s="7">
        <f>'DETALLE DE CONEXIONES'!E2967</f>
        <v>0</v>
      </c>
      <c r="E2967" s="7">
        <f>IFERROR(LIMPIA('DETALLE DE CONEXIONES'!N2967,1),0)</f>
        <v>0</v>
      </c>
      <c r="F2967" s="7" t="str">
        <f>LEFT('DETALLE DE CONEXIONES'!BE2967,3)</f>
        <v/>
      </c>
      <c r="G2967" s="7" t="str">
        <f>RIGHT('DETALLE DE CONEXIONES'!AK2967,2)</f>
        <v/>
      </c>
      <c r="H2967" s="7" t="str">
        <f>LEFT('DETALLE DE CONEXIONES'!M2967,3)</f>
        <v/>
      </c>
      <c r="I2967" s="7" t="str">
        <f>RIGHT('DETALLE DE CONEXIONES'!M2967,5)</f>
        <v/>
      </c>
      <c r="J2967" s="7">
        <f>IF(C2967="Saliente Local",(IFERROR((LIMPIA(H2967,1)),0)),0)</f>
        <v>0</v>
      </c>
      <c r="K2967" s="7">
        <f>IF(C2967="Saliente Nacional",(IFERROR((LIMPIA(H2967,1)),0)),0)</f>
        <v>0</v>
      </c>
      <c r="L2967" s="7">
        <f>IF(C2967="Saliente Internacional",(IFERROR((LIMPIA(H2967,1)),0)),0)</f>
        <v>0</v>
      </c>
    </row>
    <row r="2968" spans="1:12" x14ac:dyDescent="0.25">
      <c r="A2968" s="11">
        <f>'DETALLE DE CONEXIONES'!P2968</f>
        <v>0</v>
      </c>
      <c r="B2968" s="7">
        <f>'DETALLE DE CONEXIONES'!I2968</f>
        <v>0</v>
      </c>
      <c r="C2968" s="7">
        <f>'DETALLE DE CONEXIONES'!BB2968</f>
        <v>0</v>
      </c>
      <c r="D2968" s="7">
        <f>'DETALLE DE CONEXIONES'!E2968</f>
        <v>0</v>
      </c>
      <c r="E2968" s="7">
        <f>IFERROR(LIMPIA('DETALLE DE CONEXIONES'!N2968,1),0)</f>
        <v>0</v>
      </c>
      <c r="F2968" s="7" t="str">
        <f>LEFT('DETALLE DE CONEXIONES'!BE2968,3)</f>
        <v/>
      </c>
      <c r="G2968" s="7" t="str">
        <f>RIGHT('DETALLE DE CONEXIONES'!AK2968,2)</f>
        <v/>
      </c>
      <c r="H2968" s="7" t="str">
        <f>LEFT('DETALLE DE CONEXIONES'!M2968,3)</f>
        <v/>
      </c>
      <c r="I2968" s="7" t="str">
        <f>RIGHT('DETALLE DE CONEXIONES'!M2968,5)</f>
        <v/>
      </c>
      <c r="J2968" s="7">
        <f>IF(C2968="Saliente Local",(IFERROR((LIMPIA(H2968,1)),0)),0)</f>
        <v>0</v>
      </c>
      <c r="K2968" s="7">
        <f>IF(C2968="Saliente Nacional",(IFERROR((LIMPIA(H2968,1)),0)),0)</f>
        <v>0</v>
      </c>
      <c r="L2968" s="7">
        <f>IF(C2968="Saliente Internacional",(IFERROR((LIMPIA(H2968,1)),0)),0)</f>
        <v>0</v>
      </c>
    </row>
    <row r="2969" spans="1:12" x14ac:dyDescent="0.25">
      <c r="A2969" s="11">
        <f>'DETALLE DE CONEXIONES'!P2969</f>
        <v>0</v>
      </c>
      <c r="B2969" s="7">
        <f>'DETALLE DE CONEXIONES'!I2969</f>
        <v>0</v>
      </c>
      <c r="C2969" s="7">
        <f>'DETALLE DE CONEXIONES'!BB2969</f>
        <v>0</v>
      </c>
      <c r="D2969" s="7">
        <f>'DETALLE DE CONEXIONES'!E2969</f>
        <v>0</v>
      </c>
      <c r="E2969" s="7">
        <f>IFERROR(LIMPIA('DETALLE DE CONEXIONES'!N2969,1),0)</f>
        <v>0</v>
      </c>
      <c r="F2969" s="7" t="str">
        <f>LEFT('DETALLE DE CONEXIONES'!BE2969,3)</f>
        <v/>
      </c>
      <c r="G2969" s="7" t="str">
        <f>RIGHT('DETALLE DE CONEXIONES'!AK2969,2)</f>
        <v/>
      </c>
      <c r="H2969" s="7" t="str">
        <f>LEFT('DETALLE DE CONEXIONES'!M2969,3)</f>
        <v/>
      </c>
      <c r="I2969" s="7" t="str">
        <f>RIGHT('DETALLE DE CONEXIONES'!M2969,5)</f>
        <v/>
      </c>
      <c r="J2969" s="7">
        <f>IF(C2969="Saliente Local",(IFERROR((LIMPIA(H2969,1)),0)),0)</f>
        <v>0</v>
      </c>
      <c r="K2969" s="7">
        <f>IF(C2969="Saliente Nacional",(IFERROR((LIMPIA(H2969,1)),0)),0)</f>
        <v>0</v>
      </c>
      <c r="L2969" s="7">
        <f>IF(C2969="Saliente Internacional",(IFERROR((LIMPIA(H2969,1)),0)),0)</f>
        <v>0</v>
      </c>
    </row>
    <row r="2970" spans="1:12" x14ac:dyDescent="0.25">
      <c r="A2970" s="11">
        <f>'DETALLE DE CONEXIONES'!P2970</f>
        <v>0</v>
      </c>
      <c r="B2970" s="7">
        <f>'DETALLE DE CONEXIONES'!I2970</f>
        <v>0</v>
      </c>
      <c r="C2970" s="7">
        <f>'DETALLE DE CONEXIONES'!BB2970</f>
        <v>0</v>
      </c>
      <c r="D2970" s="7">
        <f>'DETALLE DE CONEXIONES'!E2970</f>
        <v>0</v>
      </c>
      <c r="E2970" s="7">
        <f>IFERROR(LIMPIA('DETALLE DE CONEXIONES'!N2970,1),0)</f>
        <v>0</v>
      </c>
      <c r="F2970" s="7" t="str">
        <f>LEFT('DETALLE DE CONEXIONES'!BE2970,3)</f>
        <v/>
      </c>
      <c r="G2970" s="7" t="str">
        <f>RIGHT('DETALLE DE CONEXIONES'!AK2970,2)</f>
        <v/>
      </c>
      <c r="H2970" s="7" t="str">
        <f>LEFT('DETALLE DE CONEXIONES'!M2970,3)</f>
        <v/>
      </c>
      <c r="I2970" s="7" t="str">
        <f>RIGHT('DETALLE DE CONEXIONES'!M2970,5)</f>
        <v/>
      </c>
      <c r="J2970" s="7">
        <f>IF(C2970="Saliente Local",(IFERROR((LIMPIA(H2970,1)),0)),0)</f>
        <v>0</v>
      </c>
      <c r="K2970" s="7">
        <f>IF(C2970="Saliente Nacional",(IFERROR((LIMPIA(H2970,1)),0)),0)</f>
        <v>0</v>
      </c>
      <c r="L2970" s="7">
        <f>IF(C2970="Saliente Internacional",(IFERROR((LIMPIA(H2970,1)),0)),0)</f>
        <v>0</v>
      </c>
    </row>
    <row r="2971" spans="1:12" x14ac:dyDescent="0.25">
      <c r="A2971" s="11">
        <f>'DETALLE DE CONEXIONES'!P2971</f>
        <v>0</v>
      </c>
      <c r="B2971" s="7">
        <f>'DETALLE DE CONEXIONES'!I2971</f>
        <v>0</v>
      </c>
      <c r="C2971" s="7">
        <f>'DETALLE DE CONEXIONES'!BB2971</f>
        <v>0</v>
      </c>
      <c r="D2971" s="7">
        <f>'DETALLE DE CONEXIONES'!E2971</f>
        <v>0</v>
      </c>
      <c r="E2971" s="7">
        <f>IFERROR(LIMPIA('DETALLE DE CONEXIONES'!N2971,1),0)</f>
        <v>0</v>
      </c>
      <c r="F2971" s="7" t="str">
        <f>LEFT('DETALLE DE CONEXIONES'!BE2971,3)</f>
        <v/>
      </c>
      <c r="G2971" s="7" t="str">
        <f>RIGHT('DETALLE DE CONEXIONES'!AK2971,2)</f>
        <v/>
      </c>
      <c r="H2971" s="7" t="str">
        <f>LEFT('DETALLE DE CONEXIONES'!M2971,3)</f>
        <v/>
      </c>
      <c r="I2971" s="7" t="str">
        <f>RIGHT('DETALLE DE CONEXIONES'!M2971,5)</f>
        <v/>
      </c>
      <c r="J2971" s="7">
        <f>IF(C2971="Saliente Local",(IFERROR((LIMPIA(H2971,1)),0)),0)</f>
        <v>0</v>
      </c>
      <c r="K2971" s="7">
        <f>IF(C2971="Saliente Nacional",(IFERROR((LIMPIA(H2971,1)),0)),0)</f>
        <v>0</v>
      </c>
      <c r="L2971" s="7">
        <f>IF(C2971="Saliente Internacional",(IFERROR((LIMPIA(H2971,1)),0)),0)</f>
        <v>0</v>
      </c>
    </row>
    <row r="2972" spans="1:12" x14ac:dyDescent="0.25">
      <c r="A2972" s="11">
        <f>'DETALLE DE CONEXIONES'!P2972</f>
        <v>0</v>
      </c>
      <c r="B2972" s="7">
        <f>'DETALLE DE CONEXIONES'!I2972</f>
        <v>0</v>
      </c>
      <c r="C2972" s="7">
        <f>'DETALLE DE CONEXIONES'!BB2972</f>
        <v>0</v>
      </c>
      <c r="D2972" s="7">
        <f>'DETALLE DE CONEXIONES'!E2972</f>
        <v>0</v>
      </c>
      <c r="E2972" s="7">
        <f>IFERROR(LIMPIA('DETALLE DE CONEXIONES'!N2972,1),0)</f>
        <v>0</v>
      </c>
      <c r="F2972" s="7" t="str">
        <f>LEFT('DETALLE DE CONEXIONES'!BE2972,3)</f>
        <v/>
      </c>
      <c r="G2972" s="7" t="str">
        <f>RIGHT('DETALLE DE CONEXIONES'!AK2972,2)</f>
        <v/>
      </c>
      <c r="H2972" s="7" t="str">
        <f>LEFT('DETALLE DE CONEXIONES'!M2972,3)</f>
        <v/>
      </c>
      <c r="I2972" s="7" t="str">
        <f>RIGHT('DETALLE DE CONEXIONES'!M2972,5)</f>
        <v/>
      </c>
      <c r="J2972" s="7">
        <f>IF(C2972="Saliente Local",(IFERROR((LIMPIA(H2972,1)),0)),0)</f>
        <v>0</v>
      </c>
      <c r="K2972" s="7">
        <f>IF(C2972="Saliente Nacional",(IFERROR((LIMPIA(H2972,1)),0)),0)</f>
        <v>0</v>
      </c>
      <c r="L2972" s="7">
        <f>IF(C2972="Saliente Internacional",(IFERROR((LIMPIA(H2972,1)),0)),0)</f>
        <v>0</v>
      </c>
    </row>
    <row r="2973" spans="1:12" x14ac:dyDescent="0.25">
      <c r="A2973" s="11">
        <f>'DETALLE DE CONEXIONES'!P2973</f>
        <v>0</v>
      </c>
      <c r="B2973" s="7">
        <f>'DETALLE DE CONEXIONES'!I2973</f>
        <v>0</v>
      </c>
      <c r="C2973" s="7">
        <f>'DETALLE DE CONEXIONES'!BB2973</f>
        <v>0</v>
      </c>
      <c r="D2973" s="7">
        <f>'DETALLE DE CONEXIONES'!E2973</f>
        <v>0</v>
      </c>
      <c r="E2973" s="7">
        <f>IFERROR(LIMPIA('DETALLE DE CONEXIONES'!N2973,1),0)</f>
        <v>0</v>
      </c>
      <c r="F2973" s="7" t="str">
        <f>LEFT('DETALLE DE CONEXIONES'!BE2973,3)</f>
        <v/>
      </c>
      <c r="G2973" s="7" t="str">
        <f>RIGHT('DETALLE DE CONEXIONES'!AK2973,2)</f>
        <v/>
      </c>
      <c r="H2973" s="7" t="str">
        <f>LEFT('DETALLE DE CONEXIONES'!M2973,3)</f>
        <v/>
      </c>
      <c r="I2973" s="7" t="str">
        <f>RIGHT('DETALLE DE CONEXIONES'!M2973,5)</f>
        <v/>
      </c>
      <c r="J2973" s="7">
        <f>IF(C2973="Saliente Local",(IFERROR((LIMPIA(H2973,1)),0)),0)</f>
        <v>0</v>
      </c>
      <c r="K2973" s="7">
        <f>IF(C2973="Saliente Nacional",(IFERROR((LIMPIA(H2973,1)),0)),0)</f>
        <v>0</v>
      </c>
      <c r="L2973" s="7">
        <f>IF(C2973="Saliente Internacional",(IFERROR((LIMPIA(H2973,1)),0)),0)</f>
        <v>0</v>
      </c>
    </row>
    <row r="2974" spans="1:12" x14ac:dyDescent="0.25">
      <c r="A2974" s="11">
        <f>'DETALLE DE CONEXIONES'!P2974</f>
        <v>0</v>
      </c>
      <c r="B2974" s="7">
        <f>'DETALLE DE CONEXIONES'!I2974</f>
        <v>0</v>
      </c>
      <c r="C2974" s="7">
        <f>'DETALLE DE CONEXIONES'!BB2974</f>
        <v>0</v>
      </c>
      <c r="D2974" s="7">
        <f>'DETALLE DE CONEXIONES'!E2974</f>
        <v>0</v>
      </c>
      <c r="E2974" s="7">
        <f>IFERROR(LIMPIA('DETALLE DE CONEXIONES'!N2974,1),0)</f>
        <v>0</v>
      </c>
      <c r="F2974" s="7" t="str">
        <f>LEFT('DETALLE DE CONEXIONES'!BE2974,3)</f>
        <v/>
      </c>
      <c r="G2974" s="7" t="str">
        <f>RIGHT('DETALLE DE CONEXIONES'!AK2974,2)</f>
        <v/>
      </c>
      <c r="H2974" s="7" t="str">
        <f>LEFT('DETALLE DE CONEXIONES'!M2974,3)</f>
        <v/>
      </c>
      <c r="I2974" s="7" t="str">
        <f>RIGHT('DETALLE DE CONEXIONES'!M2974,5)</f>
        <v/>
      </c>
      <c r="J2974" s="7">
        <f>IF(C2974="Saliente Local",(IFERROR((LIMPIA(H2974,1)),0)),0)</f>
        <v>0</v>
      </c>
      <c r="K2974" s="7">
        <f>IF(C2974="Saliente Nacional",(IFERROR((LIMPIA(H2974,1)),0)),0)</f>
        <v>0</v>
      </c>
      <c r="L2974" s="7">
        <f>IF(C2974="Saliente Internacional",(IFERROR((LIMPIA(H2974,1)),0)),0)</f>
        <v>0</v>
      </c>
    </row>
    <row r="2975" spans="1:12" x14ac:dyDescent="0.25">
      <c r="A2975" s="11">
        <f>'DETALLE DE CONEXIONES'!P2975</f>
        <v>0</v>
      </c>
      <c r="B2975" s="7">
        <f>'DETALLE DE CONEXIONES'!I2975</f>
        <v>0</v>
      </c>
      <c r="C2975" s="7">
        <f>'DETALLE DE CONEXIONES'!BB2975</f>
        <v>0</v>
      </c>
      <c r="D2975" s="7">
        <f>'DETALLE DE CONEXIONES'!E2975</f>
        <v>0</v>
      </c>
      <c r="E2975" s="7">
        <f>IFERROR(LIMPIA('DETALLE DE CONEXIONES'!N2975,1),0)</f>
        <v>0</v>
      </c>
      <c r="F2975" s="7" t="str">
        <f>LEFT('DETALLE DE CONEXIONES'!BE2975,3)</f>
        <v/>
      </c>
      <c r="G2975" s="7" t="str">
        <f>RIGHT('DETALLE DE CONEXIONES'!AK2975,2)</f>
        <v/>
      </c>
      <c r="H2975" s="7" t="str">
        <f>LEFT('DETALLE DE CONEXIONES'!M2975,3)</f>
        <v/>
      </c>
      <c r="I2975" s="7" t="str">
        <f>RIGHT('DETALLE DE CONEXIONES'!M2975,5)</f>
        <v/>
      </c>
      <c r="J2975" s="7">
        <f>IF(C2975="Saliente Local",(IFERROR((LIMPIA(H2975,1)),0)),0)</f>
        <v>0</v>
      </c>
      <c r="K2975" s="7">
        <f>IF(C2975="Saliente Nacional",(IFERROR((LIMPIA(H2975,1)),0)),0)</f>
        <v>0</v>
      </c>
      <c r="L2975" s="7">
        <f>IF(C2975="Saliente Internacional",(IFERROR((LIMPIA(H2975,1)),0)),0)</f>
        <v>0</v>
      </c>
    </row>
    <row r="2976" spans="1:12" x14ac:dyDescent="0.25">
      <c r="A2976" s="11">
        <f>'DETALLE DE CONEXIONES'!P2976</f>
        <v>0</v>
      </c>
      <c r="B2976" s="7">
        <f>'DETALLE DE CONEXIONES'!I2976</f>
        <v>0</v>
      </c>
      <c r="C2976" s="7">
        <f>'DETALLE DE CONEXIONES'!BB2976</f>
        <v>0</v>
      </c>
      <c r="D2976" s="7">
        <f>'DETALLE DE CONEXIONES'!E2976</f>
        <v>0</v>
      </c>
      <c r="E2976" s="7">
        <f>IFERROR(LIMPIA('DETALLE DE CONEXIONES'!N2976,1),0)</f>
        <v>0</v>
      </c>
      <c r="F2976" s="7" t="str">
        <f>LEFT('DETALLE DE CONEXIONES'!BE2976,3)</f>
        <v/>
      </c>
      <c r="G2976" s="7" t="str">
        <f>RIGHT('DETALLE DE CONEXIONES'!AK2976,2)</f>
        <v/>
      </c>
      <c r="H2976" s="7" t="str">
        <f>LEFT('DETALLE DE CONEXIONES'!M2976,3)</f>
        <v/>
      </c>
      <c r="I2976" s="7" t="str">
        <f>RIGHT('DETALLE DE CONEXIONES'!M2976,5)</f>
        <v/>
      </c>
      <c r="J2976" s="7">
        <f>IF(C2976="Saliente Local",(IFERROR((LIMPIA(H2976,1)),0)),0)</f>
        <v>0</v>
      </c>
      <c r="K2976" s="7">
        <f>IF(C2976="Saliente Nacional",(IFERROR((LIMPIA(H2976,1)),0)),0)</f>
        <v>0</v>
      </c>
      <c r="L2976" s="7">
        <f>IF(C2976="Saliente Internacional",(IFERROR((LIMPIA(H2976,1)),0)),0)</f>
        <v>0</v>
      </c>
    </row>
    <row r="2977" spans="1:12" x14ac:dyDescent="0.25">
      <c r="A2977" s="11">
        <f>'DETALLE DE CONEXIONES'!P2977</f>
        <v>0</v>
      </c>
      <c r="B2977" s="7">
        <f>'DETALLE DE CONEXIONES'!I2977</f>
        <v>0</v>
      </c>
      <c r="C2977" s="7">
        <f>'DETALLE DE CONEXIONES'!BB2977</f>
        <v>0</v>
      </c>
      <c r="D2977" s="7">
        <f>'DETALLE DE CONEXIONES'!E2977</f>
        <v>0</v>
      </c>
      <c r="E2977" s="7">
        <f>IFERROR(LIMPIA('DETALLE DE CONEXIONES'!N2977,1),0)</f>
        <v>0</v>
      </c>
      <c r="F2977" s="7" t="str">
        <f>LEFT('DETALLE DE CONEXIONES'!BE2977,3)</f>
        <v/>
      </c>
      <c r="G2977" s="7" t="str">
        <f>RIGHT('DETALLE DE CONEXIONES'!AK2977,2)</f>
        <v/>
      </c>
      <c r="H2977" s="7" t="str">
        <f>LEFT('DETALLE DE CONEXIONES'!M2977,3)</f>
        <v/>
      </c>
      <c r="I2977" s="7" t="str">
        <f>RIGHT('DETALLE DE CONEXIONES'!M2977,5)</f>
        <v/>
      </c>
      <c r="J2977" s="7">
        <f>IF(C2977="Saliente Local",(IFERROR((LIMPIA(H2977,1)),0)),0)</f>
        <v>0</v>
      </c>
      <c r="K2977" s="7">
        <f>IF(C2977="Saliente Nacional",(IFERROR((LIMPIA(H2977,1)),0)),0)</f>
        <v>0</v>
      </c>
      <c r="L2977" s="7">
        <f>IF(C2977="Saliente Internacional",(IFERROR((LIMPIA(H2977,1)),0)),0)</f>
        <v>0</v>
      </c>
    </row>
    <row r="2978" spans="1:12" x14ac:dyDescent="0.25">
      <c r="A2978" s="11">
        <f>'DETALLE DE CONEXIONES'!P2978</f>
        <v>0</v>
      </c>
      <c r="B2978" s="7">
        <f>'DETALLE DE CONEXIONES'!I2978</f>
        <v>0</v>
      </c>
      <c r="C2978" s="7">
        <f>'DETALLE DE CONEXIONES'!BB2978</f>
        <v>0</v>
      </c>
      <c r="D2978" s="7">
        <f>'DETALLE DE CONEXIONES'!E2978</f>
        <v>0</v>
      </c>
      <c r="E2978" s="7">
        <f>IFERROR(LIMPIA('DETALLE DE CONEXIONES'!N2978,1),0)</f>
        <v>0</v>
      </c>
      <c r="F2978" s="7" t="str">
        <f>LEFT('DETALLE DE CONEXIONES'!BE2978,3)</f>
        <v/>
      </c>
      <c r="G2978" s="7" t="str">
        <f>RIGHT('DETALLE DE CONEXIONES'!AK2978,2)</f>
        <v/>
      </c>
      <c r="H2978" s="7" t="str">
        <f>LEFT('DETALLE DE CONEXIONES'!M2978,3)</f>
        <v/>
      </c>
      <c r="I2978" s="7" t="str">
        <f>RIGHT('DETALLE DE CONEXIONES'!M2978,5)</f>
        <v/>
      </c>
      <c r="J2978" s="7">
        <f>IF(C2978="Saliente Local",(IFERROR((LIMPIA(H2978,1)),0)),0)</f>
        <v>0</v>
      </c>
      <c r="K2978" s="7">
        <f>IF(C2978="Saliente Nacional",(IFERROR((LIMPIA(H2978,1)),0)),0)</f>
        <v>0</v>
      </c>
      <c r="L2978" s="7">
        <f>IF(C2978="Saliente Internacional",(IFERROR((LIMPIA(H2978,1)),0)),0)</f>
        <v>0</v>
      </c>
    </row>
    <row r="2979" spans="1:12" x14ac:dyDescent="0.25">
      <c r="A2979" s="11">
        <f>'DETALLE DE CONEXIONES'!P2979</f>
        <v>0</v>
      </c>
      <c r="B2979" s="7">
        <f>'DETALLE DE CONEXIONES'!I2979</f>
        <v>0</v>
      </c>
      <c r="C2979" s="7">
        <f>'DETALLE DE CONEXIONES'!BB2979</f>
        <v>0</v>
      </c>
      <c r="D2979" s="7">
        <f>'DETALLE DE CONEXIONES'!E2979</f>
        <v>0</v>
      </c>
      <c r="E2979" s="7">
        <f>IFERROR(LIMPIA('DETALLE DE CONEXIONES'!N2979,1),0)</f>
        <v>0</v>
      </c>
      <c r="F2979" s="7" t="str">
        <f>LEFT('DETALLE DE CONEXIONES'!BE2979,3)</f>
        <v/>
      </c>
      <c r="G2979" s="7" t="str">
        <f>RIGHT('DETALLE DE CONEXIONES'!AK2979,2)</f>
        <v/>
      </c>
      <c r="H2979" s="7" t="str">
        <f>LEFT('DETALLE DE CONEXIONES'!M2979,3)</f>
        <v/>
      </c>
      <c r="I2979" s="7" t="str">
        <f>RIGHT('DETALLE DE CONEXIONES'!M2979,5)</f>
        <v/>
      </c>
      <c r="J2979" s="7">
        <f>IF(C2979="Saliente Local",(IFERROR((LIMPIA(H2979,1)),0)),0)</f>
        <v>0</v>
      </c>
      <c r="K2979" s="7">
        <f>IF(C2979="Saliente Nacional",(IFERROR((LIMPIA(H2979,1)),0)),0)</f>
        <v>0</v>
      </c>
      <c r="L2979" s="7">
        <f>IF(C2979="Saliente Internacional",(IFERROR((LIMPIA(H2979,1)),0)),0)</f>
        <v>0</v>
      </c>
    </row>
    <row r="2980" spans="1:12" x14ac:dyDescent="0.25">
      <c r="A2980" s="11">
        <f>'DETALLE DE CONEXIONES'!P2980</f>
        <v>0</v>
      </c>
      <c r="B2980" s="7">
        <f>'DETALLE DE CONEXIONES'!I2980</f>
        <v>0</v>
      </c>
      <c r="C2980" s="7">
        <f>'DETALLE DE CONEXIONES'!BB2980</f>
        <v>0</v>
      </c>
      <c r="D2980" s="7">
        <f>'DETALLE DE CONEXIONES'!E2980</f>
        <v>0</v>
      </c>
      <c r="E2980" s="7">
        <f>IFERROR(LIMPIA('DETALLE DE CONEXIONES'!N2980,1),0)</f>
        <v>0</v>
      </c>
      <c r="F2980" s="7" t="str">
        <f>LEFT('DETALLE DE CONEXIONES'!BE2980,3)</f>
        <v/>
      </c>
      <c r="G2980" s="7" t="str">
        <f>RIGHT('DETALLE DE CONEXIONES'!AK2980,2)</f>
        <v/>
      </c>
      <c r="H2980" s="7" t="str">
        <f>LEFT('DETALLE DE CONEXIONES'!M2980,3)</f>
        <v/>
      </c>
      <c r="I2980" s="7" t="str">
        <f>RIGHT('DETALLE DE CONEXIONES'!M2980,5)</f>
        <v/>
      </c>
      <c r="J2980" s="7">
        <f>IF(C2980="Saliente Local",(IFERROR((LIMPIA(H2980,1)),0)),0)</f>
        <v>0</v>
      </c>
      <c r="K2980" s="7">
        <f>IF(C2980="Saliente Nacional",(IFERROR((LIMPIA(H2980,1)),0)),0)</f>
        <v>0</v>
      </c>
      <c r="L2980" s="7">
        <f>IF(C2980="Saliente Internacional",(IFERROR((LIMPIA(H2980,1)),0)),0)</f>
        <v>0</v>
      </c>
    </row>
    <row r="2981" spans="1:12" x14ac:dyDescent="0.25">
      <c r="A2981" s="11">
        <f>'DETALLE DE CONEXIONES'!P2981</f>
        <v>0</v>
      </c>
      <c r="B2981" s="7">
        <f>'DETALLE DE CONEXIONES'!I2981</f>
        <v>0</v>
      </c>
      <c r="C2981" s="7">
        <f>'DETALLE DE CONEXIONES'!BB2981</f>
        <v>0</v>
      </c>
      <c r="D2981" s="7">
        <f>'DETALLE DE CONEXIONES'!E2981</f>
        <v>0</v>
      </c>
      <c r="E2981" s="7">
        <f>IFERROR(LIMPIA('DETALLE DE CONEXIONES'!N2981,1),0)</f>
        <v>0</v>
      </c>
      <c r="F2981" s="7" t="str">
        <f>LEFT('DETALLE DE CONEXIONES'!BE2981,3)</f>
        <v/>
      </c>
      <c r="G2981" s="7" t="str">
        <f>RIGHT('DETALLE DE CONEXIONES'!AK2981,2)</f>
        <v/>
      </c>
      <c r="H2981" s="7" t="str">
        <f>LEFT('DETALLE DE CONEXIONES'!M2981,3)</f>
        <v/>
      </c>
      <c r="I2981" s="7" t="str">
        <f>RIGHT('DETALLE DE CONEXIONES'!M2981,5)</f>
        <v/>
      </c>
      <c r="J2981" s="7">
        <f>IF(C2981="Saliente Local",(IFERROR((LIMPIA(H2981,1)),0)),0)</f>
        <v>0</v>
      </c>
      <c r="K2981" s="7">
        <f>IF(C2981="Saliente Nacional",(IFERROR((LIMPIA(H2981,1)),0)),0)</f>
        <v>0</v>
      </c>
      <c r="L2981" s="7">
        <f>IF(C2981="Saliente Internacional",(IFERROR((LIMPIA(H2981,1)),0)),0)</f>
        <v>0</v>
      </c>
    </row>
    <row r="2982" spans="1:12" x14ac:dyDescent="0.25">
      <c r="A2982" s="11">
        <f>'DETALLE DE CONEXIONES'!P2982</f>
        <v>0</v>
      </c>
      <c r="B2982" s="7">
        <f>'DETALLE DE CONEXIONES'!I2982</f>
        <v>0</v>
      </c>
      <c r="C2982" s="7">
        <f>'DETALLE DE CONEXIONES'!BB2982</f>
        <v>0</v>
      </c>
      <c r="D2982" s="7">
        <f>'DETALLE DE CONEXIONES'!E2982</f>
        <v>0</v>
      </c>
      <c r="E2982" s="7">
        <f>IFERROR(LIMPIA('DETALLE DE CONEXIONES'!N2982,1),0)</f>
        <v>0</v>
      </c>
      <c r="F2982" s="7" t="str">
        <f>LEFT('DETALLE DE CONEXIONES'!BE2982,3)</f>
        <v/>
      </c>
      <c r="G2982" s="7" t="str">
        <f>RIGHT('DETALLE DE CONEXIONES'!AK2982,2)</f>
        <v/>
      </c>
      <c r="H2982" s="7" t="str">
        <f>LEFT('DETALLE DE CONEXIONES'!M2982,3)</f>
        <v/>
      </c>
      <c r="I2982" s="7" t="str">
        <f>RIGHT('DETALLE DE CONEXIONES'!M2982,5)</f>
        <v/>
      </c>
      <c r="J2982" s="7">
        <f>IF(C2982="Saliente Local",(IFERROR((LIMPIA(H2982,1)),0)),0)</f>
        <v>0</v>
      </c>
      <c r="K2982" s="7">
        <f>IF(C2982="Saliente Nacional",(IFERROR((LIMPIA(H2982,1)),0)),0)</f>
        <v>0</v>
      </c>
      <c r="L2982" s="7">
        <f>IF(C2982="Saliente Internacional",(IFERROR((LIMPIA(H2982,1)),0)),0)</f>
        <v>0</v>
      </c>
    </row>
    <row r="2983" spans="1:12" x14ac:dyDescent="0.25">
      <c r="A2983" s="11">
        <f>'DETALLE DE CONEXIONES'!P2983</f>
        <v>0</v>
      </c>
      <c r="B2983" s="7">
        <f>'DETALLE DE CONEXIONES'!I2983</f>
        <v>0</v>
      </c>
      <c r="C2983" s="7">
        <f>'DETALLE DE CONEXIONES'!BB2983</f>
        <v>0</v>
      </c>
      <c r="D2983" s="7">
        <f>'DETALLE DE CONEXIONES'!E2983</f>
        <v>0</v>
      </c>
      <c r="E2983" s="7">
        <f>IFERROR(LIMPIA('DETALLE DE CONEXIONES'!N2983,1),0)</f>
        <v>0</v>
      </c>
      <c r="F2983" s="7" t="str">
        <f>LEFT('DETALLE DE CONEXIONES'!BE2983,3)</f>
        <v/>
      </c>
      <c r="G2983" s="7" t="str">
        <f>RIGHT('DETALLE DE CONEXIONES'!AK2983,2)</f>
        <v/>
      </c>
      <c r="H2983" s="7" t="str">
        <f>LEFT('DETALLE DE CONEXIONES'!M2983,3)</f>
        <v/>
      </c>
      <c r="I2983" s="7" t="str">
        <f>RIGHT('DETALLE DE CONEXIONES'!M2983,5)</f>
        <v/>
      </c>
      <c r="J2983" s="7">
        <f>IF(C2983="Saliente Local",(IFERROR((LIMPIA(H2983,1)),0)),0)</f>
        <v>0</v>
      </c>
      <c r="K2983" s="7">
        <f>IF(C2983="Saliente Nacional",(IFERROR((LIMPIA(H2983,1)),0)),0)</f>
        <v>0</v>
      </c>
      <c r="L2983" s="7">
        <f>IF(C2983="Saliente Internacional",(IFERROR((LIMPIA(H2983,1)),0)),0)</f>
        <v>0</v>
      </c>
    </row>
    <row r="2984" spans="1:12" x14ac:dyDescent="0.25">
      <c r="A2984" s="11">
        <f>'DETALLE DE CONEXIONES'!P2984</f>
        <v>0</v>
      </c>
      <c r="B2984" s="7">
        <f>'DETALLE DE CONEXIONES'!I2984</f>
        <v>0</v>
      </c>
      <c r="C2984" s="7">
        <f>'DETALLE DE CONEXIONES'!BB2984</f>
        <v>0</v>
      </c>
      <c r="D2984" s="7">
        <f>'DETALLE DE CONEXIONES'!E2984</f>
        <v>0</v>
      </c>
      <c r="E2984" s="7">
        <f>IFERROR(LIMPIA('DETALLE DE CONEXIONES'!N2984,1),0)</f>
        <v>0</v>
      </c>
      <c r="F2984" s="7" t="str">
        <f>LEFT('DETALLE DE CONEXIONES'!BE2984,3)</f>
        <v/>
      </c>
      <c r="G2984" s="7" t="str">
        <f>RIGHT('DETALLE DE CONEXIONES'!AK2984,2)</f>
        <v/>
      </c>
      <c r="H2984" s="7" t="str">
        <f>LEFT('DETALLE DE CONEXIONES'!M2984,3)</f>
        <v/>
      </c>
      <c r="I2984" s="7" t="str">
        <f>RIGHT('DETALLE DE CONEXIONES'!M2984,5)</f>
        <v/>
      </c>
      <c r="J2984" s="7">
        <f>IF(C2984="Saliente Local",(IFERROR((LIMPIA(H2984,1)),0)),0)</f>
        <v>0</v>
      </c>
      <c r="K2984" s="7">
        <f>IF(C2984="Saliente Nacional",(IFERROR((LIMPIA(H2984,1)),0)),0)</f>
        <v>0</v>
      </c>
      <c r="L2984" s="7">
        <f>IF(C2984="Saliente Internacional",(IFERROR((LIMPIA(H2984,1)),0)),0)</f>
        <v>0</v>
      </c>
    </row>
    <row r="2985" spans="1:12" x14ac:dyDescent="0.25">
      <c r="A2985" s="11">
        <f>'DETALLE DE CONEXIONES'!P2985</f>
        <v>0</v>
      </c>
      <c r="B2985" s="7">
        <f>'DETALLE DE CONEXIONES'!I2985</f>
        <v>0</v>
      </c>
      <c r="C2985" s="7">
        <f>'DETALLE DE CONEXIONES'!BB2985</f>
        <v>0</v>
      </c>
      <c r="D2985" s="7">
        <f>'DETALLE DE CONEXIONES'!E2985</f>
        <v>0</v>
      </c>
      <c r="E2985" s="7">
        <f>IFERROR(LIMPIA('DETALLE DE CONEXIONES'!N2985,1),0)</f>
        <v>0</v>
      </c>
      <c r="F2985" s="7" t="str">
        <f>LEFT('DETALLE DE CONEXIONES'!BE2985,3)</f>
        <v/>
      </c>
      <c r="G2985" s="7" t="str">
        <f>RIGHT('DETALLE DE CONEXIONES'!AK2985,2)</f>
        <v/>
      </c>
      <c r="H2985" s="7" t="str">
        <f>LEFT('DETALLE DE CONEXIONES'!M2985,3)</f>
        <v/>
      </c>
      <c r="I2985" s="7" t="str">
        <f>RIGHT('DETALLE DE CONEXIONES'!M2985,5)</f>
        <v/>
      </c>
      <c r="J2985" s="7">
        <f>IF(C2985="Saliente Local",(IFERROR((LIMPIA(H2985,1)),0)),0)</f>
        <v>0</v>
      </c>
      <c r="K2985" s="7">
        <f>IF(C2985="Saliente Nacional",(IFERROR((LIMPIA(H2985,1)),0)),0)</f>
        <v>0</v>
      </c>
      <c r="L2985" s="7">
        <f>IF(C2985="Saliente Internacional",(IFERROR((LIMPIA(H2985,1)),0)),0)</f>
        <v>0</v>
      </c>
    </row>
    <row r="2986" spans="1:12" x14ac:dyDescent="0.25">
      <c r="A2986" s="11">
        <f>'DETALLE DE CONEXIONES'!P2986</f>
        <v>0</v>
      </c>
      <c r="B2986" s="7">
        <f>'DETALLE DE CONEXIONES'!I2986</f>
        <v>0</v>
      </c>
      <c r="C2986" s="7">
        <f>'DETALLE DE CONEXIONES'!BB2986</f>
        <v>0</v>
      </c>
      <c r="D2986" s="7">
        <f>'DETALLE DE CONEXIONES'!E2986</f>
        <v>0</v>
      </c>
      <c r="E2986" s="7">
        <f>IFERROR(LIMPIA('DETALLE DE CONEXIONES'!N2986,1),0)</f>
        <v>0</v>
      </c>
      <c r="F2986" s="7" t="str">
        <f>LEFT('DETALLE DE CONEXIONES'!BE2986,3)</f>
        <v/>
      </c>
      <c r="G2986" s="7" t="str">
        <f>RIGHT('DETALLE DE CONEXIONES'!AK2986,2)</f>
        <v/>
      </c>
      <c r="H2986" s="7" t="str">
        <f>LEFT('DETALLE DE CONEXIONES'!M2986,3)</f>
        <v/>
      </c>
      <c r="I2986" s="7" t="str">
        <f>RIGHT('DETALLE DE CONEXIONES'!M2986,5)</f>
        <v/>
      </c>
      <c r="J2986" s="7">
        <f>IF(C2986="Saliente Local",(IFERROR((LIMPIA(H2986,1)),0)),0)</f>
        <v>0</v>
      </c>
      <c r="K2986" s="7">
        <f>IF(C2986="Saliente Nacional",(IFERROR((LIMPIA(H2986,1)),0)),0)</f>
        <v>0</v>
      </c>
      <c r="L2986" s="7">
        <f>IF(C2986="Saliente Internacional",(IFERROR((LIMPIA(H2986,1)),0)),0)</f>
        <v>0</v>
      </c>
    </row>
    <row r="2987" spans="1:12" x14ac:dyDescent="0.25">
      <c r="A2987" s="11">
        <f>'DETALLE DE CONEXIONES'!P2987</f>
        <v>0</v>
      </c>
      <c r="B2987" s="7">
        <f>'DETALLE DE CONEXIONES'!I2987</f>
        <v>0</v>
      </c>
      <c r="C2987" s="7">
        <f>'DETALLE DE CONEXIONES'!BB2987</f>
        <v>0</v>
      </c>
      <c r="D2987" s="7">
        <f>'DETALLE DE CONEXIONES'!E2987</f>
        <v>0</v>
      </c>
      <c r="E2987" s="7">
        <f>IFERROR(LIMPIA('DETALLE DE CONEXIONES'!N2987,1),0)</f>
        <v>0</v>
      </c>
      <c r="F2987" s="7" t="str">
        <f>LEFT('DETALLE DE CONEXIONES'!BE2987,3)</f>
        <v/>
      </c>
      <c r="G2987" s="7" t="str">
        <f>RIGHT('DETALLE DE CONEXIONES'!AK2987,2)</f>
        <v/>
      </c>
      <c r="H2987" s="7" t="str">
        <f>LEFT('DETALLE DE CONEXIONES'!M2987,3)</f>
        <v/>
      </c>
      <c r="I2987" s="7" t="str">
        <f>RIGHT('DETALLE DE CONEXIONES'!M2987,5)</f>
        <v/>
      </c>
      <c r="J2987" s="7">
        <f>IF(C2987="Saliente Local",(IFERROR((LIMPIA(H2987,1)),0)),0)</f>
        <v>0</v>
      </c>
      <c r="K2987" s="7">
        <f>IF(C2987="Saliente Nacional",(IFERROR((LIMPIA(H2987,1)),0)),0)</f>
        <v>0</v>
      </c>
      <c r="L2987" s="7">
        <f>IF(C2987="Saliente Internacional",(IFERROR((LIMPIA(H2987,1)),0)),0)</f>
        <v>0</v>
      </c>
    </row>
    <row r="2988" spans="1:12" x14ac:dyDescent="0.25">
      <c r="A2988" s="11">
        <f>'DETALLE DE CONEXIONES'!P2988</f>
        <v>0</v>
      </c>
      <c r="B2988" s="7">
        <f>'DETALLE DE CONEXIONES'!I2988</f>
        <v>0</v>
      </c>
      <c r="C2988" s="7">
        <f>'DETALLE DE CONEXIONES'!BB2988</f>
        <v>0</v>
      </c>
      <c r="D2988" s="7">
        <f>'DETALLE DE CONEXIONES'!E2988</f>
        <v>0</v>
      </c>
      <c r="E2988" s="7">
        <f>IFERROR(LIMPIA('DETALLE DE CONEXIONES'!N2988,1),0)</f>
        <v>0</v>
      </c>
      <c r="F2988" s="7" t="str">
        <f>LEFT('DETALLE DE CONEXIONES'!BE2988,3)</f>
        <v/>
      </c>
      <c r="G2988" s="7" t="str">
        <f>RIGHT('DETALLE DE CONEXIONES'!AK2988,2)</f>
        <v/>
      </c>
      <c r="H2988" s="7" t="str">
        <f>LEFT('DETALLE DE CONEXIONES'!M2988,3)</f>
        <v/>
      </c>
      <c r="I2988" s="7" t="str">
        <f>RIGHT('DETALLE DE CONEXIONES'!M2988,5)</f>
        <v/>
      </c>
      <c r="J2988" s="7">
        <f>IF(C2988="Saliente Local",(IFERROR((LIMPIA(H2988,1)),0)),0)</f>
        <v>0</v>
      </c>
      <c r="K2988" s="7">
        <f>IF(C2988="Saliente Nacional",(IFERROR((LIMPIA(H2988,1)),0)),0)</f>
        <v>0</v>
      </c>
      <c r="L2988" s="7">
        <f>IF(C2988="Saliente Internacional",(IFERROR((LIMPIA(H2988,1)),0)),0)</f>
        <v>0</v>
      </c>
    </row>
    <row r="2989" spans="1:12" x14ac:dyDescent="0.25">
      <c r="A2989" s="11">
        <f>'DETALLE DE CONEXIONES'!P2989</f>
        <v>0</v>
      </c>
      <c r="B2989" s="7">
        <f>'DETALLE DE CONEXIONES'!I2989</f>
        <v>0</v>
      </c>
      <c r="C2989" s="7">
        <f>'DETALLE DE CONEXIONES'!BB2989</f>
        <v>0</v>
      </c>
      <c r="D2989" s="7">
        <f>'DETALLE DE CONEXIONES'!E2989</f>
        <v>0</v>
      </c>
      <c r="E2989" s="7">
        <f>IFERROR(LIMPIA('DETALLE DE CONEXIONES'!N2989,1),0)</f>
        <v>0</v>
      </c>
      <c r="F2989" s="7" t="str">
        <f>LEFT('DETALLE DE CONEXIONES'!BE2989,3)</f>
        <v/>
      </c>
      <c r="G2989" s="7" t="str">
        <f>RIGHT('DETALLE DE CONEXIONES'!AK2989,2)</f>
        <v/>
      </c>
      <c r="H2989" s="7" t="str">
        <f>LEFT('DETALLE DE CONEXIONES'!M2989,3)</f>
        <v/>
      </c>
      <c r="I2989" s="7" t="str">
        <f>RIGHT('DETALLE DE CONEXIONES'!M2989,5)</f>
        <v/>
      </c>
      <c r="J2989" s="7">
        <f>IF(C2989="Saliente Local",(IFERROR((LIMPIA(H2989,1)),0)),0)</f>
        <v>0</v>
      </c>
      <c r="K2989" s="7">
        <f>IF(C2989="Saliente Nacional",(IFERROR((LIMPIA(H2989,1)),0)),0)</f>
        <v>0</v>
      </c>
      <c r="L2989" s="7">
        <f>IF(C2989="Saliente Internacional",(IFERROR((LIMPIA(H2989,1)),0)),0)</f>
        <v>0</v>
      </c>
    </row>
    <row r="2990" spans="1:12" x14ac:dyDescent="0.25">
      <c r="A2990" s="11">
        <f>'DETALLE DE CONEXIONES'!P2990</f>
        <v>0</v>
      </c>
      <c r="B2990" s="7">
        <f>'DETALLE DE CONEXIONES'!I2990</f>
        <v>0</v>
      </c>
      <c r="C2990" s="7">
        <f>'DETALLE DE CONEXIONES'!BB2990</f>
        <v>0</v>
      </c>
      <c r="D2990" s="7">
        <f>'DETALLE DE CONEXIONES'!E2990</f>
        <v>0</v>
      </c>
      <c r="E2990" s="7">
        <f>IFERROR(LIMPIA('DETALLE DE CONEXIONES'!N2990,1),0)</f>
        <v>0</v>
      </c>
      <c r="F2990" s="7" t="str">
        <f>LEFT('DETALLE DE CONEXIONES'!BE2990,3)</f>
        <v/>
      </c>
      <c r="G2990" s="7" t="str">
        <f>RIGHT('DETALLE DE CONEXIONES'!AK2990,2)</f>
        <v/>
      </c>
      <c r="H2990" s="7" t="str">
        <f>LEFT('DETALLE DE CONEXIONES'!M2990,3)</f>
        <v/>
      </c>
      <c r="I2990" s="7" t="str">
        <f>RIGHT('DETALLE DE CONEXIONES'!M2990,5)</f>
        <v/>
      </c>
      <c r="J2990" s="7">
        <f>IF(C2990="Saliente Local",(IFERROR((LIMPIA(H2990,1)),0)),0)</f>
        <v>0</v>
      </c>
      <c r="K2990" s="7">
        <f>IF(C2990="Saliente Nacional",(IFERROR((LIMPIA(H2990,1)),0)),0)</f>
        <v>0</v>
      </c>
      <c r="L2990" s="7">
        <f>IF(C2990="Saliente Internacional",(IFERROR((LIMPIA(H2990,1)),0)),0)</f>
        <v>0</v>
      </c>
    </row>
    <row r="2991" spans="1:12" x14ac:dyDescent="0.25">
      <c r="A2991" s="11">
        <f>'DETALLE DE CONEXIONES'!P2991</f>
        <v>0</v>
      </c>
      <c r="B2991" s="7">
        <f>'DETALLE DE CONEXIONES'!I2991</f>
        <v>0</v>
      </c>
      <c r="C2991" s="7">
        <f>'DETALLE DE CONEXIONES'!BB2991</f>
        <v>0</v>
      </c>
      <c r="D2991" s="7">
        <f>'DETALLE DE CONEXIONES'!E2991</f>
        <v>0</v>
      </c>
      <c r="E2991" s="7">
        <f>IFERROR(LIMPIA('DETALLE DE CONEXIONES'!N2991,1),0)</f>
        <v>0</v>
      </c>
      <c r="F2991" s="7" t="str">
        <f>LEFT('DETALLE DE CONEXIONES'!BE2991,3)</f>
        <v/>
      </c>
      <c r="G2991" s="7" t="str">
        <f>RIGHT('DETALLE DE CONEXIONES'!AK2991,2)</f>
        <v/>
      </c>
      <c r="H2991" s="7" t="str">
        <f>LEFT('DETALLE DE CONEXIONES'!M2991,3)</f>
        <v/>
      </c>
      <c r="I2991" s="7" t="str">
        <f>RIGHT('DETALLE DE CONEXIONES'!M2991,5)</f>
        <v/>
      </c>
      <c r="J2991" s="7">
        <f>IF(C2991="Saliente Local",(IFERROR((LIMPIA(H2991,1)),0)),0)</f>
        <v>0</v>
      </c>
      <c r="K2991" s="7">
        <f>IF(C2991="Saliente Nacional",(IFERROR((LIMPIA(H2991,1)),0)),0)</f>
        <v>0</v>
      </c>
      <c r="L2991" s="7">
        <f>IF(C2991="Saliente Internacional",(IFERROR((LIMPIA(H2991,1)),0)),0)</f>
        <v>0</v>
      </c>
    </row>
    <row r="2992" spans="1:12" x14ac:dyDescent="0.25">
      <c r="A2992" s="11">
        <f>'DETALLE DE CONEXIONES'!P2992</f>
        <v>0</v>
      </c>
      <c r="B2992" s="7">
        <f>'DETALLE DE CONEXIONES'!I2992</f>
        <v>0</v>
      </c>
      <c r="C2992" s="7">
        <f>'DETALLE DE CONEXIONES'!BB2992</f>
        <v>0</v>
      </c>
      <c r="D2992" s="7">
        <f>'DETALLE DE CONEXIONES'!E2992</f>
        <v>0</v>
      </c>
      <c r="E2992" s="7">
        <f>IFERROR(LIMPIA('DETALLE DE CONEXIONES'!N2992,1),0)</f>
        <v>0</v>
      </c>
      <c r="F2992" s="7" t="str">
        <f>LEFT('DETALLE DE CONEXIONES'!BE2992,3)</f>
        <v/>
      </c>
      <c r="G2992" s="7" t="str">
        <f>RIGHT('DETALLE DE CONEXIONES'!AK2992,2)</f>
        <v/>
      </c>
      <c r="H2992" s="7" t="str">
        <f>LEFT('DETALLE DE CONEXIONES'!M2992,3)</f>
        <v/>
      </c>
      <c r="I2992" s="7" t="str">
        <f>RIGHT('DETALLE DE CONEXIONES'!M2992,5)</f>
        <v/>
      </c>
      <c r="J2992" s="7">
        <f>IF(C2992="Saliente Local",(IFERROR((LIMPIA(H2992,1)),0)),0)</f>
        <v>0</v>
      </c>
      <c r="K2992" s="7">
        <f>IF(C2992="Saliente Nacional",(IFERROR((LIMPIA(H2992,1)),0)),0)</f>
        <v>0</v>
      </c>
      <c r="L2992" s="7">
        <f>IF(C2992="Saliente Internacional",(IFERROR((LIMPIA(H2992,1)),0)),0)</f>
        <v>0</v>
      </c>
    </row>
    <row r="2993" spans="1:12" x14ac:dyDescent="0.25">
      <c r="A2993" s="11">
        <f>'DETALLE DE CONEXIONES'!P2993</f>
        <v>0</v>
      </c>
      <c r="B2993" s="7">
        <f>'DETALLE DE CONEXIONES'!I2993</f>
        <v>0</v>
      </c>
      <c r="C2993" s="7">
        <f>'DETALLE DE CONEXIONES'!BB2993</f>
        <v>0</v>
      </c>
      <c r="D2993" s="7">
        <f>'DETALLE DE CONEXIONES'!E2993</f>
        <v>0</v>
      </c>
      <c r="E2993" s="7">
        <f>IFERROR(LIMPIA('DETALLE DE CONEXIONES'!N2993,1),0)</f>
        <v>0</v>
      </c>
      <c r="F2993" s="7" t="str">
        <f>LEFT('DETALLE DE CONEXIONES'!BE2993,3)</f>
        <v/>
      </c>
      <c r="G2993" s="7" t="str">
        <f>RIGHT('DETALLE DE CONEXIONES'!AK2993,2)</f>
        <v/>
      </c>
      <c r="H2993" s="7" t="str">
        <f>LEFT('DETALLE DE CONEXIONES'!M2993,3)</f>
        <v/>
      </c>
      <c r="I2993" s="7" t="str">
        <f>RIGHT('DETALLE DE CONEXIONES'!M2993,5)</f>
        <v/>
      </c>
      <c r="J2993" s="7">
        <f>IF(C2993="Saliente Local",(IFERROR((LIMPIA(H2993,1)),0)),0)</f>
        <v>0</v>
      </c>
      <c r="K2993" s="7">
        <f>IF(C2993="Saliente Nacional",(IFERROR((LIMPIA(H2993,1)),0)),0)</f>
        <v>0</v>
      </c>
      <c r="L2993" s="7">
        <f>IF(C2993="Saliente Internacional",(IFERROR((LIMPIA(H2993,1)),0)),0)</f>
        <v>0</v>
      </c>
    </row>
    <row r="2994" spans="1:12" x14ac:dyDescent="0.25">
      <c r="A2994" s="11">
        <f>'DETALLE DE CONEXIONES'!P2994</f>
        <v>0</v>
      </c>
      <c r="B2994" s="7">
        <f>'DETALLE DE CONEXIONES'!I2994</f>
        <v>0</v>
      </c>
      <c r="C2994" s="7">
        <f>'DETALLE DE CONEXIONES'!BB2994</f>
        <v>0</v>
      </c>
      <c r="D2994" s="7">
        <f>'DETALLE DE CONEXIONES'!E2994</f>
        <v>0</v>
      </c>
      <c r="E2994" s="7">
        <f>IFERROR(LIMPIA('DETALLE DE CONEXIONES'!N2994,1),0)</f>
        <v>0</v>
      </c>
      <c r="F2994" s="7" t="str">
        <f>LEFT('DETALLE DE CONEXIONES'!BE2994,3)</f>
        <v/>
      </c>
      <c r="G2994" s="7" t="str">
        <f>RIGHT('DETALLE DE CONEXIONES'!AK2994,2)</f>
        <v/>
      </c>
      <c r="H2994" s="7" t="str">
        <f>LEFT('DETALLE DE CONEXIONES'!M2994,3)</f>
        <v/>
      </c>
      <c r="I2994" s="7" t="str">
        <f>RIGHT('DETALLE DE CONEXIONES'!M2994,5)</f>
        <v/>
      </c>
      <c r="J2994" s="7">
        <f>IF(C2994="Saliente Local",(IFERROR((LIMPIA(H2994,1)),0)),0)</f>
        <v>0</v>
      </c>
      <c r="K2994" s="7">
        <f>IF(C2994="Saliente Nacional",(IFERROR((LIMPIA(H2994,1)),0)),0)</f>
        <v>0</v>
      </c>
      <c r="L2994" s="7">
        <f>IF(C2994="Saliente Internacional",(IFERROR((LIMPIA(H2994,1)),0)),0)</f>
        <v>0</v>
      </c>
    </row>
    <row r="2995" spans="1:12" x14ac:dyDescent="0.25">
      <c r="A2995" s="11">
        <f>'DETALLE DE CONEXIONES'!P2995</f>
        <v>0</v>
      </c>
      <c r="B2995" s="7">
        <f>'DETALLE DE CONEXIONES'!I2995</f>
        <v>0</v>
      </c>
      <c r="C2995" s="7">
        <f>'DETALLE DE CONEXIONES'!BB2995</f>
        <v>0</v>
      </c>
      <c r="D2995" s="7">
        <f>'DETALLE DE CONEXIONES'!E2995</f>
        <v>0</v>
      </c>
      <c r="E2995" s="7">
        <f>IFERROR(LIMPIA('DETALLE DE CONEXIONES'!N2995,1),0)</f>
        <v>0</v>
      </c>
      <c r="F2995" s="7" t="str">
        <f>LEFT('DETALLE DE CONEXIONES'!BE2995,3)</f>
        <v/>
      </c>
      <c r="G2995" s="7" t="str">
        <f>RIGHT('DETALLE DE CONEXIONES'!AK2995,2)</f>
        <v/>
      </c>
      <c r="H2995" s="7" t="str">
        <f>LEFT('DETALLE DE CONEXIONES'!M2995,3)</f>
        <v/>
      </c>
      <c r="I2995" s="7" t="str">
        <f>RIGHT('DETALLE DE CONEXIONES'!M2995,5)</f>
        <v/>
      </c>
      <c r="J2995" s="7">
        <f>IF(C2995="Saliente Local",(IFERROR((LIMPIA(H2995,1)),0)),0)</f>
        <v>0</v>
      </c>
      <c r="K2995" s="7">
        <f>IF(C2995="Saliente Nacional",(IFERROR((LIMPIA(H2995,1)),0)),0)</f>
        <v>0</v>
      </c>
      <c r="L2995" s="7">
        <f>IF(C2995="Saliente Internacional",(IFERROR((LIMPIA(H2995,1)),0)),0)</f>
        <v>0</v>
      </c>
    </row>
    <row r="2996" spans="1:12" x14ac:dyDescent="0.25">
      <c r="A2996" s="11">
        <f>'DETALLE DE CONEXIONES'!P2996</f>
        <v>0</v>
      </c>
      <c r="B2996" s="7">
        <f>'DETALLE DE CONEXIONES'!I2996</f>
        <v>0</v>
      </c>
      <c r="C2996" s="7">
        <f>'DETALLE DE CONEXIONES'!BB2996</f>
        <v>0</v>
      </c>
      <c r="D2996" s="7">
        <f>'DETALLE DE CONEXIONES'!E2996</f>
        <v>0</v>
      </c>
      <c r="E2996" s="7">
        <f>IFERROR(LIMPIA('DETALLE DE CONEXIONES'!N2996,1),0)</f>
        <v>0</v>
      </c>
      <c r="F2996" s="7" t="str">
        <f>LEFT('DETALLE DE CONEXIONES'!BE2996,3)</f>
        <v/>
      </c>
      <c r="G2996" s="7" t="str">
        <f>RIGHT('DETALLE DE CONEXIONES'!AK2996,2)</f>
        <v/>
      </c>
      <c r="H2996" s="7" t="str">
        <f>LEFT('DETALLE DE CONEXIONES'!M2996,3)</f>
        <v/>
      </c>
      <c r="I2996" s="7" t="str">
        <f>RIGHT('DETALLE DE CONEXIONES'!M2996,5)</f>
        <v/>
      </c>
      <c r="J2996" s="7">
        <f>IF(C2996="Saliente Local",(IFERROR((LIMPIA(H2996,1)),0)),0)</f>
        <v>0</v>
      </c>
      <c r="K2996" s="7">
        <f>IF(C2996="Saliente Nacional",(IFERROR((LIMPIA(H2996,1)),0)),0)</f>
        <v>0</v>
      </c>
      <c r="L2996" s="7">
        <f>IF(C2996="Saliente Internacional",(IFERROR((LIMPIA(H2996,1)),0)),0)</f>
        <v>0</v>
      </c>
    </row>
    <row r="2997" spans="1:12" x14ac:dyDescent="0.25">
      <c r="A2997" s="11">
        <f>'DETALLE DE CONEXIONES'!P2997</f>
        <v>0</v>
      </c>
      <c r="B2997" s="7">
        <f>'DETALLE DE CONEXIONES'!I2997</f>
        <v>0</v>
      </c>
      <c r="C2997" s="7">
        <f>'DETALLE DE CONEXIONES'!BB2997</f>
        <v>0</v>
      </c>
      <c r="D2997" s="7">
        <f>'DETALLE DE CONEXIONES'!E2997</f>
        <v>0</v>
      </c>
      <c r="E2997" s="7">
        <f>IFERROR(LIMPIA('DETALLE DE CONEXIONES'!N2997,1),0)</f>
        <v>0</v>
      </c>
      <c r="F2997" s="7" t="str">
        <f>LEFT('DETALLE DE CONEXIONES'!BE2997,3)</f>
        <v/>
      </c>
      <c r="G2997" s="7" t="str">
        <f>RIGHT('DETALLE DE CONEXIONES'!AK2997,2)</f>
        <v/>
      </c>
      <c r="H2997" s="7" t="str">
        <f>LEFT('DETALLE DE CONEXIONES'!M2997,3)</f>
        <v/>
      </c>
      <c r="I2997" s="7" t="str">
        <f>RIGHT('DETALLE DE CONEXIONES'!M2997,5)</f>
        <v/>
      </c>
      <c r="J2997" s="7">
        <f>IF(C2997="Saliente Local",(IFERROR((LIMPIA(H2997,1)),0)),0)</f>
        <v>0</v>
      </c>
      <c r="K2997" s="7">
        <f>IF(C2997="Saliente Nacional",(IFERROR((LIMPIA(H2997,1)),0)),0)</f>
        <v>0</v>
      </c>
      <c r="L2997" s="7">
        <f>IF(C2997="Saliente Internacional",(IFERROR((LIMPIA(H2997,1)),0)),0)</f>
        <v>0</v>
      </c>
    </row>
    <row r="2998" spans="1:12" x14ac:dyDescent="0.25">
      <c r="A2998" s="11">
        <f>'DETALLE DE CONEXIONES'!P2998</f>
        <v>0</v>
      </c>
      <c r="B2998" s="7">
        <f>'DETALLE DE CONEXIONES'!I2998</f>
        <v>0</v>
      </c>
      <c r="C2998" s="7">
        <f>'DETALLE DE CONEXIONES'!BB2998</f>
        <v>0</v>
      </c>
      <c r="D2998" s="7">
        <f>'DETALLE DE CONEXIONES'!E2998</f>
        <v>0</v>
      </c>
      <c r="E2998" s="7">
        <f>IFERROR(LIMPIA('DETALLE DE CONEXIONES'!N2998,1),0)</f>
        <v>0</v>
      </c>
      <c r="F2998" s="7" t="str">
        <f>LEFT('DETALLE DE CONEXIONES'!BE2998,3)</f>
        <v/>
      </c>
      <c r="G2998" s="7" t="str">
        <f>RIGHT('DETALLE DE CONEXIONES'!AK2998,2)</f>
        <v/>
      </c>
      <c r="H2998" s="7" t="str">
        <f>LEFT('DETALLE DE CONEXIONES'!M2998,3)</f>
        <v/>
      </c>
      <c r="I2998" s="7" t="str">
        <f>RIGHT('DETALLE DE CONEXIONES'!M2998,5)</f>
        <v/>
      </c>
      <c r="J2998" s="7">
        <f>IF(C2998="Saliente Local",(IFERROR((LIMPIA(H2998,1)),0)),0)</f>
        <v>0</v>
      </c>
      <c r="K2998" s="7">
        <f>IF(C2998="Saliente Nacional",(IFERROR((LIMPIA(H2998,1)),0)),0)</f>
        <v>0</v>
      </c>
      <c r="L2998" s="7">
        <f>IF(C2998="Saliente Internacional",(IFERROR((LIMPIA(H2998,1)),0)),0)</f>
        <v>0</v>
      </c>
    </row>
    <row r="2999" spans="1:12" x14ac:dyDescent="0.25">
      <c r="A2999" s="11">
        <f>'DETALLE DE CONEXIONES'!P2999</f>
        <v>0</v>
      </c>
      <c r="B2999" s="7">
        <f>'DETALLE DE CONEXIONES'!I2999</f>
        <v>0</v>
      </c>
      <c r="C2999" s="7">
        <f>'DETALLE DE CONEXIONES'!BB2999</f>
        <v>0</v>
      </c>
      <c r="D2999" s="7">
        <f>'DETALLE DE CONEXIONES'!E2999</f>
        <v>0</v>
      </c>
      <c r="E2999" s="7">
        <f>IFERROR(LIMPIA('DETALLE DE CONEXIONES'!N2999,1),0)</f>
        <v>0</v>
      </c>
      <c r="F2999" s="7" t="str">
        <f>LEFT('DETALLE DE CONEXIONES'!BE2999,3)</f>
        <v/>
      </c>
      <c r="G2999" s="7" t="str">
        <f>RIGHT('DETALLE DE CONEXIONES'!AK2999,2)</f>
        <v/>
      </c>
      <c r="H2999" s="7" t="str">
        <f>LEFT('DETALLE DE CONEXIONES'!M2999,3)</f>
        <v/>
      </c>
      <c r="I2999" s="7" t="str">
        <f>RIGHT('DETALLE DE CONEXIONES'!M2999,5)</f>
        <v/>
      </c>
      <c r="J2999" s="7">
        <f>IF(C2999="Saliente Local",(IFERROR((LIMPIA(H2999,1)),0)),0)</f>
        <v>0</v>
      </c>
      <c r="K2999" s="7">
        <f>IF(C2999="Saliente Nacional",(IFERROR((LIMPIA(H2999,1)),0)),0)</f>
        <v>0</v>
      </c>
      <c r="L2999" s="7">
        <f>IF(C2999="Saliente Internacional",(IFERROR((LIMPIA(H2999,1)),0)),0)</f>
        <v>0</v>
      </c>
    </row>
    <row r="3000" spans="1:12" x14ac:dyDescent="0.25">
      <c r="A3000" s="11">
        <f>'DETALLE DE CONEXIONES'!P3000</f>
        <v>0</v>
      </c>
      <c r="B3000" s="7">
        <f>'DETALLE DE CONEXIONES'!I3000</f>
        <v>0</v>
      </c>
      <c r="C3000" s="7">
        <f>'DETALLE DE CONEXIONES'!BB3000</f>
        <v>0</v>
      </c>
      <c r="D3000" s="7">
        <f>'DETALLE DE CONEXIONES'!E3000</f>
        <v>0</v>
      </c>
      <c r="E3000" s="7">
        <f>IFERROR(LIMPIA('DETALLE DE CONEXIONES'!N3000,1),0)</f>
        <v>0</v>
      </c>
      <c r="F3000" s="7" t="str">
        <f>LEFT('DETALLE DE CONEXIONES'!BE3000,3)</f>
        <v/>
      </c>
      <c r="G3000" s="7" t="str">
        <f>RIGHT('DETALLE DE CONEXIONES'!AK3000,2)</f>
        <v/>
      </c>
      <c r="H3000" s="7" t="str">
        <f>LEFT('DETALLE DE CONEXIONES'!M3000,3)</f>
        <v/>
      </c>
      <c r="I3000" s="7" t="str">
        <f>RIGHT('DETALLE DE CONEXIONES'!M3000,5)</f>
        <v/>
      </c>
      <c r="J3000" s="7">
        <f>IF(C3000="Saliente Local",(IFERROR((LIMPIA(H3000,1)),0)),0)</f>
        <v>0</v>
      </c>
      <c r="K3000" s="7">
        <f>IF(C3000="Saliente Nacional",(IFERROR((LIMPIA(H3000,1)),0)),0)</f>
        <v>0</v>
      </c>
      <c r="L3000" s="7">
        <f>IF(C3000="Saliente Internacional",(IFERROR((LIMPIA(H3000,1)),0)),0)</f>
        <v>0</v>
      </c>
    </row>
    <row r="3001" spans="1:12" x14ac:dyDescent="0.25">
      <c r="A3001" s="11">
        <f>'DETALLE DE CONEXIONES'!P3001</f>
        <v>0</v>
      </c>
      <c r="B3001" s="7">
        <f>'DETALLE DE CONEXIONES'!I3001</f>
        <v>0</v>
      </c>
      <c r="C3001" s="7">
        <f>'DETALLE DE CONEXIONES'!BB3001</f>
        <v>0</v>
      </c>
      <c r="D3001" s="7">
        <f>'DETALLE DE CONEXIONES'!E3001</f>
        <v>0</v>
      </c>
      <c r="E3001" s="7">
        <f>IFERROR(LIMPIA('DETALLE DE CONEXIONES'!N3001,1),0)</f>
        <v>0</v>
      </c>
      <c r="F3001" s="7" t="str">
        <f>LEFT('DETALLE DE CONEXIONES'!BE3001,3)</f>
        <v/>
      </c>
      <c r="G3001" s="7" t="str">
        <f>RIGHT('DETALLE DE CONEXIONES'!AK3001,2)</f>
        <v/>
      </c>
      <c r="H3001" s="7" t="str">
        <f>LEFT('DETALLE DE CONEXIONES'!M3001,3)</f>
        <v/>
      </c>
      <c r="I3001" s="7" t="str">
        <f>RIGHT('DETALLE DE CONEXIONES'!M3001,5)</f>
        <v/>
      </c>
      <c r="J3001" s="7">
        <f>IF(C3001="Saliente Local",(IFERROR((LIMPIA(H3001,1)),0)),0)</f>
        <v>0</v>
      </c>
      <c r="K3001" s="7">
        <f>IF(C3001="Saliente Nacional",(IFERROR((LIMPIA(H3001,1)),0)),0)</f>
        <v>0</v>
      </c>
      <c r="L3001" s="7">
        <f>IF(C3001="Saliente Internacional",(IFERROR((LIMPIA(H3001,1)),0)),0)</f>
        <v>0</v>
      </c>
    </row>
    <row r="3002" spans="1:12" x14ac:dyDescent="0.25">
      <c r="A3002" s="11">
        <f>'DETALLE DE CONEXIONES'!P3002</f>
        <v>0</v>
      </c>
      <c r="B3002" s="7">
        <f>'DETALLE DE CONEXIONES'!I3002</f>
        <v>0</v>
      </c>
      <c r="C3002" s="7">
        <f>'DETALLE DE CONEXIONES'!BB3002</f>
        <v>0</v>
      </c>
      <c r="D3002" s="7">
        <f>'DETALLE DE CONEXIONES'!E3002</f>
        <v>0</v>
      </c>
      <c r="E3002" s="7">
        <f>IFERROR(LIMPIA('DETALLE DE CONEXIONES'!N3002,1),0)</f>
        <v>0</v>
      </c>
      <c r="F3002" s="7" t="str">
        <f>LEFT('DETALLE DE CONEXIONES'!BE3002,3)</f>
        <v/>
      </c>
      <c r="G3002" s="7" t="str">
        <f>RIGHT('DETALLE DE CONEXIONES'!AK3002,2)</f>
        <v/>
      </c>
      <c r="H3002" s="7" t="str">
        <f>LEFT('DETALLE DE CONEXIONES'!M3002,3)</f>
        <v/>
      </c>
      <c r="I3002" s="7" t="str">
        <f>RIGHT('DETALLE DE CONEXIONES'!M3002,5)</f>
        <v/>
      </c>
      <c r="J3002" s="7">
        <f>IF(C3002="Saliente Local",(IFERROR((LIMPIA(H3002,1)),0)),0)</f>
        <v>0</v>
      </c>
      <c r="K3002" s="7">
        <f>IF(C3002="Saliente Nacional",(IFERROR((LIMPIA(H3002,1)),0)),0)</f>
        <v>0</v>
      </c>
      <c r="L3002" s="7">
        <f>IF(C3002="Saliente Internacional",(IFERROR((LIMPIA(H3002,1)),0)),0)</f>
        <v>0</v>
      </c>
    </row>
    <row r="3003" spans="1:12" x14ac:dyDescent="0.25">
      <c r="A3003" s="11">
        <f>'DETALLE DE CONEXIONES'!P3003</f>
        <v>0</v>
      </c>
      <c r="B3003" s="7">
        <f>'DETALLE DE CONEXIONES'!I3003</f>
        <v>0</v>
      </c>
      <c r="C3003" s="7">
        <f>'DETALLE DE CONEXIONES'!BB3003</f>
        <v>0</v>
      </c>
      <c r="D3003" s="7">
        <f>'DETALLE DE CONEXIONES'!E3003</f>
        <v>0</v>
      </c>
      <c r="E3003" s="7">
        <f>IFERROR(LIMPIA('DETALLE DE CONEXIONES'!N3003,1),0)</f>
        <v>0</v>
      </c>
      <c r="F3003" s="7" t="str">
        <f>LEFT('DETALLE DE CONEXIONES'!BE3003,3)</f>
        <v/>
      </c>
      <c r="G3003" s="7" t="str">
        <f>RIGHT('DETALLE DE CONEXIONES'!AK3003,2)</f>
        <v/>
      </c>
      <c r="H3003" s="7" t="str">
        <f>LEFT('DETALLE DE CONEXIONES'!M3003,3)</f>
        <v/>
      </c>
      <c r="I3003" s="7" t="str">
        <f>RIGHT('DETALLE DE CONEXIONES'!M3003,5)</f>
        <v/>
      </c>
      <c r="J3003" s="7">
        <f>IF(C3003="Saliente Local",(IFERROR((LIMPIA(H3003,1)),0)),0)</f>
        <v>0</v>
      </c>
      <c r="K3003" s="7">
        <f>IF(C3003="Saliente Nacional",(IFERROR((LIMPIA(H3003,1)),0)),0)</f>
        <v>0</v>
      </c>
      <c r="L3003" s="7">
        <f>IF(C3003="Saliente Internacional",(IFERROR((LIMPIA(H3003,1)),0)),0)</f>
        <v>0</v>
      </c>
    </row>
    <row r="3004" spans="1:12" x14ac:dyDescent="0.25">
      <c r="A3004" s="11">
        <f>'DETALLE DE CONEXIONES'!P3004</f>
        <v>0</v>
      </c>
      <c r="B3004" s="7">
        <f>'DETALLE DE CONEXIONES'!I3004</f>
        <v>0</v>
      </c>
      <c r="C3004" s="7">
        <f>'DETALLE DE CONEXIONES'!BB3004</f>
        <v>0</v>
      </c>
      <c r="D3004" s="7">
        <f>'DETALLE DE CONEXIONES'!E3004</f>
        <v>0</v>
      </c>
      <c r="E3004" s="7">
        <f>IFERROR(LIMPIA('DETALLE DE CONEXIONES'!N3004,1),0)</f>
        <v>0</v>
      </c>
      <c r="F3004" s="7" t="str">
        <f>LEFT('DETALLE DE CONEXIONES'!BE3004,3)</f>
        <v/>
      </c>
      <c r="G3004" s="7" t="str">
        <f>RIGHT('DETALLE DE CONEXIONES'!AK3004,2)</f>
        <v/>
      </c>
      <c r="H3004" s="7" t="str">
        <f>LEFT('DETALLE DE CONEXIONES'!M3004,3)</f>
        <v/>
      </c>
      <c r="I3004" s="7" t="str">
        <f>RIGHT('DETALLE DE CONEXIONES'!M3004,5)</f>
        <v/>
      </c>
      <c r="J3004" s="7">
        <f>IF(C3004="Saliente Local",(IFERROR((LIMPIA(H3004,1)),0)),0)</f>
        <v>0</v>
      </c>
      <c r="K3004" s="7">
        <f>IF(C3004="Saliente Nacional",(IFERROR((LIMPIA(H3004,1)),0)),0)</f>
        <v>0</v>
      </c>
      <c r="L3004" s="7">
        <f>IF(C3004="Saliente Internacional",(IFERROR((LIMPIA(H3004,1)),0)),0)</f>
        <v>0</v>
      </c>
    </row>
    <row r="3005" spans="1:12" x14ac:dyDescent="0.25">
      <c r="A3005" s="11">
        <f>'DETALLE DE CONEXIONES'!P3005</f>
        <v>0</v>
      </c>
      <c r="B3005" s="7">
        <f>'DETALLE DE CONEXIONES'!I3005</f>
        <v>0</v>
      </c>
      <c r="C3005" s="7">
        <f>'DETALLE DE CONEXIONES'!BB3005</f>
        <v>0</v>
      </c>
      <c r="D3005" s="7">
        <f>'DETALLE DE CONEXIONES'!E3005</f>
        <v>0</v>
      </c>
      <c r="E3005" s="7">
        <f>IFERROR(LIMPIA('DETALLE DE CONEXIONES'!N3005,1),0)</f>
        <v>0</v>
      </c>
      <c r="F3005" s="7" t="str">
        <f>LEFT('DETALLE DE CONEXIONES'!BE3005,3)</f>
        <v/>
      </c>
      <c r="G3005" s="7" t="str">
        <f>RIGHT('DETALLE DE CONEXIONES'!AK3005,2)</f>
        <v/>
      </c>
      <c r="H3005" s="7" t="str">
        <f>LEFT('DETALLE DE CONEXIONES'!M3005,3)</f>
        <v/>
      </c>
      <c r="I3005" s="7" t="str">
        <f>RIGHT('DETALLE DE CONEXIONES'!M3005,5)</f>
        <v/>
      </c>
      <c r="J3005" s="7">
        <f>IF(C3005="Saliente Local",(IFERROR((LIMPIA(H3005,1)),0)),0)</f>
        <v>0</v>
      </c>
      <c r="K3005" s="7">
        <f>IF(C3005="Saliente Nacional",(IFERROR((LIMPIA(H3005,1)),0)),0)</f>
        <v>0</v>
      </c>
      <c r="L3005" s="7">
        <f>IF(C3005="Saliente Internacional",(IFERROR((LIMPIA(H3005,1)),0)),0)</f>
        <v>0</v>
      </c>
    </row>
    <row r="3006" spans="1:12" x14ac:dyDescent="0.25">
      <c r="A3006" s="11">
        <f>'DETALLE DE CONEXIONES'!P3006</f>
        <v>0</v>
      </c>
      <c r="B3006" s="7">
        <f>'DETALLE DE CONEXIONES'!I3006</f>
        <v>0</v>
      </c>
      <c r="C3006" s="7">
        <f>'DETALLE DE CONEXIONES'!BB3006</f>
        <v>0</v>
      </c>
      <c r="D3006" s="7">
        <f>'DETALLE DE CONEXIONES'!E3006</f>
        <v>0</v>
      </c>
      <c r="E3006" s="7">
        <f>IFERROR(LIMPIA('DETALLE DE CONEXIONES'!N3006,1),0)</f>
        <v>0</v>
      </c>
      <c r="F3006" s="7" t="str">
        <f>LEFT('DETALLE DE CONEXIONES'!BE3006,3)</f>
        <v/>
      </c>
      <c r="G3006" s="7" t="str">
        <f>RIGHT('DETALLE DE CONEXIONES'!AK3006,2)</f>
        <v/>
      </c>
      <c r="H3006" s="7" t="str">
        <f>LEFT('DETALLE DE CONEXIONES'!M3006,3)</f>
        <v/>
      </c>
      <c r="I3006" s="7" t="str">
        <f>RIGHT('DETALLE DE CONEXIONES'!M3006,5)</f>
        <v/>
      </c>
      <c r="J3006" s="7">
        <f>IF(C3006="Saliente Local",(IFERROR((LIMPIA(H3006,1)),0)),0)</f>
        <v>0</v>
      </c>
      <c r="K3006" s="7">
        <f>IF(C3006="Saliente Nacional",(IFERROR((LIMPIA(H3006,1)),0)),0)</f>
        <v>0</v>
      </c>
      <c r="L3006" s="7">
        <f>IF(C3006="Saliente Internacional",(IFERROR((LIMPIA(H3006,1)),0)),0)</f>
        <v>0</v>
      </c>
    </row>
    <row r="3007" spans="1:12" x14ac:dyDescent="0.25">
      <c r="A3007" s="11">
        <f>'DETALLE DE CONEXIONES'!P3007</f>
        <v>0</v>
      </c>
      <c r="B3007" s="7">
        <f>'DETALLE DE CONEXIONES'!I3007</f>
        <v>0</v>
      </c>
      <c r="C3007" s="7">
        <f>'DETALLE DE CONEXIONES'!BB3007</f>
        <v>0</v>
      </c>
      <c r="D3007" s="7">
        <f>'DETALLE DE CONEXIONES'!E3007</f>
        <v>0</v>
      </c>
      <c r="E3007" s="7">
        <f>IFERROR(LIMPIA('DETALLE DE CONEXIONES'!N3007,1),0)</f>
        <v>0</v>
      </c>
      <c r="F3007" s="7" t="str">
        <f>LEFT('DETALLE DE CONEXIONES'!BE3007,3)</f>
        <v/>
      </c>
      <c r="G3007" s="7" t="str">
        <f>RIGHT('DETALLE DE CONEXIONES'!AK3007,2)</f>
        <v/>
      </c>
      <c r="H3007" s="7" t="str">
        <f>LEFT('DETALLE DE CONEXIONES'!M3007,3)</f>
        <v/>
      </c>
      <c r="I3007" s="7" t="str">
        <f>RIGHT('DETALLE DE CONEXIONES'!M3007,5)</f>
        <v/>
      </c>
      <c r="J3007" s="7">
        <f>IF(C3007="Saliente Local",(IFERROR((LIMPIA(H3007,1)),0)),0)</f>
        <v>0</v>
      </c>
      <c r="K3007" s="7">
        <f>IF(C3007="Saliente Nacional",(IFERROR((LIMPIA(H3007,1)),0)),0)</f>
        <v>0</v>
      </c>
      <c r="L3007" s="7">
        <f>IF(C3007="Saliente Internacional",(IFERROR((LIMPIA(H3007,1)),0)),0)</f>
        <v>0</v>
      </c>
    </row>
    <row r="3008" spans="1:12" x14ac:dyDescent="0.25">
      <c r="A3008" s="11">
        <f>'DETALLE DE CONEXIONES'!P3008</f>
        <v>0</v>
      </c>
      <c r="B3008" s="7">
        <f>'DETALLE DE CONEXIONES'!I3008</f>
        <v>0</v>
      </c>
      <c r="C3008" s="7">
        <f>'DETALLE DE CONEXIONES'!BB3008</f>
        <v>0</v>
      </c>
      <c r="D3008" s="7">
        <f>'DETALLE DE CONEXIONES'!E3008</f>
        <v>0</v>
      </c>
      <c r="E3008" s="7">
        <f>IFERROR(LIMPIA('DETALLE DE CONEXIONES'!N3008,1),0)</f>
        <v>0</v>
      </c>
      <c r="F3008" s="7" t="str">
        <f>LEFT('DETALLE DE CONEXIONES'!BE3008,3)</f>
        <v/>
      </c>
      <c r="G3008" s="7" t="str">
        <f>RIGHT('DETALLE DE CONEXIONES'!AK3008,2)</f>
        <v/>
      </c>
      <c r="H3008" s="7" t="str">
        <f>LEFT('DETALLE DE CONEXIONES'!M3008,3)</f>
        <v/>
      </c>
      <c r="I3008" s="7" t="str">
        <f>RIGHT('DETALLE DE CONEXIONES'!M3008,5)</f>
        <v/>
      </c>
      <c r="J3008" s="7">
        <f>IF(C3008="Saliente Local",(IFERROR((LIMPIA(H3008,1)),0)),0)</f>
        <v>0</v>
      </c>
      <c r="K3008" s="7">
        <f>IF(C3008="Saliente Nacional",(IFERROR((LIMPIA(H3008,1)),0)),0)</f>
        <v>0</v>
      </c>
      <c r="L3008" s="7">
        <f>IF(C3008="Saliente Internacional",(IFERROR((LIMPIA(H3008,1)),0)),0)</f>
        <v>0</v>
      </c>
    </row>
    <row r="3009" spans="1:12" x14ac:dyDescent="0.25">
      <c r="A3009" s="11">
        <f>'DETALLE DE CONEXIONES'!P3009</f>
        <v>0</v>
      </c>
      <c r="B3009" s="7">
        <f>'DETALLE DE CONEXIONES'!I3009</f>
        <v>0</v>
      </c>
      <c r="C3009" s="7">
        <f>'DETALLE DE CONEXIONES'!BB3009</f>
        <v>0</v>
      </c>
      <c r="D3009" s="7">
        <f>'DETALLE DE CONEXIONES'!E3009</f>
        <v>0</v>
      </c>
      <c r="E3009" s="7">
        <f>IFERROR(LIMPIA('DETALLE DE CONEXIONES'!N3009,1),0)</f>
        <v>0</v>
      </c>
      <c r="F3009" s="7" t="str">
        <f>LEFT('DETALLE DE CONEXIONES'!BE3009,3)</f>
        <v/>
      </c>
      <c r="G3009" s="7" t="str">
        <f>RIGHT('DETALLE DE CONEXIONES'!AK3009,2)</f>
        <v/>
      </c>
      <c r="H3009" s="7" t="str">
        <f>LEFT('DETALLE DE CONEXIONES'!M3009,3)</f>
        <v/>
      </c>
      <c r="I3009" s="7" t="str">
        <f>RIGHT('DETALLE DE CONEXIONES'!M3009,5)</f>
        <v/>
      </c>
      <c r="J3009" s="7">
        <f>IF(C3009="Saliente Local",(IFERROR((LIMPIA(H3009,1)),0)),0)</f>
        <v>0</v>
      </c>
      <c r="K3009" s="7">
        <f>IF(C3009="Saliente Nacional",(IFERROR((LIMPIA(H3009,1)),0)),0)</f>
        <v>0</v>
      </c>
      <c r="L3009" s="7">
        <f>IF(C3009="Saliente Internacional",(IFERROR((LIMPIA(H3009,1)),0)),0)</f>
        <v>0</v>
      </c>
    </row>
    <row r="3010" spans="1:12" x14ac:dyDescent="0.25">
      <c r="A3010" s="11">
        <f>'DETALLE DE CONEXIONES'!P3010</f>
        <v>0</v>
      </c>
      <c r="B3010" s="7">
        <f>'DETALLE DE CONEXIONES'!I3010</f>
        <v>0</v>
      </c>
      <c r="C3010" s="7">
        <f>'DETALLE DE CONEXIONES'!BB3010</f>
        <v>0</v>
      </c>
      <c r="D3010" s="7">
        <f>'DETALLE DE CONEXIONES'!E3010</f>
        <v>0</v>
      </c>
      <c r="E3010" s="7">
        <f>IFERROR(LIMPIA('DETALLE DE CONEXIONES'!N3010,1),0)</f>
        <v>0</v>
      </c>
      <c r="F3010" s="7" t="str">
        <f>LEFT('DETALLE DE CONEXIONES'!BE3010,3)</f>
        <v/>
      </c>
      <c r="G3010" s="7" t="str">
        <f>RIGHT('DETALLE DE CONEXIONES'!AK3010,2)</f>
        <v/>
      </c>
      <c r="H3010" s="7" t="str">
        <f>LEFT('DETALLE DE CONEXIONES'!M3010,3)</f>
        <v/>
      </c>
      <c r="I3010" s="7" t="str">
        <f>RIGHT('DETALLE DE CONEXIONES'!M3010,5)</f>
        <v/>
      </c>
      <c r="J3010" s="7">
        <f>IF(C3010="Saliente Local",(IFERROR((LIMPIA(H3010,1)),0)),0)</f>
        <v>0</v>
      </c>
      <c r="K3010" s="7">
        <f>IF(C3010="Saliente Nacional",(IFERROR((LIMPIA(H3010,1)),0)),0)</f>
        <v>0</v>
      </c>
      <c r="L3010" s="7">
        <f>IF(C3010="Saliente Internacional",(IFERROR((LIMPIA(H3010,1)),0)),0)</f>
        <v>0</v>
      </c>
    </row>
    <row r="3011" spans="1:12" x14ac:dyDescent="0.25">
      <c r="A3011" s="11">
        <f>'DETALLE DE CONEXIONES'!P3011</f>
        <v>0</v>
      </c>
      <c r="B3011" s="7">
        <f>'DETALLE DE CONEXIONES'!I3011</f>
        <v>0</v>
      </c>
      <c r="C3011" s="7">
        <f>'DETALLE DE CONEXIONES'!BB3011</f>
        <v>0</v>
      </c>
      <c r="D3011" s="7">
        <f>'DETALLE DE CONEXIONES'!E3011</f>
        <v>0</v>
      </c>
      <c r="E3011" s="7">
        <f>IFERROR(LIMPIA('DETALLE DE CONEXIONES'!N3011,1),0)</f>
        <v>0</v>
      </c>
      <c r="F3011" s="7" t="str">
        <f>LEFT('DETALLE DE CONEXIONES'!BE3011,3)</f>
        <v/>
      </c>
      <c r="G3011" s="7" t="str">
        <f>RIGHT('DETALLE DE CONEXIONES'!AK3011,2)</f>
        <v/>
      </c>
      <c r="H3011" s="7" t="str">
        <f>LEFT('DETALLE DE CONEXIONES'!M3011,3)</f>
        <v/>
      </c>
      <c r="I3011" s="7" t="str">
        <f>RIGHT('DETALLE DE CONEXIONES'!M3011,5)</f>
        <v/>
      </c>
      <c r="J3011" s="7">
        <f>IF(C3011="Saliente Local",(IFERROR((LIMPIA(H3011,1)),0)),0)</f>
        <v>0</v>
      </c>
      <c r="K3011" s="7">
        <f>IF(C3011="Saliente Nacional",(IFERROR((LIMPIA(H3011,1)),0)),0)</f>
        <v>0</v>
      </c>
      <c r="L3011" s="7">
        <f>IF(C3011="Saliente Internacional",(IFERROR((LIMPIA(H3011,1)),0)),0)</f>
        <v>0</v>
      </c>
    </row>
    <row r="3012" spans="1:12" x14ac:dyDescent="0.25">
      <c r="A3012" s="11">
        <f>'DETALLE DE CONEXIONES'!P3012</f>
        <v>0</v>
      </c>
      <c r="B3012" s="7">
        <f>'DETALLE DE CONEXIONES'!I3012</f>
        <v>0</v>
      </c>
      <c r="C3012" s="7">
        <f>'DETALLE DE CONEXIONES'!BB3012</f>
        <v>0</v>
      </c>
      <c r="D3012" s="7">
        <f>'DETALLE DE CONEXIONES'!E3012</f>
        <v>0</v>
      </c>
      <c r="E3012" s="7">
        <f>IFERROR(LIMPIA('DETALLE DE CONEXIONES'!N3012,1),0)</f>
        <v>0</v>
      </c>
      <c r="F3012" s="7" t="str">
        <f>LEFT('DETALLE DE CONEXIONES'!BE3012,3)</f>
        <v/>
      </c>
      <c r="G3012" s="7" t="str">
        <f>RIGHT('DETALLE DE CONEXIONES'!AK3012,2)</f>
        <v/>
      </c>
      <c r="H3012" s="7" t="str">
        <f>LEFT('DETALLE DE CONEXIONES'!M3012,3)</f>
        <v/>
      </c>
      <c r="I3012" s="7" t="str">
        <f>RIGHT('DETALLE DE CONEXIONES'!M3012,5)</f>
        <v/>
      </c>
      <c r="J3012" s="7">
        <f>IF(C3012="Saliente Local",(IFERROR((LIMPIA(H3012,1)),0)),0)</f>
        <v>0</v>
      </c>
      <c r="K3012" s="7">
        <f>IF(C3012="Saliente Nacional",(IFERROR((LIMPIA(H3012,1)),0)),0)</f>
        <v>0</v>
      </c>
      <c r="L3012" s="7">
        <f>IF(C3012="Saliente Internacional",(IFERROR((LIMPIA(H3012,1)),0)),0)</f>
        <v>0</v>
      </c>
    </row>
    <row r="3013" spans="1:12" x14ac:dyDescent="0.25">
      <c r="A3013" s="11">
        <f>'DETALLE DE CONEXIONES'!P3013</f>
        <v>0</v>
      </c>
      <c r="B3013" s="7">
        <f>'DETALLE DE CONEXIONES'!I3013</f>
        <v>0</v>
      </c>
      <c r="C3013" s="7">
        <f>'DETALLE DE CONEXIONES'!BB3013</f>
        <v>0</v>
      </c>
      <c r="D3013" s="7">
        <f>'DETALLE DE CONEXIONES'!E3013</f>
        <v>0</v>
      </c>
      <c r="E3013" s="7">
        <f>IFERROR(LIMPIA('DETALLE DE CONEXIONES'!N3013,1),0)</f>
        <v>0</v>
      </c>
      <c r="F3013" s="7" t="str">
        <f>LEFT('DETALLE DE CONEXIONES'!BE3013,3)</f>
        <v/>
      </c>
      <c r="G3013" s="7" t="str">
        <f>RIGHT('DETALLE DE CONEXIONES'!AK3013,2)</f>
        <v/>
      </c>
      <c r="H3013" s="7" t="str">
        <f>LEFT('DETALLE DE CONEXIONES'!M3013,3)</f>
        <v/>
      </c>
      <c r="I3013" s="7" t="str">
        <f>RIGHT('DETALLE DE CONEXIONES'!M3013,5)</f>
        <v/>
      </c>
      <c r="J3013" s="7">
        <f>IF(C3013="Saliente Local",(IFERROR((LIMPIA(H3013,1)),0)),0)</f>
        <v>0</v>
      </c>
      <c r="K3013" s="7">
        <f>IF(C3013="Saliente Nacional",(IFERROR((LIMPIA(H3013,1)),0)),0)</f>
        <v>0</v>
      </c>
      <c r="L3013" s="7">
        <f>IF(C3013="Saliente Internacional",(IFERROR((LIMPIA(H3013,1)),0)),0)</f>
        <v>0</v>
      </c>
    </row>
    <row r="3014" spans="1:12" x14ac:dyDescent="0.25">
      <c r="A3014" s="11">
        <f>'DETALLE DE CONEXIONES'!P3014</f>
        <v>0</v>
      </c>
      <c r="B3014" s="7">
        <f>'DETALLE DE CONEXIONES'!I3014</f>
        <v>0</v>
      </c>
      <c r="C3014" s="7">
        <f>'DETALLE DE CONEXIONES'!BB3014</f>
        <v>0</v>
      </c>
      <c r="D3014" s="7">
        <f>'DETALLE DE CONEXIONES'!E3014</f>
        <v>0</v>
      </c>
      <c r="E3014" s="7">
        <f>IFERROR(LIMPIA('DETALLE DE CONEXIONES'!N3014,1),0)</f>
        <v>0</v>
      </c>
      <c r="F3014" s="7" t="str">
        <f>LEFT('DETALLE DE CONEXIONES'!BE3014,3)</f>
        <v/>
      </c>
      <c r="G3014" s="7" t="str">
        <f>RIGHT('DETALLE DE CONEXIONES'!AK3014,2)</f>
        <v/>
      </c>
      <c r="H3014" s="7" t="str">
        <f>LEFT('DETALLE DE CONEXIONES'!M3014,3)</f>
        <v/>
      </c>
      <c r="I3014" s="7" t="str">
        <f>RIGHT('DETALLE DE CONEXIONES'!M3014,5)</f>
        <v/>
      </c>
      <c r="J3014" s="7">
        <f>IF(C3014="Saliente Local",(IFERROR((LIMPIA(H3014,1)),0)),0)</f>
        <v>0</v>
      </c>
      <c r="K3014" s="7">
        <f>IF(C3014="Saliente Nacional",(IFERROR((LIMPIA(H3014,1)),0)),0)</f>
        <v>0</v>
      </c>
      <c r="L3014" s="7">
        <f>IF(C3014="Saliente Internacional",(IFERROR((LIMPIA(H3014,1)),0)),0)</f>
        <v>0</v>
      </c>
    </row>
    <row r="3015" spans="1:12" x14ac:dyDescent="0.25">
      <c r="A3015" s="11">
        <f>'DETALLE DE CONEXIONES'!P3015</f>
        <v>0</v>
      </c>
      <c r="B3015" s="7">
        <f>'DETALLE DE CONEXIONES'!I3015</f>
        <v>0</v>
      </c>
      <c r="C3015" s="7">
        <f>'DETALLE DE CONEXIONES'!BB3015</f>
        <v>0</v>
      </c>
      <c r="D3015" s="7">
        <f>'DETALLE DE CONEXIONES'!E3015</f>
        <v>0</v>
      </c>
      <c r="E3015" s="7">
        <f>IFERROR(LIMPIA('DETALLE DE CONEXIONES'!N3015,1),0)</f>
        <v>0</v>
      </c>
      <c r="F3015" s="7" t="str">
        <f>LEFT('DETALLE DE CONEXIONES'!BE3015,3)</f>
        <v/>
      </c>
      <c r="G3015" s="7" t="str">
        <f>RIGHT('DETALLE DE CONEXIONES'!AK3015,2)</f>
        <v/>
      </c>
      <c r="H3015" s="7" t="str">
        <f>LEFT('DETALLE DE CONEXIONES'!M3015,3)</f>
        <v/>
      </c>
      <c r="I3015" s="7" t="str">
        <f>RIGHT('DETALLE DE CONEXIONES'!M3015,5)</f>
        <v/>
      </c>
      <c r="J3015" s="7">
        <f>IF(C3015="Saliente Local",(IFERROR((LIMPIA(H3015,1)),0)),0)</f>
        <v>0</v>
      </c>
      <c r="K3015" s="7">
        <f>IF(C3015="Saliente Nacional",(IFERROR((LIMPIA(H3015,1)),0)),0)</f>
        <v>0</v>
      </c>
      <c r="L3015" s="7">
        <f>IF(C3015="Saliente Internacional",(IFERROR((LIMPIA(H3015,1)),0)),0)</f>
        <v>0</v>
      </c>
    </row>
    <row r="3016" spans="1:12" x14ac:dyDescent="0.25">
      <c r="A3016" s="11">
        <f>'DETALLE DE CONEXIONES'!P3016</f>
        <v>0</v>
      </c>
      <c r="B3016" s="7">
        <f>'DETALLE DE CONEXIONES'!I3016</f>
        <v>0</v>
      </c>
      <c r="C3016" s="7">
        <f>'DETALLE DE CONEXIONES'!BB3016</f>
        <v>0</v>
      </c>
      <c r="D3016" s="7">
        <f>'DETALLE DE CONEXIONES'!E3016</f>
        <v>0</v>
      </c>
      <c r="E3016" s="7">
        <f>IFERROR(LIMPIA('DETALLE DE CONEXIONES'!N3016,1),0)</f>
        <v>0</v>
      </c>
      <c r="F3016" s="7" t="str">
        <f>LEFT('DETALLE DE CONEXIONES'!BE3016,3)</f>
        <v/>
      </c>
      <c r="G3016" s="7" t="str">
        <f>RIGHT('DETALLE DE CONEXIONES'!AK3016,2)</f>
        <v/>
      </c>
      <c r="H3016" s="7" t="str">
        <f>LEFT('DETALLE DE CONEXIONES'!M3016,3)</f>
        <v/>
      </c>
      <c r="I3016" s="7" t="str">
        <f>RIGHT('DETALLE DE CONEXIONES'!M3016,5)</f>
        <v/>
      </c>
      <c r="J3016" s="7">
        <f>IF(C3016="Saliente Local",(IFERROR((LIMPIA(H3016,1)),0)),0)</f>
        <v>0</v>
      </c>
      <c r="K3016" s="7">
        <f>IF(C3016="Saliente Nacional",(IFERROR((LIMPIA(H3016,1)),0)),0)</f>
        <v>0</v>
      </c>
      <c r="L3016" s="7">
        <f>IF(C3016="Saliente Internacional",(IFERROR((LIMPIA(H3016,1)),0)),0)</f>
        <v>0</v>
      </c>
    </row>
    <row r="3017" spans="1:12" x14ac:dyDescent="0.25">
      <c r="A3017" s="11">
        <f>'DETALLE DE CONEXIONES'!P3017</f>
        <v>0</v>
      </c>
      <c r="B3017" s="7">
        <f>'DETALLE DE CONEXIONES'!I3017</f>
        <v>0</v>
      </c>
      <c r="C3017" s="7">
        <f>'DETALLE DE CONEXIONES'!BB3017</f>
        <v>0</v>
      </c>
      <c r="D3017" s="7">
        <f>'DETALLE DE CONEXIONES'!E3017</f>
        <v>0</v>
      </c>
      <c r="E3017" s="7">
        <f>IFERROR(LIMPIA('DETALLE DE CONEXIONES'!N3017,1),0)</f>
        <v>0</v>
      </c>
      <c r="F3017" s="7" t="str">
        <f>LEFT('DETALLE DE CONEXIONES'!BE3017,3)</f>
        <v/>
      </c>
      <c r="G3017" s="7" t="str">
        <f>RIGHT('DETALLE DE CONEXIONES'!AK3017,2)</f>
        <v/>
      </c>
      <c r="H3017" s="7" t="str">
        <f>LEFT('DETALLE DE CONEXIONES'!M3017,3)</f>
        <v/>
      </c>
      <c r="I3017" s="7" t="str">
        <f>RIGHT('DETALLE DE CONEXIONES'!M3017,5)</f>
        <v/>
      </c>
      <c r="J3017" s="7">
        <f>IF(C3017="Saliente Local",(IFERROR((LIMPIA(H3017,1)),0)),0)</f>
        <v>0</v>
      </c>
      <c r="K3017" s="7">
        <f>IF(C3017="Saliente Nacional",(IFERROR((LIMPIA(H3017,1)),0)),0)</f>
        <v>0</v>
      </c>
      <c r="L3017" s="7">
        <f>IF(C3017="Saliente Internacional",(IFERROR((LIMPIA(H3017,1)),0)),0)</f>
        <v>0</v>
      </c>
    </row>
    <row r="3018" spans="1:12" x14ac:dyDescent="0.25">
      <c r="A3018" s="11">
        <f>'DETALLE DE CONEXIONES'!P3018</f>
        <v>0</v>
      </c>
      <c r="B3018" s="7">
        <f>'DETALLE DE CONEXIONES'!I3018</f>
        <v>0</v>
      </c>
      <c r="C3018" s="7">
        <f>'DETALLE DE CONEXIONES'!BB3018</f>
        <v>0</v>
      </c>
      <c r="D3018" s="7">
        <f>'DETALLE DE CONEXIONES'!E3018</f>
        <v>0</v>
      </c>
      <c r="E3018" s="7">
        <f>IFERROR(LIMPIA('DETALLE DE CONEXIONES'!N3018,1),0)</f>
        <v>0</v>
      </c>
      <c r="F3018" s="7" t="str">
        <f>LEFT('DETALLE DE CONEXIONES'!BE3018,3)</f>
        <v/>
      </c>
      <c r="G3018" s="7" t="str">
        <f>RIGHT('DETALLE DE CONEXIONES'!AK3018,2)</f>
        <v/>
      </c>
      <c r="H3018" s="7" t="str">
        <f>LEFT('DETALLE DE CONEXIONES'!M3018,3)</f>
        <v/>
      </c>
      <c r="I3018" s="7" t="str">
        <f>RIGHT('DETALLE DE CONEXIONES'!M3018,5)</f>
        <v/>
      </c>
      <c r="J3018" s="7">
        <f>IF(C3018="Saliente Local",(IFERROR((LIMPIA(H3018,1)),0)),0)</f>
        <v>0</v>
      </c>
      <c r="K3018" s="7">
        <f>IF(C3018="Saliente Nacional",(IFERROR((LIMPIA(H3018,1)),0)),0)</f>
        <v>0</v>
      </c>
      <c r="L3018" s="7">
        <f>IF(C3018="Saliente Internacional",(IFERROR((LIMPIA(H3018,1)),0)),0)</f>
        <v>0</v>
      </c>
    </row>
    <row r="3019" spans="1:12" x14ac:dyDescent="0.25">
      <c r="A3019" s="11">
        <f>'DETALLE DE CONEXIONES'!P3019</f>
        <v>0</v>
      </c>
      <c r="B3019" s="7">
        <f>'DETALLE DE CONEXIONES'!I3019</f>
        <v>0</v>
      </c>
      <c r="C3019" s="7">
        <f>'DETALLE DE CONEXIONES'!BB3019</f>
        <v>0</v>
      </c>
      <c r="D3019" s="7">
        <f>'DETALLE DE CONEXIONES'!E3019</f>
        <v>0</v>
      </c>
      <c r="E3019" s="7">
        <f>IFERROR(LIMPIA('DETALLE DE CONEXIONES'!N3019,1),0)</f>
        <v>0</v>
      </c>
      <c r="F3019" s="7" t="str">
        <f>LEFT('DETALLE DE CONEXIONES'!BE3019,3)</f>
        <v/>
      </c>
      <c r="G3019" s="7" t="str">
        <f>RIGHT('DETALLE DE CONEXIONES'!AK3019,2)</f>
        <v/>
      </c>
      <c r="H3019" s="7" t="str">
        <f>LEFT('DETALLE DE CONEXIONES'!M3019,3)</f>
        <v/>
      </c>
      <c r="I3019" s="7" t="str">
        <f>RIGHT('DETALLE DE CONEXIONES'!M3019,5)</f>
        <v/>
      </c>
      <c r="J3019" s="7">
        <f>IF(C3019="Saliente Local",(IFERROR((LIMPIA(H3019,1)),0)),0)</f>
        <v>0</v>
      </c>
      <c r="K3019" s="7">
        <f>IF(C3019="Saliente Nacional",(IFERROR((LIMPIA(H3019,1)),0)),0)</f>
        <v>0</v>
      </c>
      <c r="L3019" s="7">
        <f>IF(C3019="Saliente Internacional",(IFERROR((LIMPIA(H3019,1)),0)),0)</f>
        <v>0</v>
      </c>
    </row>
    <row r="3020" spans="1:12" x14ac:dyDescent="0.25">
      <c r="A3020" s="11">
        <f>'DETALLE DE CONEXIONES'!P3020</f>
        <v>0</v>
      </c>
      <c r="B3020" s="7">
        <f>'DETALLE DE CONEXIONES'!I3020</f>
        <v>0</v>
      </c>
      <c r="C3020" s="7">
        <f>'DETALLE DE CONEXIONES'!BB3020</f>
        <v>0</v>
      </c>
      <c r="D3020" s="7">
        <f>'DETALLE DE CONEXIONES'!E3020</f>
        <v>0</v>
      </c>
      <c r="E3020" s="7">
        <f>IFERROR(LIMPIA('DETALLE DE CONEXIONES'!N3020,1),0)</f>
        <v>0</v>
      </c>
      <c r="F3020" s="7" t="str">
        <f>LEFT('DETALLE DE CONEXIONES'!BE3020,3)</f>
        <v/>
      </c>
      <c r="G3020" s="7" t="str">
        <f>RIGHT('DETALLE DE CONEXIONES'!AK3020,2)</f>
        <v/>
      </c>
      <c r="H3020" s="7" t="str">
        <f>LEFT('DETALLE DE CONEXIONES'!M3020,3)</f>
        <v/>
      </c>
      <c r="I3020" s="7" t="str">
        <f>RIGHT('DETALLE DE CONEXIONES'!M3020,5)</f>
        <v/>
      </c>
      <c r="J3020" s="7">
        <f>IF(C3020="Saliente Local",(IFERROR((LIMPIA(H3020,1)),0)),0)</f>
        <v>0</v>
      </c>
      <c r="K3020" s="7">
        <f>IF(C3020="Saliente Nacional",(IFERROR((LIMPIA(H3020,1)),0)),0)</f>
        <v>0</v>
      </c>
      <c r="L3020" s="7">
        <f>IF(C3020="Saliente Internacional",(IFERROR((LIMPIA(H3020,1)),0)),0)</f>
        <v>0</v>
      </c>
    </row>
    <row r="3021" spans="1:12" x14ac:dyDescent="0.25">
      <c r="A3021" s="11">
        <f>'DETALLE DE CONEXIONES'!P3021</f>
        <v>0</v>
      </c>
      <c r="B3021" s="7">
        <f>'DETALLE DE CONEXIONES'!I3021</f>
        <v>0</v>
      </c>
      <c r="C3021" s="7">
        <f>'DETALLE DE CONEXIONES'!BB3021</f>
        <v>0</v>
      </c>
      <c r="D3021" s="7">
        <f>'DETALLE DE CONEXIONES'!E3021</f>
        <v>0</v>
      </c>
      <c r="E3021" s="7">
        <f>IFERROR(LIMPIA('DETALLE DE CONEXIONES'!N3021,1),0)</f>
        <v>0</v>
      </c>
      <c r="F3021" s="7" t="str">
        <f>LEFT('DETALLE DE CONEXIONES'!BE3021,3)</f>
        <v/>
      </c>
      <c r="G3021" s="7" t="str">
        <f>RIGHT('DETALLE DE CONEXIONES'!AK3021,2)</f>
        <v/>
      </c>
      <c r="H3021" s="7" t="str">
        <f>LEFT('DETALLE DE CONEXIONES'!M3021,3)</f>
        <v/>
      </c>
      <c r="I3021" s="7" t="str">
        <f>RIGHT('DETALLE DE CONEXIONES'!M3021,5)</f>
        <v/>
      </c>
      <c r="J3021" s="7">
        <f>IF(C3021="Saliente Local",(IFERROR((LIMPIA(H3021,1)),0)),0)</f>
        <v>0</v>
      </c>
      <c r="K3021" s="7">
        <f>IF(C3021="Saliente Nacional",(IFERROR((LIMPIA(H3021,1)),0)),0)</f>
        <v>0</v>
      </c>
      <c r="L3021" s="7">
        <f>IF(C3021="Saliente Internacional",(IFERROR((LIMPIA(H3021,1)),0)),0)</f>
        <v>0</v>
      </c>
    </row>
    <row r="3022" spans="1:12" x14ac:dyDescent="0.25">
      <c r="A3022" s="11">
        <f>'DETALLE DE CONEXIONES'!P3022</f>
        <v>0</v>
      </c>
      <c r="B3022" s="7">
        <f>'DETALLE DE CONEXIONES'!I3022</f>
        <v>0</v>
      </c>
      <c r="C3022" s="7">
        <f>'DETALLE DE CONEXIONES'!BB3022</f>
        <v>0</v>
      </c>
      <c r="D3022" s="7">
        <f>'DETALLE DE CONEXIONES'!E3022</f>
        <v>0</v>
      </c>
      <c r="E3022" s="7">
        <f>IFERROR(LIMPIA('DETALLE DE CONEXIONES'!N3022,1),0)</f>
        <v>0</v>
      </c>
      <c r="F3022" s="7" t="str">
        <f>LEFT('DETALLE DE CONEXIONES'!BE3022,3)</f>
        <v/>
      </c>
      <c r="G3022" s="7" t="str">
        <f>RIGHT('DETALLE DE CONEXIONES'!AK3022,2)</f>
        <v/>
      </c>
      <c r="H3022" s="7" t="str">
        <f>LEFT('DETALLE DE CONEXIONES'!M3022,3)</f>
        <v/>
      </c>
      <c r="I3022" s="7" t="str">
        <f>RIGHT('DETALLE DE CONEXIONES'!M3022,5)</f>
        <v/>
      </c>
      <c r="J3022" s="7">
        <f>IF(C3022="Saliente Local",(IFERROR((LIMPIA(H3022,1)),0)),0)</f>
        <v>0</v>
      </c>
      <c r="K3022" s="7">
        <f>IF(C3022="Saliente Nacional",(IFERROR((LIMPIA(H3022,1)),0)),0)</f>
        <v>0</v>
      </c>
      <c r="L3022" s="7">
        <f>IF(C3022="Saliente Internacional",(IFERROR((LIMPIA(H3022,1)),0)),0)</f>
        <v>0</v>
      </c>
    </row>
    <row r="3023" spans="1:12" x14ac:dyDescent="0.25">
      <c r="A3023" s="11">
        <f>'DETALLE DE CONEXIONES'!P3023</f>
        <v>0</v>
      </c>
      <c r="B3023" s="7">
        <f>'DETALLE DE CONEXIONES'!I3023</f>
        <v>0</v>
      </c>
      <c r="C3023" s="7">
        <f>'DETALLE DE CONEXIONES'!BB3023</f>
        <v>0</v>
      </c>
      <c r="D3023" s="7">
        <f>'DETALLE DE CONEXIONES'!E3023</f>
        <v>0</v>
      </c>
      <c r="E3023" s="7">
        <f>IFERROR(LIMPIA('DETALLE DE CONEXIONES'!N3023,1),0)</f>
        <v>0</v>
      </c>
      <c r="F3023" s="7" t="str">
        <f>LEFT('DETALLE DE CONEXIONES'!BE3023,3)</f>
        <v/>
      </c>
      <c r="G3023" s="7" t="str">
        <f>RIGHT('DETALLE DE CONEXIONES'!AK3023,2)</f>
        <v/>
      </c>
      <c r="H3023" s="7" t="str">
        <f>LEFT('DETALLE DE CONEXIONES'!M3023,3)</f>
        <v/>
      </c>
      <c r="I3023" s="7" t="str">
        <f>RIGHT('DETALLE DE CONEXIONES'!M3023,5)</f>
        <v/>
      </c>
      <c r="J3023" s="7">
        <f>IF(C3023="Saliente Local",(IFERROR((LIMPIA(H3023,1)),0)),0)</f>
        <v>0</v>
      </c>
      <c r="K3023" s="7">
        <f>IF(C3023="Saliente Nacional",(IFERROR((LIMPIA(H3023,1)),0)),0)</f>
        <v>0</v>
      </c>
      <c r="L3023" s="7">
        <f>IF(C3023="Saliente Internacional",(IFERROR((LIMPIA(H3023,1)),0)),0)</f>
        <v>0</v>
      </c>
    </row>
    <row r="3024" spans="1:12" x14ac:dyDescent="0.25">
      <c r="A3024" s="11">
        <f>'DETALLE DE CONEXIONES'!P3024</f>
        <v>0</v>
      </c>
      <c r="B3024" s="7">
        <f>'DETALLE DE CONEXIONES'!I3024</f>
        <v>0</v>
      </c>
      <c r="C3024" s="7">
        <f>'DETALLE DE CONEXIONES'!BB3024</f>
        <v>0</v>
      </c>
      <c r="D3024" s="7">
        <f>'DETALLE DE CONEXIONES'!E3024</f>
        <v>0</v>
      </c>
      <c r="E3024" s="7">
        <f>IFERROR(LIMPIA('DETALLE DE CONEXIONES'!N3024,1),0)</f>
        <v>0</v>
      </c>
      <c r="F3024" s="7" t="str">
        <f>LEFT('DETALLE DE CONEXIONES'!BE3024,3)</f>
        <v/>
      </c>
      <c r="G3024" s="7" t="str">
        <f>RIGHT('DETALLE DE CONEXIONES'!AK3024,2)</f>
        <v/>
      </c>
      <c r="H3024" s="7" t="str">
        <f>LEFT('DETALLE DE CONEXIONES'!M3024,3)</f>
        <v/>
      </c>
      <c r="I3024" s="7" t="str">
        <f>RIGHT('DETALLE DE CONEXIONES'!M3024,5)</f>
        <v/>
      </c>
      <c r="J3024" s="7">
        <f>IF(C3024="Saliente Local",(IFERROR((LIMPIA(H3024,1)),0)),0)</f>
        <v>0</v>
      </c>
      <c r="K3024" s="7">
        <f>IF(C3024="Saliente Nacional",(IFERROR((LIMPIA(H3024,1)),0)),0)</f>
        <v>0</v>
      </c>
      <c r="L3024" s="7">
        <f>IF(C3024="Saliente Internacional",(IFERROR((LIMPIA(H3024,1)),0)),0)</f>
        <v>0</v>
      </c>
    </row>
    <row r="3025" spans="1:12" x14ac:dyDescent="0.25">
      <c r="A3025" s="11">
        <f>'DETALLE DE CONEXIONES'!P3025</f>
        <v>0</v>
      </c>
      <c r="B3025" s="7">
        <f>'DETALLE DE CONEXIONES'!I3025</f>
        <v>0</v>
      </c>
      <c r="C3025" s="7">
        <f>'DETALLE DE CONEXIONES'!BB3025</f>
        <v>0</v>
      </c>
      <c r="D3025" s="7">
        <f>'DETALLE DE CONEXIONES'!E3025</f>
        <v>0</v>
      </c>
      <c r="E3025" s="7">
        <f>IFERROR(LIMPIA('DETALLE DE CONEXIONES'!N3025,1),0)</f>
        <v>0</v>
      </c>
      <c r="F3025" s="7" t="str">
        <f>LEFT('DETALLE DE CONEXIONES'!BE3025,3)</f>
        <v/>
      </c>
      <c r="G3025" s="7" t="str">
        <f>RIGHT('DETALLE DE CONEXIONES'!AK3025,2)</f>
        <v/>
      </c>
      <c r="H3025" s="7" t="str">
        <f>LEFT('DETALLE DE CONEXIONES'!M3025,3)</f>
        <v/>
      </c>
      <c r="I3025" s="7" t="str">
        <f>RIGHT('DETALLE DE CONEXIONES'!M3025,5)</f>
        <v/>
      </c>
      <c r="J3025" s="7">
        <f>IF(C3025="Saliente Local",(IFERROR((LIMPIA(H3025,1)),0)),0)</f>
        <v>0</v>
      </c>
      <c r="K3025" s="7">
        <f>IF(C3025="Saliente Nacional",(IFERROR((LIMPIA(H3025,1)),0)),0)</f>
        <v>0</v>
      </c>
      <c r="L3025" s="7">
        <f>IF(C3025="Saliente Internacional",(IFERROR((LIMPIA(H3025,1)),0)),0)</f>
        <v>0</v>
      </c>
    </row>
    <row r="3026" spans="1:12" x14ac:dyDescent="0.25">
      <c r="A3026" s="11">
        <f>'DETALLE DE CONEXIONES'!P3026</f>
        <v>0</v>
      </c>
      <c r="B3026" s="7">
        <f>'DETALLE DE CONEXIONES'!I3026</f>
        <v>0</v>
      </c>
      <c r="C3026" s="7">
        <f>'DETALLE DE CONEXIONES'!BB3026</f>
        <v>0</v>
      </c>
      <c r="D3026" s="7">
        <f>'DETALLE DE CONEXIONES'!E3026</f>
        <v>0</v>
      </c>
      <c r="E3026" s="7">
        <f>IFERROR(LIMPIA('DETALLE DE CONEXIONES'!N3026,1),0)</f>
        <v>0</v>
      </c>
      <c r="F3026" s="7" t="str">
        <f>LEFT('DETALLE DE CONEXIONES'!BE3026,3)</f>
        <v/>
      </c>
      <c r="G3026" s="7" t="str">
        <f>RIGHT('DETALLE DE CONEXIONES'!AK3026,2)</f>
        <v/>
      </c>
      <c r="H3026" s="7" t="str">
        <f>LEFT('DETALLE DE CONEXIONES'!M3026,3)</f>
        <v/>
      </c>
      <c r="I3026" s="7" t="str">
        <f>RIGHT('DETALLE DE CONEXIONES'!M3026,5)</f>
        <v/>
      </c>
      <c r="J3026" s="7">
        <f>IF(C3026="Saliente Local",(IFERROR((LIMPIA(H3026,1)),0)),0)</f>
        <v>0</v>
      </c>
      <c r="K3026" s="7">
        <f>IF(C3026="Saliente Nacional",(IFERROR((LIMPIA(H3026,1)),0)),0)</f>
        <v>0</v>
      </c>
      <c r="L3026" s="7">
        <f>IF(C3026="Saliente Internacional",(IFERROR((LIMPIA(H3026,1)),0)),0)</f>
        <v>0</v>
      </c>
    </row>
    <row r="3027" spans="1:12" x14ac:dyDescent="0.25">
      <c r="A3027" s="11">
        <f>'DETALLE DE CONEXIONES'!P3027</f>
        <v>0</v>
      </c>
      <c r="B3027" s="7">
        <f>'DETALLE DE CONEXIONES'!I3027</f>
        <v>0</v>
      </c>
      <c r="C3027" s="7">
        <f>'DETALLE DE CONEXIONES'!BB3027</f>
        <v>0</v>
      </c>
      <c r="D3027" s="7">
        <f>'DETALLE DE CONEXIONES'!E3027</f>
        <v>0</v>
      </c>
      <c r="E3027" s="7">
        <f>IFERROR(LIMPIA('DETALLE DE CONEXIONES'!N3027,1),0)</f>
        <v>0</v>
      </c>
      <c r="F3027" s="7" t="str">
        <f>LEFT('DETALLE DE CONEXIONES'!BE3027,3)</f>
        <v/>
      </c>
      <c r="G3027" s="7" t="str">
        <f>RIGHT('DETALLE DE CONEXIONES'!AK3027,2)</f>
        <v/>
      </c>
      <c r="H3027" s="7" t="str">
        <f>LEFT('DETALLE DE CONEXIONES'!M3027,3)</f>
        <v/>
      </c>
      <c r="I3027" s="7" t="str">
        <f>RIGHT('DETALLE DE CONEXIONES'!M3027,5)</f>
        <v/>
      </c>
      <c r="J3027" s="7">
        <f>IF(C3027="Saliente Local",(IFERROR((LIMPIA(H3027,1)),0)),0)</f>
        <v>0</v>
      </c>
      <c r="K3027" s="7">
        <f>IF(C3027="Saliente Nacional",(IFERROR((LIMPIA(H3027,1)),0)),0)</f>
        <v>0</v>
      </c>
      <c r="L3027" s="7">
        <f>IF(C3027="Saliente Internacional",(IFERROR((LIMPIA(H3027,1)),0)),0)</f>
        <v>0</v>
      </c>
    </row>
    <row r="3028" spans="1:12" x14ac:dyDescent="0.25">
      <c r="A3028" s="11">
        <f>'DETALLE DE CONEXIONES'!P3028</f>
        <v>0</v>
      </c>
      <c r="B3028" s="7">
        <f>'DETALLE DE CONEXIONES'!I3028</f>
        <v>0</v>
      </c>
      <c r="C3028" s="7">
        <f>'DETALLE DE CONEXIONES'!BB3028</f>
        <v>0</v>
      </c>
      <c r="D3028" s="7">
        <f>'DETALLE DE CONEXIONES'!E3028</f>
        <v>0</v>
      </c>
      <c r="E3028" s="7">
        <f>IFERROR(LIMPIA('DETALLE DE CONEXIONES'!N3028,1),0)</f>
        <v>0</v>
      </c>
      <c r="F3028" s="7" t="str">
        <f>LEFT('DETALLE DE CONEXIONES'!BE3028,3)</f>
        <v/>
      </c>
      <c r="G3028" s="7" t="str">
        <f>RIGHT('DETALLE DE CONEXIONES'!AK3028,2)</f>
        <v/>
      </c>
      <c r="H3028" s="7" t="str">
        <f>LEFT('DETALLE DE CONEXIONES'!M3028,3)</f>
        <v/>
      </c>
      <c r="I3028" s="7" t="str">
        <f>RIGHT('DETALLE DE CONEXIONES'!M3028,5)</f>
        <v/>
      </c>
      <c r="J3028" s="7">
        <f>IF(C3028="Saliente Local",(IFERROR((LIMPIA(H3028,1)),0)),0)</f>
        <v>0</v>
      </c>
      <c r="K3028" s="7">
        <f>IF(C3028="Saliente Nacional",(IFERROR((LIMPIA(H3028,1)),0)),0)</f>
        <v>0</v>
      </c>
      <c r="L3028" s="7">
        <f>IF(C3028="Saliente Internacional",(IFERROR((LIMPIA(H3028,1)),0)),0)</f>
        <v>0</v>
      </c>
    </row>
    <row r="3029" spans="1:12" x14ac:dyDescent="0.25">
      <c r="A3029" s="11">
        <f>'DETALLE DE CONEXIONES'!P3029</f>
        <v>0</v>
      </c>
      <c r="B3029" s="7">
        <f>'DETALLE DE CONEXIONES'!I3029</f>
        <v>0</v>
      </c>
      <c r="C3029" s="7">
        <f>'DETALLE DE CONEXIONES'!BB3029</f>
        <v>0</v>
      </c>
      <c r="D3029" s="7">
        <f>'DETALLE DE CONEXIONES'!E3029</f>
        <v>0</v>
      </c>
      <c r="E3029" s="7">
        <f>IFERROR(LIMPIA('DETALLE DE CONEXIONES'!N3029,1),0)</f>
        <v>0</v>
      </c>
      <c r="F3029" s="7" t="str">
        <f>LEFT('DETALLE DE CONEXIONES'!BE3029,3)</f>
        <v/>
      </c>
      <c r="G3029" s="7" t="str">
        <f>RIGHT('DETALLE DE CONEXIONES'!AK3029,2)</f>
        <v/>
      </c>
      <c r="H3029" s="7" t="str">
        <f>LEFT('DETALLE DE CONEXIONES'!M3029,3)</f>
        <v/>
      </c>
      <c r="I3029" s="7" t="str">
        <f>RIGHT('DETALLE DE CONEXIONES'!M3029,5)</f>
        <v/>
      </c>
      <c r="J3029" s="7">
        <f>IF(C3029="Saliente Local",(IFERROR((LIMPIA(H3029,1)),0)),0)</f>
        <v>0</v>
      </c>
      <c r="K3029" s="7">
        <f>IF(C3029="Saliente Nacional",(IFERROR((LIMPIA(H3029,1)),0)),0)</f>
        <v>0</v>
      </c>
      <c r="L3029" s="7">
        <f>IF(C3029="Saliente Internacional",(IFERROR((LIMPIA(H3029,1)),0)),0)</f>
        <v>0</v>
      </c>
    </row>
    <row r="3030" spans="1:12" x14ac:dyDescent="0.25">
      <c r="A3030" s="11">
        <f>'DETALLE DE CONEXIONES'!P3030</f>
        <v>0</v>
      </c>
      <c r="B3030" s="7">
        <f>'DETALLE DE CONEXIONES'!I3030</f>
        <v>0</v>
      </c>
      <c r="C3030" s="7">
        <f>'DETALLE DE CONEXIONES'!BB3030</f>
        <v>0</v>
      </c>
      <c r="D3030" s="7">
        <f>'DETALLE DE CONEXIONES'!E3030</f>
        <v>0</v>
      </c>
      <c r="E3030" s="7">
        <f>IFERROR(LIMPIA('DETALLE DE CONEXIONES'!N3030,1),0)</f>
        <v>0</v>
      </c>
      <c r="F3030" s="7" t="str">
        <f>LEFT('DETALLE DE CONEXIONES'!BE3030,3)</f>
        <v/>
      </c>
      <c r="G3030" s="7" t="str">
        <f>RIGHT('DETALLE DE CONEXIONES'!AK3030,2)</f>
        <v/>
      </c>
      <c r="H3030" s="7" t="str">
        <f>LEFT('DETALLE DE CONEXIONES'!M3030,3)</f>
        <v/>
      </c>
      <c r="I3030" s="7" t="str">
        <f>RIGHT('DETALLE DE CONEXIONES'!M3030,5)</f>
        <v/>
      </c>
      <c r="J3030" s="7">
        <f>IF(C3030="Saliente Local",(IFERROR((LIMPIA(H3030,1)),0)),0)</f>
        <v>0</v>
      </c>
      <c r="K3030" s="7">
        <f>IF(C3030="Saliente Nacional",(IFERROR((LIMPIA(H3030,1)),0)),0)</f>
        <v>0</v>
      </c>
      <c r="L3030" s="7">
        <f>IF(C3030="Saliente Internacional",(IFERROR((LIMPIA(H3030,1)),0)),0)</f>
        <v>0</v>
      </c>
    </row>
    <row r="3031" spans="1:12" x14ac:dyDescent="0.25">
      <c r="A3031" s="11">
        <f>'DETALLE DE CONEXIONES'!P3031</f>
        <v>0</v>
      </c>
      <c r="B3031" s="7">
        <f>'DETALLE DE CONEXIONES'!I3031</f>
        <v>0</v>
      </c>
      <c r="C3031" s="7">
        <f>'DETALLE DE CONEXIONES'!BB3031</f>
        <v>0</v>
      </c>
      <c r="D3031" s="7">
        <f>'DETALLE DE CONEXIONES'!E3031</f>
        <v>0</v>
      </c>
      <c r="E3031" s="7">
        <f>IFERROR(LIMPIA('DETALLE DE CONEXIONES'!N3031,1),0)</f>
        <v>0</v>
      </c>
      <c r="F3031" s="7" t="str">
        <f>LEFT('DETALLE DE CONEXIONES'!BE3031,3)</f>
        <v/>
      </c>
      <c r="G3031" s="7" t="str">
        <f>RIGHT('DETALLE DE CONEXIONES'!AK3031,2)</f>
        <v/>
      </c>
      <c r="H3031" s="7" t="str">
        <f>LEFT('DETALLE DE CONEXIONES'!M3031,3)</f>
        <v/>
      </c>
      <c r="I3031" s="7" t="str">
        <f>RIGHT('DETALLE DE CONEXIONES'!M3031,5)</f>
        <v/>
      </c>
      <c r="J3031" s="7">
        <f>IF(C3031="Saliente Local",(IFERROR((LIMPIA(H3031,1)),0)),0)</f>
        <v>0</v>
      </c>
      <c r="K3031" s="7">
        <f>IF(C3031="Saliente Nacional",(IFERROR((LIMPIA(H3031,1)),0)),0)</f>
        <v>0</v>
      </c>
      <c r="L3031" s="7">
        <f>IF(C3031="Saliente Internacional",(IFERROR((LIMPIA(H3031,1)),0)),0)</f>
        <v>0</v>
      </c>
    </row>
    <row r="3032" spans="1:12" x14ac:dyDescent="0.25">
      <c r="A3032" s="11">
        <f>'DETALLE DE CONEXIONES'!P3032</f>
        <v>0</v>
      </c>
      <c r="B3032" s="7">
        <f>'DETALLE DE CONEXIONES'!I3032</f>
        <v>0</v>
      </c>
      <c r="C3032" s="7">
        <f>'DETALLE DE CONEXIONES'!BB3032</f>
        <v>0</v>
      </c>
      <c r="D3032" s="7">
        <f>'DETALLE DE CONEXIONES'!E3032</f>
        <v>0</v>
      </c>
      <c r="E3032" s="7">
        <f>IFERROR(LIMPIA('DETALLE DE CONEXIONES'!N3032,1),0)</f>
        <v>0</v>
      </c>
      <c r="F3032" s="7" t="str">
        <f>LEFT('DETALLE DE CONEXIONES'!BE3032,3)</f>
        <v/>
      </c>
      <c r="G3032" s="7" t="str">
        <f>RIGHT('DETALLE DE CONEXIONES'!AK3032,2)</f>
        <v/>
      </c>
      <c r="H3032" s="7" t="str">
        <f>LEFT('DETALLE DE CONEXIONES'!M3032,3)</f>
        <v/>
      </c>
      <c r="I3032" s="7" t="str">
        <f>RIGHT('DETALLE DE CONEXIONES'!M3032,5)</f>
        <v/>
      </c>
      <c r="J3032" s="7">
        <f>IF(C3032="Saliente Local",(IFERROR((LIMPIA(H3032,1)),0)),0)</f>
        <v>0</v>
      </c>
      <c r="K3032" s="7">
        <f>IF(C3032="Saliente Nacional",(IFERROR((LIMPIA(H3032,1)),0)),0)</f>
        <v>0</v>
      </c>
      <c r="L3032" s="7">
        <f>IF(C3032="Saliente Internacional",(IFERROR((LIMPIA(H3032,1)),0)),0)</f>
        <v>0</v>
      </c>
    </row>
    <row r="3033" spans="1:12" x14ac:dyDescent="0.25">
      <c r="A3033" s="11">
        <f>'DETALLE DE CONEXIONES'!P3033</f>
        <v>0</v>
      </c>
      <c r="B3033" s="7">
        <f>'DETALLE DE CONEXIONES'!I3033</f>
        <v>0</v>
      </c>
      <c r="C3033" s="7">
        <f>'DETALLE DE CONEXIONES'!BB3033</f>
        <v>0</v>
      </c>
      <c r="D3033" s="7">
        <f>'DETALLE DE CONEXIONES'!E3033</f>
        <v>0</v>
      </c>
      <c r="E3033" s="7">
        <f>IFERROR(LIMPIA('DETALLE DE CONEXIONES'!N3033,1),0)</f>
        <v>0</v>
      </c>
      <c r="F3033" s="7" t="str">
        <f>LEFT('DETALLE DE CONEXIONES'!BE3033,3)</f>
        <v/>
      </c>
      <c r="G3033" s="7" t="str">
        <f>RIGHT('DETALLE DE CONEXIONES'!AK3033,2)</f>
        <v/>
      </c>
      <c r="H3033" s="7" t="str">
        <f>LEFT('DETALLE DE CONEXIONES'!M3033,3)</f>
        <v/>
      </c>
      <c r="I3033" s="7" t="str">
        <f>RIGHT('DETALLE DE CONEXIONES'!M3033,5)</f>
        <v/>
      </c>
      <c r="J3033" s="7">
        <f>IF(C3033="Saliente Local",(IFERROR((LIMPIA(H3033,1)),0)),0)</f>
        <v>0</v>
      </c>
      <c r="K3033" s="7">
        <f>IF(C3033="Saliente Nacional",(IFERROR((LIMPIA(H3033,1)),0)),0)</f>
        <v>0</v>
      </c>
      <c r="L3033" s="7">
        <f>IF(C3033="Saliente Internacional",(IFERROR((LIMPIA(H3033,1)),0)),0)</f>
        <v>0</v>
      </c>
    </row>
    <row r="3034" spans="1:12" x14ac:dyDescent="0.25">
      <c r="A3034" s="11">
        <f>'DETALLE DE CONEXIONES'!P3034</f>
        <v>0</v>
      </c>
      <c r="B3034" s="7">
        <f>'DETALLE DE CONEXIONES'!I3034</f>
        <v>0</v>
      </c>
      <c r="C3034" s="7">
        <f>'DETALLE DE CONEXIONES'!BB3034</f>
        <v>0</v>
      </c>
      <c r="D3034" s="7">
        <f>'DETALLE DE CONEXIONES'!E3034</f>
        <v>0</v>
      </c>
      <c r="E3034" s="7">
        <f>IFERROR(LIMPIA('DETALLE DE CONEXIONES'!N3034,1),0)</f>
        <v>0</v>
      </c>
      <c r="F3034" s="7" t="str">
        <f>LEFT('DETALLE DE CONEXIONES'!BE3034,3)</f>
        <v/>
      </c>
      <c r="G3034" s="7" t="str">
        <f>RIGHT('DETALLE DE CONEXIONES'!AK3034,2)</f>
        <v/>
      </c>
      <c r="H3034" s="7" t="str">
        <f>LEFT('DETALLE DE CONEXIONES'!M3034,3)</f>
        <v/>
      </c>
      <c r="I3034" s="7" t="str">
        <f>RIGHT('DETALLE DE CONEXIONES'!M3034,5)</f>
        <v/>
      </c>
      <c r="J3034" s="7">
        <f>IF(C3034="Saliente Local",(IFERROR((LIMPIA(H3034,1)),0)),0)</f>
        <v>0</v>
      </c>
      <c r="K3034" s="7">
        <f>IF(C3034="Saliente Nacional",(IFERROR((LIMPIA(H3034,1)),0)),0)</f>
        <v>0</v>
      </c>
      <c r="L3034" s="7">
        <f>IF(C3034="Saliente Internacional",(IFERROR((LIMPIA(H3034,1)),0)),0)</f>
        <v>0</v>
      </c>
    </row>
    <row r="3035" spans="1:12" x14ac:dyDescent="0.25">
      <c r="A3035" s="11">
        <f>'DETALLE DE CONEXIONES'!P3035</f>
        <v>0</v>
      </c>
      <c r="B3035" s="7">
        <f>'DETALLE DE CONEXIONES'!I3035</f>
        <v>0</v>
      </c>
      <c r="C3035" s="7">
        <f>'DETALLE DE CONEXIONES'!BB3035</f>
        <v>0</v>
      </c>
      <c r="D3035" s="7">
        <f>'DETALLE DE CONEXIONES'!E3035</f>
        <v>0</v>
      </c>
      <c r="E3035" s="7">
        <f>IFERROR(LIMPIA('DETALLE DE CONEXIONES'!N3035,1),0)</f>
        <v>0</v>
      </c>
      <c r="F3035" s="7" t="str">
        <f>LEFT('DETALLE DE CONEXIONES'!BE3035,3)</f>
        <v/>
      </c>
      <c r="G3035" s="7" t="str">
        <f>RIGHT('DETALLE DE CONEXIONES'!AK3035,2)</f>
        <v/>
      </c>
      <c r="H3035" s="7" t="str">
        <f>LEFT('DETALLE DE CONEXIONES'!M3035,3)</f>
        <v/>
      </c>
      <c r="I3035" s="7" t="str">
        <f>RIGHT('DETALLE DE CONEXIONES'!M3035,5)</f>
        <v/>
      </c>
      <c r="J3035" s="7">
        <f>IF(C3035="Saliente Local",(IFERROR((LIMPIA(H3035,1)),0)),0)</f>
        <v>0</v>
      </c>
      <c r="K3035" s="7">
        <f>IF(C3035="Saliente Nacional",(IFERROR((LIMPIA(H3035,1)),0)),0)</f>
        <v>0</v>
      </c>
      <c r="L3035" s="7">
        <f>IF(C3035="Saliente Internacional",(IFERROR((LIMPIA(H3035,1)),0)),0)</f>
        <v>0</v>
      </c>
    </row>
    <row r="3036" spans="1:12" x14ac:dyDescent="0.25">
      <c r="A3036" s="11">
        <f>'DETALLE DE CONEXIONES'!P3036</f>
        <v>0</v>
      </c>
      <c r="B3036" s="7">
        <f>'DETALLE DE CONEXIONES'!I3036</f>
        <v>0</v>
      </c>
      <c r="C3036" s="7">
        <f>'DETALLE DE CONEXIONES'!BB3036</f>
        <v>0</v>
      </c>
      <c r="D3036" s="7">
        <f>'DETALLE DE CONEXIONES'!E3036</f>
        <v>0</v>
      </c>
      <c r="E3036" s="7">
        <f>IFERROR(LIMPIA('DETALLE DE CONEXIONES'!N3036,1),0)</f>
        <v>0</v>
      </c>
      <c r="F3036" s="7" t="str">
        <f>LEFT('DETALLE DE CONEXIONES'!BE3036,3)</f>
        <v/>
      </c>
      <c r="G3036" s="7" t="str">
        <f>RIGHT('DETALLE DE CONEXIONES'!AK3036,2)</f>
        <v/>
      </c>
      <c r="H3036" s="7" t="str">
        <f>LEFT('DETALLE DE CONEXIONES'!M3036,3)</f>
        <v/>
      </c>
      <c r="I3036" s="7" t="str">
        <f>RIGHT('DETALLE DE CONEXIONES'!M3036,5)</f>
        <v/>
      </c>
      <c r="J3036" s="7">
        <f>IF(C3036="Saliente Local",(IFERROR((LIMPIA(H3036,1)),0)),0)</f>
        <v>0</v>
      </c>
      <c r="K3036" s="7">
        <f>IF(C3036="Saliente Nacional",(IFERROR((LIMPIA(H3036,1)),0)),0)</f>
        <v>0</v>
      </c>
      <c r="L3036" s="7">
        <f>IF(C3036="Saliente Internacional",(IFERROR((LIMPIA(H3036,1)),0)),0)</f>
        <v>0</v>
      </c>
    </row>
    <row r="3037" spans="1:12" x14ac:dyDescent="0.25">
      <c r="A3037" s="11">
        <f>'DETALLE DE CONEXIONES'!P3037</f>
        <v>0</v>
      </c>
      <c r="B3037" s="7">
        <f>'DETALLE DE CONEXIONES'!I3037</f>
        <v>0</v>
      </c>
      <c r="C3037" s="7">
        <f>'DETALLE DE CONEXIONES'!BB3037</f>
        <v>0</v>
      </c>
      <c r="D3037" s="7">
        <f>'DETALLE DE CONEXIONES'!E3037</f>
        <v>0</v>
      </c>
      <c r="E3037" s="7">
        <f>IFERROR(LIMPIA('DETALLE DE CONEXIONES'!N3037,1),0)</f>
        <v>0</v>
      </c>
      <c r="F3037" s="7" t="str">
        <f>LEFT('DETALLE DE CONEXIONES'!BE3037,3)</f>
        <v/>
      </c>
      <c r="G3037" s="7" t="str">
        <f>RIGHT('DETALLE DE CONEXIONES'!AK3037,2)</f>
        <v/>
      </c>
      <c r="H3037" s="7" t="str">
        <f>LEFT('DETALLE DE CONEXIONES'!M3037,3)</f>
        <v/>
      </c>
      <c r="I3037" s="7" t="str">
        <f>RIGHT('DETALLE DE CONEXIONES'!M3037,5)</f>
        <v/>
      </c>
      <c r="J3037" s="7">
        <f>IF(C3037="Saliente Local",(IFERROR((LIMPIA(H3037,1)),0)),0)</f>
        <v>0</v>
      </c>
      <c r="K3037" s="7">
        <f>IF(C3037="Saliente Nacional",(IFERROR((LIMPIA(H3037,1)),0)),0)</f>
        <v>0</v>
      </c>
      <c r="L3037" s="7">
        <f>IF(C3037="Saliente Internacional",(IFERROR((LIMPIA(H3037,1)),0)),0)</f>
        <v>0</v>
      </c>
    </row>
    <row r="3038" spans="1:12" x14ac:dyDescent="0.25">
      <c r="A3038" s="11">
        <f>'DETALLE DE CONEXIONES'!P3038</f>
        <v>0</v>
      </c>
      <c r="B3038" s="7">
        <f>'DETALLE DE CONEXIONES'!I3038</f>
        <v>0</v>
      </c>
      <c r="C3038" s="7">
        <f>'DETALLE DE CONEXIONES'!BB3038</f>
        <v>0</v>
      </c>
      <c r="D3038" s="7">
        <f>'DETALLE DE CONEXIONES'!E3038</f>
        <v>0</v>
      </c>
      <c r="E3038" s="7">
        <f>IFERROR(LIMPIA('DETALLE DE CONEXIONES'!N3038,1),0)</f>
        <v>0</v>
      </c>
      <c r="F3038" s="7" t="str">
        <f>LEFT('DETALLE DE CONEXIONES'!BE3038,3)</f>
        <v/>
      </c>
      <c r="G3038" s="7" t="str">
        <f>RIGHT('DETALLE DE CONEXIONES'!AK3038,2)</f>
        <v/>
      </c>
      <c r="H3038" s="7" t="str">
        <f>LEFT('DETALLE DE CONEXIONES'!M3038,3)</f>
        <v/>
      </c>
      <c r="I3038" s="7" t="str">
        <f>RIGHT('DETALLE DE CONEXIONES'!M3038,5)</f>
        <v/>
      </c>
      <c r="J3038" s="7">
        <f>IF(C3038="Saliente Local",(IFERROR((LIMPIA(H3038,1)),0)),0)</f>
        <v>0</v>
      </c>
      <c r="K3038" s="7">
        <f>IF(C3038="Saliente Nacional",(IFERROR((LIMPIA(H3038,1)),0)),0)</f>
        <v>0</v>
      </c>
      <c r="L3038" s="7">
        <f>IF(C3038="Saliente Internacional",(IFERROR((LIMPIA(H3038,1)),0)),0)</f>
        <v>0</v>
      </c>
    </row>
    <row r="3039" spans="1:12" x14ac:dyDescent="0.25">
      <c r="A3039" s="11">
        <f>'DETALLE DE CONEXIONES'!P3039</f>
        <v>0</v>
      </c>
      <c r="B3039" s="7">
        <f>'DETALLE DE CONEXIONES'!I3039</f>
        <v>0</v>
      </c>
      <c r="C3039" s="7">
        <f>'DETALLE DE CONEXIONES'!BB3039</f>
        <v>0</v>
      </c>
      <c r="D3039" s="7">
        <f>'DETALLE DE CONEXIONES'!E3039</f>
        <v>0</v>
      </c>
      <c r="E3039" s="7">
        <f>IFERROR(LIMPIA('DETALLE DE CONEXIONES'!N3039,1),0)</f>
        <v>0</v>
      </c>
      <c r="F3039" s="7" t="str">
        <f>LEFT('DETALLE DE CONEXIONES'!BE3039,3)</f>
        <v/>
      </c>
      <c r="G3039" s="7" t="str">
        <f>RIGHT('DETALLE DE CONEXIONES'!AK3039,2)</f>
        <v/>
      </c>
      <c r="H3039" s="7" t="str">
        <f>LEFT('DETALLE DE CONEXIONES'!M3039,3)</f>
        <v/>
      </c>
      <c r="I3039" s="7" t="str">
        <f>RIGHT('DETALLE DE CONEXIONES'!M3039,5)</f>
        <v/>
      </c>
      <c r="J3039" s="7">
        <f>IF(C3039="Saliente Local",(IFERROR((LIMPIA(H3039,1)),0)),0)</f>
        <v>0</v>
      </c>
      <c r="K3039" s="7">
        <f>IF(C3039="Saliente Nacional",(IFERROR((LIMPIA(H3039,1)),0)),0)</f>
        <v>0</v>
      </c>
      <c r="L3039" s="7">
        <f>IF(C3039="Saliente Internacional",(IFERROR((LIMPIA(H3039,1)),0)),0)</f>
        <v>0</v>
      </c>
    </row>
    <row r="3040" spans="1:12" x14ac:dyDescent="0.25">
      <c r="A3040" s="11">
        <f>'DETALLE DE CONEXIONES'!P3040</f>
        <v>0</v>
      </c>
      <c r="B3040" s="7">
        <f>'DETALLE DE CONEXIONES'!I3040</f>
        <v>0</v>
      </c>
      <c r="C3040" s="7">
        <f>'DETALLE DE CONEXIONES'!BB3040</f>
        <v>0</v>
      </c>
      <c r="D3040" s="7">
        <f>'DETALLE DE CONEXIONES'!E3040</f>
        <v>0</v>
      </c>
      <c r="E3040" s="7">
        <f>IFERROR(LIMPIA('DETALLE DE CONEXIONES'!N3040,1),0)</f>
        <v>0</v>
      </c>
      <c r="F3040" s="7" t="str">
        <f>LEFT('DETALLE DE CONEXIONES'!BE3040,3)</f>
        <v/>
      </c>
      <c r="G3040" s="7" t="str">
        <f>RIGHT('DETALLE DE CONEXIONES'!AK3040,2)</f>
        <v/>
      </c>
      <c r="H3040" s="7" t="str">
        <f>LEFT('DETALLE DE CONEXIONES'!M3040,3)</f>
        <v/>
      </c>
      <c r="I3040" s="7" t="str">
        <f>RIGHT('DETALLE DE CONEXIONES'!M3040,5)</f>
        <v/>
      </c>
      <c r="J3040" s="7">
        <f>IF(C3040="Saliente Local",(IFERROR((LIMPIA(H3040,1)),0)),0)</f>
        <v>0</v>
      </c>
      <c r="K3040" s="7">
        <f>IF(C3040="Saliente Nacional",(IFERROR((LIMPIA(H3040,1)),0)),0)</f>
        <v>0</v>
      </c>
      <c r="L3040" s="7">
        <f>IF(C3040="Saliente Internacional",(IFERROR((LIMPIA(H3040,1)),0)),0)</f>
        <v>0</v>
      </c>
    </row>
    <row r="3041" spans="1:12" x14ac:dyDescent="0.25">
      <c r="A3041" s="11">
        <f>'DETALLE DE CONEXIONES'!P3041</f>
        <v>0</v>
      </c>
      <c r="B3041" s="7">
        <f>'DETALLE DE CONEXIONES'!I3041</f>
        <v>0</v>
      </c>
      <c r="C3041" s="7">
        <f>'DETALLE DE CONEXIONES'!BB3041</f>
        <v>0</v>
      </c>
      <c r="D3041" s="7">
        <f>'DETALLE DE CONEXIONES'!E3041</f>
        <v>0</v>
      </c>
      <c r="E3041" s="7">
        <f>IFERROR(LIMPIA('DETALLE DE CONEXIONES'!N3041,1),0)</f>
        <v>0</v>
      </c>
      <c r="F3041" s="7" t="str">
        <f>LEFT('DETALLE DE CONEXIONES'!BE3041,3)</f>
        <v/>
      </c>
      <c r="G3041" s="7" t="str">
        <f>RIGHT('DETALLE DE CONEXIONES'!AK3041,2)</f>
        <v/>
      </c>
      <c r="H3041" s="7" t="str">
        <f>LEFT('DETALLE DE CONEXIONES'!M3041,3)</f>
        <v/>
      </c>
      <c r="I3041" s="7" t="str">
        <f>RIGHT('DETALLE DE CONEXIONES'!M3041,5)</f>
        <v/>
      </c>
      <c r="J3041" s="7">
        <f>IF(C3041="Saliente Local",(IFERROR((LIMPIA(H3041,1)),0)),0)</f>
        <v>0</v>
      </c>
      <c r="K3041" s="7">
        <f>IF(C3041="Saliente Nacional",(IFERROR((LIMPIA(H3041,1)),0)),0)</f>
        <v>0</v>
      </c>
      <c r="L3041" s="7">
        <f>IF(C3041="Saliente Internacional",(IFERROR((LIMPIA(H3041,1)),0)),0)</f>
        <v>0</v>
      </c>
    </row>
    <row r="3042" spans="1:12" x14ac:dyDescent="0.25">
      <c r="A3042" s="11">
        <f>'DETALLE DE CONEXIONES'!P3042</f>
        <v>0</v>
      </c>
      <c r="B3042" s="7">
        <f>'DETALLE DE CONEXIONES'!I3042</f>
        <v>0</v>
      </c>
      <c r="C3042" s="7">
        <f>'DETALLE DE CONEXIONES'!BB3042</f>
        <v>0</v>
      </c>
      <c r="D3042" s="7">
        <f>'DETALLE DE CONEXIONES'!E3042</f>
        <v>0</v>
      </c>
      <c r="E3042" s="7">
        <f>IFERROR(LIMPIA('DETALLE DE CONEXIONES'!N3042,1),0)</f>
        <v>0</v>
      </c>
      <c r="F3042" s="7" t="str">
        <f>LEFT('DETALLE DE CONEXIONES'!BE3042,3)</f>
        <v/>
      </c>
      <c r="G3042" s="7" t="str">
        <f>RIGHT('DETALLE DE CONEXIONES'!AK3042,2)</f>
        <v/>
      </c>
      <c r="H3042" s="7" t="str">
        <f>LEFT('DETALLE DE CONEXIONES'!M3042,3)</f>
        <v/>
      </c>
      <c r="I3042" s="7" t="str">
        <f>RIGHT('DETALLE DE CONEXIONES'!M3042,5)</f>
        <v/>
      </c>
      <c r="J3042" s="7">
        <f>IF(C3042="Saliente Local",(IFERROR((LIMPIA(H3042,1)),0)),0)</f>
        <v>0</v>
      </c>
      <c r="K3042" s="7">
        <f>IF(C3042="Saliente Nacional",(IFERROR((LIMPIA(H3042,1)),0)),0)</f>
        <v>0</v>
      </c>
      <c r="L3042" s="7">
        <f>IF(C3042="Saliente Internacional",(IFERROR((LIMPIA(H3042,1)),0)),0)</f>
        <v>0</v>
      </c>
    </row>
    <row r="3043" spans="1:12" x14ac:dyDescent="0.25">
      <c r="A3043" s="11">
        <f>'DETALLE DE CONEXIONES'!P3043</f>
        <v>0</v>
      </c>
      <c r="B3043" s="7">
        <f>'DETALLE DE CONEXIONES'!I3043</f>
        <v>0</v>
      </c>
      <c r="C3043" s="7">
        <f>'DETALLE DE CONEXIONES'!BB3043</f>
        <v>0</v>
      </c>
      <c r="D3043" s="7">
        <f>'DETALLE DE CONEXIONES'!E3043</f>
        <v>0</v>
      </c>
      <c r="E3043" s="7">
        <f>IFERROR(LIMPIA('DETALLE DE CONEXIONES'!N3043,1),0)</f>
        <v>0</v>
      </c>
      <c r="F3043" s="7" t="str">
        <f>LEFT('DETALLE DE CONEXIONES'!BE3043,3)</f>
        <v/>
      </c>
      <c r="G3043" s="7" t="str">
        <f>RIGHT('DETALLE DE CONEXIONES'!AK3043,2)</f>
        <v/>
      </c>
      <c r="H3043" s="7" t="str">
        <f>LEFT('DETALLE DE CONEXIONES'!M3043,3)</f>
        <v/>
      </c>
      <c r="I3043" s="7" t="str">
        <f>RIGHT('DETALLE DE CONEXIONES'!M3043,5)</f>
        <v/>
      </c>
      <c r="J3043" s="7">
        <f>IF(C3043="Saliente Local",(IFERROR((LIMPIA(H3043,1)),0)),0)</f>
        <v>0</v>
      </c>
      <c r="K3043" s="7">
        <f>IF(C3043="Saliente Nacional",(IFERROR((LIMPIA(H3043,1)),0)),0)</f>
        <v>0</v>
      </c>
      <c r="L3043" s="7">
        <f>IF(C3043="Saliente Internacional",(IFERROR((LIMPIA(H3043,1)),0)),0)</f>
        <v>0</v>
      </c>
    </row>
    <row r="3044" spans="1:12" x14ac:dyDescent="0.25">
      <c r="A3044" s="11">
        <f>'DETALLE DE CONEXIONES'!P3044</f>
        <v>0</v>
      </c>
      <c r="B3044" s="7">
        <f>'DETALLE DE CONEXIONES'!I3044</f>
        <v>0</v>
      </c>
      <c r="C3044" s="7">
        <f>'DETALLE DE CONEXIONES'!BB3044</f>
        <v>0</v>
      </c>
      <c r="D3044" s="7">
        <f>'DETALLE DE CONEXIONES'!E3044</f>
        <v>0</v>
      </c>
      <c r="E3044" s="7">
        <f>IFERROR(LIMPIA('DETALLE DE CONEXIONES'!N3044,1),0)</f>
        <v>0</v>
      </c>
      <c r="F3044" s="7" t="str">
        <f>LEFT('DETALLE DE CONEXIONES'!BE3044,3)</f>
        <v/>
      </c>
      <c r="G3044" s="7" t="str">
        <f>RIGHT('DETALLE DE CONEXIONES'!AK3044,2)</f>
        <v/>
      </c>
      <c r="H3044" s="7" t="str">
        <f>LEFT('DETALLE DE CONEXIONES'!M3044,3)</f>
        <v/>
      </c>
      <c r="I3044" s="7" t="str">
        <f>RIGHT('DETALLE DE CONEXIONES'!M3044,5)</f>
        <v/>
      </c>
      <c r="J3044" s="7">
        <f>IF(C3044="Saliente Local",(IFERROR((LIMPIA(H3044,1)),0)),0)</f>
        <v>0</v>
      </c>
      <c r="K3044" s="7">
        <f>IF(C3044="Saliente Nacional",(IFERROR((LIMPIA(H3044,1)),0)),0)</f>
        <v>0</v>
      </c>
      <c r="L3044" s="7">
        <f>IF(C3044="Saliente Internacional",(IFERROR((LIMPIA(H3044,1)),0)),0)</f>
        <v>0</v>
      </c>
    </row>
    <row r="3045" spans="1:12" x14ac:dyDescent="0.25">
      <c r="A3045" s="11">
        <f>'DETALLE DE CONEXIONES'!P3045</f>
        <v>0</v>
      </c>
      <c r="B3045" s="7">
        <f>'DETALLE DE CONEXIONES'!I3045</f>
        <v>0</v>
      </c>
      <c r="C3045" s="7">
        <f>'DETALLE DE CONEXIONES'!BB3045</f>
        <v>0</v>
      </c>
      <c r="D3045" s="7">
        <f>'DETALLE DE CONEXIONES'!E3045</f>
        <v>0</v>
      </c>
      <c r="E3045" s="7">
        <f>IFERROR(LIMPIA('DETALLE DE CONEXIONES'!N3045,1),0)</f>
        <v>0</v>
      </c>
      <c r="F3045" s="7" t="str">
        <f>LEFT('DETALLE DE CONEXIONES'!BE3045,3)</f>
        <v/>
      </c>
      <c r="G3045" s="7" t="str">
        <f>RIGHT('DETALLE DE CONEXIONES'!AK3045,2)</f>
        <v/>
      </c>
      <c r="H3045" s="7" t="str">
        <f>LEFT('DETALLE DE CONEXIONES'!M3045,3)</f>
        <v/>
      </c>
      <c r="I3045" s="7" t="str">
        <f>RIGHT('DETALLE DE CONEXIONES'!M3045,5)</f>
        <v/>
      </c>
      <c r="J3045" s="7">
        <f>IF(C3045="Saliente Local",(IFERROR((LIMPIA(H3045,1)),0)),0)</f>
        <v>0</v>
      </c>
      <c r="K3045" s="7">
        <f>IF(C3045="Saliente Nacional",(IFERROR((LIMPIA(H3045,1)),0)),0)</f>
        <v>0</v>
      </c>
      <c r="L3045" s="7">
        <f>IF(C3045="Saliente Internacional",(IFERROR((LIMPIA(H3045,1)),0)),0)</f>
        <v>0</v>
      </c>
    </row>
    <row r="3046" spans="1:12" x14ac:dyDescent="0.25">
      <c r="A3046" s="11">
        <f>'DETALLE DE CONEXIONES'!P3046</f>
        <v>0</v>
      </c>
      <c r="B3046" s="7">
        <f>'DETALLE DE CONEXIONES'!I3046</f>
        <v>0</v>
      </c>
      <c r="C3046" s="7">
        <f>'DETALLE DE CONEXIONES'!BB3046</f>
        <v>0</v>
      </c>
      <c r="D3046" s="7">
        <f>'DETALLE DE CONEXIONES'!E3046</f>
        <v>0</v>
      </c>
      <c r="E3046" s="7">
        <f>IFERROR(LIMPIA('DETALLE DE CONEXIONES'!N3046,1),0)</f>
        <v>0</v>
      </c>
      <c r="F3046" s="7" t="str">
        <f>LEFT('DETALLE DE CONEXIONES'!BE3046,3)</f>
        <v/>
      </c>
      <c r="G3046" s="7" t="str">
        <f>RIGHT('DETALLE DE CONEXIONES'!AK3046,2)</f>
        <v/>
      </c>
      <c r="H3046" s="7" t="str">
        <f>LEFT('DETALLE DE CONEXIONES'!M3046,3)</f>
        <v/>
      </c>
      <c r="I3046" s="7" t="str">
        <f>RIGHT('DETALLE DE CONEXIONES'!M3046,5)</f>
        <v/>
      </c>
      <c r="J3046" s="7">
        <f>IF(C3046="Saliente Local",(IFERROR((LIMPIA(H3046,1)),0)),0)</f>
        <v>0</v>
      </c>
      <c r="K3046" s="7">
        <f>IF(C3046="Saliente Nacional",(IFERROR((LIMPIA(H3046,1)),0)),0)</f>
        <v>0</v>
      </c>
      <c r="L3046" s="7">
        <f>IF(C3046="Saliente Internacional",(IFERROR((LIMPIA(H3046,1)),0)),0)</f>
        <v>0</v>
      </c>
    </row>
    <row r="3047" spans="1:12" x14ac:dyDescent="0.25">
      <c r="A3047" s="11">
        <f>'DETALLE DE CONEXIONES'!P3047</f>
        <v>0</v>
      </c>
      <c r="B3047" s="7">
        <f>'DETALLE DE CONEXIONES'!I3047</f>
        <v>0</v>
      </c>
      <c r="C3047" s="7">
        <f>'DETALLE DE CONEXIONES'!BB3047</f>
        <v>0</v>
      </c>
      <c r="D3047" s="7">
        <f>'DETALLE DE CONEXIONES'!E3047</f>
        <v>0</v>
      </c>
      <c r="E3047" s="7">
        <f>IFERROR(LIMPIA('DETALLE DE CONEXIONES'!N3047,1),0)</f>
        <v>0</v>
      </c>
      <c r="F3047" s="7" t="str">
        <f>LEFT('DETALLE DE CONEXIONES'!BE3047,3)</f>
        <v/>
      </c>
      <c r="G3047" s="7" t="str">
        <f>RIGHT('DETALLE DE CONEXIONES'!AK3047,2)</f>
        <v/>
      </c>
      <c r="H3047" s="7" t="str">
        <f>LEFT('DETALLE DE CONEXIONES'!M3047,3)</f>
        <v/>
      </c>
      <c r="I3047" s="7" t="str">
        <f>RIGHT('DETALLE DE CONEXIONES'!M3047,5)</f>
        <v/>
      </c>
      <c r="J3047" s="7">
        <f>IF(C3047="Saliente Local",(IFERROR((LIMPIA(H3047,1)),0)),0)</f>
        <v>0</v>
      </c>
      <c r="K3047" s="7">
        <f>IF(C3047="Saliente Nacional",(IFERROR((LIMPIA(H3047,1)),0)),0)</f>
        <v>0</v>
      </c>
      <c r="L3047" s="7">
        <f>IF(C3047="Saliente Internacional",(IFERROR((LIMPIA(H3047,1)),0)),0)</f>
        <v>0</v>
      </c>
    </row>
    <row r="3048" spans="1:12" x14ac:dyDescent="0.25">
      <c r="A3048" s="11">
        <f>'DETALLE DE CONEXIONES'!P3048</f>
        <v>0</v>
      </c>
      <c r="B3048" s="7">
        <f>'DETALLE DE CONEXIONES'!I3048</f>
        <v>0</v>
      </c>
      <c r="C3048" s="7">
        <f>'DETALLE DE CONEXIONES'!BB3048</f>
        <v>0</v>
      </c>
      <c r="D3048" s="7">
        <f>'DETALLE DE CONEXIONES'!E3048</f>
        <v>0</v>
      </c>
      <c r="E3048" s="7">
        <f>IFERROR(LIMPIA('DETALLE DE CONEXIONES'!N3048,1),0)</f>
        <v>0</v>
      </c>
      <c r="F3048" s="7" t="str">
        <f>LEFT('DETALLE DE CONEXIONES'!BE3048,3)</f>
        <v/>
      </c>
      <c r="G3048" s="7" t="str">
        <f>RIGHT('DETALLE DE CONEXIONES'!AK3048,2)</f>
        <v/>
      </c>
      <c r="H3048" s="7" t="str">
        <f>LEFT('DETALLE DE CONEXIONES'!M3048,3)</f>
        <v/>
      </c>
      <c r="I3048" s="7" t="str">
        <f>RIGHT('DETALLE DE CONEXIONES'!M3048,5)</f>
        <v/>
      </c>
      <c r="J3048" s="7">
        <f>IF(C3048="Saliente Local",(IFERROR((LIMPIA(H3048,1)),0)),0)</f>
        <v>0</v>
      </c>
      <c r="K3048" s="7">
        <f>IF(C3048="Saliente Nacional",(IFERROR((LIMPIA(H3048,1)),0)),0)</f>
        <v>0</v>
      </c>
      <c r="L3048" s="7">
        <f>IF(C3048="Saliente Internacional",(IFERROR((LIMPIA(H3048,1)),0)),0)</f>
        <v>0</v>
      </c>
    </row>
    <row r="3049" spans="1:12" x14ac:dyDescent="0.25">
      <c r="A3049" s="11">
        <f>'DETALLE DE CONEXIONES'!P3049</f>
        <v>0</v>
      </c>
      <c r="B3049" s="7">
        <f>'DETALLE DE CONEXIONES'!I3049</f>
        <v>0</v>
      </c>
      <c r="C3049" s="7">
        <f>'DETALLE DE CONEXIONES'!BB3049</f>
        <v>0</v>
      </c>
      <c r="D3049" s="7">
        <f>'DETALLE DE CONEXIONES'!E3049</f>
        <v>0</v>
      </c>
      <c r="E3049" s="7">
        <f>IFERROR(LIMPIA('DETALLE DE CONEXIONES'!N3049,1),0)</f>
        <v>0</v>
      </c>
      <c r="F3049" s="7" t="str">
        <f>LEFT('DETALLE DE CONEXIONES'!BE3049,3)</f>
        <v/>
      </c>
      <c r="G3049" s="7" t="str">
        <f>RIGHT('DETALLE DE CONEXIONES'!AK3049,2)</f>
        <v/>
      </c>
      <c r="H3049" s="7" t="str">
        <f>LEFT('DETALLE DE CONEXIONES'!M3049,3)</f>
        <v/>
      </c>
      <c r="I3049" s="7" t="str">
        <f>RIGHT('DETALLE DE CONEXIONES'!M3049,5)</f>
        <v/>
      </c>
      <c r="J3049" s="7">
        <f>IF(C3049="Saliente Local",(IFERROR((LIMPIA(H3049,1)),0)),0)</f>
        <v>0</v>
      </c>
      <c r="K3049" s="7">
        <f>IF(C3049="Saliente Nacional",(IFERROR((LIMPIA(H3049,1)),0)),0)</f>
        <v>0</v>
      </c>
      <c r="L3049" s="7">
        <f>IF(C3049="Saliente Internacional",(IFERROR((LIMPIA(H3049,1)),0)),0)</f>
        <v>0</v>
      </c>
    </row>
    <row r="3050" spans="1:12" x14ac:dyDescent="0.25">
      <c r="A3050" s="11">
        <f>'DETALLE DE CONEXIONES'!P3050</f>
        <v>0</v>
      </c>
      <c r="B3050" s="7">
        <f>'DETALLE DE CONEXIONES'!I3050</f>
        <v>0</v>
      </c>
      <c r="C3050" s="7">
        <f>'DETALLE DE CONEXIONES'!BB3050</f>
        <v>0</v>
      </c>
      <c r="D3050" s="7">
        <f>'DETALLE DE CONEXIONES'!E3050</f>
        <v>0</v>
      </c>
      <c r="E3050" s="7">
        <f>IFERROR(LIMPIA('DETALLE DE CONEXIONES'!N3050,1),0)</f>
        <v>0</v>
      </c>
      <c r="F3050" s="7" t="str">
        <f>LEFT('DETALLE DE CONEXIONES'!BE3050,3)</f>
        <v/>
      </c>
      <c r="G3050" s="7" t="str">
        <f>RIGHT('DETALLE DE CONEXIONES'!AK3050,2)</f>
        <v/>
      </c>
      <c r="H3050" s="7" t="str">
        <f>LEFT('DETALLE DE CONEXIONES'!M3050,3)</f>
        <v/>
      </c>
      <c r="I3050" s="7" t="str">
        <f>RIGHT('DETALLE DE CONEXIONES'!M3050,5)</f>
        <v/>
      </c>
      <c r="J3050" s="7">
        <f>IF(C3050="Saliente Local",(IFERROR((LIMPIA(H3050,1)),0)),0)</f>
        <v>0</v>
      </c>
      <c r="K3050" s="7">
        <f>IF(C3050="Saliente Nacional",(IFERROR((LIMPIA(H3050,1)),0)),0)</f>
        <v>0</v>
      </c>
      <c r="L3050" s="7">
        <f>IF(C3050="Saliente Internacional",(IFERROR((LIMPIA(H3050,1)),0)),0)</f>
        <v>0</v>
      </c>
    </row>
    <row r="3051" spans="1:12" x14ac:dyDescent="0.25">
      <c r="A3051" s="11">
        <f>'DETALLE DE CONEXIONES'!P3051</f>
        <v>0</v>
      </c>
      <c r="B3051" s="7">
        <f>'DETALLE DE CONEXIONES'!I3051</f>
        <v>0</v>
      </c>
      <c r="C3051" s="7">
        <f>'DETALLE DE CONEXIONES'!BB3051</f>
        <v>0</v>
      </c>
      <c r="D3051" s="7">
        <f>'DETALLE DE CONEXIONES'!E3051</f>
        <v>0</v>
      </c>
      <c r="E3051" s="7">
        <f>IFERROR(LIMPIA('DETALLE DE CONEXIONES'!N3051,1),0)</f>
        <v>0</v>
      </c>
      <c r="F3051" s="7" t="str">
        <f>LEFT('DETALLE DE CONEXIONES'!BE3051,3)</f>
        <v/>
      </c>
      <c r="G3051" s="7" t="str">
        <f>RIGHT('DETALLE DE CONEXIONES'!AK3051,2)</f>
        <v/>
      </c>
      <c r="H3051" s="7" t="str">
        <f>LEFT('DETALLE DE CONEXIONES'!M3051,3)</f>
        <v/>
      </c>
      <c r="I3051" s="7" t="str">
        <f>RIGHT('DETALLE DE CONEXIONES'!M3051,5)</f>
        <v/>
      </c>
      <c r="J3051" s="7">
        <f>IF(C3051="Saliente Local",(IFERROR((LIMPIA(H3051,1)),0)),0)</f>
        <v>0</v>
      </c>
      <c r="K3051" s="7">
        <f>IF(C3051="Saliente Nacional",(IFERROR((LIMPIA(H3051,1)),0)),0)</f>
        <v>0</v>
      </c>
      <c r="L3051" s="7">
        <f>IF(C3051="Saliente Internacional",(IFERROR((LIMPIA(H3051,1)),0)),0)</f>
        <v>0</v>
      </c>
    </row>
    <row r="3052" spans="1:12" x14ac:dyDescent="0.25">
      <c r="A3052" s="11">
        <f>'DETALLE DE CONEXIONES'!P3052</f>
        <v>0</v>
      </c>
      <c r="B3052" s="7">
        <f>'DETALLE DE CONEXIONES'!I3052</f>
        <v>0</v>
      </c>
      <c r="C3052" s="7">
        <f>'DETALLE DE CONEXIONES'!BB3052</f>
        <v>0</v>
      </c>
      <c r="D3052" s="7">
        <f>'DETALLE DE CONEXIONES'!E3052</f>
        <v>0</v>
      </c>
      <c r="E3052" s="7">
        <f>IFERROR(LIMPIA('DETALLE DE CONEXIONES'!N3052,1),0)</f>
        <v>0</v>
      </c>
      <c r="F3052" s="7" t="str">
        <f>LEFT('DETALLE DE CONEXIONES'!BE3052,3)</f>
        <v/>
      </c>
      <c r="G3052" s="7" t="str">
        <f>RIGHT('DETALLE DE CONEXIONES'!AK3052,2)</f>
        <v/>
      </c>
      <c r="H3052" s="7" t="str">
        <f>LEFT('DETALLE DE CONEXIONES'!M3052,3)</f>
        <v/>
      </c>
      <c r="I3052" s="7" t="str">
        <f>RIGHT('DETALLE DE CONEXIONES'!M3052,5)</f>
        <v/>
      </c>
      <c r="J3052" s="7">
        <f>IF(C3052="Saliente Local",(IFERROR((LIMPIA(H3052,1)),0)),0)</f>
        <v>0</v>
      </c>
      <c r="K3052" s="7">
        <f>IF(C3052="Saliente Nacional",(IFERROR((LIMPIA(H3052,1)),0)),0)</f>
        <v>0</v>
      </c>
      <c r="L3052" s="7">
        <f>IF(C3052="Saliente Internacional",(IFERROR((LIMPIA(H3052,1)),0)),0)</f>
        <v>0</v>
      </c>
    </row>
    <row r="3053" spans="1:12" x14ac:dyDescent="0.25">
      <c r="A3053" s="11">
        <f>'DETALLE DE CONEXIONES'!P3053</f>
        <v>0</v>
      </c>
      <c r="B3053" s="7">
        <f>'DETALLE DE CONEXIONES'!I3053</f>
        <v>0</v>
      </c>
      <c r="C3053" s="7">
        <f>'DETALLE DE CONEXIONES'!BB3053</f>
        <v>0</v>
      </c>
      <c r="D3053" s="7">
        <f>'DETALLE DE CONEXIONES'!E3053</f>
        <v>0</v>
      </c>
      <c r="E3053" s="7">
        <f>IFERROR(LIMPIA('DETALLE DE CONEXIONES'!N3053,1),0)</f>
        <v>0</v>
      </c>
      <c r="F3053" s="7" t="str">
        <f>LEFT('DETALLE DE CONEXIONES'!BE3053,3)</f>
        <v/>
      </c>
      <c r="G3053" s="7" t="str">
        <f>RIGHT('DETALLE DE CONEXIONES'!AK3053,2)</f>
        <v/>
      </c>
      <c r="H3053" s="7" t="str">
        <f>LEFT('DETALLE DE CONEXIONES'!M3053,3)</f>
        <v/>
      </c>
      <c r="I3053" s="7" t="str">
        <f>RIGHT('DETALLE DE CONEXIONES'!M3053,5)</f>
        <v/>
      </c>
      <c r="J3053" s="7">
        <f>IF(C3053="Saliente Local",(IFERROR((LIMPIA(H3053,1)),0)),0)</f>
        <v>0</v>
      </c>
      <c r="K3053" s="7">
        <f>IF(C3053="Saliente Nacional",(IFERROR((LIMPIA(H3053,1)),0)),0)</f>
        <v>0</v>
      </c>
      <c r="L3053" s="7">
        <f>IF(C3053="Saliente Internacional",(IFERROR((LIMPIA(H3053,1)),0)),0)</f>
        <v>0</v>
      </c>
    </row>
    <row r="3054" spans="1:12" x14ac:dyDescent="0.25">
      <c r="A3054" s="11">
        <f>'DETALLE DE CONEXIONES'!P3054</f>
        <v>0</v>
      </c>
      <c r="B3054" s="7">
        <f>'DETALLE DE CONEXIONES'!I3054</f>
        <v>0</v>
      </c>
      <c r="C3054" s="7">
        <f>'DETALLE DE CONEXIONES'!BB3054</f>
        <v>0</v>
      </c>
      <c r="D3054" s="7">
        <f>'DETALLE DE CONEXIONES'!E3054</f>
        <v>0</v>
      </c>
      <c r="E3054" s="7">
        <f>IFERROR(LIMPIA('DETALLE DE CONEXIONES'!N3054,1),0)</f>
        <v>0</v>
      </c>
      <c r="F3054" s="7" t="str">
        <f>LEFT('DETALLE DE CONEXIONES'!BE3054,3)</f>
        <v/>
      </c>
      <c r="G3054" s="7" t="str">
        <f>RIGHT('DETALLE DE CONEXIONES'!AK3054,2)</f>
        <v/>
      </c>
      <c r="H3054" s="7" t="str">
        <f>LEFT('DETALLE DE CONEXIONES'!M3054,3)</f>
        <v/>
      </c>
      <c r="I3054" s="7" t="str">
        <f>RIGHT('DETALLE DE CONEXIONES'!M3054,5)</f>
        <v/>
      </c>
      <c r="J3054" s="7">
        <f>IF(C3054="Saliente Local",(IFERROR((LIMPIA(H3054,1)),0)),0)</f>
        <v>0</v>
      </c>
      <c r="K3054" s="7">
        <f>IF(C3054="Saliente Nacional",(IFERROR((LIMPIA(H3054,1)),0)),0)</f>
        <v>0</v>
      </c>
      <c r="L3054" s="7">
        <f>IF(C3054="Saliente Internacional",(IFERROR((LIMPIA(H3054,1)),0)),0)</f>
        <v>0</v>
      </c>
    </row>
    <row r="3055" spans="1:12" x14ac:dyDescent="0.25">
      <c r="A3055" s="11">
        <f>'DETALLE DE CONEXIONES'!P3055</f>
        <v>0</v>
      </c>
      <c r="B3055" s="7">
        <f>'DETALLE DE CONEXIONES'!I3055</f>
        <v>0</v>
      </c>
      <c r="C3055" s="7">
        <f>'DETALLE DE CONEXIONES'!BB3055</f>
        <v>0</v>
      </c>
      <c r="D3055" s="7">
        <f>'DETALLE DE CONEXIONES'!E3055</f>
        <v>0</v>
      </c>
      <c r="E3055" s="7">
        <f>IFERROR(LIMPIA('DETALLE DE CONEXIONES'!N3055,1),0)</f>
        <v>0</v>
      </c>
      <c r="F3055" s="7" t="str">
        <f>LEFT('DETALLE DE CONEXIONES'!BE3055,3)</f>
        <v/>
      </c>
      <c r="G3055" s="7" t="str">
        <f>RIGHT('DETALLE DE CONEXIONES'!AK3055,2)</f>
        <v/>
      </c>
      <c r="H3055" s="7" t="str">
        <f>LEFT('DETALLE DE CONEXIONES'!M3055,3)</f>
        <v/>
      </c>
      <c r="I3055" s="7" t="str">
        <f>RIGHT('DETALLE DE CONEXIONES'!M3055,5)</f>
        <v/>
      </c>
      <c r="J3055" s="7">
        <f>IF(C3055="Saliente Local",(IFERROR((LIMPIA(H3055,1)),0)),0)</f>
        <v>0</v>
      </c>
      <c r="K3055" s="7">
        <f>IF(C3055="Saliente Nacional",(IFERROR((LIMPIA(H3055,1)),0)),0)</f>
        <v>0</v>
      </c>
      <c r="L3055" s="7">
        <f>IF(C3055="Saliente Internacional",(IFERROR((LIMPIA(H3055,1)),0)),0)</f>
        <v>0</v>
      </c>
    </row>
    <row r="3056" spans="1:12" x14ac:dyDescent="0.25">
      <c r="A3056" s="11">
        <f>'DETALLE DE CONEXIONES'!P3056</f>
        <v>0</v>
      </c>
      <c r="B3056" s="7">
        <f>'DETALLE DE CONEXIONES'!I3056</f>
        <v>0</v>
      </c>
      <c r="C3056" s="7">
        <f>'DETALLE DE CONEXIONES'!BB3056</f>
        <v>0</v>
      </c>
      <c r="D3056" s="7">
        <f>'DETALLE DE CONEXIONES'!E3056</f>
        <v>0</v>
      </c>
      <c r="E3056" s="7">
        <f>IFERROR(LIMPIA('DETALLE DE CONEXIONES'!N3056,1),0)</f>
        <v>0</v>
      </c>
      <c r="F3056" s="7" t="str">
        <f>LEFT('DETALLE DE CONEXIONES'!BE3056,3)</f>
        <v/>
      </c>
      <c r="G3056" s="7" t="str">
        <f>RIGHT('DETALLE DE CONEXIONES'!AK3056,2)</f>
        <v/>
      </c>
      <c r="H3056" s="7" t="str">
        <f>LEFT('DETALLE DE CONEXIONES'!M3056,3)</f>
        <v/>
      </c>
      <c r="I3056" s="7" t="str">
        <f>RIGHT('DETALLE DE CONEXIONES'!M3056,5)</f>
        <v/>
      </c>
      <c r="J3056" s="7">
        <f>IF(C3056="Saliente Local",(IFERROR((LIMPIA(H3056,1)),0)),0)</f>
        <v>0</v>
      </c>
      <c r="K3056" s="7">
        <f>IF(C3056="Saliente Nacional",(IFERROR((LIMPIA(H3056,1)),0)),0)</f>
        <v>0</v>
      </c>
      <c r="L3056" s="7">
        <f>IF(C3056="Saliente Internacional",(IFERROR((LIMPIA(H3056,1)),0)),0)</f>
        <v>0</v>
      </c>
    </row>
    <row r="3057" spans="1:12" x14ac:dyDescent="0.25">
      <c r="A3057" s="11">
        <f>'DETALLE DE CONEXIONES'!P3057</f>
        <v>0</v>
      </c>
      <c r="B3057" s="7">
        <f>'DETALLE DE CONEXIONES'!I3057</f>
        <v>0</v>
      </c>
      <c r="C3057" s="7">
        <f>'DETALLE DE CONEXIONES'!BB3057</f>
        <v>0</v>
      </c>
      <c r="D3057" s="7">
        <f>'DETALLE DE CONEXIONES'!E3057</f>
        <v>0</v>
      </c>
      <c r="E3057" s="7">
        <f>IFERROR(LIMPIA('DETALLE DE CONEXIONES'!N3057,1),0)</f>
        <v>0</v>
      </c>
      <c r="F3057" s="7" t="str">
        <f>LEFT('DETALLE DE CONEXIONES'!BE3057,3)</f>
        <v/>
      </c>
      <c r="G3057" s="7" t="str">
        <f>RIGHT('DETALLE DE CONEXIONES'!AK3057,2)</f>
        <v/>
      </c>
      <c r="H3057" s="7" t="str">
        <f>LEFT('DETALLE DE CONEXIONES'!M3057,3)</f>
        <v/>
      </c>
      <c r="I3057" s="7" t="str">
        <f>RIGHT('DETALLE DE CONEXIONES'!M3057,5)</f>
        <v/>
      </c>
      <c r="J3057" s="7">
        <f>IF(C3057="Saliente Local",(IFERROR((LIMPIA(H3057,1)),0)),0)</f>
        <v>0</v>
      </c>
      <c r="K3057" s="7">
        <f>IF(C3057="Saliente Nacional",(IFERROR((LIMPIA(H3057,1)),0)),0)</f>
        <v>0</v>
      </c>
      <c r="L3057" s="7">
        <f>IF(C3057="Saliente Internacional",(IFERROR((LIMPIA(H3057,1)),0)),0)</f>
        <v>0</v>
      </c>
    </row>
    <row r="3058" spans="1:12" x14ac:dyDescent="0.25">
      <c r="A3058" s="11">
        <f>'DETALLE DE CONEXIONES'!P3058</f>
        <v>0</v>
      </c>
      <c r="B3058" s="7">
        <f>'DETALLE DE CONEXIONES'!I3058</f>
        <v>0</v>
      </c>
      <c r="C3058" s="7">
        <f>'DETALLE DE CONEXIONES'!BB3058</f>
        <v>0</v>
      </c>
      <c r="D3058" s="7">
        <f>'DETALLE DE CONEXIONES'!E3058</f>
        <v>0</v>
      </c>
      <c r="E3058" s="7">
        <f>IFERROR(LIMPIA('DETALLE DE CONEXIONES'!N3058,1),0)</f>
        <v>0</v>
      </c>
      <c r="F3058" s="7" t="str">
        <f>LEFT('DETALLE DE CONEXIONES'!BE3058,3)</f>
        <v/>
      </c>
      <c r="G3058" s="7" t="str">
        <f>RIGHT('DETALLE DE CONEXIONES'!AK3058,2)</f>
        <v/>
      </c>
      <c r="H3058" s="7" t="str">
        <f>LEFT('DETALLE DE CONEXIONES'!M3058,3)</f>
        <v/>
      </c>
      <c r="I3058" s="7" t="str">
        <f>RIGHT('DETALLE DE CONEXIONES'!M3058,5)</f>
        <v/>
      </c>
      <c r="J3058" s="7">
        <f>IF(C3058="Saliente Local",(IFERROR((LIMPIA(H3058,1)),0)),0)</f>
        <v>0</v>
      </c>
      <c r="K3058" s="7">
        <f>IF(C3058="Saliente Nacional",(IFERROR((LIMPIA(H3058,1)),0)),0)</f>
        <v>0</v>
      </c>
      <c r="L3058" s="7">
        <f>IF(C3058="Saliente Internacional",(IFERROR((LIMPIA(H3058,1)),0)),0)</f>
        <v>0</v>
      </c>
    </row>
    <row r="3059" spans="1:12" x14ac:dyDescent="0.25">
      <c r="A3059" s="11">
        <f>'DETALLE DE CONEXIONES'!P3059</f>
        <v>0</v>
      </c>
      <c r="B3059" s="7">
        <f>'DETALLE DE CONEXIONES'!I3059</f>
        <v>0</v>
      </c>
      <c r="C3059" s="7">
        <f>'DETALLE DE CONEXIONES'!BB3059</f>
        <v>0</v>
      </c>
      <c r="D3059" s="7">
        <f>'DETALLE DE CONEXIONES'!E3059</f>
        <v>0</v>
      </c>
      <c r="E3059" s="7">
        <f>IFERROR(LIMPIA('DETALLE DE CONEXIONES'!N3059,1),0)</f>
        <v>0</v>
      </c>
      <c r="F3059" s="7" t="str">
        <f>LEFT('DETALLE DE CONEXIONES'!BE3059,3)</f>
        <v/>
      </c>
      <c r="G3059" s="7" t="str">
        <f>RIGHT('DETALLE DE CONEXIONES'!AK3059,2)</f>
        <v/>
      </c>
      <c r="H3059" s="7" t="str">
        <f>LEFT('DETALLE DE CONEXIONES'!M3059,3)</f>
        <v/>
      </c>
      <c r="I3059" s="7" t="str">
        <f>RIGHT('DETALLE DE CONEXIONES'!M3059,5)</f>
        <v/>
      </c>
      <c r="J3059" s="7">
        <f>IF(C3059="Saliente Local",(IFERROR((LIMPIA(H3059,1)),0)),0)</f>
        <v>0</v>
      </c>
      <c r="K3059" s="7">
        <f>IF(C3059="Saliente Nacional",(IFERROR((LIMPIA(H3059,1)),0)),0)</f>
        <v>0</v>
      </c>
      <c r="L3059" s="7">
        <f>IF(C3059="Saliente Internacional",(IFERROR((LIMPIA(H3059,1)),0)),0)</f>
        <v>0</v>
      </c>
    </row>
    <row r="3060" spans="1:12" x14ac:dyDescent="0.25">
      <c r="A3060" s="11">
        <f>'DETALLE DE CONEXIONES'!P3060</f>
        <v>0</v>
      </c>
      <c r="B3060" s="7">
        <f>'DETALLE DE CONEXIONES'!I3060</f>
        <v>0</v>
      </c>
      <c r="C3060" s="7">
        <f>'DETALLE DE CONEXIONES'!BB3060</f>
        <v>0</v>
      </c>
      <c r="D3060" s="7">
        <f>'DETALLE DE CONEXIONES'!E3060</f>
        <v>0</v>
      </c>
      <c r="E3060" s="7">
        <f>IFERROR(LIMPIA('DETALLE DE CONEXIONES'!N3060,1),0)</f>
        <v>0</v>
      </c>
      <c r="F3060" s="7" t="str">
        <f>LEFT('DETALLE DE CONEXIONES'!BE3060,3)</f>
        <v/>
      </c>
      <c r="G3060" s="7" t="str">
        <f>RIGHT('DETALLE DE CONEXIONES'!AK3060,2)</f>
        <v/>
      </c>
      <c r="H3060" s="7" t="str">
        <f>LEFT('DETALLE DE CONEXIONES'!M3060,3)</f>
        <v/>
      </c>
      <c r="I3060" s="7" t="str">
        <f>RIGHT('DETALLE DE CONEXIONES'!M3060,5)</f>
        <v/>
      </c>
      <c r="J3060" s="7">
        <f>IF(C3060="Saliente Local",(IFERROR((LIMPIA(H3060,1)),0)),0)</f>
        <v>0</v>
      </c>
      <c r="K3060" s="7">
        <f>IF(C3060="Saliente Nacional",(IFERROR((LIMPIA(H3060,1)),0)),0)</f>
        <v>0</v>
      </c>
      <c r="L3060" s="7">
        <f>IF(C3060="Saliente Internacional",(IFERROR((LIMPIA(H3060,1)),0)),0)</f>
        <v>0</v>
      </c>
    </row>
    <row r="3061" spans="1:12" x14ac:dyDescent="0.25">
      <c r="A3061" s="11">
        <f>'DETALLE DE CONEXIONES'!P3061</f>
        <v>0</v>
      </c>
      <c r="B3061" s="7">
        <f>'DETALLE DE CONEXIONES'!I3061</f>
        <v>0</v>
      </c>
      <c r="C3061" s="7">
        <f>'DETALLE DE CONEXIONES'!BB3061</f>
        <v>0</v>
      </c>
      <c r="D3061" s="7">
        <f>'DETALLE DE CONEXIONES'!E3061</f>
        <v>0</v>
      </c>
      <c r="E3061" s="7">
        <f>IFERROR(LIMPIA('DETALLE DE CONEXIONES'!N3061,1),0)</f>
        <v>0</v>
      </c>
      <c r="F3061" s="7" t="str">
        <f>LEFT('DETALLE DE CONEXIONES'!BE3061,3)</f>
        <v/>
      </c>
      <c r="G3061" s="7" t="str">
        <f>RIGHT('DETALLE DE CONEXIONES'!AK3061,2)</f>
        <v/>
      </c>
      <c r="H3061" s="7" t="str">
        <f>LEFT('DETALLE DE CONEXIONES'!M3061,3)</f>
        <v/>
      </c>
      <c r="I3061" s="7" t="str">
        <f>RIGHT('DETALLE DE CONEXIONES'!M3061,5)</f>
        <v/>
      </c>
      <c r="J3061" s="7">
        <f>IF(C3061="Saliente Local",(IFERROR((LIMPIA(H3061,1)),0)),0)</f>
        <v>0</v>
      </c>
      <c r="K3061" s="7">
        <f>IF(C3061="Saliente Nacional",(IFERROR((LIMPIA(H3061,1)),0)),0)</f>
        <v>0</v>
      </c>
      <c r="L3061" s="7">
        <f>IF(C3061="Saliente Internacional",(IFERROR((LIMPIA(H3061,1)),0)),0)</f>
        <v>0</v>
      </c>
    </row>
    <row r="3062" spans="1:12" x14ac:dyDescent="0.25">
      <c r="A3062" s="11">
        <f>'DETALLE DE CONEXIONES'!P3062</f>
        <v>0</v>
      </c>
      <c r="B3062" s="7">
        <f>'DETALLE DE CONEXIONES'!I3062</f>
        <v>0</v>
      </c>
      <c r="C3062" s="7">
        <f>'DETALLE DE CONEXIONES'!BB3062</f>
        <v>0</v>
      </c>
      <c r="D3062" s="7">
        <f>'DETALLE DE CONEXIONES'!E3062</f>
        <v>0</v>
      </c>
      <c r="E3062" s="7">
        <f>IFERROR(LIMPIA('DETALLE DE CONEXIONES'!N3062,1),0)</f>
        <v>0</v>
      </c>
      <c r="F3062" s="7" t="str">
        <f>LEFT('DETALLE DE CONEXIONES'!BE3062,3)</f>
        <v/>
      </c>
      <c r="G3062" s="7" t="str">
        <f>RIGHT('DETALLE DE CONEXIONES'!AK3062,2)</f>
        <v/>
      </c>
      <c r="H3062" s="7" t="str">
        <f>LEFT('DETALLE DE CONEXIONES'!M3062,3)</f>
        <v/>
      </c>
      <c r="I3062" s="7" t="str">
        <f>RIGHT('DETALLE DE CONEXIONES'!M3062,5)</f>
        <v/>
      </c>
      <c r="J3062" s="7">
        <f>IF(C3062="Saliente Local",(IFERROR((LIMPIA(H3062,1)),0)),0)</f>
        <v>0</v>
      </c>
      <c r="K3062" s="7">
        <f>IF(C3062="Saliente Nacional",(IFERROR((LIMPIA(H3062,1)),0)),0)</f>
        <v>0</v>
      </c>
      <c r="L3062" s="7">
        <f>IF(C3062="Saliente Internacional",(IFERROR((LIMPIA(H3062,1)),0)),0)</f>
        <v>0</v>
      </c>
    </row>
    <row r="3063" spans="1:12" x14ac:dyDescent="0.25">
      <c r="A3063" s="11">
        <f>'DETALLE DE CONEXIONES'!P3063</f>
        <v>0</v>
      </c>
      <c r="B3063" s="7">
        <f>'DETALLE DE CONEXIONES'!I3063</f>
        <v>0</v>
      </c>
      <c r="C3063" s="7">
        <f>'DETALLE DE CONEXIONES'!BB3063</f>
        <v>0</v>
      </c>
      <c r="D3063" s="7">
        <f>'DETALLE DE CONEXIONES'!E3063</f>
        <v>0</v>
      </c>
      <c r="E3063" s="7">
        <f>IFERROR(LIMPIA('DETALLE DE CONEXIONES'!N3063,1),0)</f>
        <v>0</v>
      </c>
      <c r="F3063" s="7" t="str">
        <f>LEFT('DETALLE DE CONEXIONES'!BE3063,3)</f>
        <v/>
      </c>
      <c r="G3063" s="7" t="str">
        <f>RIGHT('DETALLE DE CONEXIONES'!AK3063,2)</f>
        <v/>
      </c>
      <c r="H3063" s="7" t="str">
        <f>LEFT('DETALLE DE CONEXIONES'!M3063,3)</f>
        <v/>
      </c>
      <c r="I3063" s="7" t="str">
        <f>RIGHT('DETALLE DE CONEXIONES'!M3063,5)</f>
        <v/>
      </c>
      <c r="J3063" s="7">
        <f>IF(C3063="Saliente Local",(IFERROR((LIMPIA(H3063,1)),0)),0)</f>
        <v>0</v>
      </c>
      <c r="K3063" s="7">
        <f>IF(C3063="Saliente Nacional",(IFERROR((LIMPIA(H3063,1)),0)),0)</f>
        <v>0</v>
      </c>
      <c r="L3063" s="7">
        <f>IF(C3063="Saliente Internacional",(IFERROR((LIMPIA(H3063,1)),0)),0)</f>
        <v>0</v>
      </c>
    </row>
    <row r="3064" spans="1:12" x14ac:dyDescent="0.25">
      <c r="A3064" s="11">
        <f>'DETALLE DE CONEXIONES'!P3064</f>
        <v>0</v>
      </c>
      <c r="B3064" s="7">
        <f>'DETALLE DE CONEXIONES'!I3064</f>
        <v>0</v>
      </c>
      <c r="C3064" s="7">
        <f>'DETALLE DE CONEXIONES'!BB3064</f>
        <v>0</v>
      </c>
      <c r="D3064" s="7">
        <f>'DETALLE DE CONEXIONES'!E3064</f>
        <v>0</v>
      </c>
      <c r="E3064" s="7">
        <f>IFERROR(LIMPIA('DETALLE DE CONEXIONES'!N3064,1),0)</f>
        <v>0</v>
      </c>
      <c r="F3064" s="7" t="str">
        <f>LEFT('DETALLE DE CONEXIONES'!BE3064,3)</f>
        <v/>
      </c>
      <c r="G3064" s="7" t="str">
        <f>RIGHT('DETALLE DE CONEXIONES'!AK3064,2)</f>
        <v/>
      </c>
      <c r="H3064" s="7" t="str">
        <f>LEFT('DETALLE DE CONEXIONES'!M3064,3)</f>
        <v/>
      </c>
      <c r="I3064" s="7" t="str">
        <f>RIGHT('DETALLE DE CONEXIONES'!M3064,5)</f>
        <v/>
      </c>
      <c r="J3064" s="7">
        <f>IF(C3064="Saliente Local",(IFERROR((LIMPIA(H3064,1)),0)),0)</f>
        <v>0</v>
      </c>
      <c r="K3064" s="7">
        <f>IF(C3064="Saliente Nacional",(IFERROR((LIMPIA(H3064,1)),0)),0)</f>
        <v>0</v>
      </c>
      <c r="L3064" s="7">
        <f>IF(C3064="Saliente Internacional",(IFERROR((LIMPIA(H3064,1)),0)),0)</f>
        <v>0</v>
      </c>
    </row>
    <row r="3065" spans="1:12" x14ac:dyDescent="0.25">
      <c r="A3065" s="11">
        <f>'DETALLE DE CONEXIONES'!P3065</f>
        <v>0</v>
      </c>
      <c r="B3065" s="7">
        <f>'DETALLE DE CONEXIONES'!I3065</f>
        <v>0</v>
      </c>
      <c r="C3065" s="7">
        <f>'DETALLE DE CONEXIONES'!BB3065</f>
        <v>0</v>
      </c>
      <c r="D3065" s="7">
        <f>'DETALLE DE CONEXIONES'!E3065</f>
        <v>0</v>
      </c>
      <c r="E3065" s="7">
        <f>IFERROR(LIMPIA('DETALLE DE CONEXIONES'!N3065,1),0)</f>
        <v>0</v>
      </c>
      <c r="F3065" s="7" t="str">
        <f>LEFT('DETALLE DE CONEXIONES'!BE3065,3)</f>
        <v/>
      </c>
      <c r="G3065" s="7" t="str">
        <f>RIGHT('DETALLE DE CONEXIONES'!AK3065,2)</f>
        <v/>
      </c>
      <c r="H3065" s="7" t="str">
        <f>LEFT('DETALLE DE CONEXIONES'!M3065,3)</f>
        <v/>
      </c>
      <c r="I3065" s="7" t="str">
        <f>RIGHT('DETALLE DE CONEXIONES'!M3065,5)</f>
        <v/>
      </c>
      <c r="J3065" s="7">
        <f>IF(C3065="Saliente Local",(IFERROR((LIMPIA(H3065,1)),0)),0)</f>
        <v>0</v>
      </c>
      <c r="K3065" s="7">
        <f>IF(C3065="Saliente Nacional",(IFERROR((LIMPIA(H3065,1)),0)),0)</f>
        <v>0</v>
      </c>
      <c r="L3065" s="7">
        <f>IF(C3065="Saliente Internacional",(IFERROR((LIMPIA(H3065,1)),0)),0)</f>
        <v>0</v>
      </c>
    </row>
    <row r="3066" spans="1:12" x14ac:dyDescent="0.25">
      <c r="A3066" s="11">
        <f>'DETALLE DE CONEXIONES'!P3066</f>
        <v>0</v>
      </c>
      <c r="B3066" s="7">
        <f>'DETALLE DE CONEXIONES'!I3066</f>
        <v>0</v>
      </c>
      <c r="C3066" s="7">
        <f>'DETALLE DE CONEXIONES'!BB3066</f>
        <v>0</v>
      </c>
      <c r="D3066" s="7">
        <f>'DETALLE DE CONEXIONES'!E3066</f>
        <v>0</v>
      </c>
      <c r="E3066" s="7">
        <f>IFERROR(LIMPIA('DETALLE DE CONEXIONES'!N3066,1),0)</f>
        <v>0</v>
      </c>
      <c r="F3066" s="7" t="str">
        <f>LEFT('DETALLE DE CONEXIONES'!BE3066,3)</f>
        <v/>
      </c>
      <c r="G3066" s="7" t="str">
        <f>RIGHT('DETALLE DE CONEXIONES'!AK3066,2)</f>
        <v/>
      </c>
      <c r="H3066" s="7" t="str">
        <f>LEFT('DETALLE DE CONEXIONES'!M3066,3)</f>
        <v/>
      </c>
      <c r="I3066" s="7" t="str">
        <f>RIGHT('DETALLE DE CONEXIONES'!M3066,5)</f>
        <v/>
      </c>
      <c r="J3066" s="7">
        <f>IF(C3066="Saliente Local",(IFERROR((LIMPIA(H3066,1)),0)),0)</f>
        <v>0</v>
      </c>
      <c r="K3066" s="7">
        <f>IF(C3066="Saliente Nacional",(IFERROR((LIMPIA(H3066,1)),0)),0)</f>
        <v>0</v>
      </c>
      <c r="L3066" s="7">
        <f>IF(C3066="Saliente Internacional",(IFERROR((LIMPIA(H3066,1)),0)),0)</f>
        <v>0</v>
      </c>
    </row>
    <row r="3067" spans="1:12" x14ac:dyDescent="0.25">
      <c r="A3067" s="11">
        <f>'DETALLE DE CONEXIONES'!P3067</f>
        <v>0</v>
      </c>
      <c r="B3067" s="7">
        <f>'DETALLE DE CONEXIONES'!I3067</f>
        <v>0</v>
      </c>
      <c r="C3067" s="7">
        <f>'DETALLE DE CONEXIONES'!BB3067</f>
        <v>0</v>
      </c>
      <c r="D3067" s="7">
        <f>'DETALLE DE CONEXIONES'!E3067</f>
        <v>0</v>
      </c>
      <c r="E3067" s="7">
        <f>IFERROR(LIMPIA('DETALLE DE CONEXIONES'!N3067,1),0)</f>
        <v>0</v>
      </c>
      <c r="F3067" s="7" t="str">
        <f>LEFT('DETALLE DE CONEXIONES'!BE3067,3)</f>
        <v/>
      </c>
      <c r="G3067" s="7" t="str">
        <f>RIGHT('DETALLE DE CONEXIONES'!AK3067,2)</f>
        <v/>
      </c>
      <c r="H3067" s="7" t="str">
        <f>LEFT('DETALLE DE CONEXIONES'!M3067,3)</f>
        <v/>
      </c>
      <c r="I3067" s="7" t="str">
        <f>RIGHT('DETALLE DE CONEXIONES'!M3067,5)</f>
        <v/>
      </c>
      <c r="J3067" s="7">
        <f>IF(C3067="Saliente Local",(IFERROR((LIMPIA(H3067,1)),0)),0)</f>
        <v>0</v>
      </c>
      <c r="K3067" s="7">
        <f>IF(C3067="Saliente Nacional",(IFERROR((LIMPIA(H3067,1)),0)),0)</f>
        <v>0</v>
      </c>
      <c r="L3067" s="7">
        <f>IF(C3067="Saliente Internacional",(IFERROR((LIMPIA(H3067,1)),0)),0)</f>
        <v>0</v>
      </c>
    </row>
    <row r="3068" spans="1:12" x14ac:dyDescent="0.25">
      <c r="A3068" s="11">
        <f>'DETALLE DE CONEXIONES'!P3068</f>
        <v>0</v>
      </c>
      <c r="B3068" s="7">
        <f>'DETALLE DE CONEXIONES'!I3068</f>
        <v>0</v>
      </c>
      <c r="C3068" s="7">
        <f>'DETALLE DE CONEXIONES'!BB3068</f>
        <v>0</v>
      </c>
      <c r="D3068" s="7">
        <f>'DETALLE DE CONEXIONES'!E3068</f>
        <v>0</v>
      </c>
      <c r="E3068" s="7">
        <f>IFERROR(LIMPIA('DETALLE DE CONEXIONES'!N3068,1),0)</f>
        <v>0</v>
      </c>
      <c r="F3068" s="7" t="str">
        <f>LEFT('DETALLE DE CONEXIONES'!BE3068,3)</f>
        <v/>
      </c>
      <c r="G3068" s="7" t="str">
        <f>RIGHT('DETALLE DE CONEXIONES'!AK3068,2)</f>
        <v/>
      </c>
      <c r="H3068" s="7" t="str">
        <f>LEFT('DETALLE DE CONEXIONES'!M3068,3)</f>
        <v/>
      </c>
      <c r="I3068" s="7" t="str">
        <f>RIGHT('DETALLE DE CONEXIONES'!M3068,5)</f>
        <v/>
      </c>
      <c r="J3068" s="7">
        <f>IF(C3068="Saliente Local",(IFERROR((LIMPIA(H3068,1)),0)),0)</f>
        <v>0</v>
      </c>
      <c r="K3068" s="7">
        <f>IF(C3068="Saliente Nacional",(IFERROR((LIMPIA(H3068,1)),0)),0)</f>
        <v>0</v>
      </c>
      <c r="L3068" s="7">
        <f>IF(C3068="Saliente Internacional",(IFERROR((LIMPIA(H3068,1)),0)),0)</f>
        <v>0</v>
      </c>
    </row>
    <row r="3069" spans="1:12" x14ac:dyDescent="0.25">
      <c r="A3069" s="11">
        <f>'DETALLE DE CONEXIONES'!P3069</f>
        <v>0</v>
      </c>
      <c r="B3069" s="7">
        <f>'DETALLE DE CONEXIONES'!I3069</f>
        <v>0</v>
      </c>
      <c r="C3069" s="7">
        <f>'DETALLE DE CONEXIONES'!BB3069</f>
        <v>0</v>
      </c>
      <c r="D3069" s="7">
        <f>'DETALLE DE CONEXIONES'!E3069</f>
        <v>0</v>
      </c>
      <c r="E3069" s="7">
        <f>IFERROR(LIMPIA('DETALLE DE CONEXIONES'!N3069,1),0)</f>
        <v>0</v>
      </c>
      <c r="F3069" s="7" t="str">
        <f>LEFT('DETALLE DE CONEXIONES'!BE3069,3)</f>
        <v/>
      </c>
      <c r="G3069" s="7" t="str">
        <f>RIGHT('DETALLE DE CONEXIONES'!AK3069,2)</f>
        <v/>
      </c>
      <c r="H3069" s="7" t="str">
        <f>LEFT('DETALLE DE CONEXIONES'!M3069,3)</f>
        <v/>
      </c>
      <c r="I3069" s="7" t="str">
        <f>RIGHT('DETALLE DE CONEXIONES'!M3069,5)</f>
        <v/>
      </c>
      <c r="J3069" s="7">
        <f>IF(C3069="Saliente Local",(IFERROR((LIMPIA(H3069,1)),0)),0)</f>
        <v>0</v>
      </c>
      <c r="K3069" s="7">
        <f>IF(C3069="Saliente Nacional",(IFERROR((LIMPIA(H3069,1)),0)),0)</f>
        <v>0</v>
      </c>
      <c r="L3069" s="7">
        <f>IF(C3069="Saliente Internacional",(IFERROR((LIMPIA(H3069,1)),0)),0)</f>
        <v>0</v>
      </c>
    </row>
    <row r="3070" spans="1:12" x14ac:dyDescent="0.25">
      <c r="A3070" s="11">
        <f>'DETALLE DE CONEXIONES'!P3070</f>
        <v>0</v>
      </c>
      <c r="B3070" s="7">
        <f>'DETALLE DE CONEXIONES'!I3070</f>
        <v>0</v>
      </c>
      <c r="C3070" s="7">
        <f>'DETALLE DE CONEXIONES'!BB3070</f>
        <v>0</v>
      </c>
      <c r="D3070" s="7">
        <f>'DETALLE DE CONEXIONES'!E3070</f>
        <v>0</v>
      </c>
      <c r="E3070" s="7">
        <f>IFERROR(LIMPIA('DETALLE DE CONEXIONES'!N3070,1),0)</f>
        <v>0</v>
      </c>
      <c r="F3070" s="7" t="str">
        <f>LEFT('DETALLE DE CONEXIONES'!BE3070,3)</f>
        <v/>
      </c>
      <c r="G3070" s="7" t="str">
        <f>RIGHT('DETALLE DE CONEXIONES'!AK3070,2)</f>
        <v/>
      </c>
      <c r="H3070" s="7" t="str">
        <f>LEFT('DETALLE DE CONEXIONES'!M3070,3)</f>
        <v/>
      </c>
      <c r="I3070" s="7" t="str">
        <f>RIGHT('DETALLE DE CONEXIONES'!M3070,5)</f>
        <v/>
      </c>
      <c r="J3070" s="7">
        <f>IF(C3070="Saliente Local",(IFERROR((LIMPIA(H3070,1)),0)),0)</f>
        <v>0</v>
      </c>
      <c r="K3070" s="7">
        <f>IF(C3070="Saliente Nacional",(IFERROR((LIMPIA(H3070,1)),0)),0)</f>
        <v>0</v>
      </c>
      <c r="L3070" s="7">
        <f>IF(C3070="Saliente Internacional",(IFERROR((LIMPIA(H3070,1)),0)),0)</f>
        <v>0</v>
      </c>
    </row>
    <row r="3071" spans="1:12" x14ac:dyDescent="0.25">
      <c r="A3071" s="11">
        <f>'DETALLE DE CONEXIONES'!P3071</f>
        <v>0</v>
      </c>
      <c r="B3071" s="7">
        <f>'DETALLE DE CONEXIONES'!I3071</f>
        <v>0</v>
      </c>
      <c r="C3071" s="7">
        <f>'DETALLE DE CONEXIONES'!BB3071</f>
        <v>0</v>
      </c>
      <c r="D3071" s="7">
        <f>'DETALLE DE CONEXIONES'!E3071</f>
        <v>0</v>
      </c>
      <c r="E3071" s="7">
        <f>IFERROR(LIMPIA('DETALLE DE CONEXIONES'!N3071,1),0)</f>
        <v>0</v>
      </c>
      <c r="F3071" s="7" t="str">
        <f>LEFT('DETALLE DE CONEXIONES'!BE3071,3)</f>
        <v/>
      </c>
      <c r="G3071" s="7" t="str">
        <f>RIGHT('DETALLE DE CONEXIONES'!AK3071,2)</f>
        <v/>
      </c>
      <c r="H3071" s="7" t="str">
        <f>LEFT('DETALLE DE CONEXIONES'!M3071,3)</f>
        <v/>
      </c>
      <c r="I3071" s="7" t="str">
        <f>RIGHT('DETALLE DE CONEXIONES'!M3071,5)</f>
        <v/>
      </c>
      <c r="J3071" s="7">
        <f>IF(C3071="Saliente Local",(IFERROR((LIMPIA(H3071,1)),0)),0)</f>
        <v>0</v>
      </c>
      <c r="K3071" s="7">
        <f>IF(C3071="Saliente Nacional",(IFERROR((LIMPIA(H3071,1)),0)),0)</f>
        <v>0</v>
      </c>
      <c r="L3071" s="7">
        <f>IF(C3071="Saliente Internacional",(IFERROR((LIMPIA(H3071,1)),0)),0)</f>
        <v>0</v>
      </c>
    </row>
    <row r="3072" spans="1:12" x14ac:dyDescent="0.25">
      <c r="A3072" s="11">
        <f>'DETALLE DE CONEXIONES'!P3072</f>
        <v>0</v>
      </c>
      <c r="B3072" s="7">
        <f>'DETALLE DE CONEXIONES'!I3072</f>
        <v>0</v>
      </c>
      <c r="C3072" s="7">
        <f>'DETALLE DE CONEXIONES'!BB3072</f>
        <v>0</v>
      </c>
      <c r="D3072" s="7">
        <f>'DETALLE DE CONEXIONES'!E3072</f>
        <v>0</v>
      </c>
      <c r="E3072" s="7">
        <f>IFERROR(LIMPIA('DETALLE DE CONEXIONES'!N3072,1),0)</f>
        <v>0</v>
      </c>
      <c r="F3072" s="7" t="str">
        <f>LEFT('DETALLE DE CONEXIONES'!BE3072,3)</f>
        <v/>
      </c>
      <c r="G3072" s="7" t="str">
        <f>RIGHT('DETALLE DE CONEXIONES'!AK3072,2)</f>
        <v/>
      </c>
      <c r="H3072" s="7" t="str">
        <f>LEFT('DETALLE DE CONEXIONES'!M3072,3)</f>
        <v/>
      </c>
      <c r="I3072" s="7" t="str">
        <f>RIGHT('DETALLE DE CONEXIONES'!M3072,5)</f>
        <v/>
      </c>
      <c r="J3072" s="7">
        <f>IF(C3072="Saliente Local",(IFERROR((LIMPIA(H3072,1)),0)),0)</f>
        <v>0</v>
      </c>
      <c r="K3072" s="7">
        <f>IF(C3072="Saliente Nacional",(IFERROR((LIMPIA(H3072,1)),0)),0)</f>
        <v>0</v>
      </c>
      <c r="L3072" s="7">
        <f>IF(C3072="Saliente Internacional",(IFERROR((LIMPIA(H3072,1)),0)),0)</f>
        <v>0</v>
      </c>
    </row>
    <row r="3073" spans="1:12" x14ac:dyDescent="0.25">
      <c r="A3073" s="11">
        <f>'DETALLE DE CONEXIONES'!P3073</f>
        <v>0</v>
      </c>
      <c r="B3073" s="7">
        <f>'DETALLE DE CONEXIONES'!I3073</f>
        <v>0</v>
      </c>
      <c r="C3073" s="7">
        <f>'DETALLE DE CONEXIONES'!BB3073</f>
        <v>0</v>
      </c>
      <c r="D3073" s="7">
        <f>'DETALLE DE CONEXIONES'!E3073</f>
        <v>0</v>
      </c>
      <c r="E3073" s="7">
        <f>IFERROR(LIMPIA('DETALLE DE CONEXIONES'!N3073,1),0)</f>
        <v>0</v>
      </c>
      <c r="F3073" s="7" t="str">
        <f>LEFT('DETALLE DE CONEXIONES'!BE3073,3)</f>
        <v/>
      </c>
      <c r="G3073" s="7" t="str">
        <f>RIGHT('DETALLE DE CONEXIONES'!AK3073,2)</f>
        <v/>
      </c>
      <c r="H3073" s="7" t="str">
        <f>LEFT('DETALLE DE CONEXIONES'!M3073,3)</f>
        <v/>
      </c>
      <c r="I3073" s="7" t="str">
        <f>RIGHT('DETALLE DE CONEXIONES'!M3073,5)</f>
        <v/>
      </c>
      <c r="J3073" s="7">
        <f>IF(C3073="Saliente Local",(IFERROR((LIMPIA(H3073,1)),0)),0)</f>
        <v>0</v>
      </c>
      <c r="K3073" s="7">
        <f>IF(C3073="Saliente Nacional",(IFERROR((LIMPIA(H3073,1)),0)),0)</f>
        <v>0</v>
      </c>
      <c r="L3073" s="7">
        <f>IF(C3073="Saliente Internacional",(IFERROR((LIMPIA(H3073,1)),0)),0)</f>
        <v>0</v>
      </c>
    </row>
    <row r="3074" spans="1:12" x14ac:dyDescent="0.25">
      <c r="A3074" s="11">
        <f>'DETALLE DE CONEXIONES'!P3074</f>
        <v>0</v>
      </c>
      <c r="B3074" s="7">
        <f>'DETALLE DE CONEXIONES'!I3074</f>
        <v>0</v>
      </c>
      <c r="C3074" s="7">
        <f>'DETALLE DE CONEXIONES'!BB3074</f>
        <v>0</v>
      </c>
      <c r="D3074" s="7">
        <f>'DETALLE DE CONEXIONES'!E3074</f>
        <v>0</v>
      </c>
      <c r="E3074" s="7">
        <f>IFERROR(LIMPIA('DETALLE DE CONEXIONES'!N3074,1),0)</f>
        <v>0</v>
      </c>
      <c r="F3074" s="7" t="str">
        <f>LEFT('DETALLE DE CONEXIONES'!BE3074,3)</f>
        <v/>
      </c>
      <c r="G3074" s="7" t="str">
        <f>RIGHT('DETALLE DE CONEXIONES'!AK3074,2)</f>
        <v/>
      </c>
      <c r="H3074" s="7" t="str">
        <f>LEFT('DETALLE DE CONEXIONES'!M3074,3)</f>
        <v/>
      </c>
      <c r="I3074" s="7" t="str">
        <f>RIGHT('DETALLE DE CONEXIONES'!M3074,5)</f>
        <v/>
      </c>
      <c r="J3074" s="7">
        <f>IF(C3074="Saliente Local",(IFERROR((LIMPIA(H3074,1)),0)),0)</f>
        <v>0</v>
      </c>
      <c r="K3074" s="7">
        <f>IF(C3074="Saliente Nacional",(IFERROR((LIMPIA(H3074,1)),0)),0)</f>
        <v>0</v>
      </c>
      <c r="L3074" s="7">
        <f>IF(C3074="Saliente Internacional",(IFERROR((LIMPIA(H3074,1)),0)),0)</f>
        <v>0</v>
      </c>
    </row>
    <row r="3075" spans="1:12" x14ac:dyDescent="0.25">
      <c r="A3075" s="11">
        <f>'DETALLE DE CONEXIONES'!P3075</f>
        <v>0</v>
      </c>
      <c r="B3075" s="7">
        <f>'DETALLE DE CONEXIONES'!I3075</f>
        <v>0</v>
      </c>
      <c r="C3075" s="7">
        <f>'DETALLE DE CONEXIONES'!BB3075</f>
        <v>0</v>
      </c>
      <c r="D3075" s="7">
        <f>'DETALLE DE CONEXIONES'!E3075</f>
        <v>0</v>
      </c>
      <c r="E3075" s="7">
        <f>IFERROR(LIMPIA('DETALLE DE CONEXIONES'!N3075,1),0)</f>
        <v>0</v>
      </c>
      <c r="F3075" s="7" t="str">
        <f>LEFT('DETALLE DE CONEXIONES'!BE3075,3)</f>
        <v/>
      </c>
      <c r="G3075" s="7" t="str">
        <f>RIGHT('DETALLE DE CONEXIONES'!AK3075,2)</f>
        <v/>
      </c>
      <c r="H3075" s="7" t="str">
        <f>LEFT('DETALLE DE CONEXIONES'!M3075,3)</f>
        <v/>
      </c>
      <c r="I3075" s="7" t="str">
        <f>RIGHT('DETALLE DE CONEXIONES'!M3075,5)</f>
        <v/>
      </c>
      <c r="J3075" s="7">
        <f>IF(C3075="Saliente Local",(IFERROR((LIMPIA(H3075,1)),0)),0)</f>
        <v>0</v>
      </c>
      <c r="K3075" s="7">
        <f>IF(C3075="Saliente Nacional",(IFERROR((LIMPIA(H3075,1)),0)),0)</f>
        <v>0</v>
      </c>
      <c r="L3075" s="7">
        <f>IF(C3075="Saliente Internacional",(IFERROR((LIMPIA(H3075,1)),0)),0)</f>
        <v>0</v>
      </c>
    </row>
    <row r="3076" spans="1:12" x14ac:dyDescent="0.25">
      <c r="A3076" s="11">
        <f>'DETALLE DE CONEXIONES'!P3076</f>
        <v>0</v>
      </c>
      <c r="B3076" s="7">
        <f>'DETALLE DE CONEXIONES'!I3076</f>
        <v>0</v>
      </c>
      <c r="C3076" s="7">
        <f>'DETALLE DE CONEXIONES'!BB3076</f>
        <v>0</v>
      </c>
      <c r="D3076" s="7">
        <f>'DETALLE DE CONEXIONES'!E3076</f>
        <v>0</v>
      </c>
      <c r="E3076" s="7">
        <f>IFERROR(LIMPIA('DETALLE DE CONEXIONES'!N3076,1),0)</f>
        <v>0</v>
      </c>
      <c r="F3076" s="7" t="str">
        <f>LEFT('DETALLE DE CONEXIONES'!BE3076,3)</f>
        <v/>
      </c>
      <c r="G3076" s="7" t="str">
        <f>RIGHT('DETALLE DE CONEXIONES'!AK3076,2)</f>
        <v/>
      </c>
      <c r="H3076" s="7" t="str">
        <f>LEFT('DETALLE DE CONEXIONES'!M3076,3)</f>
        <v/>
      </c>
      <c r="I3076" s="7" t="str">
        <f>RIGHT('DETALLE DE CONEXIONES'!M3076,5)</f>
        <v/>
      </c>
      <c r="J3076" s="7">
        <f>IF(C3076="Saliente Local",(IFERROR((LIMPIA(H3076,1)),0)),0)</f>
        <v>0</v>
      </c>
      <c r="K3076" s="7">
        <f>IF(C3076="Saliente Nacional",(IFERROR((LIMPIA(H3076,1)),0)),0)</f>
        <v>0</v>
      </c>
      <c r="L3076" s="7">
        <f>IF(C3076="Saliente Internacional",(IFERROR((LIMPIA(H3076,1)),0)),0)</f>
        <v>0</v>
      </c>
    </row>
    <row r="3077" spans="1:12" x14ac:dyDescent="0.25">
      <c r="A3077" s="11">
        <f>'DETALLE DE CONEXIONES'!P3077</f>
        <v>0</v>
      </c>
      <c r="B3077" s="7">
        <f>'DETALLE DE CONEXIONES'!I3077</f>
        <v>0</v>
      </c>
      <c r="C3077" s="7">
        <f>'DETALLE DE CONEXIONES'!BB3077</f>
        <v>0</v>
      </c>
      <c r="D3077" s="7">
        <f>'DETALLE DE CONEXIONES'!E3077</f>
        <v>0</v>
      </c>
      <c r="E3077" s="7">
        <f>IFERROR(LIMPIA('DETALLE DE CONEXIONES'!N3077,1),0)</f>
        <v>0</v>
      </c>
      <c r="F3077" s="7" t="str">
        <f>LEFT('DETALLE DE CONEXIONES'!BE3077,3)</f>
        <v/>
      </c>
      <c r="G3077" s="7" t="str">
        <f>RIGHT('DETALLE DE CONEXIONES'!AK3077,2)</f>
        <v/>
      </c>
      <c r="H3077" s="7" t="str">
        <f>LEFT('DETALLE DE CONEXIONES'!M3077,3)</f>
        <v/>
      </c>
      <c r="I3077" s="7" t="str">
        <f>RIGHT('DETALLE DE CONEXIONES'!M3077,5)</f>
        <v/>
      </c>
      <c r="J3077" s="7">
        <f>IF(C3077="Saliente Local",(IFERROR((LIMPIA(H3077,1)),0)),0)</f>
        <v>0</v>
      </c>
      <c r="K3077" s="7">
        <f>IF(C3077="Saliente Nacional",(IFERROR((LIMPIA(H3077,1)),0)),0)</f>
        <v>0</v>
      </c>
      <c r="L3077" s="7">
        <f>IF(C3077="Saliente Internacional",(IFERROR((LIMPIA(H3077,1)),0)),0)</f>
        <v>0</v>
      </c>
    </row>
    <row r="3078" spans="1:12" x14ac:dyDescent="0.25">
      <c r="A3078" s="11">
        <f>'DETALLE DE CONEXIONES'!P3078</f>
        <v>0</v>
      </c>
      <c r="B3078" s="7">
        <f>'DETALLE DE CONEXIONES'!I3078</f>
        <v>0</v>
      </c>
      <c r="C3078" s="7">
        <f>'DETALLE DE CONEXIONES'!BB3078</f>
        <v>0</v>
      </c>
      <c r="D3078" s="7">
        <f>'DETALLE DE CONEXIONES'!E3078</f>
        <v>0</v>
      </c>
      <c r="E3078" s="7">
        <f>IFERROR(LIMPIA('DETALLE DE CONEXIONES'!N3078,1),0)</f>
        <v>0</v>
      </c>
      <c r="F3078" s="7" t="str">
        <f>LEFT('DETALLE DE CONEXIONES'!BE3078,3)</f>
        <v/>
      </c>
      <c r="G3078" s="7" t="str">
        <f>RIGHT('DETALLE DE CONEXIONES'!AK3078,2)</f>
        <v/>
      </c>
      <c r="H3078" s="7" t="str">
        <f>LEFT('DETALLE DE CONEXIONES'!M3078,3)</f>
        <v/>
      </c>
      <c r="I3078" s="7" t="str">
        <f>RIGHT('DETALLE DE CONEXIONES'!M3078,5)</f>
        <v/>
      </c>
      <c r="J3078" s="7">
        <f>IF(C3078="Saliente Local",(IFERROR((LIMPIA(H3078,1)),0)),0)</f>
        <v>0</v>
      </c>
      <c r="K3078" s="7">
        <f>IF(C3078="Saliente Nacional",(IFERROR((LIMPIA(H3078,1)),0)),0)</f>
        <v>0</v>
      </c>
      <c r="L3078" s="7">
        <f>IF(C3078="Saliente Internacional",(IFERROR((LIMPIA(H3078,1)),0)),0)</f>
        <v>0</v>
      </c>
    </row>
    <row r="3079" spans="1:12" x14ac:dyDescent="0.25">
      <c r="A3079" s="11">
        <f>'DETALLE DE CONEXIONES'!P3079</f>
        <v>0</v>
      </c>
      <c r="B3079" s="7">
        <f>'DETALLE DE CONEXIONES'!I3079</f>
        <v>0</v>
      </c>
      <c r="C3079" s="7">
        <f>'DETALLE DE CONEXIONES'!BB3079</f>
        <v>0</v>
      </c>
      <c r="D3079" s="7">
        <f>'DETALLE DE CONEXIONES'!E3079</f>
        <v>0</v>
      </c>
      <c r="E3079" s="7">
        <f>IFERROR(LIMPIA('DETALLE DE CONEXIONES'!N3079,1),0)</f>
        <v>0</v>
      </c>
      <c r="F3079" s="7" t="str">
        <f>LEFT('DETALLE DE CONEXIONES'!BE3079,3)</f>
        <v/>
      </c>
      <c r="G3079" s="7" t="str">
        <f>RIGHT('DETALLE DE CONEXIONES'!AK3079,2)</f>
        <v/>
      </c>
      <c r="H3079" s="7" t="str">
        <f>LEFT('DETALLE DE CONEXIONES'!M3079,3)</f>
        <v/>
      </c>
      <c r="I3079" s="7" t="str">
        <f>RIGHT('DETALLE DE CONEXIONES'!M3079,5)</f>
        <v/>
      </c>
      <c r="J3079" s="7">
        <f>IF(C3079="Saliente Local",(IFERROR((LIMPIA(H3079,1)),0)),0)</f>
        <v>0</v>
      </c>
      <c r="K3079" s="7">
        <f>IF(C3079="Saliente Nacional",(IFERROR((LIMPIA(H3079,1)),0)),0)</f>
        <v>0</v>
      </c>
      <c r="L3079" s="7">
        <f>IF(C3079="Saliente Internacional",(IFERROR((LIMPIA(H3079,1)),0)),0)</f>
        <v>0</v>
      </c>
    </row>
    <row r="3080" spans="1:12" x14ac:dyDescent="0.25">
      <c r="A3080" s="11">
        <f>'DETALLE DE CONEXIONES'!P3080</f>
        <v>0</v>
      </c>
      <c r="B3080" s="7">
        <f>'DETALLE DE CONEXIONES'!I3080</f>
        <v>0</v>
      </c>
      <c r="C3080" s="7">
        <f>'DETALLE DE CONEXIONES'!BB3080</f>
        <v>0</v>
      </c>
      <c r="D3080" s="7">
        <f>'DETALLE DE CONEXIONES'!E3080</f>
        <v>0</v>
      </c>
      <c r="E3080" s="7">
        <f>IFERROR(LIMPIA('DETALLE DE CONEXIONES'!N3080,1),0)</f>
        <v>0</v>
      </c>
      <c r="F3080" s="7" t="str">
        <f>LEFT('DETALLE DE CONEXIONES'!BE3080,3)</f>
        <v/>
      </c>
      <c r="G3080" s="7" t="str">
        <f>RIGHT('DETALLE DE CONEXIONES'!AK3080,2)</f>
        <v/>
      </c>
      <c r="H3080" s="7" t="str">
        <f>LEFT('DETALLE DE CONEXIONES'!M3080,3)</f>
        <v/>
      </c>
      <c r="I3080" s="7" t="str">
        <f>RIGHT('DETALLE DE CONEXIONES'!M3080,5)</f>
        <v/>
      </c>
      <c r="J3080" s="7">
        <f>IF(C3080="Saliente Local",(IFERROR((LIMPIA(H3080,1)),0)),0)</f>
        <v>0</v>
      </c>
      <c r="K3080" s="7">
        <f>IF(C3080="Saliente Nacional",(IFERROR((LIMPIA(H3080,1)),0)),0)</f>
        <v>0</v>
      </c>
      <c r="L3080" s="7">
        <f>IF(C3080="Saliente Internacional",(IFERROR((LIMPIA(H3080,1)),0)),0)</f>
        <v>0</v>
      </c>
    </row>
    <row r="3081" spans="1:12" x14ac:dyDescent="0.25">
      <c r="A3081" s="11">
        <f>'DETALLE DE CONEXIONES'!P3081</f>
        <v>0</v>
      </c>
      <c r="B3081" s="7">
        <f>'DETALLE DE CONEXIONES'!I3081</f>
        <v>0</v>
      </c>
      <c r="C3081" s="7">
        <f>'DETALLE DE CONEXIONES'!BB3081</f>
        <v>0</v>
      </c>
      <c r="D3081" s="7">
        <f>'DETALLE DE CONEXIONES'!E3081</f>
        <v>0</v>
      </c>
      <c r="E3081" s="7">
        <f>IFERROR(LIMPIA('DETALLE DE CONEXIONES'!N3081,1),0)</f>
        <v>0</v>
      </c>
      <c r="F3081" s="7" t="str">
        <f>LEFT('DETALLE DE CONEXIONES'!BE3081,3)</f>
        <v/>
      </c>
      <c r="G3081" s="7" t="str">
        <f>RIGHT('DETALLE DE CONEXIONES'!AK3081,2)</f>
        <v/>
      </c>
      <c r="H3081" s="7" t="str">
        <f>LEFT('DETALLE DE CONEXIONES'!M3081,3)</f>
        <v/>
      </c>
      <c r="I3081" s="7" t="str">
        <f>RIGHT('DETALLE DE CONEXIONES'!M3081,5)</f>
        <v/>
      </c>
      <c r="J3081" s="7">
        <f>IF(C3081="Saliente Local",(IFERROR((LIMPIA(H3081,1)),0)),0)</f>
        <v>0</v>
      </c>
      <c r="K3081" s="7">
        <f>IF(C3081="Saliente Nacional",(IFERROR((LIMPIA(H3081,1)),0)),0)</f>
        <v>0</v>
      </c>
      <c r="L3081" s="7">
        <f>IF(C3081="Saliente Internacional",(IFERROR((LIMPIA(H3081,1)),0)),0)</f>
        <v>0</v>
      </c>
    </row>
    <row r="3082" spans="1:12" x14ac:dyDescent="0.25">
      <c r="A3082" s="11">
        <f>'DETALLE DE CONEXIONES'!P3082</f>
        <v>0</v>
      </c>
      <c r="B3082" s="7">
        <f>'DETALLE DE CONEXIONES'!I3082</f>
        <v>0</v>
      </c>
      <c r="C3082" s="7">
        <f>'DETALLE DE CONEXIONES'!BB3082</f>
        <v>0</v>
      </c>
      <c r="D3082" s="7">
        <f>'DETALLE DE CONEXIONES'!E3082</f>
        <v>0</v>
      </c>
      <c r="E3082" s="7">
        <f>IFERROR(LIMPIA('DETALLE DE CONEXIONES'!N3082,1),0)</f>
        <v>0</v>
      </c>
      <c r="F3082" s="7" t="str">
        <f>LEFT('DETALLE DE CONEXIONES'!BE3082,3)</f>
        <v/>
      </c>
      <c r="G3082" s="7" t="str">
        <f>RIGHT('DETALLE DE CONEXIONES'!AK3082,2)</f>
        <v/>
      </c>
      <c r="H3082" s="7" t="str">
        <f>LEFT('DETALLE DE CONEXIONES'!M3082,3)</f>
        <v/>
      </c>
      <c r="I3082" s="7" t="str">
        <f>RIGHT('DETALLE DE CONEXIONES'!M3082,5)</f>
        <v/>
      </c>
      <c r="J3082" s="7">
        <f>IF(C3082="Saliente Local",(IFERROR((LIMPIA(H3082,1)),0)),0)</f>
        <v>0</v>
      </c>
      <c r="K3082" s="7">
        <f>IF(C3082="Saliente Nacional",(IFERROR((LIMPIA(H3082,1)),0)),0)</f>
        <v>0</v>
      </c>
      <c r="L3082" s="7">
        <f>IF(C3082="Saliente Internacional",(IFERROR((LIMPIA(H3082,1)),0)),0)</f>
        <v>0</v>
      </c>
    </row>
    <row r="3083" spans="1:12" x14ac:dyDescent="0.25">
      <c r="A3083" s="11">
        <f>'DETALLE DE CONEXIONES'!P3083</f>
        <v>0</v>
      </c>
      <c r="B3083" s="7">
        <f>'DETALLE DE CONEXIONES'!I3083</f>
        <v>0</v>
      </c>
      <c r="C3083" s="7">
        <f>'DETALLE DE CONEXIONES'!BB3083</f>
        <v>0</v>
      </c>
      <c r="D3083" s="7">
        <f>'DETALLE DE CONEXIONES'!E3083</f>
        <v>0</v>
      </c>
      <c r="E3083" s="7">
        <f>IFERROR(LIMPIA('DETALLE DE CONEXIONES'!N3083,1),0)</f>
        <v>0</v>
      </c>
      <c r="F3083" s="7" t="str">
        <f>LEFT('DETALLE DE CONEXIONES'!BE3083,3)</f>
        <v/>
      </c>
      <c r="G3083" s="7" t="str">
        <f>RIGHT('DETALLE DE CONEXIONES'!AK3083,2)</f>
        <v/>
      </c>
      <c r="H3083" s="7" t="str">
        <f>LEFT('DETALLE DE CONEXIONES'!M3083,3)</f>
        <v/>
      </c>
      <c r="I3083" s="7" t="str">
        <f>RIGHT('DETALLE DE CONEXIONES'!M3083,5)</f>
        <v/>
      </c>
      <c r="J3083" s="7">
        <f>IF(C3083="Saliente Local",(IFERROR((LIMPIA(H3083,1)),0)),0)</f>
        <v>0</v>
      </c>
      <c r="K3083" s="7">
        <f>IF(C3083="Saliente Nacional",(IFERROR((LIMPIA(H3083,1)),0)),0)</f>
        <v>0</v>
      </c>
      <c r="L3083" s="7">
        <f>IF(C3083="Saliente Internacional",(IFERROR((LIMPIA(H3083,1)),0)),0)</f>
        <v>0</v>
      </c>
    </row>
    <row r="3084" spans="1:12" x14ac:dyDescent="0.25">
      <c r="A3084" s="11">
        <f>'DETALLE DE CONEXIONES'!P3084</f>
        <v>0</v>
      </c>
      <c r="B3084" s="7">
        <f>'DETALLE DE CONEXIONES'!I3084</f>
        <v>0</v>
      </c>
      <c r="C3084" s="7">
        <f>'DETALLE DE CONEXIONES'!BB3084</f>
        <v>0</v>
      </c>
      <c r="D3084" s="7">
        <f>'DETALLE DE CONEXIONES'!E3084</f>
        <v>0</v>
      </c>
      <c r="E3084" s="7">
        <f>IFERROR(LIMPIA('DETALLE DE CONEXIONES'!N3084,1),0)</f>
        <v>0</v>
      </c>
      <c r="F3084" s="7" t="str">
        <f>LEFT('DETALLE DE CONEXIONES'!BE3084,3)</f>
        <v/>
      </c>
      <c r="G3084" s="7" t="str">
        <f>RIGHT('DETALLE DE CONEXIONES'!AK3084,2)</f>
        <v/>
      </c>
      <c r="H3084" s="7" t="str">
        <f>LEFT('DETALLE DE CONEXIONES'!M3084,3)</f>
        <v/>
      </c>
      <c r="I3084" s="7" t="str">
        <f>RIGHT('DETALLE DE CONEXIONES'!M3084,5)</f>
        <v/>
      </c>
      <c r="J3084" s="7">
        <f>IF(C3084="Saliente Local",(IFERROR((LIMPIA(H3084,1)),0)),0)</f>
        <v>0</v>
      </c>
      <c r="K3084" s="7">
        <f>IF(C3084="Saliente Nacional",(IFERROR((LIMPIA(H3084,1)),0)),0)</f>
        <v>0</v>
      </c>
      <c r="L3084" s="7">
        <f>IF(C3084="Saliente Internacional",(IFERROR((LIMPIA(H3084,1)),0)),0)</f>
        <v>0</v>
      </c>
    </row>
    <row r="3085" spans="1:12" x14ac:dyDescent="0.25">
      <c r="A3085" s="11">
        <f>'DETALLE DE CONEXIONES'!P3085</f>
        <v>0</v>
      </c>
      <c r="B3085" s="7">
        <f>'DETALLE DE CONEXIONES'!I3085</f>
        <v>0</v>
      </c>
      <c r="C3085" s="7">
        <f>'DETALLE DE CONEXIONES'!BB3085</f>
        <v>0</v>
      </c>
      <c r="D3085" s="7">
        <f>'DETALLE DE CONEXIONES'!E3085</f>
        <v>0</v>
      </c>
      <c r="E3085" s="7">
        <f>IFERROR(LIMPIA('DETALLE DE CONEXIONES'!N3085,1),0)</f>
        <v>0</v>
      </c>
      <c r="F3085" s="7" t="str">
        <f>LEFT('DETALLE DE CONEXIONES'!BE3085,3)</f>
        <v/>
      </c>
      <c r="G3085" s="7" t="str">
        <f>RIGHT('DETALLE DE CONEXIONES'!AK3085,2)</f>
        <v/>
      </c>
      <c r="H3085" s="7" t="str">
        <f>LEFT('DETALLE DE CONEXIONES'!M3085,3)</f>
        <v/>
      </c>
      <c r="I3085" s="7" t="str">
        <f>RIGHT('DETALLE DE CONEXIONES'!M3085,5)</f>
        <v/>
      </c>
      <c r="J3085" s="7">
        <f>IF(C3085="Saliente Local",(IFERROR((LIMPIA(H3085,1)),0)),0)</f>
        <v>0</v>
      </c>
      <c r="K3085" s="7">
        <f>IF(C3085="Saliente Nacional",(IFERROR((LIMPIA(H3085,1)),0)),0)</f>
        <v>0</v>
      </c>
      <c r="L3085" s="7">
        <f>IF(C3085="Saliente Internacional",(IFERROR((LIMPIA(H3085,1)),0)),0)</f>
        <v>0</v>
      </c>
    </row>
    <row r="3086" spans="1:12" x14ac:dyDescent="0.25">
      <c r="A3086" s="11">
        <f>'DETALLE DE CONEXIONES'!P3086</f>
        <v>0</v>
      </c>
      <c r="B3086" s="7">
        <f>'DETALLE DE CONEXIONES'!I3086</f>
        <v>0</v>
      </c>
      <c r="C3086" s="7">
        <f>'DETALLE DE CONEXIONES'!BB3086</f>
        <v>0</v>
      </c>
      <c r="D3086" s="7">
        <f>'DETALLE DE CONEXIONES'!E3086</f>
        <v>0</v>
      </c>
      <c r="E3086" s="7">
        <f>IFERROR(LIMPIA('DETALLE DE CONEXIONES'!N3086,1),0)</f>
        <v>0</v>
      </c>
      <c r="F3086" s="7" t="str">
        <f>LEFT('DETALLE DE CONEXIONES'!BE3086,3)</f>
        <v/>
      </c>
      <c r="G3086" s="7" t="str">
        <f>RIGHT('DETALLE DE CONEXIONES'!AK3086,2)</f>
        <v/>
      </c>
      <c r="H3086" s="7" t="str">
        <f>LEFT('DETALLE DE CONEXIONES'!M3086,3)</f>
        <v/>
      </c>
      <c r="I3086" s="7" t="str">
        <f>RIGHT('DETALLE DE CONEXIONES'!M3086,5)</f>
        <v/>
      </c>
      <c r="J3086" s="7">
        <f>IF(C3086="Saliente Local",(IFERROR((LIMPIA(H3086,1)),0)),0)</f>
        <v>0</v>
      </c>
      <c r="K3086" s="7">
        <f>IF(C3086="Saliente Nacional",(IFERROR((LIMPIA(H3086,1)),0)),0)</f>
        <v>0</v>
      </c>
      <c r="L3086" s="7">
        <f>IF(C3086="Saliente Internacional",(IFERROR((LIMPIA(H3086,1)),0)),0)</f>
        <v>0</v>
      </c>
    </row>
    <row r="3087" spans="1:12" x14ac:dyDescent="0.25">
      <c r="A3087" s="11">
        <f>'DETALLE DE CONEXIONES'!P3087</f>
        <v>0</v>
      </c>
      <c r="B3087" s="7">
        <f>'DETALLE DE CONEXIONES'!I3087</f>
        <v>0</v>
      </c>
      <c r="C3087" s="7">
        <f>'DETALLE DE CONEXIONES'!BB3087</f>
        <v>0</v>
      </c>
      <c r="D3087" s="7">
        <f>'DETALLE DE CONEXIONES'!E3087</f>
        <v>0</v>
      </c>
      <c r="E3087" s="7">
        <f>IFERROR(LIMPIA('DETALLE DE CONEXIONES'!N3087,1),0)</f>
        <v>0</v>
      </c>
      <c r="F3087" s="7" t="str">
        <f>LEFT('DETALLE DE CONEXIONES'!BE3087,3)</f>
        <v/>
      </c>
      <c r="G3087" s="7" t="str">
        <f>RIGHT('DETALLE DE CONEXIONES'!AK3087,2)</f>
        <v/>
      </c>
      <c r="H3087" s="7" t="str">
        <f>LEFT('DETALLE DE CONEXIONES'!M3087,3)</f>
        <v/>
      </c>
      <c r="I3087" s="7" t="str">
        <f>RIGHT('DETALLE DE CONEXIONES'!M3087,5)</f>
        <v/>
      </c>
      <c r="J3087" s="7">
        <f>IF(C3087="Saliente Local",(IFERROR((LIMPIA(H3087,1)),0)),0)</f>
        <v>0</v>
      </c>
      <c r="K3087" s="7">
        <f>IF(C3087="Saliente Nacional",(IFERROR((LIMPIA(H3087,1)),0)),0)</f>
        <v>0</v>
      </c>
      <c r="L3087" s="7">
        <f>IF(C3087="Saliente Internacional",(IFERROR((LIMPIA(H3087,1)),0)),0)</f>
        <v>0</v>
      </c>
    </row>
    <row r="3088" spans="1:12" x14ac:dyDescent="0.25">
      <c r="A3088" s="11">
        <f>'DETALLE DE CONEXIONES'!P3088</f>
        <v>0</v>
      </c>
      <c r="B3088" s="7">
        <f>'DETALLE DE CONEXIONES'!I3088</f>
        <v>0</v>
      </c>
      <c r="C3088" s="7">
        <f>'DETALLE DE CONEXIONES'!BB3088</f>
        <v>0</v>
      </c>
      <c r="D3088" s="7">
        <f>'DETALLE DE CONEXIONES'!E3088</f>
        <v>0</v>
      </c>
      <c r="E3088" s="7">
        <f>IFERROR(LIMPIA('DETALLE DE CONEXIONES'!N3088,1),0)</f>
        <v>0</v>
      </c>
      <c r="F3088" s="7" t="str">
        <f>LEFT('DETALLE DE CONEXIONES'!BE3088,3)</f>
        <v/>
      </c>
      <c r="G3088" s="7" t="str">
        <f>RIGHT('DETALLE DE CONEXIONES'!AK3088,2)</f>
        <v/>
      </c>
      <c r="H3088" s="7" t="str">
        <f>LEFT('DETALLE DE CONEXIONES'!M3088,3)</f>
        <v/>
      </c>
      <c r="I3088" s="7" t="str">
        <f>RIGHT('DETALLE DE CONEXIONES'!M3088,5)</f>
        <v/>
      </c>
      <c r="J3088" s="7">
        <f>IF(C3088="Saliente Local",(IFERROR((LIMPIA(H3088,1)),0)),0)</f>
        <v>0</v>
      </c>
      <c r="K3088" s="7">
        <f>IF(C3088="Saliente Nacional",(IFERROR((LIMPIA(H3088,1)),0)),0)</f>
        <v>0</v>
      </c>
      <c r="L3088" s="7">
        <f>IF(C3088="Saliente Internacional",(IFERROR((LIMPIA(H3088,1)),0)),0)</f>
        <v>0</v>
      </c>
    </row>
    <row r="3089" spans="1:12" x14ac:dyDescent="0.25">
      <c r="A3089" s="11">
        <f>'DETALLE DE CONEXIONES'!P3089</f>
        <v>0</v>
      </c>
      <c r="B3089" s="7">
        <f>'DETALLE DE CONEXIONES'!I3089</f>
        <v>0</v>
      </c>
      <c r="C3089" s="7">
        <f>'DETALLE DE CONEXIONES'!BB3089</f>
        <v>0</v>
      </c>
      <c r="D3089" s="7">
        <f>'DETALLE DE CONEXIONES'!E3089</f>
        <v>0</v>
      </c>
      <c r="E3089" s="7">
        <f>IFERROR(LIMPIA('DETALLE DE CONEXIONES'!N3089,1),0)</f>
        <v>0</v>
      </c>
      <c r="F3089" s="7" t="str">
        <f>LEFT('DETALLE DE CONEXIONES'!BE3089,3)</f>
        <v/>
      </c>
      <c r="G3089" s="7" t="str">
        <f>RIGHT('DETALLE DE CONEXIONES'!AK3089,2)</f>
        <v/>
      </c>
      <c r="H3089" s="7" t="str">
        <f>LEFT('DETALLE DE CONEXIONES'!M3089,3)</f>
        <v/>
      </c>
      <c r="I3089" s="7" t="str">
        <f>RIGHT('DETALLE DE CONEXIONES'!M3089,5)</f>
        <v/>
      </c>
      <c r="J3089" s="7">
        <f>IF(C3089="Saliente Local",(IFERROR((LIMPIA(H3089,1)),0)),0)</f>
        <v>0</v>
      </c>
      <c r="K3089" s="7">
        <f>IF(C3089="Saliente Nacional",(IFERROR((LIMPIA(H3089,1)),0)),0)</f>
        <v>0</v>
      </c>
      <c r="L3089" s="7">
        <f>IF(C3089="Saliente Internacional",(IFERROR((LIMPIA(H3089,1)),0)),0)</f>
        <v>0</v>
      </c>
    </row>
    <row r="3090" spans="1:12" x14ac:dyDescent="0.25">
      <c r="A3090" s="11">
        <f>'DETALLE DE CONEXIONES'!P3090</f>
        <v>0</v>
      </c>
      <c r="B3090" s="7">
        <f>'DETALLE DE CONEXIONES'!I3090</f>
        <v>0</v>
      </c>
      <c r="C3090" s="7">
        <f>'DETALLE DE CONEXIONES'!BB3090</f>
        <v>0</v>
      </c>
      <c r="D3090" s="7">
        <f>'DETALLE DE CONEXIONES'!E3090</f>
        <v>0</v>
      </c>
      <c r="E3090" s="7">
        <f>IFERROR(LIMPIA('DETALLE DE CONEXIONES'!N3090,1),0)</f>
        <v>0</v>
      </c>
      <c r="F3090" s="7" t="str">
        <f>LEFT('DETALLE DE CONEXIONES'!BE3090,3)</f>
        <v/>
      </c>
      <c r="G3090" s="7" t="str">
        <f>RIGHT('DETALLE DE CONEXIONES'!AK3090,2)</f>
        <v/>
      </c>
      <c r="H3090" s="7" t="str">
        <f>LEFT('DETALLE DE CONEXIONES'!M3090,3)</f>
        <v/>
      </c>
      <c r="I3090" s="7" t="str">
        <f>RIGHT('DETALLE DE CONEXIONES'!M3090,5)</f>
        <v/>
      </c>
      <c r="J3090" s="7">
        <f>IF(C3090="Saliente Local",(IFERROR((LIMPIA(H3090,1)),0)),0)</f>
        <v>0</v>
      </c>
      <c r="K3090" s="7">
        <f>IF(C3090="Saliente Nacional",(IFERROR((LIMPIA(H3090,1)),0)),0)</f>
        <v>0</v>
      </c>
      <c r="L3090" s="7">
        <f>IF(C3090="Saliente Internacional",(IFERROR((LIMPIA(H3090,1)),0)),0)</f>
        <v>0</v>
      </c>
    </row>
    <row r="3091" spans="1:12" x14ac:dyDescent="0.25">
      <c r="A3091" s="11">
        <f>'DETALLE DE CONEXIONES'!P3091</f>
        <v>0</v>
      </c>
      <c r="B3091" s="7">
        <f>'DETALLE DE CONEXIONES'!I3091</f>
        <v>0</v>
      </c>
      <c r="C3091" s="7">
        <f>'DETALLE DE CONEXIONES'!BB3091</f>
        <v>0</v>
      </c>
      <c r="D3091" s="7">
        <f>'DETALLE DE CONEXIONES'!E3091</f>
        <v>0</v>
      </c>
      <c r="E3091" s="7">
        <f>IFERROR(LIMPIA('DETALLE DE CONEXIONES'!N3091,1),0)</f>
        <v>0</v>
      </c>
      <c r="F3091" s="7" t="str">
        <f>LEFT('DETALLE DE CONEXIONES'!BE3091,3)</f>
        <v/>
      </c>
      <c r="G3091" s="7" t="str">
        <f>RIGHT('DETALLE DE CONEXIONES'!AK3091,2)</f>
        <v/>
      </c>
      <c r="H3091" s="7" t="str">
        <f>LEFT('DETALLE DE CONEXIONES'!M3091,3)</f>
        <v/>
      </c>
      <c r="I3091" s="7" t="str">
        <f>RIGHT('DETALLE DE CONEXIONES'!M3091,5)</f>
        <v/>
      </c>
      <c r="J3091" s="7">
        <f>IF(C3091="Saliente Local",(IFERROR((LIMPIA(H3091,1)),0)),0)</f>
        <v>0</v>
      </c>
      <c r="K3091" s="7">
        <f>IF(C3091="Saliente Nacional",(IFERROR((LIMPIA(H3091,1)),0)),0)</f>
        <v>0</v>
      </c>
      <c r="L3091" s="7">
        <f>IF(C3091="Saliente Internacional",(IFERROR((LIMPIA(H3091,1)),0)),0)</f>
        <v>0</v>
      </c>
    </row>
    <row r="3092" spans="1:12" x14ac:dyDescent="0.25">
      <c r="A3092" s="11">
        <f>'DETALLE DE CONEXIONES'!P3092</f>
        <v>0</v>
      </c>
      <c r="B3092" s="7">
        <f>'DETALLE DE CONEXIONES'!I3092</f>
        <v>0</v>
      </c>
      <c r="C3092" s="7">
        <f>'DETALLE DE CONEXIONES'!BB3092</f>
        <v>0</v>
      </c>
      <c r="D3092" s="7">
        <f>'DETALLE DE CONEXIONES'!E3092</f>
        <v>0</v>
      </c>
      <c r="E3092" s="7">
        <f>IFERROR(LIMPIA('DETALLE DE CONEXIONES'!N3092,1),0)</f>
        <v>0</v>
      </c>
      <c r="F3092" s="7" t="str">
        <f>LEFT('DETALLE DE CONEXIONES'!BE3092,3)</f>
        <v/>
      </c>
      <c r="G3092" s="7" t="str">
        <f>RIGHT('DETALLE DE CONEXIONES'!AK3092,2)</f>
        <v/>
      </c>
      <c r="H3092" s="7" t="str">
        <f>LEFT('DETALLE DE CONEXIONES'!M3092,3)</f>
        <v/>
      </c>
      <c r="I3092" s="7" t="str">
        <f>RIGHT('DETALLE DE CONEXIONES'!M3092,5)</f>
        <v/>
      </c>
      <c r="J3092" s="7">
        <f>IF(C3092="Saliente Local",(IFERROR((LIMPIA(H3092,1)),0)),0)</f>
        <v>0</v>
      </c>
      <c r="K3092" s="7">
        <f>IF(C3092="Saliente Nacional",(IFERROR((LIMPIA(H3092,1)),0)),0)</f>
        <v>0</v>
      </c>
      <c r="L3092" s="7">
        <f>IF(C3092="Saliente Internacional",(IFERROR((LIMPIA(H3092,1)),0)),0)</f>
        <v>0</v>
      </c>
    </row>
    <row r="3093" spans="1:12" x14ac:dyDescent="0.25">
      <c r="A3093" s="11">
        <f>'DETALLE DE CONEXIONES'!P3093</f>
        <v>0</v>
      </c>
      <c r="B3093" s="7">
        <f>'DETALLE DE CONEXIONES'!I3093</f>
        <v>0</v>
      </c>
      <c r="C3093" s="7">
        <f>'DETALLE DE CONEXIONES'!BB3093</f>
        <v>0</v>
      </c>
      <c r="D3093" s="7">
        <f>'DETALLE DE CONEXIONES'!E3093</f>
        <v>0</v>
      </c>
      <c r="E3093" s="7">
        <f>IFERROR(LIMPIA('DETALLE DE CONEXIONES'!N3093,1),0)</f>
        <v>0</v>
      </c>
      <c r="F3093" s="7" t="str">
        <f>LEFT('DETALLE DE CONEXIONES'!BE3093,3)</f>
        <v/>
      </c>
      <c r="G3093" s="7" t="str">
        <f>RIGHT('DETALLE DE CONEXIONES'!AK3093,2)</f>
        <v/>
      </c>
      <c r="H3093" s="7" t="str">
        <f>LEFT('DETALLE DE CONEXIONES'!M3093,3)</f>
        <v/>
      </c>
      <c r="I3093" s="7" t="str">
        <f>RIGHT('DETALLE DE CONEXIONES'!M3093,5)</f>
        <v/>
      </c>
      <c r="J3093" s="7">
        <f>IF(C3093="Saliente Local",(IFERROR((LIMPIA(H3093,1)),0)),0)</f>
        <v>0</v>
      </c>
      <c r="K3093" s="7">
        <f>IF(C3093="Saliente Nacional",(IFERROR((LIMPIA(H3093,1)),0)),0)</f>
        <v>0</v>
      </c>
      <c r="L3093" s="7">
        <f>IF(C3093="Saliente Internacional",(IFERROR((LIMPIA(H3093,1)),0)),0)</f>
        <v>0</v>
      </c>
    </row>
    <row r="3094" spans="1:12" x14ac:dyDescent="0.25">
      <c r="A3094" s="11">
        <f>'DETALLE DE CONEXIONES'!P3094</f>
        <v>0</v>
      </c>
      <c r="B3094" s="7">
        <f>'DETALLE DE CONEXIONES'!I3094</f>
        <v>0</v>
      </c>
      <c r="C3094" s="7">
        <f>'DETALLE DE CONEXIONES'!BB3094</f>
        <v>0</v>
      </c>
      <c r="D3094" s="7">
        <f>'DETALLE DE CONEXIONES'!E3094</f>
        <v>0</v>
      </c>
      <c r="E3094" s="7">
        <f>IFERROR(LIMPIA('DETALLE DE CONEXIONES'!N3094,1),0)</f>
        <v>0</v>
      </c>
      <c r="F3094" s="7" t="str">
        <f>LEFT('DETALLE DE CONEXIONES'!BE3094,3)</f>
        <v/>
      </c>
      <c r="G3094" s="7" t="str">
        <f>RIGHT('DETALLE DE CONEXIONES'!AK3094,2)</f>
        <v/>
      </c>
      <c r="H3094" s="7" t="str">
        <f>LEFT('DETALLE DE CONEXIONES'!M3094,3)</f>
        <v/>
      </c>
      <c r="I3094" s="7" t="str">
        <f>RIGHT('DETALLE DE CONEXIONES'!M3094,5)</f>
        <v/>
      </c>
      <c r="J3094" s="7">
        <f>IF(C3094="Saliente Local",(IFERROR((LIMPIA(H3094,1)),0)),0)</f>
        <v>0</v>
      </c>
      <c r="K3094" s="7">
        <f>IF(C3094="Saliente Nacional",(IFERROR((LIMPIA(H3094,1)),0)),0)</f>
        <v>0</v>
      </c>
      <c r="L3094" s="7">
        <f>IF(C3094="Saliente Internacional",(IFERROR((LIMPIA(H3094,1)),0)),0)</f>
        <v>0</v>
      </c>
    </row>
    <row r="3095" spans="1:12" x14ac:dyDescent="0.25">
      <c r="A3095" s="11">
        <f>'DETALLE DE CONEXIONES'!P3095</f>
        <v>0</v>
      </c>
      <c r="B3095" s="7">
        <f>'DETALLE DE CONEXIONES'!I3095</f>
        <v>0</v>
      </c>
      <c r="C3095" s="7">
        <f>'DETALLE DE CONEXIONES'!BB3095</f>
        <v>0</v>
      </c>
      <c r="D3095" s="7">
        <f>'DETALLE DE CONEXIONES'!E3095</f>
        <v>0</v>
      </c>
      <c r="E3095" s="7">
        <f>IFERROR(LIMPIA('DETALLE DE CONEXIONES'!N3095,1),0)</f>
        <v>0</v>
      </c>
      <c r="F3095" s="7" t="str">
        <f>LEFT('DETALLE DE CONEXIONES'!BE3095,3)</f>
        <v/>
      </c>
      <c r="G3095" s="7" t="str">
        <f>RIGHT('DETALLE DE CONEXIONES'!AK3095,2)</f>
        <v/>
      </c>
      <c r="H3095" s="7" t="str">
        <f>LEFT('DETALLE DE CONEXIONES'!M3095,3)</f>
        <v/>
      </c>
      <c r="I3095" s="7" t="str">
        <f>RIGHT('DETALLE DE CONEXIONES'!M3095,5)</f>
        <v/>
      </c>
      <c r="J3095" s="7">
        <f>IF(C3095="Saliente Local",(IFERROR((LIMPIA(H3095,1)),0)),0)</f>
        <v>0</v>
      </c>
      <c r="K3095" s="7">
        <f>IF(C3095="Saliente Nacional",(IFERROR((LIMPIA(H3095,1)),0)),0)</f>
        <v>0</v>
      </c>
      <c r="L3095" s="7">
        <f>IF(C3095="Saliente Internacional",(IFERROR((LIMPIA(H3095,1)),0)),0)</f>
        <v>0</v>
      </c>
    </row>
    <row r="3096" spans="1:12" x14ac:dyDescent="0.25">
      <c r="A3096" s="11">
        <f>'DETALLE DE CONEXIONES'!P3096</f>
        <v>0</v>
      </c>
      <c r="B3096" s="7">
        <f>'DETALLE DE CONEXIONES'!I3096</f>
        <v>0</v>
      </c>
      <c r="C3096" s="7">
        <f>'DETALLE DE CONEXIONES'!BB3096</f>
        <v>0</v>
      </c>
      <c r="D3096" s="7">
        <f>'DETALLE DE CONEXIONES'!E3096</f>
        <v>0</v>
      </c>
      <c r="E3096" s="7">
        <f>IFERROR(LIMPIA('DETALLE DE CONEXIONES'!N3096,1),0)</f>
        <v>0</v>
      </c>
      <c r="F3096" s="7" t="str">
        <f>LEFT('DETALLE DE CONEXIONES'!BE3096,3)</f>
        <v/>
      </c>
      <c r="G3096" s="7" t="str">
        <f>RIGHT('DETALLE DE CONEXIONES'!AK3096,2)</f>
        <v/>
      </c>
      <c r="H3096" s="7" t="str">
        <f>LEFT('DETALLE DE CONEXIONES'!M3096,3)</f>
        <v/>
      </c>
      <c r="I3096" s="7" t="str">
        <f>RIGHT('DETALLE DE CONEXIONES'!M3096,5)</f>
        <v/>
      </c>
      <c r="J3096" s="7">
        <f>IF(C3096="Saliente Local",(IFERROR((LIMPIA(H3096,1)),0)),0)</f>
        <v>0</v>
      </c>
      <c r="K3096" s="7">
        <f>IF(C3096="Saliente Nacional",(IFERROR((LIMPIA(H3096,1)),0)),0)</f>
        <v>0</v>
      </c>
      <c r="L3096" s="7">
        <f>IF(C3096="Saliente Internacional",(IFERROR((LIMPIA(H3096,1)),0)),0)</f>
        <v>0</v>
      </c>
    </row>
    <row r="3097" spans="1:12" x14ac:dyDescent="0.25">
      <c r="A3097" s="11">
        <f>'DETALLE DE CONEXIONES'!P3097</f>
        <v>0</v>
      </c>
      <c r="B3097" s="7">
        <f>'DETALLE DE CONEXIONES'!I3097</f>
        <v>0</v>
      </c>
      <c r="C3097" s="7">
        <f>'DETALLE DE CONEXIONES'!BB3097</f>
        <v>0</v>
      </c>
      <c r="D3097" s="7">
        <f>'DETALLE DE CONEXIONES'!E3097</f>
        <v>0</v>
      </c>
      <c r="E3097" s="7">
        <f>IFERROR(LIMPIA('DETALLE DE CONEXIONES'!N3097,1),0)</f>
        <v>0</v>
      </c>
      <c r="F3097" s="7" t="str">
        <f>LEFT('DETALLE DE CONEXIONES'!BE3097,3)</f>
        <v/>
      </c>
      <c r="G3097" s="7" t="str">
        <f>RIGHT('DETALLE DE CONEXIONES'!AK3097,2)</f>
        <v/>
      </c>
      <c r="H3097" s="7" t="str">
        <f>LEFT('DETALLE DE CONEXIONES'!M3097,3)</f>
        <v/>
      </c>
      <c r="I3097" s="7" t="str">
        <f>RIGHT('DETALLE DE CONEXIONES'!M3097,5)</f>
        <v/>
      </c>
      <c r="J3097" s="7">
        <f>IF(C3097="Saliente Local",(IFERROR((LIMPIA(H3097,1)),0)),0)</f>
        <v>0</v>
      </c>
      <c r="K3097" s="7">
        <f>IF(C3097="Saliente Nacional",(IFERROR((LIMPIA(H3097,1)),0)),0)</f>
        <v>0</v>
      </c>
      <c r="L3097" s="7">
        <f>IF(C3097="Saliente Internacional",(IFERROR((LIMPIA(H3097,1)),0)),0)</f>
        <v>0</v>
      </c>
    </row>
    <row r="3098" spans="1:12" x14ac:dyDescent="0.25">
      <c r="A3098" s="11">
        <f>'DETALLE DE CONEXIONES'!P3098</f>
        <v>0</v>
      </c>
      <c r="B3098" s="7">
        <f>'DETALLE DE CONEXIONES'!I3098</f>
        <v>0</v>
      </c>
      <c r="C3098" s="7">
        <f>'DETALLE DE CONEXIONES'!BB3098</f>
        <v>0</v>
      </c>
      <c r="D3098" s="7">
        <f>'DETALLE DE CONEXIONES'!E3098</f>
        <v>0</v>
      </c>
      <c r="E3098" s="7">
        <f>IFERROR(LIMPIA('DETALLE DE CONEXIONES'!N3098,1),0)</f>
        <v>0</v>
      </c>
      <c r="F3098" s="7" t="str">
        <f>LEFT('DETALLE DE CONEXIONES'!BE3098,3)</f>
        <v/>
      </c>
      <c r="G3098" s="7" t="str">
        <f>RIGHT('DETALLE DE CONEXIONES'!AK3098,2)</f>
        <v/>
      </c>
      <c r="H3098" s="7" t="str">
        <f>LEFT('DETALLE DE CONEXIONES'!M3098,3)</f>
        <v/>
      </c>
      <c r="I3098" s="7" t="str">
        <f>RIGHT('DETALLE DE CONEXIONES'!M3098,5)</f>
        <v/>
      </c>
      <c r="J3098" s="7">
        <f>IF(C3098="Saliente Local",(IFERROR((LIMPIA(H3098,1)),0)),0)</f>
        <v>0</v>
      </c>
      <c r="K3098" s="7">
        <f>IF(C3098="Saliente Nacional",(IFERROR((LIMPIA(H3098,1)),0)),0)</f>
        <v>0</v>
      </c>
      <c r="L3098" s="7">
        <f>IF(C3098="Saliente Internacional",(IFERROR((LIMPIA(H3098,1)),0)),0)</f>
        <v>0</v>
      </c>
    </row>
    <row r="3099" spans="1:12" x14ac:dyDescent="0.25">
      <c r="A3099" s="11">
        <f>'DETALLE DE CONEXIONES'!P3099</f>
        <v>0</v>
      </c>
      <c r="B3099" s="7">
        <f>'DETALLE DE CONEXIONES'!I3099</f>
        <v>0</v>
      </c>
      <c r="C3099" s="7">
        <f>'DETALLE DE CONEXIONES'!BB3099</f>
        <v>0</v>
      </c>
      <c r="D3099" s="7">
        <f>'DETALLE DE CONEXIONES'!E3099</f>
        <v>0</v>
      </c>
      <c r="E3099" s="7">
        <f>IFERROR(LIMPIA('DETALLE DE CONEXIONES'!N3099,1),0)</f>
        <v>0</v>
      </c>
      <c r="F3099" s="7" t="str">
        <f>LEFT('DETALLE DE CONEXIONES'!BE3099,3)</f>
        <v/>
      </c>
      <c r="G3099" s="7" t="str">
        <f>RIGHT('DETALLE DE CONEXIONES'!AK3099,2)</f>
        <v/>
      </c>
      <c r="H3099" s="7" t="str">
        <f>LEFT('DETALLE DE CONEXIONES'!M3099,3)</f>
        <v/>
      </c>
      <c r="I3099" s="7" t="str">
        <f>RIGHT('DETALLE DE CONEXIONES'!M3099,5)</f>
        <v/>
      </c>
      <c r="J3099" s="7">
        <f>IF(C3099="Saliente Local",(IFERROR((LIMPIA(H3099,1)),0)),0)</f>
        <v>0</v>
      </c>
      <c r="K3099" s="7">
        <f>IF(C3099="Saliente Nacional",(IFERROR((LIMPIA(H3099,1)),0)),0)</f>
        <v>0</v>
      </c>
      <c r="L3099" s="7">
        <f>IF(C3099="Saliente Internacional",(IFERROR((LIMPIA(H3099,1)),0)),0)</f>
        <v>0</v>
      </c>
    </row>
    <row r="3100" spans="1:12" x14ac:dyDescent="0.25">
      <c r="A3100" s="11">
        <f>'DETALLE DE CONEXIONES'!P3100</f>
        <v>0</v>
      </c>
      <c r="B3100" s="7">
        <f>'DETALLE DE CONEXIONES'!I3100</f>
        <v>0</v>
      </c>
      <c r="C3100" s="7">
        <f>'DETALLE DE CONEXIONES'!BB3100</f>
        <v>0</v>
      </c>
      <c r="D3100" s="7">
        <f>'DETALLE DE CONEXIONES'!E3100</f>
        <v>0</v>
      </c>
      <c r="E3100" s="7">
        <f>IFERROR(LIMPIA('DETALLE DE CONEXIONES'!N3100,1),0)</f>
        <v>0</v>
      </c>
      <c r="F3100" s="7" t="str">
        <f>LEFT('DETALLE DE CONEXIONES'!BE3100,3)</f>
        <v/>
      </c>
      <c r="G3100" s="7" t="str">
        <f>RIGHT('DETALLE DE CONEXIONES'!AK3100,2)</f>
        <v/>
      </c>
      <c r="H3100" s="7" t="str">
        <f>LEFT('DETALLE DE CONEXIONES'!M3100,3)</f>
        <v/>
      </c>
      <c r="I3100" s="7" t="str">
        <f>RIGHT('DETALLE DE CONEXIONES'!M3100,5)</f>
        <v/>
      </c>
      <c r="J3100" s="7">
        <f>IF(C3100="Saliente Local",(IFERROR((LIMPIA(H3100,1)),0)),0)</f>
        <v>0</v>
      </c>
      <c r="K3100" s="7">
        <f>IF(C3100="Saliente Nacional",(IFERROR((LIMPIA(H3100,1)),0)),0)</f>
        <v>0</v>
      </c>
      <c r="L3100" s="7">
        <f>IF(C3100="Saliente Internacional",(IFERROR((LIMPIA(H3100,1)),0)),0)</f>
        <v>0</v>
      </c>
    </row>
    <row r="3101" spans="1:12" x14ac:dyDescent="0.25">
      <c r="A3101" s="11">
        <f>'DETALLE DE CONEXIONES'!P3101</f>
        <v>0</v>
      </c>
      <c r="B3101" s="7">
        <f>'DETALLE DE CONEXIONES'!I3101</f>
        <v>0</v>
      </c>
      <c r="C3101" s="7">
        <f>'DETALLE DE CONEXIONES'!BB3101</f>
        <v>0</v>
      </c>
      <c r="D3101" s="7">
        <f>'DETALLE DE CONEXIONES'!E3101</f>
        <v>0</v>
      </c>
      <c r="E3101" s="7">
        <f>IFERROR(LIMPIA('DETALLE DE CONEXIONES'!N3101,1),0)</f>
        <v>0</v>
      </c>
      <c r="F3101" s="7" t="str">
        <f>LEFT('DETALLE DE CONEXIONES'!BE3101,3)</f>
        <v/>
      </c>
      <c r="G3101" s="7" t="str">
        <f>RIGHT('DETALLE DE CONEXIONES'!AK3101,2)</f>
        <v/>
      </c>
      <c r="H3101" s="7" t="str">
        <f>LEFT('DETALLE DE CONEXIONES'!M3101,3)</f>
        <v/>
      </c>
      <c r="I3101" s="7" t="str">
        <f>RIGHT('DETALLE DE CONEXIONES'!M3101,5)</f>
        <v/>
      </c>
      <c r="J3101" s="7">
        <f>IF(C3101="Saliente Local",(IFERROR((LIMPIA(H3101,1)),0)),0)</f>
        <v>0</v>
      </c>
      <c r="K3101" s="7">
        <f>IF(C3101="Saliente Nacional",(IFERROR((LIMPIA(H3101,1)),0)),0)</f>
        <v>0</v>
      </c>
      <c r="L3101" s="7">
        <f>IF(C3101="Saliente Internacional",(IFERROR((LIMPIA(H3101,1)),0)),0)</f>
        <v>0</v>
      </c>
    </row>
    <row r="3102" spans="1:12" x14ac:dyDescent="0.25">
      <c r="A3102" s="11">
        <f>'DETALLE DE CONEXIONES'!P3102</f>
        <v>0</v>
      </c>
      <c r="B3102" s="7">
        <f>'DETALLE DE CONEXIONES'!I3102</f>
        <v>0</v>
      </c>
      <c r="C3102" s="7">
        <f>'DETALLE DE CONEXIONES'!BB3102</f>
        <v>0</v>
      </c>
      <c r="D3102" s="7">
        <f>'DETALLE DE CONEXIONES'!E3102</f>
        <v>0</v>
      </c>
      <c r="E3102" s="7">
        <f>IFERROR(LIMPIA('DETALLE DE CONEXIONES'!N3102,1),0)</f>
        <v>0</v>
      </c>
      <c r="F3102" s="7" t="str">
        <f>LEFT('DETALLE DE CONEXIONES'!BE3102,3)</f>
        <v/>
      </c>
      <c r="G3102" s="7" t="str">
        <f>RIGHT('DETALLE DE CONEXIONES'!AK3102,2)</f>
        <v/>
      </c>
      <c r="H3102" s="7" t="str">
        <f>LEFT('DETALLE DE CONEXIONES'!M3102,3)</f>
        <v/>
      </c>
      <c r="I3102" s="7" t="str">
        <f>RIGHT('DETALLE DE CONEXIONES'!M3102,5)</f>
        <v/>
      </c>
      <c r="J3102" s="7">
        <f>IF(C3102="Saliente Local",(IFERROR((LIMPIA(H3102,1)),0)),0)</f>
        <v>0</v>
      </c>
      <c r="K3102" s="7">
        <f>IF(C3102="Saliente Nacional",(IFERROR((LIMPIA(H3102,1)),0)),0)</f>
        <v>0</v>
      </c>
      <c r="L3102" s="7">
        <f>IF(C3102="Saliente Internacional",(IFERROR((LIMPIA(H3102,1)),0)),0)</f>
        <v>0</v>
      </c>
    </row>
    <row r="3103" spans="1:12" x14ac:dyDescent="0.25">
      <c r="A3103" s="11">
        <f>'DETALLE DE CONEXIONES'!P3103</f>
        <v>0</v>
      </c>
      <c r="B3103" s="7">
        <f>'DETALLE DE CONEXIONES'!I3103</f>
        <v>0</v>
      </c>
      <c r="C3103" s="7">
        <f>'DETALLE DE CONEXIONES'!BB3103</f>
        <v>0</v>
      </c>
      <c r="D3103" s="7">
        <f>'DETALLE DE CONEXIONES'!E3103</f>
        <v>0</v>
      </c>
      <c r="E3103" s="7">
        <f>IFERROR(LIMPIA('DETALLE DE CONEXIONES'!N3103,1),0)</f>
        <v>0</v>
      </c>
      <c r="F3103" s="7" t="str">
        <f>LEFT('DETALLE DE CONEXIONES'!BE3103,3)</f>
        <v/>
      </c>
      <c r="G3103" s="7" t="str">
        <f>RIGHT('DETALLE DE CONEXIONES'!AK3103,2)</f>
        <v/>
      </c>
      <c r="H3103" s="7" t="str">
        <f>LEFT('DETALLE DE CONEXIONES'!M3103,3)</f>
        <v/>
      </c>
      <c r="I3103" s="7" t="str">
        <f>RIGHT('DETALLE DE CONEXIONES'!M3103,5)</f>
        <v/>
      </c>
      <c r="J3103" s="7">
        <f>IF(C3103="Saliente Local",(IFERROR((LIMPIA(H3103,1)),0)),0)</f>
        <v>0</v>
      </c>
      <c r="K3103" s="7">
        <f>IF(C3103="Saliente Nacional",(IFERROR((LIMPIA(H3103,1)),0)),0)</f>
        <v>0</v>
      </c>
      <c r="L3103" s="7">
        <f>IF(C3103="Saliente Internacional",(IFERROR((LIMPIA(H3103,1)),0)),0)</f>
        <v>0</v>
      </c>
    </row>
    <row r="3104" spans="1:12" x14ac:dyDescent="0.25">
      <c r="A3104" s="11">
        <f>'DETALLE DE CONEXIONES'!P3104</f>
        <v>0</v>
      </c>
      <c r="B3104" s="7">
        <f>'DETALLE DE CONEXIONES'!I3104</f>
        <v>0</v>
      </c>
      <c r="C3104" s="7">
        <f>'DETALLE DE CONEXIONES'!BB3104</f>
        <v>0</v>
      </c>
      <c r="D3104" s="7">
        <f>'DETALLE DE CONEXIONES'!E3104</f>
        <v>0</v>
      </c>
      <c r="E3104" s="7">
        <f>IFERROR(LIMPIA('DETALLE DE CONEXIONES'!N3104,1),0)</f>
        <v>0</v>
      </c>
      <c r="F3104" s="7" t="str">
        <f>LEFT('DETALLE DE CONEXIONES'!BE3104,3)</f>
        <v/>
      </c>
      <c r="G3104" s="7" t="str">
        <f>RIGHT('DETALLE DE CONEXIONES'!AK3104,2)</f>
        <v/>
      </c>
      <c r="H3104" s="7" t="str">
        <f>LEFT('DETALLE DE CONEXIONES'!M3104,3)</f>
        <v/>
      </c>
      <c r="I3104" s="7" t="str">
        <f>RIGHT('DETALLE DE CONEXIONES'!M3104,5)</f>
        <v/>
      </c>
      <c r="J3104" s="7">
        <f>IF(C3104="Saliente Local",(IFERROR((LIMPIA(H3104,1)),0)),0)</f>
        <v>0</v>
      </c>
      <c r="K3104" s="7">
        <f>IF(C3104="Saliente Nacional",(IFERROR((LIMPIA(H3104,1)),0)),0)</f>
        <v>0</v>
      </c>
      <c r="L3104" s="7">
        <f>IF(C3104="Saliente Internacional",(IFERROR((LIMPIA(H3104,1)),0)),0)</f>
        <v>0</v>
      </c>
    </row>
    <row r="3105" spans="1:12" x14ac:dyDescent="0.25">
      <c r="A3105" s="11">
        <f>'DETALLE DE CONEXIONES'!P3105</f>
        <v>0</v>
      </c>
      <c r="B3105" s="7">
        <f>'DETALLE DE CONEXIONES'!I3105</f>
        <v>0</v>
      </c>
      <c r="C3105" s="7">
        <f>'DETALLE DE CONEXIONES'!BB3105</f>
        <v>0</v>
      </c>
      <c r="D3105" s="7">
        <f>'DETALLE DE CONEXIONES'!E3105</f>
        <v>0</v>
      </c>
      <c r="E3105" s="7">
        <f>IFERROR(LIMPIA('DETALLE DE CONEXIONES'!N3105,1),0)</f>
        <v>0</v>
      </c>
      <c r="F3105" s="7" t="str">
        <f>LEFT('DETALLE DE CONEXIONES'!BE3105,3)</f>
        <v/>
      </c>
      <c r="G3105" s="7" t="str">
        <f>RIGHT('DETALLE DE CONEXIONES'!AK3105,2)</f>
        <v/>
      </c>
      <c r="H3105" s="7" t="str">
        <f>LEFT('DETALLE DE CONEXIONES'!M3105,3)</f>
        <v/>
      </c>
      <c r="I3105" s="7" t="str">
        <f>RIGHT('DETALLE DE CONEXIONES'!M3105,5)</f>
        <v/>
      </c>
      <c r="J3105" s="7">
        <f>IF(C3105="Saliente Local",(IFERROR((LIMPIA(H3105,1)),0)),0)</f>
        <v>0</v>
      </c>
      <c r="K3105" s="7">
        <f>IF(C3105="Saliente Nacional",(IFERROR((LIMPIA(H3105,1)),0)),0)</f>
        <v>0</v>
      </c>
      <c r="L3105" s="7">
        <f>IF(C3105="Saliente Internacional",(IFERROR((LIMPIA(H3105,1)),0)),0)</f>
        <v>0</v>
      </c>
    </row>
    <row r="3106" spans="1:12" x14ac:dyDescent="0.25">
      <c r="A3106" s="11">
        <f>'DETALLE DE CONEXIONES'!P3106</f>
        <v>0</v>
      </c>
      <c r="B3106" s="7">
        <f>'DETALLE DE CONEXIONES'!I3106</f>
        <v>0</v>
      </c>
      <c r="C3106" s="7">
        <f>'DETALLE DE CONEXIONES'!BB3106</f>
        <v>0</v>
      </c>
      <c r="D3106" s="7">
        <f>'DETALLE DE CONEXIONES'!E3106</f>
        <v>0</v>
      </c>
      <c r="E3106" s="7">
        <f>IFERROR(LIMPIA('DETALLE DE CONEXIONES'!N3106,1),0)</f>
        <v>0</v>
      </c>
      <c r="F3106" s="7" t="str">
        <f>LEFT('DETALLE DE CONEXIONES'!BE3106,3)</f>
        <v/>
      </c>
      <c r="G3106" s="7" t="str">
        <f>RIGHT('DETALLE DE CONEXIONES'!AK3106,2)</f>
        <v/>
      </c>
      <c r="H3106" s="7" t="str">
        <f>LEFT('DETALLE DE CONEXIONES'!M3106,3)</f>
        <v/>
      </c>
      <c r="I3106" s="7" t="str">
        <f>RIGHT('DETALLE DE CONEXIONES'!M3106,5)</f>
        <v/>
      </c>
      <c r="J3106" s="7">
        <f>IF(C3106="Saliente Local",(IFERROR((LIMPIA(H3106,1)),0)),0)</f>
        <v>0</v>
      </c>
      <c r="K3106" s="7">
        <f>IF(C3106="Saliente Nacional",(IFERROR((LIMPIA(H3106,1)),0)),0)</f>
        <v>0</v>
      </c>
      <c r="L3106" s="7">
        <f>IF(C3106="Saliente Internacional",(IFERROR((LIMPIA(H3106,1)),0)),0)</f>
        <v>0</v>
      </c>
    </row>
    <row r="3107" spans="1:12" x14ac:dyDescent="0.25">
      <c r="A3107" s="11">
        <f>'DETALLE DE CONEXIONES'!P3107</f>
        <v>0</v>
      </c>
      <c r="B3107" s="7">
        <f>'DETALLE DE CONEXIONES'!I3107</f>
        <v>0</v>
      </c>
      <c r="C3107" s="7">
        <f>'DETALLE DE CONEXIONES'!BB3107</f>
        <v>0</v>
      </c>
      <c r="D3107" s="7">
        <f>'DETALLE DE CONEXIONES'!E3107</f>
        <v>0</v>
      </c>
      <c r="E3107" s="7">
        <f>IFERROR(LIMPIA('DETALLE DE CONEXIONES'!N3107,1),0)</f>
        <v>0</v>
      </c>
      <c r="F3107" s="7" t="str">
        <f>LEFT('DETALLE DE CONEXIONES'!BE3107,3)</f>
        <v/>
      </c>
      <c r="G3107" s="7" t="str">
        <f>RIGHT('DETALLE DE CONEXIONES'!AK3107,2)</f>
        <v/>
      </c>
      <c r="H3107" s="7" t="str">
        <f>LEFT('DETALLE DE CONEXIONES'!M3107,3)</f>
        <v/>
      </c>
      <c r="I3107" s="7" t="str">
        <f>RIGHT('DETALLE DE CONEXIONES'!M3107,5)</f>
        <v/>
      </c>
      <c r="J3107" s="7">
        <f>IF(C3107="Saliente Local",(IFERROR((LIMPIA(H3107,1)),0)),0)</f>
        <v>0</v>
      </c>
      <c r="K3107" s="7">
        <f>IF(C3107="Saliente Nacional",(IFERROR((LIMPIA(H3107,1)),0)),0)</f>
        <v>0</v>
      </c>
      <c r="L3107" s="7">
        <f>IF(C3107="Saliente Internacional",(IFERROR((LIMPIA(H3107,1)),0)),0)</f>
        <v>0</v>
      </c>
    </row>
    <row r="3108" spans="1:12" x14ac:dyDescent="0.25">
      <c r="A3108" s="11">
        <f>'DETALLE DE CONEXIONES'!P3108</f>
        <v>0</v>
      </c>
      <c r="B3108" s="7">
        <f>'DETALLE DE CONEXIONES'!I3108</f>
        <v>0</v>
      </c>
      <c r="C3108" s="7">
        <f>'DETALLE DE CONEXIONES'!BB3108</f>
        <v>0</v>
      </c>
      <c r="D3108" s="7">
        <f>'DETALLE DE CONEXIONES'!E3108</f>
        <v>0</v>
      </c>
      <c r="E3108" s="7">
        <f>IFERROR(LIMPIA('DETALLE DE CONEXIONES'!N3108,1),0)</f>
        <v>0</v>
      </c>
      <c r="F3108" s="7" t="str">
        <f>LEFT('DETALLE DE CONEXIONES'!BE3108,3)</f>
        <v/>
      </c>
      <c r="G3108" s="7" t="str">
        <f>RIGHT('DETALLE DE CONEXIONES'!AK3108,2)</f>
        <v/>
      </c>
      <c r="H3108" s="7" t="str">
        <f>LEFT('DETALLE DE CONEXIONES'!M3108,3)</f>
        <v/>
      </c>
      <c r="I3108" s="7" t="str">
        <f>RIGHT('DETALLE DE CONEXIONES'!M3108,5)</f>
        <v/>
      </c>
      <c r="J3108" s="7">
        <f>IF(C3108="Saliente Local",(IFERROR((LIMPIA(H3108,1)),0)),0)</f>
        <v>0</v>
      </c>
      <c r="K3108" s="7">
        <f>IF(C3108="Saliente Nacional",(IFERROR((LIMPIA(H3108,1)),0)),0)</f>
        <v>0</v>
      </c>
      <c r="L3108" s="7">
        <f>IF(C3108="Saliente Internacional",(IFERROR((LIMPIA(H3108,1)),0)),0)</f>
        <v>0</v>
      </c>
    </row>
    <row r="3109" spans="1:12" x14ac:dyDescent="0.25">
      <c r="A3109" s="11">
        <f>'DETALLE DE CONEXIONES'!P3109</f>
        <v>0</v>
      </c>
      <c r="B3109" s="7">
        <f>'DETALLE DE CONEXIONES'!I3109</f>
        <v>0</v>
      </c>
      <c r="C3109" s="7">
        <f>'DETALLE DE CONEXIONES'!BB3109</f>
        <v>0</v>
      </c>
      <c r="D3109" s="7">
        <f>'DETALLE DE CONEXIONES'!E3109</f>
        <v>0</v>
      </c>
      <c r="E3109" s="7">
        <f>IFERROR(LIMPIA('DETALLE DE CONEXIONES'!N3109,1),0)</f>
        <v>0</v>
      </c>
      <c r="F3109" s="7" t="str">
        <f>LEFT('DETALLE DE CONEXIONES'!BE3109,3)</f>
        <v/>
      </c>
      <c r="G3109" s="7" t="str">
        <f>RIGHT('DETALLE DE CONEXIONES'!AK3109,2)</f>
        <v/>
      </c>
      <c r="H3109" s="7" t="str">
        <f>LEFT('DETALLE DE CONEXIONES'!M3109,3)</f>
        <v/>
      </c>
      <c r="I3109" s="7" t="str">
        <f>RIGHT('DETALLE DE CONEXIONES'!M3109,5)</f>
        <v/>
      </c>
      <c r="J3109" s="7">
        <f>IF(C3109="Saliente Local",(IFERROR((LIMPIA(H3109,1)),0)),0)</f>
        <v>0</v>
      </c>
      <c r="K3109" s="7">
        <f>IF(C3109="Saliente Nacional",(IFERROR((LIMPIA(H3109,1)),0)),0)</f>
        <v>0</v>
      </c>
      <c r="L3109" s="7">
        <f>IF(C3109="Saliente Internacional",(IFERROR((LIMPIA(H3109,1)),0)),0)</f>
        <v>0</v>
      </c>
    </row>
    <row r="3110" spans="1:12" x14ac:dyDescent="0.25">
      <c r="A3110" s="11">
        <f>'DETALLE DE CONEXIONES'!P3110</f>
        <v>0</v>
      </c>
      <c r="B3110" s="7">
        <f>'DETALLE DE CONEXIONES'!I3110</f>
        <v>0</v>
      </c>
      <c r="C3110" s="7">
        <f>'DETALLE DE CONEXIONES'!BB3110</f>
        <v>0</v>
      </c>
      <c r="D3110" s="7">
        <f>'DETALLE DE CONEXIONES'!E3110</f>
        <v>0</v>
      </c>
      <c r="E3110" s="7">
        <f>IFERROR(LIMPIA('DETALLE DE CONEXIONES'!N3110,1),0)</f>
        <v>0</v>
      </c>
      <c r="F3110" s="7" t="str">
        <f>LEFT('DETALLE DE CONEXIONES'!BE3110,3)</f>
        <v/>
      </c>
      <c r="G3110" s="7" t="str">
        <f>RIGHT('DETALLE DE CONEXIONES'!AK3110,2)</f>
        <v/>
      </c>
      <c r="H3110" s="7" t="str">
        <f>LEFT('DETALLE DE CONEXIONES'!M3110,3)</f>
        <v/>
      </c>
      <c r="I3110" s="7" t="str">
        <f>RIGHT('DETALLE DE CONEXIONES'!M3110,5)</f>
        <v/>
      </c>
      <c r="J3110" s="7">
        <f>IF(C3110="Saliente Local",(IFERROR((LIMPIA(H3110,1)),0)),0)</f>
        <v>0</v>
      </c>
      <c r="K3110" s="7">
        <f>IF(C3110="Saliente Nacional",(IFERROR((LIMPIA(H3110,1)),0)),0)</f>
        <v>0</v>
      </c>
      <c r="L3110" s="7">
        <f>IF(C3110="Saliente Internacional",(IFERROR((LIMPIA(H3110,1)),0)),0)</f>
        <v>0</v>
      </c>
    </row>
    <row r="3111" spans="1:12" x14ac:dyDescent="0.25">
      <c r="A3111" s="11">
        <f>'DETALLE DE CONEXIONES'!P3111</f>
        <v>0</v>
      </c>
      <c r="B3111" s="7">
        <f>'DETALLE DE CONEXIONES'!I3111</f>
        <v>0</v>
      </c>
      <c r="C3111" s="7">
        <f>'DETALLE DE CONEXIONES'!BB3111</f>
        <v>0</v>
      </c>
      <c r="D3111" s="7">
        <f>'DETALLE DE CONEXIONES'!E3111</f>
        <v>0</v>
      </c>
      <c r="E3111" s="7">
        <f>IFERROR(LIMPIA('DETALLE DE CONEXIONES'!N3111,1),0)</f>
        <v>0</v>
      </c>
      <c r="F3111" s="7" t="str">
        <f>LEFT('DETALLE DE CONEXIONES'!BE3111,3)</f>
        <v/>
      </c>
      <c r="G3111" s="7" t="str">
        <f>RIGHT('DETALLE DE CONEXIONES'!AK3111,2)</f>
        <v/>
      </c>
      <c r="H3111" s="7" t="str">
        <f>LEFT('DETALLE DE CONEXIONES'!M3111,3)</f>
        <v/>
      </c>
      <c r="I3111" s="7" t="str">
        <f>RIGHT('DETALLE DE CONEXIONES'!M3111,5)</f>
        <v/>
      </c>
      <c r="J3111" s="7">
        <f>IF(C3111="Saliente Local",(IFERROR((LIMPIA(H3111,1)),0)),0)</f>
        <v>0</v>
      </c>
      <c r="K3111" s="7">
        <f>IF(C3111="Saliente Nacional",(IFERROR((LIMPIA(H3111,1)),0)),0)</f>
        <v>0</v>
      </c>
      <c r="L3111" s="7">
        <f>IF(C3111="Saliente Internacional",(IFERROR((LIMPIA(H3111,1)),0)),0)</f>
        <v>0</v>
      </c>
    </row>
    <row r="3112" spans="1:12" x14ac:dyDescent="0.25">
      <c r="A3112" s="11">
        <f>'DETALLE DE CONEXIONES'!P3112</f>
        <v>0</v>
      </c>
      <c r="B3112" s="7">
        <f>'DETALLE DE CONEXIONES'!I3112</f>
        <v>0</v>
      </c>
      <c r="C3112" s="7">
        <f>'DETALLE DE CONEXIONES'!BB3112</f>
        <v>0</v>
      </c>
      <c r="D3112" s="7">
        <f>'DETALLE DE CONEXIONES'!E3112</f>
        <v>0</v>
      </c>
      <c r="E3112" s="7">
        <f>IFERROR(LIMPIA('DETALLE DE CONEXIONES'!N3112,1),0)</f>
        <v>0</v>
      </c>
      <c r="F3112" s="7" t="str">
        <f>LEFT('DETALLE DE CONEXIONES'!BE3112,3)</f>
        <v/>
      </c>
      <c r="G3112" s="7" t="str">
        <f>RIGHT('DETALLE DE CONEXIONES'!AK3112,2)</f>
        <v/>
      </c>
      <c r="H3112" s="7" t="str">
        <f>LEFT('DETALLE DE CONEXIONES'!M3112,3)</f>
        <v/>
      </c>
      <c r="I3112" s="7" t="str">
        <f>RIGHT('DETALLE DE CONEXIONES'!M3112,5)</f>
        <v/>
      </c>
      <c r="J3112" s="7">
        <f>IF(C3112="Saliente Local",(IFERROR((LIMPIA(H3112,1)),0)),0)</f>
        <v>0</v>
      </c>
      <c r="K3112" s="7">
        <f>IF(C3112="Saliente Nacional",(IFERROR((LIMPIA(H3112,1)),0)),0)</f>
        <v>0</v>
      </c>
      <c r="L3112" s="7">
        <f>IF(C3112="Saliente Internacional",(IFERROR((LIMPIA(H3112,1)),0)),0)</f>
        <v>0</v>
      </c>
    </row>
    <row r="3113" spans="1:12" x14ac:dyDescent="0.25">
      <c r="A3113" s="11">
        <f>'DETALLE DE CONEXIONES'!P3113</f>
        <v>0</v>
      </c>
      <c r="B3113" s="7">
        <f>'DETALLE DE CONEXIONES'!I3113</f>
        <v>0</v>
      </c>
      <c r="C3113" s="7">
        <f>'DETALLE DE CONEXIONES'!BB3113</f>
        <v>0</v>
      </c>
      <c r="D3113" s="7">
        <f>'DETALLE DE CONEXIONES'!E3113</f>
        <v>0</v>
      </c>
      <c r="E3113" s="7">
        <f>IFERROR(LIMPIA('DETALLE DE CONEXIONES'!N3113,1),0)</f>
        <v>0</v>
      </c>
      <c r="F3113" s="7" t="str">
        <f>LEFT('DETALLE DE CONEXIONES'!BE3113,3)</f>
        <v/>
      </c>
      <c r="G3113" s="7" t="str">
        <f>RIGHT('DETALLE DE CONEXIONES'!AK3113,2)</f>
        <v/>
      </c>
      <c r="H3113" s="7" t="str">
        <f>LEFT('DETALLE DE CONEXIONES'!M3113,3)</f>
        <v/>
      </c>
      <c r="I3113" s="7" t="str">
        <f>RIGHT('DETALLE DE CONEXIONES'!M3113,5)</f>
        <v/>
      </c>
      <c r="J3113" s="7">
        <f>IF(C3113="Saliente Local",(IFERROR((LIMPIA(H3113,1)),0)),0)</f>
        <v>0</v>
      </c>
      <c r="K3113" s="7">
        <f>IF(C3113="Saliente Nacional",(IFERROR((LIMPIA(H3113,1)),0)),0)</f>
        <v>0</v>
      </c>
      <c r="L3113" s="7">
        <f>IF(C3113="Saliente Internacional",(IFERROR((LIMPIA(H3113,1)),0)),0)</f>
        <v>0</v>
      </c>
    </row>
    <row r="3114" spans="1:12" x14ac:dyDescent="0.25">
      <c r="A3114" s="11">
        <f>'DETALLE DE CONEXIONES'!P3114</f>
        <v>0</v>
      </c>
      <c r="B3114" s="7">
        <f>'DETALLE DE CONEXIONES'!I3114</f>
        <v>0</v>
      </c>
      <c r="C3114" s="7">
        <f>'DETALLE DE CONEXIONES'!BB3114</f>
        <v>0</v>
      </c>
      <c r="D3114" s="7">
        <f>'DETALLE DE CONEXIONES'!E3114</f>
        <v>0</v>
      </c>
      <c r="E3114" s="7">
        <f>IFERROR(LIMPIA('DETALLE DE CONEXIONES'!N3114,1),0)</f>
        <v>0</v>
      </c>
      <c r="F3114" s="7" t="str">
        <f>LEFT('DETALLE DE CONEXIONES'!BE3114,3)</f>
        <v/>
      </c>
      <c r="G3114" s="7" t="str">
        <f>RIGHT('DETALLE DE CONEXIONES'!AK3114,2)</f>
        <v/>
      </c>
      <c r="H3114" s="7" t="str">
        <f>LEFT('DETALLE DE CONEXIONES'!M3114,3)</f>
        <v/>
      </c>
      <c r="I3114" s="7" t="str">
        <f>RIGHT('DETALLE DE CONEXIONES'!M3114,5)</f>
        <v/>
      </c>
      <c r="J3114" s="7">
        <f>IF(C3114="Saliente Local",(IFERROR((LIMPIA(H3114,1)),0)),0)</f>
        <v>0</v>
      </c>
      <c r="K3114" s="7">
        <f>IF(C3114="Saliente Nacional",(IFERROR((LIMPIA(H3114,1)),0)),0)</f>
        <v>0</v>
      </c>
      <c r="L3114" s="7">
        <f>IF(C3114="Saliente Internacional",(IFERROR((LIMPIA(H3114,1)),0)),0)</f>
        <v>0</v>
      </c>
    </row>
    <row r="3115" spans="1:12" x14ac:dyDescent="0.25">
      <c r="A3115" s="11">
        <f>'DETALLE DE CONEXIONES'!P3115</f>
        <v>0</v>
      </c>
      <c r="B3115" s="7">
        <f>'DETALLE DE CONEXIONES'!I3115</f>
        <v>0</v>
      </c>
      <c r="C3115" s="7">
        <f>'DETALLE DE CONEXIONES'!BB3115</f>
        <v>0</v>
      </c>
      <c r="D3115" s="7">
        <f>'DETALLE DE CONEXIONES'!E3115</f>
        <v>0</v>
      </c>
      <c r="E3115" s="7">
        <f>IFERROR(LIMPIA('DETALLE DE CONEXIONES'!N3115,1),0)</f>
        <v>0</v>
      </c>
      <c r="F3115" s="7" t="str">
        <f>LEFT('DETALLE DE CONEXIONES'!BE3115,3)</f>
        <v/>
      </c>
      <c r="G3115" s="7" t="str">
        <f>RIGHT('DETALLE DE CONEXIONES'!AK3115,2)</f>
        <v/>
      </c>
      <c r="H3115" s="7" t="str">
        <f>LEFT('DETALLE DE CONEXIONES'!M3115,3)</f>
        <v/>
      </c>
      <c r="I3115" s="7" t="str">
        <f>RIGHT('DETALLE DE CONEXIONES'!M3115,5)</f>
        <v/>
      </c>
      <c r="J3115" s="7">
        <f>IF(C3115="Saliente Local",(IFERROR((LIMPIA(H3115,1)),0)),0)</f>
        <v>0</v>
      </c>
      <c r="K3115" s="7">
        <f>IF(C3115="Saliente Nacional",(IFERROR((LIMPIA(H3115,1)),0)),0)</f>
        <v>0</v>
      </c>
      <c r="L3115" s="7">
        <f>IF(C3115="Saliente Internacional",(IFERROR((LIMPIA(H3115,1)),0)),0)</f>
        <v>0</v>
      </c>
    </row>
    <row r="3116" spans="1:12" x14ac:dyDescent="0.25">
      <c r="A3116" s="11">
        <f>'DETALLE DE CONEXIONES'!P3116</f>
        <v>0</v>
      </c>
      <c r="B3116" s="7">
        <f>'DETALLE DE CONEXIONES'!I3116</f>
        <v>0</v>
      </c>
      <c r="C3116" s="7">
        <f>'DETALLE DE CONEXIONES'!BB3116</f>
        <v>0</v>
      </c>
      <c r="D3116" s="7">
        <f>'DETALLE DE CONEXIONES'!E3116</f>
        <v>0</v>
      </c>
      <c r="E3116" s="7">
        <f>IFERROR(LIMPIA('DETALLE DE CONEXIONES'!N3116,1),0)</f>
        <v>0</v>
      </c>
      <c r="F3116" s="7" t="str">
        <f>LEFT('DETALLE DE CONEXIONES'!BE3116,3)</f>
        <v/>
      </c>
      <c r="G3116" s="7" t="str">
        <f>RIGHT('DETALLE DE CONEXIONES'!AK3116,2)</f>
        <v/>
      </c>
      <c r="H3116" s="7" t="str">
        <f>LEFT('DETALLE DE CONEXIONES'!M3116,3)</f>
        <v/>
      </c>
      <c r="I3116" s="7" t="str">
        <f>RIGHT('DETALLE DE CONEXIONES'!M3116,5)</f>
        <v/>
      </c>
      <c r="J3116" s="7">
        <f>IF(C3116="Saliente Local",(IFERROR((LIMPIA(H3116,1)),0)),0)</f>
        <v>0</v>
      </c>
      <c r="K3116" s="7">
        <f>IF(C3116="Saliente Nacional",(IFERROR((LIMPIA(H3116,1)),0)),0)</f>
        <v>0</v>
      </c>
      <c r="L3116" s="7">
        <f>IF(C3116="Saliente Internacional",(IFERROR((LIMPIA(H3116,1)),0)),0)</f>
        <v>0</v>
      </c>
    </row>
    <row r="3117" spans="1:12" x14ac:dyDescent="0.25">
      <c r="A3117" s="11">
        <f>'DETALLE DE CONEXIONES'!P3117</f>
        <v>0</v>
      </c>
      <c r="B3117" s="7">
        <f>'DETALLE DE CONEXIONES'!I3117</f>
        <v>0</v>
      </c>
      <c r="C3117" s="7">
        <f>'DETALLE DE CONEXIONES'!BB3117</f>
        <v>0</v>
      </c>
      <c r="D3117" s="7">
        <f>'DETALLE DE CONEXIONES'!E3117</f>
        <v>0</v>
      </c>
      <c r="E3117" s="7">
        <f>IFERROR(LIMPIA('DETALLE DE CONEXIONES'!N3117,1),0)</f>
        <v>0</v>
      </c>
      <c r="F3117" s="7" t="str">
        <f>LEFT('DETALLE DE CONEXIONES'!BE3117,3)</f>
        <v/>
      </c>
      <c r="G3117" s="7" t="str">
        <f>RIGHT('DETALLE DE CONEXIONES'!AK3117,2)</f>
        <v/>
      </c>
      <c r="H3117" s="7" t="str">
        <f>LEFT('DETALLE DE CONEXIONES'!M3117,3)</f>
        <v/>
      </c>
      <c r="I3117" s="7" t="str">
        <f>RIGHT('DETALLE DE CONEXIONES'!M3117,5)</f>
        <v/>
      </c>
      <c r="J3117" s="7">
        <f>IF(C3117="Saliente Local",(IFERROR((LIMPIA(H3117,1)),0)),0)</f>
        <v>0</v>
      </c>
      <c r="K3117" s="7">
        <f>IF(C3117="Saliente Nacional",(IFERROR((LIMPIA(H3117,1)),0)),0)</f>
        <v>0</v>
      </c>
      <c r="L3117" s="7">
        <f>IF(C3117="Saliente Internacional",(IFERROR((LIMPIA(H3117,1)),0)),0)</f>
        <v>0</v>
      </c>
    </row>
    <row r="3118" spans="1:12" x14ac:dyDescent="0.25">
      <c r="A3118" s="11">
        <f>'DETALLE DE CONEXIONES'!P3118</f>
        <v>0</v>
      </c>
      <c r="B3118" s="7">
        <f>'DETALLE DE CONEXIONES'!I3118</f>
        <v>0</v>
      </c>
      <c r="C3118" s="7">
        <f>'DETALLE DE CONEXIONES'!BB3118</f>
        <v>0</v>
      </c>
      <c r="D3118" s="7">
        <f>'DETALLE DE CONEXIONES'!E3118</f>
        <v>0</v>
      </c>
      <c r="E3118" s="7">
        <f>IFERROR(LIMPIA('DETALLE DE CONEXIONES'!N3118,1),0)</f>
        <v>0</v>
      </c>
      <c r="F3118" s="7" t="str">
        <f>LEFT('DETALLE DE CONEXIONES'!BE3118,3)</f>
        <v/>
      </c>
      <c r="G3118" s="7" t="str">
        <f>RIGHT('DETALLE DE CONEXIONES'!AK3118,2)</f>
        <v/>
      </c>
      <c r="H3118" s="7" t="str">
        <f>LEFT('DETALLE DE CONEXIONES'!M3118,3)</f>
        <v/>
      </c>
      <c r="I3118" s="7" t="str">
        <f>RIGHT('DETALLE DE CONEXIONES'!M3118,5)</f>
        <v/>
      </c>
      <c r="J3118" s="7">
        <f>IF(C3118="Saliente Local",(IFERROR((LIMPIA(H3118,1)),0)),0)</f>
        <v>0</v>
      </c>
      <c r="K3118" s="7">
        <f>IF(C3118="Saliente Nacional",(IFERROR((LIMPIA(H3118,1)),0)),0)</f>
        <v>0</v>
      </c>
      <c r="L3118" s="7">
        <f>IF(C3118="Saliente Internacional",(IFERROR((LIMPIA(H3118,1)),0)),0)</f>
        <v>0</v>
      </c>
    </row>
    <row r="3119" spans="1:12" x14ac:dyDescent="0.25">
      <c r="A3119" s="11">
        <f>'DETALLE DE CONEXIONES'!P3119</f>
        <v>0</v>
      </c>
      <c r="B3119" s="7">
        <f>'DETALLE DE CONEXIONES'!I3119</f>
        <v>0</v>
      </c>
      <c r="C3119" s="7">
        <f>'DETALLE DE CONEXIONES'!BB3119</f>
        <v>0</v>
      </c>
      <c r="D3119" s="7">
        <f>'DETALLE DE CONEXIONES'!E3119</f>
        <v>0</v>
      </c>
      <c r="E3119" s="7">
        <f>IFERROR(LIMPIA('DETALLE DE CONEXIONES'!N3119,1),0)</f>
        <v>0</v>
      </c>
      <c r="F3119" s="7" t="str">
        <f>LEFT('DETALLE DE CONEXIONES'!BE3119,3)</f>
        <v/>
      </c>
      <c r="G3119" s="7" t="str">
        <f>RIGHT('DETALLE DE CONEXIONES'!AK3119,2)</f>
        <v/>
      </c>
      <c r="H3119" s="7" t="str">
        <f>LEFT('DETALLE DE CONEXIONES'!M3119,3)</f>
        <v/>
      </c>
      <c r="I3119" s="7" t="str">
        <f>RIGHT('DETALLE DE CONEXIONES'!M3119,5)</f>
        <v/>
      </c>
      <c r="J3119" s="7">
        <f>IF(C3119="Saliente Local",(IFERROR((LIMPIA(H3119,1)),0)),0)</f>
        <v>0</v>
      </c>
      <c r="K3119" s="7">
        <f>IF(C3119="Saliente Nacional",(IFERROR((LIMPIA(H3119,1)),0)),0)</f>
        <v>0</v>
      </c>
      <c r="L3119" s="7">
        <f>IF(C3119="Saliente Internacional",(IFERROR((LIMPIA(H3119,1)),0)),0)</f>
        <v>0</v>
      </c>
    </row>
    <row r="3120" spans="1:12" x14ac:dyDescent="0.25">
      <c r="A3120" s="11">
        <f>'DETALLE DE CONEXIONES'!P3120</f>
        <v>0</v>
      </c>
      <c r="B3120" s="7">
        <f>'DETALLE DE CONEXIONES'!I3120</f>
        <v>0</v>
      </c>
      <c r="C3120" s="7">
        <f>'DETALLE DE CONEXIONES'!BB3120</f>
        <v>0</v>
      </c>
      <c r="D3120" s="7">
        <f>'DETALLE DE CONEXIONES'!E3120</f>
        <v>0</v>
      </c>
      <c r="E3120" s="7">
        <f>IFERROR(LIMPIA('DETALLE DE CONEXIONES'!N3120,1),0)</f>
        <v>0</v>
      </c>
      <c r="F3120" s="7" t="str">
        <f>LEFT('DETALLE DE CONEXIONES'!BE3120,3)</f>
        <v/>
      </c>
      <c r="G3120" s="7" t="str">
        <f>RIGHT('DETALLE DE CONEXIONES'!AK3120,2)</f>
        <v/>
      </c>
      <c r="H3120" s="7" t="str">
        <f>LEFT('DETALLE DE CONEXIONES'!M3120,3)</f>
        <v/>
      </c>
      <c r="I3120" s="7" t="str">
        <f>RIGHT('DETALLE DE CONEXIONES'!M3120,5)</f>
        <v/>
      </c>
      <c r="J3120" s="7">
        <f>IF(C3120="Saliente Local",(IFERROR((LIMPIA(H3120,1)),0)),0)</f>
        <v>0</v>
      </c>
      <c r="K3120" s="7">
        <f>IF(C3120="Saliente Nacional",(IFERROR((LIMPIA(H3120,1)),0)),0)</f>
        <v>0</v>
      </c>
      <c r="L3120" s="7">
        <f>IF(C3120="Saliente Internacional",(IFERROR((LIMPIA(H3120,1)),0)),0)</f>
        <v>0</v>
      </c>
    </row>
    <row r="3121" spans="1:12" x14ac:dyDescent="0.25">
      <c r="A3121" s="11">
        <f>'DETALLE DE CONEXIONES'!P3121</f>
        <v>0</v>
      </c>
      <c r="B3121" s="7">
        <f>'DETALLE DE CONEXIONES'!I3121</f>
        <v>0</v>
      </c>
      <c r="C3121" s="7">
        <f>'DETALLE DE CONEXIONES'!BB3121</f>
        <v>0</v>
      </c>
      <c r="D3121" s="7">
        <f>'DETALLE DE CONEXIONES'!E3121</f>
        <v>0</v>
      </c>
      <c r="E3121" s="7">
        <f>IFERROR(LIMPIA('DETALLE DE CONEXIONES'!N3121,1),0)</f>
        <v>0</v>
      </c>
      <c r="F3121" s="7" t="str">
        <f>LEFT('DETALLE DE CONEXIONES'!BE3121,3)</f>
        <v/>
      </c>
      <c r="G3121" s="7" t="str">
        <f>RIGHT('DETALLE DE CONEXIONES'!AK3121,2)</f>
        <v/>
      </c>
      <c r="H3121" s="7" t="str">
        <f>LEFT('DETALLE DE CONEXIONES'!M3121,3)</f>
        <v/>
      </c>
      <c r="I3121" s="7" t="str">
        <f>RIGHT('DETALLE DE CONEXIONES'!M3121,5)</f>
        <v/>
      </c>
      <c r="J3121" s="7">
        <f>IF(C3121="Saliente Local",(IFERROR((LIMPIA(H3121,1)),0)),0)</f>
        <v>0</v>
      </c>
      <c r="K3121" s="7">
        <f>IF(C3121="Saliente Nacional",(IFERROR((LIMPIA(H3121,1)),0)),0)</f>
        <v>0</v>
      </c>
      <c r="L3121" s="7">
        <f>IF(C3121="Saliente Internacional",(IFERROR((LIMPIA(H3121,1)),0)),0)</f>
        <v>0</v>
      </c>
    </row>
    <row r="3122" spans="1:12" x14ac:dyDescent="0.25">
      <c r="A3122" s="11">
        <f>'DETALLE DE CONEXIONES'!P3122</f>
        <v>0</v>
      </c>
      <c r="B3122" s="7">
        <f>'DETALLE DE CONEXIONES'!I3122</f>
        <v>0</v>
      </c>
      <c r="C3122" s="7">
        <f>'DETALLE DE CONEXIONES'!BB3122</f>
        <v>0</v>
      </c>
      <c r="D3122" s="7">
        <f>'DETALLE DE CONEXIONES'!E3122</f>
        <v>0</v>
      </c>
      <c r="E3122" s="7">
        <f>IFERROR(LIMPIA('DETALLE DE CONEXIONES'!N3122,1),0)</f>
        <v>0</v>
      </c>
      <c r="F3122" s="7" t="str">
        <f>LEFT('DETALLE DE CONEXIONES'!BE3122,3)</f>
        <v/>
      </c>
      <c r="G3122" s="7" t="str">
        <f>RIGHT('DETALLE DE CONEXIONES'!AK3122,2)</f>
        <v/>
      </c>
      <c r="H3122" s="7" t="str">
        <f>LEFT('DETALLE DE CONEXIONES'!M3122,3)</f>
        <v/>
      </c>
      <c r="I3122" s="7" t="str">
        <f>RIGHT('DETALLE DE CONEXIONES'!M3122,5)</f>
        <v/>
      </c>
      <c r="J3122" s="7">
        <f>IF(C3122="Saliente Local",(IFERROR((LIMPIA(H3122,1)),0)),0)</f>
        <v>0</v>
      </c>
      <c r="K3122" s="7">
        <f>IF(C3122="Saliente Nacional",(IFERROR((LIMPIA(H3122,1)),0)),0)</f>
        <v>0</v>
      </c>
      <c r="L3122" s="7">
        <f>IF(C3122="Saliente Internacional",(IFERROR((LIMPIA(H3122,1)),0)),0)</f>
        <v>0</v>
      </c>
    </row>
    <row r="3123" spans="1:12" x14ac:dyDescent="0.25">
      <c r="A3123" s="11">
        <f>'DETALLE DE CONEXIONES'!P3123</f>
        <v>0</v>
      </c>
      <c r="B3123" s="7">
        <f>'DETALLE DE CONEXIONES'!I3123</f>
        <v>0</v>
      </c>
      <c r="C3123" s="7">
        <f>'DETALLE DE CONEXIONES'!BB3123</f>
        <v>0</v>
      </c>
      <c r="D3123" s="7">
        <f>'DETALLE DE CONEXIONES'!E3123</f>
        <v>0</v>
      </c>
      <c r="E3123" s="7">
        <f>IFERROR(LIMPIA('DETALLE DE CONEXIONES'!N3123,1),0)</f>
        <v>0</v>
      </c>
      <c r="F3123" s="7" t="str">
        <f>LEFT('DETALLE DE CONEXIONES'!BE3123,3)</f>
        <v/>
      </c>
      <c r="G3123" s="7" t="str">
        <f>RIGHT('DETALLE DE CONEXIONES'!AK3123,2)</f>
        <v/>
      </c>
      <c r="H3123" s="7" t="str">
        <f>LEFT('DETALLE DE CONEXIONES'!M3123,3)</f>
        <v/>
      </c>
      <c r="I3123" s="7" t="str">
        <f>RIGHT('DETALLE DE CONEXIONES'!M3123,5)</f>
        <v/>
      </c>
      <c r="J3123" s="7">
        <f>IF(C3123="Saliente Local",(IFERROR((LIMPIA(H3123,1)),0)),0)</f>
        <v>0</v>
      </c>
      <c r="K3123" s="7">
        <f>IF(C3123="Saliente Nacional",(IFERROR((LIMPIA(H3123,1)),0)),0)</f>
        <v>0</v>
      </c>
      <c r="L3123" s="7">
        <f>IF(C3123="Saliente Internacional",(IFERROR((LIMPIA(H3123,1)),0)),0)</f>
        <v>0</v>
      </c>
    </row>
    <row r="3124" spans="1:12" x14ac:dyDescent="0.25">
      <c r="A3124" s="11">
        <f>'DETALLE DE CONEXIONES'!P3124</f>
        <v>0</v>
      </c>
      <c r="B3124" s="7">
        <f>'DETALLE DE CONEXIONES'!I3124</f>
        <v>0</v>
      </c>
      <c r="C3124" s="7">
        <f>'DETALLE DE CONEXIONES'!BB3124</f>
        <v>0</v>
      </c>
      <c r="D3124" s="7">
        <f>'DETALLE DE CONEXIONES'!E3124</f>
        <v>0</v>
      </c>
      <c r="E3124" s="7">
        <f>IFERROR(LIMPIA('DETALLE DE CONEXIONES'!N3124,1),0)</f>
        <v>0</v>
      </c>
      <c r="F3124" s="7" t="str">
        <f>LEFT('DETALLE DE CONEXIONES'!BE3124,3)</f>
        <v/>
      </c>
      <c r="G3124" s="7" t="str">
        <f>RIGHT('DETALLE DE CONEXIONES'!AK3124,2)</f>
        <v/>
      </c>
      <c r="H3124" s="7" t="str">
        <f>LEFT('DETALLE DE CONEXIONES'!M3124,3)</f>
        <v/>
      </c>
      <c r="I3124" s="7" t="str">
        <f>RIGHT('DETALLE DE CONEXIONES'!M3124,5)</f>
        <v/>
      </c>
      <c r="J3124" s="7">
        <f>IF(C3124="Saliente Local",(IFERROR((LIMPIA(H3124,1)),0)),0)</f>
        <v>0</v>
      </c>
      <c r="K3124" s="7">
        <f>IF(C3124="Saliente Nacional",(IFERROR((LIMPIA(H3124,1)),0)),0)</f>
        <v>0</v>
      </c>
      <c r="L3124" s="7">
        <f>IF(C3124="Saliente Internacional",(IFERROR((LIMPIA(H3124,1)),0)),0)</f>
        <v>0</v>
      </c>
    </row>
    <row r="3125" spans="1:12" x14ac:dyDescent="0.25">
      <c r="A3125" s="11">
        <f>'DETALLE DE CONEXIONES'!P3125</f>
        <v>0</v>
      </c>
      <c r="B3125" s="7">
        <f>'DETALLE DE CONEXIONES'!I3125</f>
        <v>0</v>
      </c>
      <c r="C3125" s="7">
        <f>'DETALLE DE CONEXIONES'!BB3125</f>
        <v>0</v>
      </c>
      <c r="D3125" s="7">
        <f>'DETALLE DE CONEXIONES'!E3125</f>
        <v>0</v>
      </c>
      <c r="E3125" s="7">
        <f>IFERROR(LIMPIA('DETALLE DE CONEXIONES'!N3125,1),0)</f>
        <v>0</v>
      </c>
      <c r="F3125" s="7" t="str">
        <f>LEFT('DETALLE DE CONEXIONES'!BE3125,3)</f>
        <v/>
      </c>
      <c r="G3125" s="7" t="str">
        <f>RIGHT('DETALLE DE CONEXIONES'!AK3125,2)</f>
        <v/>
      </c>
      <c r="H3125" s="7" t="str">
        <f>LEFT('DETALLE DE CONEXIONES'!M3125,3)</f>
        <v/>
      </c>
      <c r="I3125" s="7" t="str">
        <f>RIGHT('DETALLE DE CONEXIONES'!M3125,5)</f>
        <v/>
      </c>
      <c r="J3125" s="7">
        <f>IF(C3125="Saliente Local",(IFERROR((LIMPIA(H3125,1)),0)),0)</f>
        <v>0</v>
      </c>
      <c r="K3125" s="7">
        <f>IF(C3125="Saliente Nacional",(IFERROR((LIMPIA(H3125,1)),0)),0)</f>
        <v>0</v>
      </c>
      <c r="L3125" s="7">
        <f>IF(C3125="Saliente Internacional",(IFERROR((LIMPIA(H3125,1)),0)),0)</f>
        <v>0</v>
      </c>
    </row>
    <row r="3126" spans="1:12" x14ac:dyDescent="0.25">
      <c r="A3126" s="11">
        <f>'DETALLE DE CONEXIONES'!P3126</f>
        <v>0</v>
      </c>
      <c r="B3126" s="7">
        <f>'DETALLE DE CONEXIONES'!I3126</f>
        <v>0</v>
      </c>
      <c r="C3126" s="7">
        <f>'DETALLE DE CONEXIONES'!BB3126</f>
        <v>0</v>
      </c>
      <c r="D3126" s="7">
        <f>'DETALLE DE CONEXIONES'!E3126</f>
        <v>0</v>
      </c>
      <c r="E3126" s="7">
        <f>IFERROR(LIMPIA('DETALLE DE CONEXIONES'!N3126,1),0)</f>
        <v>0</v>
      </c>
      <c r="F3126" s="7" t="str">
        <f>LEFT('DETALLE DE CONEXIONES'!BE3126,3)</f>
        <v/>
      </c>
      <c r="G3126" s="7" t="str">
        <f>RIGHT('DETALLE DE CONEXIONES'!AK3126,2)</f>
        <v/>
      </c>
      <c r="H3126" s="7" t="str">
        <f>LEFT('DETALLE DE CONEXIONES'!M3126,3)</f>
        <v/>
      </c>
      <c r="I3126" s="7" t="str">
        <f>RIGHT('DETALLE DE CONEXIONES'!M3126,5)</f>
        <v/>
      </c>
      <c r="J3126" s="7">
        <f>IF(C3126="Saliente Local",(IFERROR((LIMPIA(H3126,1)),0)),0)</f>
        <v>0</v>
      </c>
      <c r="K3126" s="7">
        <f>IF(C3126="Saliente Nacional",(IFERROR((LIMPIA(H3126,1)),0)),0)</f>
        <v>0</v>
      </c>
      <c r="L3126" s="7">
        <f>IF(C3126="Saliente Internacional",(IFERROR((LIMPIA(H3126,1)),0)),0)</f>
        <v>0</v>
      </c>
    </row>
    <row r="3127" spans="1:12" x14ac:dyDescent="0.25">
      <c r="A3127" s="11">
        <f>'DETALLE DE CONEXIONES'!P3127</f>
        <v>0</v>
      </c>
      <c r="B3127" s="7">
        <f>'DETALLE DE CONEXIONES'!I3127</f>
        <v>0</v>
      </c>
      <c r="C3127" s="7">
        <f>'DETALLE DE CONEXIONES'!BB3127</f>
        <v>0</v>
      </c>
      <c r="D3127" s="7">
        <f>'DETALLE DE CONEXIONES'!E3127</f>
        <v>0</v>
      </c>
      <c r="E3127" s="7">
        <f>IFERROR(LIMPIA('DETALLE DE CONEXIONES'!N3127,1),0)</f>
        <v>0</v>
      </c>
      <c r="F3127" s="7" t="str">
        <f>LEFT('DETALLE DE CONEXIONES'!BE3127,3)</f>
        <v/>
      </c>
      <c r="G3127" s="7" t="str">
        <f>RIGHT('DETALLE DE CONEXIONES'!AK3127,2)</f>
        <v/>
      </c>
      <c r="H3127" s="7" t="str">
        <f>LEFT('DETALLE DE CONEXIONES'!M3127,3)</f>
        <v/>
      </c>
      <c r="I3127" s="7" t="str">
        <f>RIGHT('DETALLE DE CONEXIONES'!M3127,5)</f>
        <v/>
      </c>
      <c r="J3127" s="7">
        <f>IF(C3127="Saliente Local",(IFERROR((LIMPIA(H3127,1)),0)),0)</f>
        <v>0</v>
      </c>
      <c r="K3127" s="7">
        <f>IF(C3127="Saliente Nacional",(IFERROR((LIMPIA(H3127,1)),0)),0)</f>
        <v>0</v>
      </c>
      <c r="L3127" s="7">
        <f>IF(C3127="Saliente Internacional",(IFERROR((LIMPIA(H3127,1)),0)),0)</f>
        <v>0</v>
      </c>
    </row>
    <row r="3128" spans="1:12" x14ac:dyDescent="0.25">
      <c r="A3128" s="11">
        <f>'DETALLE DE CONEXIONES'!P3128</f>
        <v>0</v>
      </c>
      <c r="B3128" s="7">
        <f>'DETALLE DE CONEXIONES'!I3128</f>
        <v>0</v>
      </c>
      <c r="C3128" s="7">
        <f>'DETALLE DE CONEXIONES'!BB3128</f>
        <v>0</v>
      </c>
      <c r="D3128" s="7">
        <f>'DETALLE DE CONEXIONES'!E3128</f>
        <v>0</v>
      </c>
      <c r="E3128" s="7">
        <f>IFERROR(LIMPIA('DETALLE DE CONEXIONES'!N3128,1),0)</f>
        <v>0</v>
      </c>
      <c r="F3128" s="7" t="str">
        <f>LEFT('DETALLE DE CONEXIONES'!BE3128,3)</f>
        <v/>
      </c>
      <c r="G3128" s="7" t="str">
        <f>RIGHT('DETALLE DE CONEXIONES'!AK3128,2)</f>
        <v/>
      </c>
      <c r="H3128" s="7" t="str">
        <f>LEFT('DETALLE DE CONEXIONES'!M3128,3)</f>
        <v/>
      </c>
      <c r="I3128" s="7" t="str">
        <f>RIGHT('DETALLE DE CONEXIONES'!M3128,5)</f>
        <v/>
      </c>
      <c r="J3128" s="7">
        <f>IF(C3128="Saliente Local",(IFERROR((LIMPIA(H3128,1)),0)),0)</f>
        <v>0</v>
      </c>
      <c r="K3128" s="7">
        <f>IF(C3128="Saliente Nacional",(IFERROR((LIMPIA(H3128,1)),0)),0)</f>
        <v>0</v>
      </c>
      <c r="L3128" s="7">
        <f>IF(C3128="Saliente Internacional",(IFERROR((LIMPIA(H3128,1)),0)),0)</f>
        <v>0</v>
      </c>
    </row>
    <row r="3129" spans="1:12" x14ac:dyDescent="0.25">
      <c r="A3129" s="11">
        <f>'DETALLE DE CONEXIONES'!P3129</f>
        <v>0</v>
      </c>
      <c r="B3129" s="7">
        <f>'DETALLE DE CONEXIONES'!I3129</f>
        <v>0</v>
      </c>
      <c r="C3129" s="7">
        <f>'DETALLE DE CONEXIONES'!BB3129</f>
        <v>0</v>
      </c>
      <c r="D3129" s="7">
        <f>'DETALLE DE CONEXIONES'!E3129</f>
        <v>0</v>
      </c>
      <c r="E3129" s="7">
        <f>IFERROR(LIMPIA('DETALLE DE CONEXIONES'!N3129,1),0)</f>
        <v>0</v>
      </c>
      <c r="F3129" s="7" t="str">
        <f>LEFT('DETALLE DE CONEXIONES'!BE3129,3)</f>
        <v/>
      </c>
      <c r="G3129" s="7" t="str">
        <f>RIGHT('DETALLE DE CONEXIONES'!AK3129,2)</f>
        <v/>
      </c>
      <c r="H3129" s="7" t="str">
        <f>LEFT('DETALLE DE CONEXIONES'!M3129,3)</f>
        <v/>
      </c>
      <c r="I3129" s="7" t="str">
        <f>RIGHT('DETALLE DE CONEXIONES'!M3129,5)</f>
        <v/>
      </c>
      <c r="J3129" s="7">
        <f>IF(C3129="Saliente Local",(IFERROR((LIMPIA(H3129,1)),0)),0)</f>
        <v>0</v>
      </c>
      <c r="K3129" s="7">
        <f>IF(C3129="Saliente Nacional",(IFERROR((LIMPIA(H3129,1)),0)),0)</f>
        <v>0</v>
      </c>
      <c r="L3129" s="7">
        <f>IF(C3129="Saliente Internacional",(IFERROR((LIMPIA(H3129,1)),0)),0)</f>
        <v>0</v>
      </c>
    </row>
    <row r="3130" spans="1:12" x14ac:dyDescent="0.25">
      <c r="A3130" s="11">
        <f>'DETALLE DE CONEXIONES'!P3130</f>
        <v>0</v>
      </c>
      <c r="B3130" s="7">
        <f>'DETALLE DE CONEXIONES'!I3130</f>
        <v>0</v>
      </c>
      <c r="C3130" s="7">
        <f>'DETALLE DE CONEXIONES'!BB3130</f>
        <v>0</v>
      </c>
      <c r="D3130" s="7">
        <f>'DETALLE DE CONEXIONES'!E3130</f>
        <v>0</v>
      </c>
      <c r="E3130" s="7">
        <f>IFERROR(LIMPIA('DETALLE DE CONEXIONES'!N3130,1),0)</f>
        <v>0</v>
      </c>
      <c r="F3130" s="7" t="str">
        <f>LEFT('DETALLE DE CONEXIONES'!BE3130,3)</f>
        <v/>
      </c>
      <c r="G3130" s="7" t="str">
        <f>RIGHT('DETALLE DE CONEXIONES'!AK3130,2)</f>
        <v/>
      </c>
      <c r="H3130" s="7" t="str">
        <f>LEFT('DETALLE DE CONEXIONES'!M3130,3)</f>
        <v/>
      </c>
      <c r="I3130" s="7" t="str">
        <f>RIGHT('DETALLE DE CONEXIONES'!M3130,5)</f>
        <v/>
      </c>
      <c r="J3130" s="7">
        <f>IF(C3130="Saliente Local",(IFERROR((LIMPIA(H3130,1)),0)),0)</f>
        <v>0</v>
      </c>
      <c r="K3130" s="7">
        <f>IF(C3130="Saliente Nacional",(IFERROR((LIMPIA(H3130,1)),0)),0)</f>
        <v>0</v>
      </c>
      <c r="L3130" s="7">
        <f>IF(C3130="Saliente Internacional",(IFERROR((LIMPIA(H3130,1)),0)),0)</f>
        <v>0</v>
      </c>
    </row>
    <row r="3131" spans="1:12" x14ac:dyDescent="0.25">
      <c r="A3131" s="11">
        <f>'DETALLE DE CONEXIONES'!P3131</f>
        <v>0</v>
      </c>
      <c r="B3131" s="7">
        <f>'DETALLE DE CONEXIONES'!I3131</f>
        <v>0</v>
      </c>
      <c r="C3131" s="7">
        <f>'DETALLE DE CONEXIONES'!BB3131</f>
        <v>0</v>
      </c>
      <c r="D3131" s="7">
        <f>'DETALLE DE CONEXIONES'!E3131</f>
        <v>0</v>
      </c>
      <c r="E3131" s="7">
        <f>IFERROR(LIMPIA('DETALLE DE CONEXIONES'!N3131,1),0)</f>
        <v>0</v>
      </c>
      <c r="F3131" s="7" t="str">
        <f>LEFT('DETALLE DE CONEXIONES'!BE3131,3)</f>
        <v/>
      </c>
      <c r="G3131" s="7" t="str">
        <f>RIGHT('DETALLE DE CONEXIONES'!AK3131,2)</f>
        <v/>
      </c>
      <c r="H3131" s="7" t="str">
        <f>LEFT('DETALLE DE CONEXIONES'!M3131,3)</f>
        <v/>
      </c>
      <c r="I3131" s="7" t="str">
        <f>RIGHT('DETALLE DE CONEXIONES'!M3131,5)</f>
        <v/>
      </c>
      <c r="J3131" s="7">
        <f>IF(C3131="Saliente Local",(IFERROR((LIMPIA(H3131,1)),0)),0)</f>
        <v>0</v>
      </c>
      <c r="K3131" s="7">
        <f>IF(C3131="Saliente Nacional",(IFERROR((LIMPIA(H3131,1)),0)),0)</f>
        <v>0</v>
      </c>
      <c r="L3131" s="7">
        <f>IF(C3131="Saliente Internacional",(IFERROR((LIMPIA(H3131,1)),0)),0)</f>
        <v>0</v>
      </c>
    </row>
    <row r="3132" spans="1:12" x14ac:dyDescent="0.25">
      <c r="A3132" s="11">
        <f>'DETALLE DE CONEXIONES'!P3132</f>
        <v>0</v>
      </c>
      <c r="B3132" s="7">
        <f>'DETALLE DE CONEXIONES'!I3132</f>
        <v>0</v>
      </c>
      <c r="C3132" s="7">
        <f>'DETALLE DE CONEXIONES'!BB3132</f>
        <v>0</v>
      </c>
      <c r="D3132" s="7">
        <f>'DETALLE DE CONEXIONES'!E3132</f>
        <v>0</v>
      </c>
      <c r="E3132" s="7">
        <f>IFERROR(LIMPIA('DETALLE DE CONEXIONES'!N3132,1),0)</f>
        <v>0</v>
      </c>
      <c r="F3132" s="7" t="str">
        <f>LEFT('DETALLE DE CONEXIONES'!BE3132,3)</f>
        <v/>
      </c>
      <c r="G3132" s="7" t="str">
        <f>RIGHT('DETALLE DE CONEXIONES'!AK3132,2)</f>
        <v/>
      </c>
      <c r="H3132" s="7" t="str">
        <f>LEFT('DETALLE DE CONEXIONES'!M3132,3)</f>
        <v/>
      </c>
      <c r="I3132" s="7" t="str">
        <f>RIGHT('DETALLE DE CONEXIONES'!M3132,5)</f>
        <v/>
      </c>
      <c r="J3132" s="7">
        <f>IF(C3132="Saliente Local",(IFERROR((LIMPIA(H3132,1)),0)),0)</f>
        <v>0</v>
      </c>
      <c r="K3132" s="7">
        <f>IF(C3132="Saliente Nacional",(IFERROR((LIMPIA(H3132,1)),0)),0)</f>
        <v>0</v>
      </c>
      <c r="L3132" s="7">
        <f>IF(C3132="Saliente Internacional",(IFERROR((LIMPIA(H3132,1)),0)),0)</f>
        <v>0</v>
      </c>
    </row>
    <row r="3133" spans="1:12" x14ac:dyDescent="0.25">
      <c r="A3133" s="11">
        <f>'DETALLE DE CONEXIONES'!P3133</f>
        <v>0</v>
      </c>
      <c r="B3133" s="7">
        <f>'DETALLE DE CONEXIONES'!I3133</f>
        <v>0</v>
      </c>
      <c r="C3133" s="7">
        <f>'DETALLE DE CONEXIONES'!BB3133</f>
        <v>0</v>
      </c>
      <c r="D3133" s="7">
        <f>'DETALLE DE CONEXIONES'!E3133</f>
        <v>0</v>
      </c>
      <c r="E3133" s="7">
        <f>IFERROR(LIMPIA('DETALLE DE CONEXIONES'!N3133,1),0)</f>
        <v>0</v>
      </c>
      <c r="F3133" s="7" t="str">
        <f>LEFT('DETALLE DE CONEXIONES'!BE3133,3)</f>
        <v/>
      </c>
      <c r="G3133" s="7" t="str">
        <f>RIGHT('DETALLE DE CONEXIONES'!AK3133,2)</f>
        <v/>
      </c>
      <c r="H3133" s="7" t="str">
        <f>LEFT('DETALLE DE CONEXIONES'!M3133,3)</f>
        <v/>
      </c>
      <c r="I3133" s="7" t="str">
        <f>RIGHT('DETALLE DE CONEXIONES'!M3133,5)</f>
        <v/>
      </c>
      <c r="J3133" s="7">
        <f>IF(C3133="Saliente Local",(IFERROR((LIMPIA(H3133,1)),0)),0)</f>
        <v>0</v>
      </c>
      <c r="K3133" s="7">
        <f>IF(C3133="Saliente Nacional",(IFERROR((LIMPIA(H3133,1)),0)),0)</f>
        <v>0</v>
      </c>
      <c r="L3133" s="7">
        <f>IF(C3133="Saliente Internacional",(IFERROR((LIMPIA(H3133,1)),0)),0)</f>
        <v>0</v>
      </c>
    </row>
    <row r="3134" spans="1:12" x14ac:dyDescent="0.25">
      <c r="A3134" s="11">
        <f>'DETALLE DE CONEXIONES'!P3134</f>
        <v>0</v>
      </c>
      <c r="B3134" s="7">
        <f>'DETALLE DE CONEXIONES'!I3134</f>
        <v>0</v>
      </c>
      <c r="C3134" s="7">
        <f>'DETALLE DE CONEXIONES'!BB3134</f>
        <v>0</v>
      </c>
      <c r="D3134" s="7">
        <f>'DETALLE DE CONEXIONES'!E3134</f>
        <v>0</v>
      </c>
      <c r="E3134" s="7">
        <f>IFERROR(LIMPIA('DETALLE DE CONEXIONES'!N3134,1),0)</f>
        <v>0</v>
      </c>
      <c r="F3134" s="7" t="str">
        <f>LEFT('DETALLE DE CONEXIONES'!BE3134,3)</f>
        <v/>
      </c>
      <c r="G3134" s="7" t="str">
        <f>RIGHT('DETALLE DE CONEXIONES'!AK3134,2)</f>
        <v/>
      </c>
      <c r="H3134" s="7" t="str">
        <f>LEFT('DETALLE DE CONEXIONES'!M3134,3)</f>
        <v/>
      </c>
      <c r="I3134" s="7" t="str">
        <f>RIGHT('DETALLE DE CONEXIONES'!M3134,5)</f>
        <v/>
      </c>
      <c r="J3134" s="7">
        <f>IF(C3134="Saliente Local",(IFERROR((LIMPIA(H3134,1)),0)),0)</f>
        <v>0</v>
      </c>
      <c r="K3134" s="7">
        <f>IF(C3134="Saliente Nacional",(IFERROR((LIMPIA(H3134,1)),0)),0)</f>
        <v>0</v>
      </c>
      <c r="L3134" s="7">
        <f>IF(C3134="Saliente Internacional",(IFERROR((LIMPIA(H3134,1)),0)),0)</f>
        <v>0</v>
      </c>
    </row>
    <row r="3135" spans="1:12" x14ac:dyDescent="0.25">
      <c r="A3135" s="11">
        <f>'DETALLE DE CONEXIONES'!P3135</f>
        <v>0</v>
      </c>
      <c r="B3135" s="7">
        <f>'DETALLE DE CONEXIONES'!I3135</f>
        <v>0</v>
      </c>
      <c r="C3135" s="7">
        <f>'DETALLE DE CONEXIONES'!BB3135</f>
        <v>0</v>
      </c>
      <c r="D3135" s="7">
        <f>'DETALLE DE CONEXIONES'!E3135</f>
        <v>0</v>
      </c>
      <c r="E3135" s="7">
        <f>IFERROR(LIMPIA('DETALLE DE CONEXIONES'!N3135,1),0)</f>
        <v>0</v>
      </c>
      <c r="F3135" s="7" t="str">
        <f>LEFT('DETALLE DE CONEXIONES'!BE3135,3)</f>
        <v/>
      </c>
      <c r="G3135" s="7" t="str">
        <f>RIGHT('DETALLE DE CONEXIONES'!AK3135,2)</f>
        <v/>
      </c>
      <c r="H3135" s="7" t="str">
        <f>LEFT('DETALLE DE CONEXIONES'!M3135,3)</f>
        <v/>
      </c>
      <c r="I3135" s="7" t="str">
        <f>RIGHT('DETALLE DE CONEXIONES'!M3135,5)</f>
        <v/>
      </c>
      <c r="J3135" s="7">
        <f>IF(C3135="Saliente Local",(IFERROR((LIMPIA(H3135,1)),0)),0)</f>
        <v>0</v>
      </c>
      <c r="K3135" s="7">
        <f>IF(C3135="Saliente Nacional",(IFERROR((LIMPIA(H3135,1)),0)),0)</f>
        <v>0</v>
      </c>
      <c r="L3135" s="7">
        <f>IF(C3135="Saliente Internacional",(IFERROR((LIMPIA(H3135,1)),0)),0)</f>
        <v>0</v>
      </c>
    </row>
    <row r="3136" spans="1:12" x14ac:dyDescent="0.25">
      <c r="A3136" s="11">
        <f>'DETALLE DE CONEXIONES'!P3136</f>
        <v>0</v>
      </c>
      <c r="B3136" s="7">
        <f>'DETALLE DE CONEXIONES'!I3136</f>
        <v>0</v>
      </c>
      <c r="C3136" s="7">
        <f>'DETALLE DE CONEXIONES'!BB3136</f>
        <v>0</v>
      </c>
      <c r="D3136" s="7">
        <f>'DETALLE DE CONEXIONES'!E3136</f>
        <v>0</v>
      </c>
      <c r="E3136" s="7">
        <f>IFERROR(LIMPIA('DETALLE DE CONEXIONES'!N3136,1),0)</f>
        <v>0</v>
      </c>
      <c r="F3136" s="7" t="str">
        <f>LEFT('DETALLE DE CONEXIONES'!BE3136,3)</f>
        <v/>
      </c>
      <c r="G3136" s="7" t="str">
        <f>RIGHT('DETALLE DE CONEXIONES'!AK3136,2)</f>
        <v/>
      </c>
      <c r="H3136" s="7" t="str">
        <f>LEFT('DETALLE DE CONEXIONES'!M3136,3)</f>
        <v/>
      </c>
      <c r="I3136" s="7" t="str">
        <f>RIGHT('DETALLE DE CONEXIONES'!M3136,5)</f>
        <v/>
      </c>
      <c r="J3136" s="7">
        <f>IF(C3136="Saliente Local",(IFERROR((LIMPIA(H3136,1)),0)),0)</f>
        <v>0</v>
      </c>
      <c r="K3136" s="7">
        <f>IF(C3136="Saliente Nacional",(IFERROR((LIMPIA(H3136,1)),0)),0)</f>
        <v>0</v>
      </c>
      <c r="L3136" s="7">
        <f>IF(C3136="Saliente Internacional",(IFERROR((LIMPIA(H3136,1)),0)),0)</f>
        <v>0</v>
      </c>
    </row>
    <row r="3137" spans="1:12" x14ac:dyDescent="0.25">
      <c r="A3137" s="11">
        <f>'DETALLE DE CONEXIONES'!P3137</f>
        <v>0</v>
      </c>
      <c r="B3137" s="7">
        <f>'DETALLE DE CONEXIONES'!I3137</f>
        <v>0</v>
      </c>
      <c r="C3137" s="7">
        <f>'DETALLE DE CONEXIONES'!BB3137</f>
        <v>0</v>
      </c>
      <c r="D3137" s="7">
        <f>'DETALLE DE CONEXIONES'!E3137</f>
        <v>0</v>
      </c>
      <c r="E3137" s="7">
        <f>IFERROR(LIMPIA('DETALLE DE CONEXIONES'!N3137,1),0)</f>
        <v>0</v>
      </c>
      <c r="F3137" s="7" t="str">
        <f>LEFT('DETALLE DE CONEXIONES'!BE3137,3)</f>
        <v/>
      </c>
      <c r="G3137" s="7" t="str">
        <f>RIGHT('DETALLE DE CONEXIONES'!AK3137,2)</f>
        <v/>
      </c>
      <c r="H3137" s="7" t="str">
        <f>LEFT('DETALLE DE CONEXIONES'!M3137,3)</f>
        <v/>
      </c>
      <c r="I3137" s="7" t="str">
        <f>RIGHT('DETALLE DE CONEXIONES'!M3137,5)</f>
        <v/>
      </c>
      <c r="J3137" s="7">
        <f>IF(C3137="Saliente Local",(IFERROR((LIMPIA(H3137,1)),0)),0)</f>
        <v>0</v>
      </c>
      <c r="K3137" s="7">
        <f>IF(C3137="Saliente Nacional",(IFERROR((LIMPIA(H3137,1)),0)),0)</f>
        <v>0</v>
      </c>
      <c r="L3137" s="7">
        <f>IF(C3137="Saliente Internacional",(IFERROR((LIMPIA(H3137,1)),0)),0)</f>
        <v>0</v>
      </c>
    </row>
    <row r="3138" spans="1:12" x14ac:dyDescent="0.25">
      <c r="A3138" s="11">
        <f>'DETALLE DE CONEXIONES'!P3138</f>
        <v>0</v>
      </c>
      <c r="B3138" s="7">
        <f>'DETALLE DE CONEXIONES'!I3138</f>
        <v>0</v>
      </c>
      <c r="C3138" s="7">
        <f>'DETALLE DE CONEXIONES'!BB3138</f>
        <v>0</v>
      </c>
      <c r="D3138" s="7">
        <f>'DETALLE DE CONEXIONES'!E3138</f>
        <v>0</v>
      </c>
      <c r="E3138" s="7">
        <f>IFERROR(LIMPIA('DETALLE DE CONEXIONES'!N3138,1),0)</f>
        <v>0</v>
      </c>
      <c r="F3138" s="7" t="str">
        <f>LEFT('DETALLE DE CONEXIONES'!BE3138,3)</f>
        <v/>
      </c>
      <c r="G3138" s="7" t="str">
        <f>RIGHT('DETALLE DE CONEXIONES'!AK3138,2)</f>
        <v/>
      </c>
      <c r="H3138" s="7" t="str">
        <f>LEFT('DETALLE DE CONEXIONES'!M3138,3)</f>
        <v/>
      </c>
      <c r="I3138" s="7" t="str">
        <f>RIGHT('DETALLE DE CONEXIONES'!M3138,5)</f>
        <v/>
      </c>
      <c r="J3138" s="7">
        <f>IF(C3138="Saliente Local",(IFERROR((LIMPIA(H3138,1)),0)),0)</f>
        <v>0</v>
      </c>
      <c r="K3138" s="7">
        <f>IF(C3138="Saliente Nacional",(IFERROR((LIMPIA(H3138,1)),0)),0)</f>
        <v>0</v>
      </c>
      <c r="L3138" s="7">
        <f>IF(C3138="Saliente Internacional",(IFERROR((LIMPIA(H3138,1)),0)),0)</f>
        <v>0</v>
      </c>
    </row>
    <row r="3139" spans="1:12" x14ac:dyDescent="0.25">
      <c r="A3139" s="11">
        <f>'DETALLE DE CONEXIONES'!P3139</f>
        <v>0</v>
      </c>
      <c r="B3139" s="7">
        <f>'DETALLE DE CONEXIONES'!I3139</f>
        <v>0</v>
      </c>
      <c r="C3139" s="7">
        <f>'DETALLE DE CONEXIONES'!BB3139</f>
        <v>0</v>
      </c>
      <c r="D3139" s="7">
        <f>'DETALLE DE CONEXIONES'!E3139</f>
        <v>0</v>
      </c>
      <c r="E3139" s="7">
        <f>IFERROR(LIMPIA('DETALLE DE CONEXIONES'!N3139,1),0)</f>
        <v>0</v>
      </c>
      <c r="F3139" s="7" t="str">
        <f>LEFT('DETALLE DE CONEXIONES'!BE3139,3)</f>
        <v/>
      </c>
      <c r="G3139" s="7" t="str">
        <f>RIGHT('DETALLE DE CONEXIONES'!AK3139,2)</f>
        <v/>
      </c>
      <c r="H3139" s="7" t="str">
        <f>LEFT('DETALLE DE CONEXIONES'!M3139,3)</f>
        <v/>
      </c>
      <c r="I3139" s="7" t="str">
        <f>RIGHT('DETALLE DE CONEXIONES'!M3139,5)</f>
        <v/>
      </c>
      <c r="J3139" s="7">
        <f>IF(C3139="Saliente Local",(IFERROR((LIMPIA(H3139,1)),0)),0)</f>
        <v>0</v>
      </c>
      <c r="K3139" s="7">
        <f>IF(C3139="Saliente Nacional",(IFERROR((LIMPIA(H3139,1)),0)),0)</f>
        <v>0</v>
      </c>
      <c r="L3139" s="7">
        <f>IF(C3139="Saliente Internacional",(IFERROR((LIMPIA(H3139,1)),0)),0)</f>
        <v>0</v>
      </c>
    </row>
    <row r="3140" spans="1:12" x14ac:dyDescent="0.25">
      <c r="A3140" s="11">
        <f>'DETALLE DE CONEXIONES'!P3140</f>
        <v>0</v>
      </c>
      <c r="B3140" s="7">
        <f>'DETALLE DE CONEXIONES'!I3140</f>
        <v>0</v>
      </c>
      <c r="C3140" s="7">
        <f>'DETALLE DE CONEXIONES'!BB3140</f>
        <v>0</v>
      </c>
      <c r="D3140" s="7">
        <f>'DETALLE DE CONEXIONES'!E3140</f>
        <v>0</v>
      </c>
      <c r="E3140" s="7">
        <f>IFERROR(LIMPIA('DETALLE DE CONEXIONES'!N3140,1),0)</f>
        <v>0</v>
      </c>
      <c r="F3140" s="7" t="str">
        <f>LEFT('DETALLE DE CONEXIONES'!BE3140,3)</f>
        <v/>
      </c>
      <c r="G3140" s="7" t="str">
        <f>RIGHT('DETALLE DE CONEXIONES'!AK3140,2)</f>
        <v/>
      </c>
      <c r="H3140" s="7" t="str">
        <f>LEFT('DETALLE DE CONEXIONES'!M3140,3)</f>
        <v/>
      </c>
      <c r="I3140" s="7" t="str">
        <f>RIGHT('DETALLE DE CONEXIONES'!M3140,5)</f>
        <v/>
      </c>
      <c r="J3140" s="7">
        <f>IF(C3140="Saliente Local",(IFERROR((LIMPIA(H3140,1)),0)),0)</f>
        <v>0</v>
      </c>
      <c r="K3140" s="7">
        <f>IF(C3140="Saliente Nacional",(IFERROR((LIMPIA(H3140,1)),0)),0)</f>
        <v>0</v>
      </c>
      <c r="L3140" s="7">
        <f>IF(C3140="Saliente Internacional",(IFERROR((LIMPIA(H3140,1)),0)),0)</f>
        <v>0</v>
      </c>
    </row>
    <row r="3141" spans="1:12" x14ac:dyDescent="0.25">
      <c r="A3141" s="11">
        <f>'DETALLE DE CONEXIONES'!P3141</f>
        <v>0</v>
      </c>
      <c r="B3141" s="7">
        <f>'DETALLE DE CONEXIONES'!I3141</f>
        <v>0</v>
      </c>
      <c r="C3141" s="7">
        <f>'DETALLE DE CONEXIONES'!BB3141</f>
        <v>0</v>
      </c>
      <c r="D3141" s="7">
        <f>'DETALLE DE CONEXIONES'!E3141</f>
        <v>0</v>
      </c>
      <c r="E3141" s="7">
        <f>IFERROR(LIMPIA('DETALLE DE CONEXIONES'!N3141,1),0)</f>
        <v>0</v>
      </c>
      <c r="F3141" s="7" t="str">
        <f>LEFT('DETALLE DE CONEXIONES'!BE3141,3)</f>
        <v/>
      </c>
      <c r="G3141" s="7" t="str">
        <f>RIGHT('DETALLE DE CONEXIONES'!AK3141,2)</f>
        <v/>
      </c>
      <c r="H3141" s="7" t="str">
        <f>LEFT('DETALLE DE CONEXIONES'!M3141,3)</f>
        <v/>
      </c>
      <c r="I3141" s="7" t="str">
        <f>RIGHT('DETALLE DE CONEXIONES'!M3141,5)</f>
        <v/>
      </c>
      <c r="J3141" s="7">
        <f>IF(C3141="Saliente Local",(IFERROR((LIMPIA(H3141,1)),0)),0)</f>
        <v>0</v>
      </c>
      <c r="K3141" s="7">
        <f>IF(C3141="Saliente Nacional",(IFERROR((LIMPIA(H3141,1)),0)),0)</f>
        <v>0</v>
      </c>
      <c r="L3141" s="7">
        <f>IF(C3141="Saliente Internacional",(IFERROR((LIMPIA(H3141,1)),0)),0)</f>
        <v>0</v>
      </c>
    </row>
    <row r="3142" spans="1:12" x14ac:dyDescent="0.25">
      <c r="A3142" s="11">
        <f>'DETALLE DE CONEXIONES'!P3142</f>
        <v>0</v>
      </c>
      <c r="B3142" s="7">
        <f>'DETALLE DE CONEXIONES'!I3142</f>
        <v>0</v>
      </c>
      <c r="C3142" s="7">
        <f>'DETALLE DE CONEXIONES'!BB3142</f>
        <v>0</v>
      </c>
      <c r="D3142" s="7">
        <f>'DETALLE DE CONEXIONES'!E3142</f>
        <v>0</v>
      </c>
      <c r="E3142" s="7">
        <f>IFERROR(LIMPIA('DETALLE DE CONEXIONES'!N3142,1),0)</f>
        <v>0</v>
      </c>
      <c r="F3142" s="7" t="str">
        <f>LEFT('DETALLE DE CONEXIONES'!BE3142,3)</f>
        <v/>
      </c>
      <c r="G3142" s="7" t="str">
        <f>RIGHT('DETALLE DE CONEXIONES'!AK3142,2)</f>
        <v/>
      </c>
      <c r="H3142" s="7" t="str">
        <f>LEFT('DETALLE DE CONEXIONES'!M3142,3)</f>
        <v/>
      </c>
      <c r="I3142" s="7" t="str">
        <f>RIGHT('DETALLE DE CONEXIONES'!M3142,5)</f>
        <v/>
      </c>
      <c r="J3142" s="7">
        <f>IF(C3142="Saliente Local",(IFERROR((LIMPIA(H3142,1)),0)),0)</f>
        <v>0</v>
      </c>
      <c r="K3142" s="7">
        <f>IF(C3142="Saliente Nacional",(IFERROR((LIMPIA(H3142,1)),0)),0)</f>
        <v>0</v>
      </c>
      <c r="L3142" s="7">
        <f>IF(C3142="Saliente Internacional",(IFERROR((LIMPIA(H3142,1)),0)),0)</f>
        <v>0</v>
      </c>
    </row>
    <row r="3143" spans="1:12" x14ac:dyDescent="0.25">
      <c r="A3143" s="11">
        <f>'DETALLE DE CONEXIONES'!P3143</f>
        <v>0</v>
      </c>
      <c r="B3143" s="7">
        <f>'DETALLE DE CONEXIONES'!I3143</f>
        <v>0</v>
      </c>
      <c r="C3143" s="7">
        <f>'DETALLE DE CONEXIONES'!BB3143</f>
        <v>0</v>
      </c>
      <c r="D3143" s="7">
        <f>'DETALLE DE CONEXIONES'!E3143</f>
        <v>0</v>
      </c>
      <c r="E3143" s="7">
        <f>IFERROR(LIMPIA('DETALLE DE CONEXIONES'!N3143,1),0)</f>
        <v>0</v>
      </c>
      <c r="F3143" s="7" t="str">
        <f>LEFT('DETALLE DE CONEXIONES'!BE3143,3)</f>
        <v/>
      </c>
      <c r="G3143" s="7" t="str">
        <f>RIGHT('DETALLE DE CONEXIONES'!AK3143,2)</f>
        <v/>
      </c>
      <c r="H3143" s="7" t="str">
        <f>LEFT('DETALLE DE CONEXIONES'!M3143,3)</f>
        <v/>
      </c>
      <c r="I3143" s="7" t="str">
        <f>RIGHT('DETALLE DE CONEXIONES'!M3143,5)</f>
        <v/>
      </c>
      <c r="J3143" s="7">
        <f>IF(C3143="Saliente Local",(IFERROR((LIMPIA(H3143,1)),0)),0)</f>
        <v>0</v>
      </c>
      <c r="K3143" s="7">
        <f>IF(C3143="Saliente Nacional",(IFERROR((LIMPIA(H3143,1)),0)),0)</f>
        <v>0</v>
      </c>
      <c r="L3143" s="7">
        <f>IF(C3143="Saliente Internacional",(IFERROR((LIMPIA(H3143,1)),0)),0)</f>
        <v>0</v>
      </c>
    </row>
    <row r="3144" spans="1:12" x14ac:dyDescent="0.25">
      <c r="A3144" s="11">
        <f>'DETALLE DE CONEXIONES'!P3144</f>
        <v>0</v>
      </c>
      <c r="B3144" s="7">
        <f>'DETALLE DE CONEXIONES'!I3144</f>
        <v>0</v>
      </c>
      <c r="C3144" s="7">
        <f>'DETALLE DE CONEXIONES'!BB3144</f>
        <v>0</v>
      </c>
      <c r="D3144" s="7">
        <f>'DETALLE DE CONEXIONES'!E3144</f>
        <v>0</v>
      </c>
      <c r="E3144" s="7">
        <f>IFERROR(LIMPIA('DETALLE DE CONEXIONES'!N3144,1),0)</f>
        <v>0</v>
      </c>
      <c r="F3144" s="7" t="str">
        <f>LEFT('DETALLE DE CONEXIONES'!BE3144,3)</f>
        <v/>
      </c>
      <c r="G3144" s="7" t="str">
        <f>RIGHT('DETALLE DE CONEXIONES'!AK3144,2)</f>
        <v/>
      </c>
      <c r="H3144" s="7" t="str">
        <f>LEFT('DETALLE DE CONEXIONES'!M3144,3)</f>
        <v/>
      </c>
      <c r="I3144" s="7" t="str">
        <f>RIGHT('DETALLE DE CONEXIONES'!M3144,5)</f>
        <v/>
      </c>
      <c r="J3144" s="7">
        <f>IF(C3144="Saliente Local",(IFERROR((LIMPIA(H3144,1)),0)),0)</f>
        <v>0</v>
      </c>
      <c r="K3144" s="7">
        <f>IF(C3144="Saliente Nacional",(IFERROR((LIMPIA(H3144,1)),0)),0)</f>
        <v>0</v>
      </c>
      <c r="L3144" s="7">
        <f>IF(C3144="Saliente Internacional",(IFERROR((LIMPIA(H3144,1)),0)),0)</f>
        <v>0</v>
      </c>
    </row>
    <row r="3145" spans="1:12" x14ac:dyDescent="0.25">
      <c r="A3145" s="11">
        <f>'DETALLE DE CONEXIONES'!P3145</f>
        <v>0</v>
      </c>
      <c r="B3145" s="7">
        <f>'DETALLE DE CONEXIONES'!I3145</f>
        <v>0</v>
      </c>
      <c r="C3145" s="7">
        <f>'DETALLE DE CONEXIONES'!BB3145</f>
        <v>0</v>
      </c>
      <c r="D3145" s="7">
        <f>'DETALLE DE CONEXIONES'!E3145</f>
        <v>0</v>
      </c>
      <c r="E3145" s="7">
        <f>IFERROR(LIMPIA('DETALLE DE CONEXIONES'!N3145,1),0)</f>
        <v>0</v>
      </c>
      <c r="F3145" s="7" t="str">
        <f>LEFT('DETALLE DE CONEXIONES'!BE3145,3)</f>
        <v/>
      </c>
      <c r="G3145" s="7" t="str">
        <f>RIGHT('DETALLE DE CONEXIONES'!AK3145,2)</f>
        <v/>
      </c>
      <c r="H3145" s="7" t="str">
        <f>LEFT('DETALLE DE CONEXIONES'!M3145,3)</f>
        <v/>
      </c>
      <c r="I3145" s="7" t="str">
        <f>RIGHT('DETALLE DE CONEXIONES'!M3145,5)</f>
        <v/>
      </c>
      <c r="J3145" s="7">
        <f>IF(C3145="Saliente Local",(IFERROR((LIMPIA(H3145,1)),0)),0)</f>
        <v>0</v>
      </c>
      <c r="K3145" s="7">
        <f>IF(C3145="Saliente Nacional",(IFERROR((LIMPIA(H3145,1)),0)),0)</f>
        <v>0</v>
      </c>
      <c r="L3145" s="7">
        <f>IF(C3145="Saliente Internacional",(IFERROR((LIMPIA(H3145,1)),0)),0)</f>
        <v>0</v>
      </c>
    </row>
    <row r="3146" spans="1:12" x14ac:dyDescent="0.25">
      <c r="A3146" s="11">
        <f>'DETALLE DE CONEXIONES'!P3146</f>
        <v>0</v>
      </c>
      <c r="B3146" s="7">
        <f>'DETALLE DE CONEXIONES'!I3146</f>
        <v>0</v>
      </c>
      <c r="C3146" s="7">
        <f>'DETALLE DE CONEXIONES'!BB3146</f>
        <v>0</v>
      </c>
      <c r="D3146" s="7">
        <f>'DETALLE DE CONEXIONES'!E3146</f>
        <v>0</v>
      </c>
      <c r="E3146" s="7">
        <f>IFERROR(LIMPIA('DETALLE DE CONEXIONES'!N3146,1),0)</f>
        <v>0</v>
      </c>
      <c r="F3146" s="7" t="str">
        <f>LEFT('DETALLE DE CONEXIONES'!BE3146,3)</f>
        <v/>
      </c>
      <c r="G3146" s="7" t="str">
        <f>RIGHT('DETALLE DE CONEXIONES'!AK3146,2)</f>
        <v/>
      </c>
      <c r="H3146" s="7" t="str">
        <f>LEFT('DETALLE DE CONEXIONES'!M3146,3)</f>
        <v/>
      </c>
      <c r="I3146" s="7" t="str">
        <f>RIGHT('DETALLE DE CONEXIONES'!M3146,5)</f>
        <v/>
      </c>
      <c r="J3146" s="7">
        <f>IF(C3146="Saliente Local",(IFERROR((LIMPIA(H3146,1)),0)),0)</f>
        <v>0</v>
      </c>
      <c r="K3146" s="7">
        <f>IF(C3146="Saliente Nacional",(IFERROR((LIMPIA(H3146,1)),0)),0)</f>
        <v>0</v>
      </c>
      <c r="L3146" s="7">
        <f>IF(C3146="Saliente Internacional",(IFERROR((LIMPIA(H3146,1)),0)),0)</f>
        <v>0</v>
      </c>
    </row>
    <row r="3147" spans="1:12" x14ac:dyDescent="0.25">
      <c r="A3147" s="11">
        <f>'DETALLE DE CONEXIONES'!P3147</f>
        <v>0</v>
      </c>
      <c r="B3147" s="7">
        <f>'DETALLE DE CONEXIONES'!I3147</f>
        <v>0</v>
      </c>
      <c r="C3147" s="7">
        <f>'DETALLE DE CONEXIONES'!BB3147</f>
        <v>0</v>
      </c>
      <c r="D3147" s="7">
        <f>'DETALLE DE CONEXIONES'!E3147</f>
        <v>0</v>
      </c>
      <c r="E3147" s="7">
        <f>IFERROR(LIMPIA('DETALLE DE CONEXIONES'!N3147,1),0)</f>
        <v>0</v>
      </c>
      <c r="F3147" s="7" t="str">
        <f>LEFT('DETALLE DE CONEXIONES'!BE3147,3)</f>
        <v/>
      </c>
      <c r="G3147" s="7" t="str">
        <f>RIGHT('DETALLE DE CONEXIONES'!AK3147,2)</f>
        <v/>
      </c>
      <c r="H3147" s="7" t="str">
        <f>LEFT('DETALLE DE CONEXIONES'!M3147,3)</f>
        <v/>
      </c>
      <c r="I3147" s="7" t="str">
        <f>RIGHT('DETALLE DE CONEXIONES'!M3147,5)</f>
        <v/>
      </c>
      <c r="J3147" s="7">
        <f>IF(C3147="Saliente Local",(IFERROR((LIMPIA(H3147,1)),0)),0)</f>
        <v>0</v>
      </c>
      <c r="K3147" s="7">
        <f>IF(C3147="Saliente Nacional",(IFERROR((LIMPIA(H3147,1)),0)),0)</f>
        <v>0</v>
      </c>
      <c r="L3147" s="7">
        <f>IF(C3147="Saliente Internacional",(IFERROR((LIMPIA(H3147,1)),0)),0)</f>
        <v>0</v>
      </c>
    </row>
    <row r="3148" spans="1:12" x14ac:dyDescent="0.25">
      <c r="A3148" s="11">
        <f>'DETALLE DE CONEXIONES'!P3148</f>
        <v>0</v>
      </c>
      <c r="B3148" s="7">
        <f>'DETALLE DE CONEXIONES'!I3148</f>
        <v>0</v>
      </c>
      <c r="C3148" s="7">
        <f>'DETALLE DE CONEXIONES'!BB3148</f>
        <v>0</v>
      </c>
      <c r="D3148" s="7">
        <f>'DETALLE DE CONEXIONES'!E3148</f>
        <v>0</v>
      </c>
      <c r="E3148" s="7">
        <f>IFERROR(LIMPIA('DETALLE DE CONEXIONES'!N3148,1),0)</f>
        <v>0</v>
      </c>
      <c r="F3148" s="7" t="str">
        <f>LEFT('DETALLE DE CONEXIONES'!BE3148,3)</f>
        <v/>
      </c>
      <c r="G3148" s="7" t="str">
        <f>RIGHT('DETALLE DE CONEXIONES'!AK3148,2)</f>
        <v/>
      </c>
      <c r="H3148" s="7" t="str">
        <f>LEFT('DETALLE DE CONEXIONES'!M3148,3)</f>
        <v/>
      </c>
      <c r="I3148" s="7" t="str">
        <f>RIGHT('DETALLE DE CONEXIONES'!M3148,5)</f>
        <v/>
      </c>
      <c r="J3148" s="7">
        <f>IF(C3148="Saliente Local",(IFERROR((LIMPIA(H3148,1)),0)),0)</f>
        <v>0</v>
      </c>
      <c r="K3148" s="7">
        <f>IF(C3148="Saliente Nacional",(IFERROR((LIMPIA(H3148,1)),0)),0)</f>
        <v>0</v>
      </c>
      <c r="L3148" s="7">
        <f>IF(C3148="Saliente Internacional",(IFERROR((LIMPIA(H3148,1)),0)),0)</f>
        <v>0</v>
      </c>
    </row>
    <row r="3149" spans="1:12" x14ac:dyDescent="0.25">
      <c r="A3149" s="11">
        <f>'DETALLE DE CONEXIONES'!P3149</f>
        <v>0</v>
      </c>
      <c r="B3149" s="7">
        <f>'DETALLE DE CONEXIONES'!I3149</f>
        <v>0</v>
      </c>
      <c r="C3149" s="7">
        <f>'DETALLE DE CONEXIONES'!BB3149</f>
        <v>0</v>
      </c>
      <c r="D3149" s="7">
        <f>'DETALLE DE CONEXIONES'!E3149</f>
        <v>0</v>
      </c>
      <c r="E3149" s="7">
        <f>IFERROR(LIMPIA('DETALLE DE CONEXIONES'!N3149,1),0)</f>
        <v>0</v>
      </c>
      <c r="F3149" s="7" t="str">
        <f>LEFT('DETALLE DE CONEXIONES'!BE3149,3)</f>
        <v/>
      </c>
      <c r="G3149" s="7" t="str">
        <f>RIGHT('DETALLE DE CONEXIONES'!AK3149,2)</f>
        <v/>
      </c>
      <c r="H3149" s="7" t="str">
        <f>LEFT('DETALLE DE CONEXIONES'!M3149,3)</f>
        <v/>
      </c>
      <c r="I3149" s="7" t="str">
        <f>RIGHT('DETALLE DE CONEXIONES'!M3149,5)</f>
        <v/>
      </c>
      <c r="J3149" s="7">
        <f>IF(C3149="Saliente Local",(IFERROR((LIMPIA(H3149,1)),0)),0)</f>
        <v>0</v>
      </c>
      <c r="K3149" s="7">
        <f>IF(C3149="Saliente Nacional",(IFERROR((LIMPIA(H3149,1)),0)),0)</f>
        <v>0</v>
      </c>
      <c r="L3149" s="7">
        <f>IF(C3149="Saliente Internacional",(IFERROR((LIMPIA(H3149,1)),0)),0)</f>
        <v>0</v>
      </c>
    </row>
    <row r="3150" spans="1:12" x14ac:dyDescent="0.25">
      <c r="A3150" s="11">
        <f>'DETALLE DE CONEXIONES'!P3150</f>
        <v>0</v>
      </c>
      <c r="B3150" s="7">
        <f>'DETALLE DE CONEXIONES'!I3150</f>
        <v>0</v>
      </c>
      <c r="C3150" s="7">
        <f>'DETALLE DE CONEXIONES'!BB3150</f>
        <v>0</v>
      </c>
      <c r="D3150" s="7">
        <f>'DETALLE DE CONEXIONES'!E3150</f>
        <v>0</v>
      </c>
      <c r="E3150" s="7">
        <f>IFERROR(LIMPIA('DETALLE DE CONEXIONES'!N3150,1),0)</f>
        <v>0</v>
      </c>
      <c r="F3150" s="7" t="str">
        <f>LEFT('DETALLE DE CONEXIONES'!BE3150,3)</f>
        <v/>
      </c>
      <c r="G3150" s="7" t="str">
        <f>RIGHT('DETALLE DE CONEXIONES'!AK3150,2)</f>
        <v/>
      </c>
      <c r="H3150" s="7" t="str">
        <f>LEFT('DETALLE DE CONEXIONES'!M3150,3)</f>
        <v/>
      </c>
      <c r="I3150" s="7" t="str">
        <f>RIGHT('DETALLE DE CONEXIONES'!M3150,5)</f>
        <v/>
      </c>
      <c r="J3150" s="7">
        <f>IF(C3150="Saliente Local",(IFERROR((LIMPIA(H3150,1)),0)),0)</f>
        <v>0</v>
      </c>
      <c r="K3150" s="7">
        <f>IF(C3150="Saliente Nacional",(IFERROR((LIMPIA(H3150,1)),0)),0)</f>
        <v>0</v>
      </c>
      <c r="L3150" s="7">
        <f>IF(C3150="Saliente Internacional",(IFERROR((LIMPIA(H3150,1)),0)),0)</f>
        <v>0</v>
      </c>
    </row>
    <row r="3151" spans="1:12" x14ac:dyDescent="0.25">
      <c r="A3151" s="11">
        <f>'DETALLE DE CONEXIONES'!P3151</f>
        <v>0</v>
      </c>
      <c r="B3151" s="7">
        <f>'DETALLE DE CONEXIONES'!I3151</f>
        <v>0</v>
      </c>
      <c r="C3151" s="7">
        <f>'DETALLE DE CONEXIONES'!BB3151</f>
        <v>0</v>
      </c>
      <c r="D3151" s="7">
        <f>'DETALLE DE CONEXIONES'!E3151</f>
        <v>0</v>
      </c>
      <c r="E3151" s="7">
        <f>IFERROR(LIMPIA('DETALLE DE CONEXIONES'!N3151,1),0)</f>
        <v>0</v>
      </c>
      <c r="F3151" s="7" t="str">
        <f>LEFT('DETALLE DE CONEXIONES'!BE3151,3)</f>
        <v/>
      </c>
      <c r="G3151" s="7" t="str">
        <f>RIGHT('DETALLE DE CONEXIONES'!AK3151,2)</f>
        <v/>
      </c>
      <c r="H3151" s="7" t="str">
        <f>LEFT('DETALLE DE CONEXIONES'!M3151,3)</f>
        <v/>
      </c>
      <c r="I3151" s="7" t="str">
        <f>RIGHT('DETALLE DE CONEXIONES'!M3151,5)</f>
        <v/>
      </c>
      <c r="J3151" s="7">
        <f>IF(C3151="Saliente Local",(IFERROR((LIMPIA(H3151,1)),0)),0)</f>
        <v>0</v>
      </c>
      <c r="K3151" s="7">
        <f>IF(C3151="Saliente Nacional",(IFERROR((LIMPIA(H3151,1)),0)),0)</f>
        <v>0</v>
      </c>
      <c r="L3151" s="7">
        <f>IF(C3151="Saliente Internacional",(IFERROR((LIMPIA(H3151,1)),0)),0)</f>
        <v>0</v>
      </c>
    </row>
    <row r="3152" spans="1:12" x14ac:dyDescent="0.25">
      <c r="A3152" s="11">
        <f>'DETALLE DE CONEXIONES'!P3152</f>
        <v>0</v>
      </c>
      <c r="B3152" s="7">
        <f>'DETALLE DE CONEXIONES'!I3152</f>
        <v>0</v>
      </c>
      <c r="C3152" s="7">
        <f>'DETALLE DE CONEXIONES'!BB3152</f>
        <v>0</v>
      </c>
      <c r="D3152" s="7">
        <f>'DETALLE DE CONEXIONES'!E3152</f>
        <v>0</v>
      </c>
      <c r="E3152" s="7">
        <f>IFERROR(LIMPIA('DETALLE DE CONEXIONES'!N3152,1),0)</f>
        <v>0</v>
      </c>
      <c r="F3152" s="7" t="str">
        <f>LEFT('DETALLE DE CONEXIONES'!BE3152,3)</f>
        <v/>
      </c>
      <c r="G3152" s="7" t="str">
        <f>RIGHT('DETALLE DE CONEXIONES'!AK3152,2)</f>
        <v/>
      </c>
      <c r="H3152" s="7" t="str">
        <f>LEFT('DETALLE DE CONEXIONES'!M3152,3)</f>
        <v/>
      </c>
      <c r="I3152" s="7" t="str">
        <f>RIGHT('DETALLE DE CONEXIONES'!M3152,5)</f>
        <v/>
      </c>
      <c r="J3152" s="7">
        <f>IF(C3152="Saliente Local",(IFERROR((LIMPIA(H3152,1)),0)),0)</f>
        <v>0</v>
      </c>
      <c r="K3152" s="7">
        <f>IF(C3152="Saliente Nacional",(IFERROR((LIMPIA(H3152,1)),0)),0)</f>
        <v>0</v>
      </c>
      <c r="L3152" s="7">
        <f>IF(C3152="Saliente Internacional",(IFERROR((LIMPIA(H3152,1)),0)),0)</f>
        <v>0</v>
      </c>
    </row>
    <row r="3153" spans="1:12" x14ac:dyDescent="0.25">
      <c r="A3153" s="11">
        <f>'DETALLE DE CONEXIONES'!P3153</f>
        <v>0</v>
      </c>
      <c r="B3153" s="7">
        <f>'DETALLE DE CONEXIONES'!I3153</f>
        <v>0</v>
      </c>
      <c r="C3153" s="7">
        <f>'DETALLE DE CONEXIONES'!BB3153</f>
        <v>0</v>
      </c>
      <c r="D3153" s="7">
        <f>'DETALLE DE CONEXIONES'!E3153</f>
        <v>0</v>
      </c>
      <c r="E3153" s="7">
        <f>IFERROR(LIMPIA('DETALLE DE CONEXIONES'!N3153,1),0)</f>
        <v>0</v>
      </c>
      <c r="F3153" s="7" t="str">
        <f>LEFT('DETALLE DE CONEXIONES'!BE3153,3)</f>
        <v/>
      </c>
      <c r="G3153" s="7" t="str">
        <f>RIGHT('DETALLE DE CONEXIONES'!AK3153,2)</f>
        <v/>
      </c>
      <c r="H3153" s="7" t="str">
        <f>LEFT('DETALLE DE CONEXIONES'!M3153,3)</f>
        <v/>
      </c>
      <c r="I3153" s="7" t="str">
        <f>RIGHT('DETALLE DE CONEXIONES'!M3153,5)</f>
        <v/>
      </c>
      <c r="J3153" s="7">
        <f>IF(C3153="Saliente Local",(IFERROR((LIMPIA(H3153,1)),0)),0)</f>
        <v>0</v>
      </c>
      <c r="K3153" s="7">
        <f>IF(C3153="Saliente Nacional",(IFERROR((LIMPIA(H3153,1)),0)),0)</f>
        <v>0</v>
      </c>
      <c r="L3153" s="7">
        <f>IF(C3153="Saliente Internacional",(IFERROR((LIMPIA(H3153,1)),0)),0)</f>
        <v>0</v>
      </c>
    </row>
    <row r="3154" spans="1:12" x14ac:dyDescent="0.25">
      <c r="A3154" s="11">
        <f>'DETALLE DE CONEXIONES'!P3154</f>
        <v>0</v>
      </c>
      <c r="B3154" s="7">
        <f>'DETALLE DE CONEXIONES'!I3154</f>
        <v>0</v>
      </c>
      <c r="C3154" s="7">
        <f>'DETALLE DE CONEXIONES'!BB3154</f>
        <v>0</v>
      </c>
      <c r="D3154" s="7">
        <f>'DETALLE DE CONEXIONES'!E3154</f>
        <v>0</v>
      </c>
      <c r="E3154" s="7">
        <f>IFERROR(LIMPIA('DETALLE DE CONEXIONES'!N3154,1),0)</f>
        <v>0</v>
      </c>
      <c r="F3154" s="7" t="str">
        <f>LEFT('DETALLE DE CONEXIONES'!BE3154,3)</f>
        <v/>
      </c>
      <c r="G3154" s="7" t="str">
        <f>RIGHT('DETALLE DE CONEXIONES'!AK3154,2)</f>
        <v/>
      </c>
      <c r="H3154" s="7" t="str">
        <f>LEFT('DETALLE DE CONEXIONES'!M3154,3)</f>
        <v/>
      </c>
      <c r="I3154" s="7" t="str">
        <f>RIGHT('DETALLE DE CONEXIONES'!M3154,5)</f>
        <v/>
      </c>
      <c r="J3154" s="7">
        <f>IF(C3154="Saliente Local",(IFERROR((LIMPIA(H3154,1)),0)),0)</f>
        <v>0</v>
      </c>
      <c r="K3154" s="7">
        <f>IF(C3154="Saliente Nacional",(IFERROR((LIMPIA(H3154,1)),0)),0)</f>
        <v>0</v>
      </c>
      <c r="L3154" s="7">
        <f>IF(C3154="Saliente Internacional",(IFERROR((LIMPIA(H3154,1)),0)),0)</f>
        <v>0</v>
      </c>
    </row>
    <row r="3155" spans="1:12" x14ac:dyDescent="0.25">
      <c r="A3155" s="11">
        <f>'DETALLE DE CONEXIONES'!P3155</f>
        <v>0</v>
      </c>
      <c r="B3155" s="7">
        <f>'DETALLE DE CONEXIONES'!I3155</f>
        <v>0</v>
      </c>
      <c r="C3155" s="7">
        <f>'DETALLE DE CONEXIONES'!BB3155</f>
        <v>0</v>
      </c>
      <c r="D3155" s="7">
        <f>'DETALLE DE CONEXIONES'!E3155</f>
        <v>0</v>
      </c>
      <c r="E3155" s="7">
        <f>IFERROR(LIMPIA('DETALLE DE CONEXIONES'!N3155,1),0)</f>
        <v>0</v>
      </c>
      <c r="F3155" s="7" t="str">
        <f>LEFT('DETALLE DE CONEXIONES'!BE3155,3)</f>
        <v/>
      </c>
      <c r="G3155" s="7" t="str">
        <f>RIGHT('DETALLE DE CONEXIONES'!AK3155,2)</f>
        <v/>
      </c>
      <c r="H3155" s="7" t="str">
        <f>LEFT('DETALLE DE CONEXIONES'!M3155,3)</f>
        <v/>
      </c>
      <c r="I3155" s="7" t="str">
        <f>RIGHT('DETALLE DE CONEXIONES'!M3155,5)</f>
        <v/>
      </c>
      <c r="J3155" s="7">
        <f>IF(C3155="Saliente Local",(IFERROR((LIMPIA(H3155,1)),0)),0)</f>
        <v>0</v>
      </c>
      <c r="K3155" s="7">
        <f>IF(C3155="Saliente Nacional",(IFERROR((LIMPIA(H3155,1)),0)),0)</f>
        <v>0</v>
      </c>
      <c r="L3155" s="7">
        <f>IF(C3155="Saliente Internacional",(IFERROR((LIMPIA(H3155,1)),0)),0)</f>
        <v>0</v>
      </c>
    </row>
    <row r="3156" spans="1:12" x14ac:dyDescent="0.25">
      <c r="A3156" s="11">
        <f>'DETALLE DE CONEXIONES'!P3156</f>
        <v>0</v>
      </c>
      <c r="B3156" s="7">
        <f>'DETALLE DE CONEXIONES'!I3156</f>
        <v>0</v>
      </c>
      <c r="C3156" s="7">
        <f>'DETALLE DE CONEXIONES'!BB3156</f>
        <v>0</v>
      </c>
      <c r="D3156" s="7">
        <f>'DETALLE DE CONEXIONES'!E3156</f>
        <v>0</v>
      </c>
      <c r="E3156" s="7">
        <f>IFERROR(LIMPIA('DETALLE DE CONEXIONES'!N3156,1),0)</f>
        <v>0</v>
      </c>
      <c r="F3156" s="7" t="str">
        <f>LEFT('DETALLE DE CONEXIONES'!BE3156,3)</f>
        <v/>
      </c>
      <c r="G3156" s="7" t="str">
        <f>RIGHT('DETALLE DE CONEXIONES'!AK3156,2)</f>
        <v/>
      </c>
      <c r="H3156" s="7" t="str">
        <f>LEFT('DETALLE DE CONEXIONES'!M3156,3)</f>
        <v/>
      </c>
      <c r="I3156" s="7" t="str">
        <f>RIGHT('DETALLE DE CONEXIONES'!M3156,5)</f>
        <v/>
      </c>
      <c r="J3156" s="7">
        <f>IF(C3156="Saliente Local",(IFERROR((LIMPIA(H3156,1)),0)),0)</f>
        <v>0</v>
      </c>
      <c r="K3156" s="7">
        <f>IF(C3156="Saliente Nacional",(IFERROR((LIMPIA(H3156,1)),0)),0)</f>
        <v>0</v>
      </c>
      <c r="L3156" s="7">
        <f>IF(C3156="Saliente Internacional",(IFERROR((LIMPIA(H3156,1)),0)),0)</f>
        <v>0</v>
      </c>
    </row>
    <row r="3157" spans="1:12" x14ac:dyDescent="0.25">
      <c r="A3157" s="11">
        <f>'DETALLE DE CONEXIONES'!P3157</f>
        <v>0</v>
      </c>
      <c r="B3157" s="7">
        <f>'DETALLE DE CONEXIONES'!I3157</f>
        <v>0</v>
      </c>
      <c r="C3157" s="7">
        <f>'DETALLE DE CONEXIONES'!BB3157</f>
        <v>0</v>
      </c>
      <c r="D3157" s="7">
        <f>'DETALLE DE CONEXIONES'!E3157</f>
        <v>0</v>
      </c>
      <c r="E3157" s="7">
        <f>IFERROR(LIMPIA('DETALLE DE CONEXIONES'!N3157,1),0)</f>
        <v>0</v>
      </c>
      <c r="F3157" s="7" t="str">
        <f>LEFT('DETALLE DE CONEXIONES'!BE3157,3)</f>
        <v/>
      </c>
      <c r="G3157" s="7" t="str">
        <f>RIGHT('DETALLE DE CONEXIONES'!AK3157,2)</f>
        <v/>
      </c>
      <c r="H3157" s="7" t="str">
        <f>LEFT('DETALLE DE CONEXIONES'!M3157,3)</f>
        <v/>
      </c>
      <c r="I3157" s="7" t="str">
        <f>RIGHT('DETALLE DE CONEXIONES'!M3157,5)</f>
        <v/>
      </c>
      <c r="J3157" s="7">
        <f>IF(C3157="Saliente Local",(IFERROR((LIMPIA(H3157,1)),0)),0)</f>
        <v>0</v>
      </c>
      <c r="K3157" s="7">
        <f>IF(C3157="Saliente Nacional",(IFERROR((LIMPIA(H3157,1)),0)),0)</f>
        <v>0</v>
      </c>
      <c r="L3157" s="7">
        <f>IF(C3157="Saliente Internacional",(IFERROR((LIMPIA(H3157,1)),0)),0)</f>
        <v>0</v>
      </c>
    </row>
    <row r="3158" spans="1:12" x14ac:dyDescent="0.25">
      <c r="A3158" s="11">
        <f>'DETALLE DE CONEXIONES'!P3158</f>
        <v>0</v>
      </c>
      <c r="B3158" s="7">
        <f>'DETALLE DE CONEXIONES'!I3158</f>
        <v>0</v>
      </c>
      <c r="C3158" s="7">
        <f>'DETALLE DE CONEXIONES'!BB3158</f>
        <v>0</v>
      </c>
      <c r="D3158" s="7">
        <f>'DETALLE DE CONEXIONES'!E3158</f>
        <v>0</v>
      </c>
      <c r="E3158" s="7">
        <f>IFERROR(LIMPIA('DETALLE DE CONEXIONES'!N3158,1),0)</f>
        <v>0</v>
      </c>
      <c r="F3158" s="7" t="str">
        <f>LEFT('DETALLE DE CONEXIONES'!BE3158,3)</f>
        <v/>
      </c>
      <c r="G3158" s="7" t="str">
        <f>RIGHT('DETALLE DE CONEXIONES'!AK3158,2)</f>
        <v/>
      </c>
      <c r="H3158" s="7" t="str">
        <f>LEFT('DETALLE DE CONEXIONES'!M3158,3)</f>
        <v/>
      </c>
      <c r="I3158" s="7" t="str">
        <f>RIGHT('DETALLE DE CONEXIONES'!M3158,5)</f>
        <v/>
      </c>
      <c r="J3158" s="7">
        <f>IF(C3158="Saliente Local",(IFERROR((LIMPIA(H3158,1)),0)),0)</f>
        <v>0</v>
      </c>
      <c r="K3158" s="7">
        <f>IF(C3158="Saliente Nacional",(IFERROR((LIMPIA(H3158,1)),0)),0)</f>
        <v>0</v>
      </c>
      <c r="L3158" s="7">
        <f>IF(C3158="Saliente Internacional",(IFERROR((LIMPIA(H3158,1)),0)),0)</f>
        <v>0</v>
      </c>
    </row>
    <row r="3159" spans="1:12" x14ac:dyDescent="0.25">
      <c r="A3159" s="11">
        <f>'DETALLE DE CONEXIONES'!P3159</f>
        <v>0</v>
      </c>
      <c r="B3159" s="7">
        <f>'DETALLE DE CONEXIONES'!I3159</f>
        <v>0</v>
      </c>
      <c r="C3159" s="7">
        <f>'DETALLE DE CONEXIONES'!BB3159</f>
        <v>0</v>
      </c>
      <c r="D3159" s="7">
        <f>'DETALLE DE CONEXIONES'!E3159</f>
        <v>0</v>
      </c>
      <c r="E3159" s="7">
        <f>IFERROR(LIMPIA('DETALLE DE CONEXIONES'!N3159,1),0)</f>
        <v>0</v>
      </c>
      <c r="F3159" s="7" t="str">
        <f>LEFT('DETALLE DE CONEXIONES'!BE3159,3)</f>
        <v/>
      </c>
      <c r="G3159" s="7" t="str">
        <f>RIGHT('DETALLE DE CONEXIONES'!AK3159,2)</f>
        <v/>
      </c>
      <c r="H3159" s="7" t="str">
        <f>LEFT('DETALLE DE CONEXIONES'!M3159,3)</f>
        <v/>
      </c>
      <c r="I3159" s="7" t="str">
        <f>RIGHT('DETALLE DE CONEXIONES'!M3159,5)</f>
        <v/>
      </c>
      <c r="J3159" s="7">
        <f>IF(C3159="Saliente Local",(IFERROR((LIMPIA(H3159,1)),0)),0)</f>
        <v>0</v>
      </c>
      <c r="K3159" s="7">
        <f>IF(C3159="Saliente Nacional",(IFERROR((LIMPIA(H3159,1)),0)),0)</f>
        <v>0</v>
      </c>
      <c r="L3159" s="7">
        <f>IF(C3159="Saliente Internacional",(IFERROR((LIMPIA(H3159,1)),0)),0)</f>
        <v>0</v>
      </c>
    </row>
    <row r="3160" spans="1:12" x14ac:dyDescent="0.25">
      <c r="A3160" s="11">
        <f>'DETALLE DE CONEXIONES'!P3160</f>
        <v>0</v>
      </c>
      <c r="B3160" s="7">
        <f>'DETALLE DE CONEXIONES'!I3160</f>
        <v>0</v>
      </c>
      <c r="C3160" s="7">
        <f>'DETALLE DE CONEXIONES'!BB3160</f>
        <v>0</v>
      </c>
      <c r="D3160" s="7">
        <f>'DETALLE DE CONEXIONES'!E3160</f>
        <v>0</v>
      </c>
      <c r="E3160" s="7">
        <f>IFERROR(LIMPIA('DETALLE DE CONEXIONES'!N3160,1),0)</f>
        <v>0</v>
      </c>
      <c r="F3160" s="7" t="str">
        <f>LEFT('DETALLE DE CONEXIONES'!BE3160,3)</f>
        <v/>
      </c>
      <c r="G3160" s="7" t="str">
        <f>RIGHT('DETALLE DE CONEXIONES'!AK3160,2)</f>
        <v/>
      </c>
      <c r="H3160" s="7" t="str">
        <f>LEFT('DETALLE DE CONEXIONES'!M3160,3)</f>
        <v/>
      </c>
      <c r="I3160" s="7" t="str">
        <f>RIGHT('DETALLE DE CONEXIONES'!M3160,5)</f>
        <v/>
      </c>
      <c r="J3160" s="7">
        <f>IF(C3160="Saliente Local",(IFERROR((LIMPIA(H3160,1)),0)),0)</f>
        <v>0</v>
      </c>
      <c r="K3160" s="7">
        <f>IF(C3160="Saliente Nacional",(IFERROR((LIMPIA(H3160,1)),0)),0)</f>
        <v>0</v>
      </c>
      <c r="L3160" s="7">
        <f>IF(C3160="Saliente Internacional",(IFERROR((LIMPIA(H3160,1)),0)),0)</f>
        <v>0</v>
      </c>
    </row>
    <row r="3161" spans="1:12" x14ac:dyDescent="0.25">
      <c r="A3161" s="11">
        <f>'DETALLE DE CONEXIONES'!P3161</f>
        <v>0</v>
      </c>
      <c r="B3161" s="7">
        <f>'DETALLE DE CONEXIONES'!I3161</f>
        <v>0</v>
      </c>
      <c r="C3161" s="7">
        <f>'DETALLE DE CONEXIONES'!BB3161</f>
        <v>0</v>
      </c>
      <c r="D3161" s="7">
        <f>'DETALLE DE CONEXIONES'!E3161</f>
        <v>0</v>
      </c>
      <c r="E3161" s="7">
        <f>IFERROR(LIMPIA('DETALLE DE CONEXIONES'!N3161,1),0)</f>
        <v>0</v>
      </c>
      <c r="F3161" s="7" t="str">
        <f>LEFT('DETALLE DE CONEXIONES'!BE3161,3)</f>
        <v/>
      </c>
      <c r="G3161" s="7" t="str">
        <f>RIGHT('DETALLE DE CONEXIONES'!AK3161,2)</f>
        <v/>
      </c>
      <c r="H3161" s="7" t="str">
        <f>LEFT('DETALLE DE CONEXIONES'!M3161,3)</f>
        <v/>
      </c>
      <c r="I3161" s="7" t="str">
        <f>RIGHT('DETALLE DE CONEXIONES'!M3161,5)</f>
        <v/>
      </c>
      <c r="J3161" s="7">
        <f>IF(C3161="Saliente Local",(IFERROR((LIMPIA(H3161,1)),0)),0)</f>
        <v>0</v>
      </c>
      <c r="K3161" s="7">
        <f>IF(C3161="Saliente Nacional",(IFERROR((LIMPIA(H3161,1)),0)),0)</f>
        <v>0</v>
      </c>
      <c r="L3161" s="7">
        <f>IF(C3161="Saliente Internacional",(IFERROR((LIMPIA(H3161,1)),0)),0)</f>
        <v>0</v>
      </c>
    </row>
    <row r="3162" spans="1:12" x14ac:dyDescent="0.25">
      <c r="A3162" s="11">
        <f>'DETALLE DE CONEXIONES'!P3162</f>
        <v>0</v>
      </c>
      <c r="B3162" s="7">
        <f>'DETALLE DE CONEXIONES'!I3162</f>
        <v>0</v>
      </c>
      <c r="C3162" s="7">
        <f>'DETALLE DE CONEXIONES'!BB3162</f>
        <v>0</v>
      </c>
      <c r="D3162" s="7">
        <f>'DETALLE DE CONEXIONES'!E3162</f>
        <v>0</v>
      </c>
      <c r="E3162" s="7">
        <f>IFERROR(LIMPIA('DETALLE DE CONEXIONES'!N3162,1),0)</f>
        <v>0</v>
      </c>
      <c r="F3162" s="7" t="str">
        <f>LEFT('DETALLE DE CONEXIONES'!BE3162,3)</f>
        <v/>
      </c>
      <c r="G3162" s="7" t="str">
        <f>RIGHT('DETALLE DE CONEXIONES'!AK3162,2)</f>
        <v/>
      </c>
      <c r="H3162" s="7" t="str">
        <f>LEFT('DETALLE DE CONEXIONES'!M3162,3)</f>
        <v/>
      </c>
      <c r="I3162" s="7" t="str">
        <f>RIGHT('DETALLE DE CONEXIONES'!M3162,5)</f>
        <v/>
      </c>
      <c r="J3162" s="7">
        <f>IF(C3162="Saliente Local",(IFERROR((LIMPIA(H3162,1)),0)),0)</f>
        <v>0</v>
      </c>
      <c r="K3162" s="7">
        <f>IF(C3162="Saliente Nacional",(IFERROR((LIMPIA(H3162,1)),0)),0)</f>
        <v>0</v>
      </c>
      <c r="L3162" s="7">
        <f>IF(C3162="Saliente Internacional",(IFERROR((LIMPIA(H3162,1)),0)),0)</f>
        <v>0</v>
      </c>
    </row>
    <row r="3163" spans="1:12" x14ac:dyDescent="0.25">
      <c r="A3163" s="11">
        <f>'DETALLE DE CONEXIONES'!P3163</f>
        <v>0</v>
      </c>
      <c r="B3163" s="7">
        <f>'DETALLE DE CONEXIONES'!I3163</f>
        <v>0</v>
      </c>
      <c r="C3163" s="7">
        <f>'DETALLE DE CONEXIONES'!BB3163</f>
        <v>0</v>
      </c>
      <c r="D3163" s="7">
        <f>'DETALLE DE CONEXIONES'!E3163</f>
        <v>0</v>
      </c>
      <c r="E3163" s="7">
        <f>IFERROR(LIMPIA('DETALLE DE CONEXIONES'!N3163,1),0)</f>
        <v>0</v>
      </c>
      <c r="F3163" s="7" t="str">
        <f>LEFT('DETALLE DE CONEXIONES'!BE3163,3)</f>
        <v/>
      </c>
      <c r="G3163" s="7" t="str">
        <f>RIGHT('DETALLE DE CONEXIONES'!AK3163,2)</f>
        <v/>
      </c>
      <c r="H3163" s="7" t="str">
        <f>LEFT('DETALLE DE CONEXIONES'!M3163,3)</f>
        <v/>
      </c>
      <c r="I3163" s="7" t="str">
        <f>RIGHT('DETALLE DE CONEXIONES'!M3163,5)</f>
        <v/>
      </c>
      <c r="J3163" s="7">
        <f>IF(C3163="Saliente Local",(IFERROR((LIMPIA(H3163,1)),0)),0)</f>
        <v>0</v>
      </c>
      <c r="K3163" s="7">
        <f>IF(C3163="Saliente Nacional",(IFERROR((LIMPIA(H3163,1)),0)),0)</f>
        <v>0</v>
      </c>
      <c r="L3163" s="7">
        <f>IF(C3163="Saliente Internacional",(IFERROR((LIMPIA(H3163,1)),0)),0)</f>
        <v>0</v>
      </c>
    </row>
    <row r="3164" spans="1:12" x14ac:dyDescent="0.25">
      <c r="A3164" s="11">
        <f>'DETALLE DE CONEXIONES'!P3164</f>
        <v>0</v>
      </c>
      <c r="B3164" s="7">
        <f>'DETALLE DE CONEXIONES'!I3164</f>
        <v>0</v>
      </c>
      <c r="C3164" s="7">
        <f>'DETALLE DE CONEXIONES'!BB3164</f>
        <v>0</v>
      </c>
      <c r="D3164" s="7">
        <f>'DETALLE DE CONEXIONES'!E3164</f>
        <v>0</v>
      </c>
      <c r="E3164" s="7">
        <f>IFERROR(LIMPIA('DETALLE DE CONEXIONES'!N3164,1),0)</f>
        <v>0</v>
      </c>
      <c r="F3164" s="7" t="str">
        <f>LEFT('DETALLE DE CONEXIONES'!BE3164,3)</f>
        <v/>
      </c>
      <c r="G3164" s="7" t="str">
        <f>RIGHT('DETALLE DE CONEXIONES'!AK3164,2)</f>
        <v/>
      </c>
      <c r="H3164" s="7" t="str">
        <f>LEFT('DETALLE DE CONEXIONES'!M3164,3)</f>
        <v/>
      </c>
      <c r="I3164" s="7" t="str">
        <f>RIGHT('DETALLE DE CONEXIONES'!M3164,5)</f>
        <v/>
      </c>
      <c r="J3164" s="7">
        <f>IF(C3164="Saliente Local",(IFERROR((LIMPIA(H3164,1)),0)),0)</f>
        <v>0</v>
      </c>
      <c r="K3164" s="7">
        <f>IF(C3164="Saliente Nacional",(IFERROR((LIMPIA(H3164,1)),0)),0)</f>
        <v>0</v>
      </c>
      <c r="L3164" s="7">
        <f>IF(C3164="Saliente Internacional",(IFERROR((LIMPIA(H3164,1)),0)),0)</f>
        <v>0</v>
      </c>
    </row>
    <row r="3165" spans="1:12" x14ac:dyDescent="0.25">
      <c r="A3165" s="11">
        <f>'DETALLE DE CONEXIONES'!P3165</f>
        <v>0</v>
      </c>
      <c r="B3165" s="7">
        <f>'DETALLE DE CONEXIONES'!I3165</f>
        <v>0</v>
      </c>
      <c r="C3165" s="7">
        <f>'DETALLE DE CONEXIONES'!BB3165</f>
        <v>0</v>
      </c>
      <c r="D3165" s="7">
        <f>'DETALLE DE CONEXIONES'!E3165</f>
        <v>0</v>
      </c>
      <c r="E3165" s="7">
        <f>IFERROR(LIMPIA('DETALLE DE CONEXIONES'!N3165,1),0)</f>
        <v>0</v>
      </c>
      <c r="F3165" s="7" t="str">
        <f>LEFT('DETALLE DE CONEXIONES'!BE3165,3)</f>
        <v/>
      </c>
      <c r="G3165" s="7" t="str">
        <f>RIGHT('DETALLE DE CONEXIONES'!AK3165,2)</f>
        <v/>
      </c>
      <c r="H3165" s="7" t="str">
        <f>LEFT('DETALLE DE CONEXIONES'!M3165,3)</f>
        <v/>
      </c>
      <c r="I3165" s="7" t="str">
        <f>RIGHT('DETALLE DE CONEXIONES'!M3165,5)</f>
        <v/>
      </c>
      <c r="J3165" s="7">
        <f>IF(C3165="Saliente Local",(IFERROR((LIMPIA(H3165,1)),0)),0)</f>
        <v>0</v>
      </c>
      <c r="K3165" s="7">
        <f>IF(C3165="Saliente Nacional",(IFERROR((LIMPIA(H3165,1)),0)),0)</f>
        <v>0</v>
      </c>
      <c r="L3165" s="7">
        <f>IF(C3165="Saliente Internacional",(IFERROR((LIMPIA(H3165,1)),0)),0)</f>
        <v>0</v>
      </c>
    </row>
    <row r="3166" spans="1:12" x14ac:dyDescent="0.25">
      <c r="A3166" s="11">
        <f>'DETALLE DE CONEXIONES'!P3166</f>
        <v>0</v>
      </c>
      <c r="B3166" s="7">
        <f>'DETALLE DE CONEXIONES'!I3166</f>
        <v>0</v>
      </c>
      <c r="C3166" s="7">
        <f>'DETALLE DE CONEXIONES'!BB3166</f>
        <v>0</v>
      </c>
      <c r="D3166" s="7">
        <f>'DETALLE DE CONEXIONES'!E3166</f>
        <v>0</v>
      </c>
      <c r="E3166" s="7">
        <f>IFERROR(LIMPIA('DETALLE DE CONEXIONES'!N3166,1),0)</f>
        <v>0</v>
      </c>
      <c r="F3166" s="7" t="str">
        <f>LEFT('DETALLE DE CONEXIONES'!BE3166,3)</f>
        <v/>
      </c>
      <c r="G3166" s="7" t="str">
        <f>RIGHT('DETALLE DE CONEXIONES'!AK3166,2)</f>
        <v/>
      </c>
      <c r="H3166" s="7" t="str">
        <f>LEFT('DETALLE DE CONEXIONES'!M3166,3)</f>
        <v/>
      </c>
      <c r="I3166" s="7" t="str">
        <f>RIGHT('DETALLE DE CONEXIONES'!M3166,5)</f>
        <v/>
      </c>
      <c r="J3166" s="7">
        <f>IF(C3166="Saliente Local",(IFERROR((LIMPIA(H3166,1)),0)),0)</f>
        <v>0</v>
      </c>
      <c r="K3166" s="7">
        <f>IF(C3166="Saliente Nacional",(IFERROR((LIMPIA(H3166,1)),0)),0)</f>
        <v>0</v>
      </c>
      <c r="L3166" s="7">
        <f>IF(C3166="Saliente Internacional",(IFERROR((LIMPIA(H3166,1)),0)),0)</f>
        <v>0</v>
      </c>
    </row>
    <row r="3167" spans="1:12" x14ac:dyDescent="0.25">
      <c r="A3167" s="11">
        <f>'DETALLE DE CONEXIONES'!P3167</f>
        <v>0</v>
      </c>
      <c r="B3167" s="7">
        <f>'DETALLE DE CONEXIONES'!I3167</f>
        <v>0</v>
      </c>
      <c r="C3167" s="7">
        <f>'DETALLE DE CONEXIONES'!BB3167</f>
        <v>0</v>
      </c>
      <c r="D3167" s="7">
        <f>'DETALLE DE CONEXIONES'!E3167</f>
        <v>0</v>
      </c>
      <c r="E3167" s="7">
        <f>IFERROR(LIMPIA('DETALLE DE CONEXIONES'!N3167,1),0)</f>
        <v>0</v>
      </c>
      <c r="F3167" s="7" t="str">
        <f>LEFT('DETALLE DE CONEXIONES'!BE3167,3)</f>
        <v/>
      </c>
      <c r="G3167" s="7" t="str">
        <f>RIGHT('DETALLE DE CONEXIONES'!AK3167,2)</f>
        <v/>
      </c>
      <c r="H3167" s="7" t="str">
        <f>LEFT('DETALLE DE CONEXIONES'!M3167,3)</f>
        <v/>
      </c>
      <c r="I3167" s="7" t="str">
        <f>RIGHT('DETALLE DE CONEXIONES'!M3167,5)</f>
        <v/>
      </c>
      <c r="J3167" s="7">
        <f>IF(C3167="Saliente Local",(IFERROR((LIMPIA(H3167,1)),0)),0)</f>
        <v>0</v>
      </c>
      <c r="K3167" s="7">
        <f>IF(C3167="Saliente Nacional",(IFERROR((LIMPIA(H3167,1)),0)),0)</f>
        <v>0</v>
      </c>
      <c r="L3167" s="7">
        <f>IF(C3167="Saliente Internacional",(IFERROR((LIMPIA(H3167,1)),0)),0)</f>
        <v>0</v>
      </c>
    </row>
    <row r="3168" spans="1:12" x14ac:dyDescent="0.25">
      <c r="A3168" s="11">
        <f>'DETALLE DE CONEXIONES'!P3168</f>
        <v>0</v>
      </c>
      <c r="B3168" s="7">
        <f>'DETALLE DE CONEXIONES'!I3168</f>
        <v>0</v>
      </c>
      <c r="C3168" s="7">
        <f>'DETALLE DE CONEXIONES'!BB3168</f>
        <v>0</v>
      </c>
      <c r="D3168" s="7">
        <f>'DETALLE DE CONEXIONES'!E3168</f>
        <v>0</v>
      </c>
      <c r="E3168" s="7">
        <f>IFERROR(LIMPIA('DETALLE DE CONEXIONES'!N3168,1),0)</f>
        <v>0</v>
      </c>
      <c r="F3168" s="7" t="str">
        <f>LEFT('DETALLE DE CONEXIONES'!BE3168,3)</f>
        <v/>
      </c>
      <c r="G3168" s="7" t="str">
        <f>RIGHT('DETALLE DE CONEXIONES'!AK3168,2)</f>
        <v/>
      </c>
      <c r="H3168" s="7" t="str">
        <f>LEFT('DETALLE DE CONEXIONES'!M3168,3)</f>
        <v/>
      </c>
      <c r="I3168" s="7" t="str">
        <f>RIGHT('DETALLE DE CONEXIONES'!M3168,5)</f>
        <v/>
      </c>
      <c r="J3168" s="7">
        <f>IF(C3168="Saliente Local",(IFERROR((LIMPIA(H3168,1)),0)),0)</f>
        <v>0</v>
      </c>
      <c r="K3168" s="7">
        <f>IF(C3168="Saliente Nacional",(IFERROR((LIMPIA(H3168,1)),0)),0)</f>
        <v>0</v>
      </c>
      <c r="L3168" s="7">
        <f>IF(C3168="Saliente Internacional",(IFERROR((LIMPIA(H3168,1)),0)),0)</f>
        <v>0</v>
      </c>
    </row>
    <row r="3169" spans="1:12" x14ac:dyDescent="0.25">
      <c r="A3169" s="11">
        <f>'DETALLE DE CONEXIONES'!P3169</f>
        <v>0</v>
      </c>
      <c r="B3169" s="7">
        <f>'DETALLE DE CONEXIONES'!I3169</f>
        <v>0</v>
      </c>
      <c r="C3169" s="7">
        <f>'DETALLE DE CONEXIONES'!BB3169</f>
        <v>0</v>
      </c>
      <c r="D3169" s="7">
        <f>'DETALLE DE CONEXIONES'!E3169</f>
        <v>0</v>
      </c>
      <c r="E3169" s="7">
        <f>IFERROR(LIMPIA('DETALLE DE CONEXIONES'!N3169,1),0)</f>
        <v>0</v>
      </c>
      <c r="F3169" s="7" t="str">
        <f>LEFT('DETALLE DE CONEXIONES'!BE3169,3)</f>
        <v/>
      </c>
      <c r="G3169" s="7" t="str">
        <f>RIGHT('DETALLE DE CONEXIONES'!AK3169,2)</f>
        <v/>
      </c>
      <c r="H3169" s="7" t="str">
        <f>LEFT('DETALLE DE CONEXIONES'!M3169,3)</f>
        <v/>
      </c>
      <c r="I3169" s="7" t="str">
        <f>RIGHT('DETALLE DE CONEXIONES'!M3169,5)</f>
        <v/>
      </c>
      <c r="J3169" s="7">
        <f>IF(C3169="Saliente Local",(IFERROR((LIMPIA(H3169,1)),0)),0)</f>
        <v>0</v>
      </c>
      <c r="K3169" s="7">
        <f>IF(C3169="Saliente Nacional",(IFERROR((LIMPIA(H3169,1)),0)),0)</f>
        <v>0</v>
      </c>
      <c r="L3169" s="7">
        <f>IF(C3169="Saliente Internacional",(IFERROR((LIMPIA(H3169,1)),0)),0)</f>
        <v>0</v>
      </c>
    </row>
    <row r="3170" spans="1:12" x14ac:dyDescent="0.25">
      <c r="A3170" s="11">
        <f>'DETALLE DE CONEXIONES'!P3170</f>
        <v>0</v>
      </c>
      <c r="B3170" s="7">
        <f>'DETALLE DE CONEXIONES'!I3170</f>
        <v>0</v>
      </c>
      <c r="C3170" s="7">
        <f>'DETALLE DE CONEXIONES'!BB3170</f>
        <v>0</v>
      </c>
      <c r="D3170" s="7">
        <f>'DETALLE DE CONEXIONES'!E3170</f>
        <v>0</v>
      </c>
      <c r="E3170" s="7">
        <f>IFERROR(LIMPIA('DETALLE DE CONEXIONES'!N3170,1),0)</f>
        <v>0</v>
      </c>
      <c r="F3170" s="7" t="str">
        <f>LEFT('DETALLE DE CONEXIONES'!BE3170,3)</f>
        <v/>
      </c>
      <c r="G3170" s="7" t="str">
        <f>RIGHT('DETALLE DE CONEXIONES'!AK3170,2)</f>
        <v/>
      </c>
      <c r="H3170" s="7" t="str">
        <f>LEFT('DETALLE DE CONEXIONES'!M3170,3)</f>
        <v/>
      </c>
      <c r="I3170" s="7" t="str">
        <f>RIGHT('DETALLE DE CONEXIONES'!M3170,5)</f>
        <v/>
      </c>
      <c r="J3170" s="7">
        <f>IF(C3170="Saliente Local",(IFERROR((LIMPIA(H3170,1)),0)),0)</f>
        <v>0</v>
      </c>
      <c r="K3170" s="7">
        <f>IF(C3170="Saliente Nacional",(IFERROR((LIMPIA(H3170,1)),0)),0)</f>
        <v>0</v>
      </c>
      <c r="L3170" s="7">
        <f>IF(C3170="Saliente Internacional",(IFERROR((LIMPIA(H3170,1)),0)),0)</f>
        <v>0</v>
      </c>
    </row>
    <row r="3171" spans="1:12" x14ac:dyDescent="0.25">
      <c r="A3171" s="11">
        <f>'DETALLE DE CONEXIONES'!P3171</f>
        <v>0</v>
      </c>
      <c r="B3171" s="7">
        <f>'DETALLE DE CONEXIONES'!I3171</f>
        <v>0</v>
      </c>
      <c r="C3171" s="7">
        <f>'DETALLE DE CONEXIONES'!BB3171</f>
        <v>0</v>
      </c>
      <c r="D3171" s="7">
        <f>'DETALLE DE CONEXIONES'!E3171</f>
        <v>0</v>
      </c>
      <c r="E3171" s="7">
        <f>IFERROR(LIMPIA('DETALLE DE CONEXIONES'!N3171,1),0)</f>
        <v>0</v>
      </c>
      <c r="F3171" s="7" t="str">
        <f>LEFT('DETALLE DE CONEXIONES'!BE3171,3)</f>
        <v/>
      </c>
      <c r="G3171" s="7" t="str">
        <f>RIGHT('DETALLE DE CONEXIONES'!AK3171,2)</f>
        <v/>
      </c>
      <c r="H3171" s="7" t="str">
        <f>LEFT('DETALLE DE CONEXIONES'!M3171,3)</f>
        <v/>
      </c>
      <c r="I3171" s="7" t="str">
        <f>RIGHT('DETALLE DE CONEXIONES'!M3171,5)</f>
        <v/>
      </c>
      <c r="J3171" s="7">
        <f>IF(C3171="Saliente Local",(IFERROR((LIMPIA(H3171,1)),0)),0)</f>
        <v>0</v>
      </c>
      <c r="K3171" s="7">
        <f>IF(C3171="Saliente Nacional",(IFERROR((LIMPIA(H3171,1)),0)),0)</f>
        <v>0</v>
      </c>
      <c r="L3171" s="7">
        <f>IF(C3171="Saliente Internacional",(IFERROR((LIMPIA(H3171,1)),0)),0)</f>
        <v>0</v>
      </c>
    </row>
    <row r="3172" spans="1:12" x14ac:dyDescent="0.25">
      <c r="A3172" s="11">
        <f>'DETALLE DE CONEXIONES'!P3172</f>
        <v>0</v>
      </c>
      <c r="B3172" s="7">
        <f>'DETALLE DE CONEXIONES'!I3172</f>
        <v>0</v>
      </c>
      <c r="C3172" s="7">
        <f>'DETALLE DE CONEXIONES'!BB3172</f>
        <v>0</v>
      </c>
      <c r="D3172" s="7">
        <f>'DETALLE DE CONEXIONES'!E3172</f>
        <v>0</v>
      </c>
      <c r="E3172" s="7">
        <f>IFERROR(LIMPIA('DETALLE DE CONEXIONES'!N3172,1),0)</f>
        <v>0</v>
      </c>
      <c r="F3172" s="7" t="str">
        <f>LEFT('DETALLE DE CONEXIONES'!BE3172,3)</f>
        <v/>
      </c>
      <c r="G3172" s="7" t="str">
        <f>RIGHT('DETALLE DE CONEXIONES'!AK3172,2)</f>
        <v/>
      </c>
      <c r="H3172" s="7" t="str">
        <f>LEFT('DETALLE DE CONEXIONES'!M3172,3)</f>
        <v/>
      </c>
      <c r="I3172" s="7" t="str">
        <f>RIGHT('DETALLE DE CONEXIONES'!M3172,5)</f>
        <v/>
      </c>
      <c r="J3172" s="7">
        <f>IF(C3172="Saliente Local",(IFERROR((LIMPIA(H3172,1)),0)),0)</f>
        <v>0</v>
      </c>
      <c r="K3172" s="7">
        <f>IF(C3172="Saliente Nacional",(IFERROR((LIMPIA(H3172,1)),0)),0)</f>
        <v>0</v>
      </c>
      <c r="L3172" s="7">
        <f>IF(C3172="Saliente Internacional",(IFERROR((LIMPIA(H3172,1)),0)),0)</f>
        <v>0</v>
      </c>
    </row>
    <row r="3173" spans="1:12" x14ac:dyDescent="0.25">
      <c r="A3173" s="11">
        <f>'DETALLE DE CONEXIONES'!P3173</f>
        <v>0</v>
      </c>
      <c r="B3173" s="7">
        <f>'DETALLE DE CONEXIONES'!I3173</f>
        <v>0</v>
      </c>
      <c r="C3173" s="7">
        <f>'DETALLE DE CONEXIONES'!BB3173</f>
        <v>0</v>
      </c>
      <c r="D3173" s="7">
        <f>'DETALLE DE CONEXIONES'!E3173</f>
        <v>0</v>
      </c>
      <c r="E3173" s="7">
        <f>IFERROR(LIMPIA('DETALLE DE CONEXIONES'!N3173,1),0)</f>
        <v>0</v>
      </c>
      <c r="F3173" s="7" t="str">
        <f>LEFT('DETALLE DE CONEXIONES'!BE3173,3)</f>
        <v/>
      </c>
      <c r="G3173" s="7" t="str">
        <f>RIGHT('DETALLE DE CONEXIONES'!AK3173,2)</f>
        <v/>
      </c>
      <c r="H3173" s="7" t="str">
        <f>LEFT('DETALLE DE CONEXIONES'!M3173,3)</f>
        <v/>
      </c>
      <c r="I3173" s="7" t="str">
        <f>RIGHT('DETALLE DE CONEXIONES'!M3173,5)</f>
        <v/>
      </c>
      <c r="J3173" s="7">
        <f>IF(C3173="Saliente Local",(IFERROR((LIMPIA(H3173,1)),0)),0)</f>
        <v>0</v>
      </c>
      <c r="K3173" s="7">
        <f>IF(C3173="Saliente Nacional",(IFERROR((LIMPIA(H3173,1)),0)),0)</f>
        <v>0</v>
      </c>
      <c r="L3173" s="7">
        <f>IF(C3173="Saliente Internacional",(IFERROR((LIMPIA(H3173,1)),0)),0)</f>
        <v>0</v>
      </c>
    </row>
    <row r="3174" spans="1:12" x14ac:dyDescent="0.25">
      <c r="A3174" s="11">
        <f>'DETALLE DE CONEXIONES'!P3174</f>
        <v>0</v>
      </c>
      <c r="B3174" s="7">
        <f>'DETALLE DE CONEXIONES'!I3174</f>
        <v>0</v>
      </c>
      <c r="C3174" s="7">
        <f>'DETALLE DE CONEXIONES'!BB3174</f>
        <v>0</v>
      </c>
      <c r="D3174" s="7">
        <f>'DETALLE DE CONEXIONES'!E3174</f>
        <v>0</v>
      </c>
      <c r="E3174" s="7">
        <f>IFERROR(LIMPIA('DETALLE DE CONEXIONES'!N3174,1),0)</f>
        <v>0</v>
      </c>
      <c r="F3174" s="7" t="str">
        <f>LEFT('DETALLE DE CONEXIONES'!BE3174,3)</f>
        <v/>
      </c>
      <c r="G3174" s="7" t="str">
        <f>RIGHT('DETALLE DE CONEXIONES'!AK3174,2)</f>
        <v/>
      </c>
      <c r="H3174" s="7" t="str">
        <f>LEFT('DETALLE DE CONEXIONES'!M3174,3)</f>
        <v/>
      </c>
      <c r="I3174" s="7" t="str">
        <f>RIGHT('DETALLE DE CONEXIONES'!M3174,5)</f>
        <v/>
      </c>
      <c r="J3174" s="7">
        <f>IF(C3174="Saliente Local",(IFERROR((LIMPIA(H3174,1)),0)),0)</f>
        <v>0</v>
      </c>
      <c r="K3174" s="7">
        <f>IF(C3174="Saliente Nacional",(IFERROR((LIMPIA(H3174,1)),0)),0)</f>
        <v>0</v>
      </c>
      <c r="L3174" s="7">
        <f>IF(C3174="Saliente Internacional",(IFERROR((LIMPIA(H3174,1)),0)),0)</f>
        <v>0</v>
      </c>
    </row>
    <row r="3175" spans="1:12" x14ac:dyDescent="0.25">
      <c r="A3175" s="11">
        <f>'DETALLE DE CONEXIONES'!P3175</f>
        <v>0</v>
      </c>
      <c r="B3175" s="7">
        <f>'DETALLE DE CONEXIONES'!I3175</f>
        <v>0</v>
      </c>
      <c r="C3175" s="7">
        <f>'DETALLE DE CONEXIONES'!BB3175</f>
        <v>0</v>
      </c>
      <c r="D3175" s="7">
        <f>'DETALLE DE CONEXIONES'!E3175</f>
        <v>0</v>
      </c>
      <c r="E3175" s="7">
        <f>IFERROR(LIMPIA('DETALLE DE CONEXIONES'!N3175,1),0)</f>
        <v>0</v>
      </c>
      <c r="F3175" s="7" t="str">
        <f>LEFT('DETALLE DE CONEXIONES'!BE3175,3)</f>
        <v/>
      </c>
      <c r="G3175" s="7" t="str">
        <f>RIGHT('DETALLE DE CONEXIONES'!AK3175,2)</f>
        <v/>
      </c>
      <c r="H3175" s="7" t="str">
        <f>LEFT('DETALLE DE CONEXIONES'!M3175,3)</f>
        <v/>
      </c>
      <c r="I3175" s="7" t="str">
        <f>RIGHT('DETALLE DE CONEXIONES'!M3175,5)</f>
        <v/>
      </c>
      <c r="J3175" s="7">
        <f>IF(C3175="Saliente Local",(IFERROR((LIMPIA(H3175,1)),0)),0)</f>
        <v>0</v>
      </c>
      <c r="K3175" s="7">
        <f>IF(C3175="Saliente Nacional",(IFERROR((LIMPIA(H3175,1)),0)),0)</f>
        <v>0</v>
      </c>
      <c r="L3175" s="7">
        <f>IF(C3175="Saliente Internacional",(IFERROR((LIMPIA(H3175,1)),0)),0)</f>
        <v>0</v>
      </c>
    </row>
    <row r="3176" spans="1:12" x14ac:dyDescent="0.25">
      <c r="A3176" s="11">
        <f>'DETALLE DE CONEXIONES'!P3176</f>
        <v>0</v>
      </c>
      <c r="B3176" s="7">
        <f>'DETALLE DE CONEXIONES'!I3176</f>
        <v>0</v>
      </c>
      <c r="C3176" s="7">
        <f>'DETALLE DE CONEXIONES'!BB3176</f>
        <v>0</v>
      </c>
      <c r="D3176" s="7">
        <f>'DETALLE DE CONEXIONES'!E3176</f>
        <v>0</v>
      </c>
      <c r="E3176" s="7">
        <f>IFERROR(LIMPIA('DETALLE DE CONEXIONES'!N3176,1),0)</f>
        <v>0</v>
      </c>
      <c r="F3176" s="7" t="str">
        <f>LEFT('DETALLE DE CONEXIONES'!BE3176,3)</f>
        <v/>
      </c>
      <c r="G3176" s="7" t="str">
        <f>RIGHT('DETALLE DE CONEXIONES'!AK3176,2)</f>
        <v/>
      </c>
      <c r="H3176" s="7" t="str">
        <f>LEFT('DETALLE DE CONEXIONES'!M3176,3)</f>
        <v/>
      </c>
      <c r="I3176" s="7" t="str">
        <f>RIGHT('DETALLE DE CONEXIONES'!M3176,5)</f>
        <v/>
      </c>
      <c r="J3176" s="7">
        <f>IF(C3176="Saliente Local",(IFERROR((LIMPIA(H3176,1)),0)),0)</f>
        <v>0</v>
      </c>
      <c r="K3176" s="7">
        <f>IF(C3176="Saliente Nacional",(IFERROR((LIMPIA(H3176,1)),0)),0)</f>
        <v>0</v>
      </c>
      <c r="L3176" s="7">
        <f>IF(C3176="Saliente Internacional",(IFERROR((LIMPIA(H3176,1)),0)),0)</f>
        <v>0</v>
      </c>
    </row>
    <row r="3177" spans="1:12" x14ac:dyDescent="0.25">
      <c r="A3177" s="11">
        <f>'DETALLE DE CONEXIONES'!P3177</f>
        <v>0</v>
      </c>
      <c r="B3177" s="7">
        <f>'DETALLE DE CONEXIONES'!I3177</f>
        <v>0</v>
      </c>
      <c r="C3177" s="7">
        <f>'DETALLE DE CONEXIONES'!BB3177</f>
        <v>0</v>
      </c>
      <c r="D3177" s="7">
        <f>'DETALLE DE CONEXIONES'!E3177</f>
        <v>0</v>
      </c>
      <c r="E3177" s="7">
        <f>IFERROR(LIMPIA('DETALLE DE CONEXIONES'!N3177,1),0)</f>
        <v>0</v>
      </c>
      <c r="F3177" s="7" t="str">
        <f>LEFT('DETALLE DE CONEXIONES'!BE3177,3)</f>
        <v/>
      </c>
      <c r="G3177" s="7" t="str">
        <f>RIGHT('DETALLE DE CONEXIONES'!AK3177,2)</f>
        <v/>
      </c>
      <c r="H3177" s="7" t="str">
        <f>LEFT('DETALLE DE CONEXIONES'!M3177,3)</f>
        <v/>
      </c>
      <c r="I3177" s="7" t="str">
        <f>RIGHT('DETALLE DE CONEXIONES'!M3177,5)</f>
        <v/>
      </c>
      <c r="J3177" s="7">
        <f>IF(C3177="Saliente Local",(IFERROR((LIMPIA(H3177,1)),0)),0)</f>
        <v>0</v>
      </c>
      <c r="K3177" s="7">
        <f>IF(C3177="Saliente Nacional",(IFERROR((LIMPIA(H3177,1)),0)),0)</f>
        <v>0</v>
      </c>
      <c r="L3177" s="7">
        <f>IF(C3177="Saliente Internacional",(IFERROR((LIMPIA(H3177,1)),0)),0)</f>
        <v>0</v>
      </c>
    </row>
    <row r="3178" spans="1:12" x14ac:dyDescent="0.25">
      <c r="A3178" s="11">
        <f>'DETALLE DE CONEXIONES'!P3178</f>
        <v>0</v>
      </c>
      <c r="B3178" s="7">
        <f>'DETALLE DE CONEXIONES'!I3178</f>
        <v>0</v>
      </c>
      <c r="C3178" s="7">
        <f>'DETALLE DE CONEXIONES'!BB3178</f>
        <v>0</v>
      </c>
      <c r="D3178" s="7">
        <f>'DETALLE DE CONEXIONES'!E3178</f>
        <v>0</v>
      </c>
      <c r="E3178" s="7">
        <f>IFERROR(LIMPIA('DETALLE DE CONEXIONES'!N3178,1),0)</f>
        <v>0</v>
      </c>
      <c r="F3178" s="7" t="str">
        <f>LEFT('DETALLE DE CONEXIONES'!BE3178,3)</f>
        <v/>
      </c>
      <c r="G3178" s="7" t="str">
        <f>RIGHT('DETALLE DE CONEXIONES'!AK3178,2)</f>
        <v/>
      </c>
      <c r="H3178" s="7" t="str">
        <f>LEFT('DETALLE DE CONEXIONES'!M3178,3)</f>
        <v/>
      </c>
      <c r="I3178" s="7" t="str">
        <f>RIGHT('DETALLE DE CONEXIONES'!M3178,5)</f>
        <v/>
      </c>
      <c r="J3178" s="7">
        <f>IF(C3178="Saliente Local",(IFERROR((LIMPIA(H3178,1)),0)),0)</f>
        <v>0</v>
      </c>
      <c r="K3178" s="7">
        <f>IF(C3178="Saliente Nacional",(IFERROR((LIMPIA(H3178,1)),0)),0)</f>
        <v>0</v>
      </c>
      <c r="L3178" s="7">
        <f>IF(C3178="Saliente Internacional",(IFERROR((LIMPIA(H3178,1)),0)),0)</f>
        <v>0</v>
      </c>
    </row>
    <row r="3179" spans="1:12" x14ac:dyDescent="0.25">
      <c r="A3179" s="11">
        <f>'DETALLE DE CONEXIONES'!P3179</f>
        <v>0</v>
      </c>
      <c r="B3179" s="7">
        <f>'DETALLE DE CONEXIONES'!I3179</f>
        <v>0</v>
      </c>
      <c r="C3179" s="7">
        <f>'DETALLE DE CONEXIONES'!BB3179</f>
        <v>0</v>
      </c>
      <c r="D3179" s="7">
        <f>'DETALLE DE CONEXIONES'!E3179</f>
        <v>0</v>
      </c>
      <c r="E3179" s="7">
        <f>IFERROR(LIMPIA('DETALLE DE CONEXIONES'!N3179,1),0)</f>
        <v>0</v>
      </c>
      <c r="F3179" s="7" t="str">
        <f>LEFT('DETALLE DE CONEXIONES'!BE3179,3)</f>
        <v/>
      </c>
      <c r="G3179" s="7" t="str">
        <f>RIGHT('DETALLE DE CONEXIONES'!AK3179,2)</f>
        <v/>
      </c>
      <c r="H3179" s="7" t="str">
        <f>LEFT('DETALLE DE CONEXIONES'!M3179,3)</f>
        <v/>
      </c>
      <c r="I3179" s="7" t="str">
        <f>RIGHT('DETALLE DE CONEXIONES'!M3179,5)</f>
        <v/>
      </c>
      <c r="J3179" s="7">
        <f>IF(C3179="Saliente Local",(IFERROR((LIMPIA(H3179,1)),0)),0)</f>
        <v>0</v>
      </c>
      <c r="K3179" s="7">
        <f>IF(C3179="Saliente Nacional",(IFERROR((LIMPIA(H3179,1)),0)),0)</f>
        <v>0</v>
      </c>
      <c r="L3179" s="7">
        <f>IF(C3179="Saliente Internacional",(IFERROR((LIMPIA(H3179,1)),0)),0)</f>
        <v>0</v>
      </c>
    </row>
    <row r="3180" spans="1:12" x14ac:dyDescent="0.25">
      <c r="A3180" s="11">
        <f>'DETALLE DE CONEXIONES'!P3180</f>
        <v>0</v>
      </c>
      <c r="B3180" s="7">
        <f>'DETALLE DE CONEXIONES'!I3180</f>
        <v>0</v>
      </c>
      <c r="C3180" s="7">
        <f>'DETALLE DE CONEXIONES'!BB3180</f>
        <v>0</v>
      </c>
      <c r="D3180" s="7">
        <f>'DETALLE DE CONEXIONES'!E3180</f>
        <v>0</v>
      </c>
      <c r="E3180" s="7">
        <f>IFERROR(LIMPIA('DETALLE DE CONEXIONES'!N3180,1),0)</f>
        <v>0</v>
      </c>
      <c r="F3180" s="7" t="str">
        <f>LEFT('DETALLE DE CONEXIONES'!BE3180,3)</f>
        <v/>
      </c>
      <c r="G3180" s="7" t="str">
        <f>RIGHT('DETALLE DE CONEXIONES'!AK3180,2)</f>
        <v/>
      </c>
      <c r="H3180" s="7" t="str">
        <f>LEFT('DETALLE DE CONEXIONES'!M3180,3)</f>
        <v/>
      </c>
      <c r="I3180" s="7" t="str">
        <f>RIGHT('DETALLE DE CONEXIONES'!M3180,5)</f>
        <v/>
      </c>
      <c r="J3180" s="7">
        <f>IF(C3180="Saliente Local",(IFERROR((LIMPIA(H3180,1)),0)),0)</f>
        <v>0</v>
      </c>
      <c r="K3180" s="7">
        <f>IF(C3180="Saliente Nacional",(IFERROR((LIMPIA(H3180,1)),0)),0)</f>
        <v>0</v>
      </c>
      <c r="L3180" s="7">
        <f>IF(C3180="Saliente Internacional",(IFERROR((LIMPIA(H3180,1)),0)),0)</f>
        <v>0</v>
      </c>
    </row>
    <row r="3181" spans="1:12" x14ac:dyDescent="0.25">
      <c r="A3181" s="11">
        <f>'DETALLE DE CONEXIONES'!P3181</f>
        <v>0</v>
      </c>
      <c r="B3181" s="7">
        <f>'DETALLE DE CONEXIONES'!I3181</f>
        <v>0</v>
      </c>
      <c r="C3181" s="7">
        <f>'DETALLE DE CONEXIONES'!BB3181</f>
        <v>0</v>
      </c>
      <c r="D3181" s="7">
        <f>'DETALLE DE CONEXIONES'!E3181</f>
        <v>0</v>
      </c>
      <c r="E3181" s="7">
        <f>IFERROR(LIMPIA('DETALLE DE CONEXIONES'!N3181,1),0)</f>
        <v>0</v>
      </c>
      <c r="F3181" s="7" t="str">
        <f>LEFT('DETALLE DE CONEXIONES'!BE3181,3)</f>
        <v/>
      </c>
      <c r="G3181" s="7" t="str">
        <f>RIGHT('DETALLE DE CONEXIONES'!AK3181,2)</f>
        <v/>
      </c>
      <c r="H3181" s="7" t="str">
        <f>LEFT('DETALLE DE CONEXIONES'!M3181,3)</f>
        <v/>
      </c>
      <c r="I3181" s="7" t="str">
        <f>RIGHT('DETALLE DE CONEXIONES'!M3181,5)</f>
        <v/>
      </c>
      <c r="J3181" s="7">
        <f>IF(C3181="Saliente Local",(IFERROR((LIMPIA(H3181,1)),0)),0)</f>
        <v>0</v>
      </c>
      <c r="K3181" s="7">
        <f>IF(C3181="Saliente Nacional",(IFERROR((LIMPIA(H3181,1)),0)),0)</f>
        <v>0</v>
      </c>
      <c r="L3181" s="7">
        <f>IF(C3181="Saliente Internacional",(IFERROR((LIMPIA(H3181,1)),0)),0)</f>
        <v>0</v>
      </c>
    </row>
    <row r="3182" spans="1:12" x14ac:dyDescent="0.25">
      <c r="A3182" s="11">
        <f>'DETALLE DE CONEXIONES'!P3182</f>
        <v>0</v>
      </c>
      <c r="B3182" s="7">
        <f>'DETALLE DE CONEXIONES'!I3182</f>
        <v>0</v>
      </c>
      <c r="C3182" s="7">
        <f>'DETALLE DE CONEXIONES'!BB3182</f>
        <v>0</v>
      </c>
      <c r="D3182" s="7">
        <f>'DETALLE DE CONEXIONES'!E3182</f>
        <v>0</v>
      </c>
      <c r="E3182" s="7">
        <f>IFERROR(LIMPIA('DETALLE DE CONEXIONES'!N3182,1),0)</f>
        <v>0</v>
      </c>
      <c r="F3182" s="7" t="str">
        <f>LEFT('DETALLE DE CONEXIONES'!BE3182,3)</f>
        <v/>
      </c>
      <c r="G3182" s="7" t="str">
        <f>RIGHT('DETALLE DE CONEXIONES'!AK3182,2)</f>
        <v/>
      </c>
      <c r="H3182" s="7" t="str">
        <f>LEFT('DETALLE DE CONEXIONES'!M3182,3)</f>
        <v/>
      </c>
      <c r="I3182" s="7" t="str">
        <f>RIGHT('DETALLE DE CONEXIONES'!M3182,5)</f>
        <v/>
      </c>
      <c r="J3182" s="7">
        <f>IF(C3182="Saliente Local",(IFERROR((LIMPIA(H3182,1)),0)),0)</f>
        <v>0</v>
      </c>
      <c r="K3182" s="7">
        <f>IF(C3182="Saliente Nacional",(IFERROR((LIMPIA(H3182,1)),0)),0)</f>
        <v>0</v>
      </c>
      <c r="L3182" s="7">
        <f>IF(C3182="Saliente Internacional",(IFERROR((LIMPIA(H3182,1)),0)),0)</f>
        <v>0</v>
      </c>
    </row>
    <row r="3183" spans="1:12" x14ac:dyDescent="0.25">
      <c r="A3183" s="11">
        <f>'DETALLE DE CONEXIONES'!P3183</f>
        <v>0</v>
      </c>
      <c r="B3183" s="7">
        <f>'DETALLE DE CONEXIONES'!I3183</f>
        <v>0</v>
      </c>
      <c r="C3183" s="7">
        <f>'DETALLE DE CONEXIONES'!BB3183</f>
        <v>0</v>
      </c>
      <c r="D3183" s="7">
        <f>'DETALLE DE CONEXIONES'!E3183</f>
        <v>0</v>
      </c>
      <c r="E3183" s="7">
        <f>IFERROR(LIMPIA('DETALLE DE CONEXIONES'!N3183,1),0)</f>
        <v>0</v>
      </c>
      <c r="F3183" s="7" t="str">
        <f>LEFT('DETALLE DE CONEXIONES'!BE3183,3)</f>
        <v/>
      </c>
      <c r="G3183" s="7" t="str">
        <f>RIGHT('DETALLE DE CONEXIONES'!AK3183,2)</f>
        <v/>
      </c>
      <c r="H3183" s="7" t="str">
        <f>LEFT('DETALLE DE CONEXIONES'!M3183,3)</f>
        <v/>
      </c>
      <c r="I3183" s="7" t="str">
        <f>RIGHT('DETALLE DE CONEXIONES'!M3183,5)</f>
        <v/>
      </c>
      <c r="J3183" s="7">
        <f>IF(C3183="Saliente Local",(IFERROR((LIMPIA(H3183,1)),0)),0)</f>
        <v>0</v>
      </c>
      <c r="K3183" s="7">
        <f>IF(C3183="Saliente Nacional",(IFERROR((LIMPIA(H3183,1)),0)),0)</f>
        <v>0</v>
      </c>
      <c r="L3183" s="7">
        <f>IF(C3183="Saliente Internacional",(IFERROR((LIMPIA(H3183,1)),0)),0)</f>
        <v>0</v>
      </c>
    </row>
    <row r="3184" spans="1:12" x14ac:dyDescent="0.25">
      <c r="A3184" s="11">
        <f>'DETALLE DE CONEXIONES'!P3184</f>
        <v>0</v>
      </c>
      <c r="B3184" s="7">
        <f>'DETALLE DE CONEXIONES'!I3184</f>
        <v>0</v>
      </c>
      <c r="C3184" s="7">
        <f>'DETALLE DE CONEXIONES'!BB3184</f>
        <v>0</v>
      </c>
      <c r="D3184" s="7">
        <f>'DETALLE DE CONEXIONES'!E3184</f>
        <v>0</v>
      </c>
      <c r="E3184" s="7">
        <f>IFERROR(LIMPIA('DETALLE DE CONEXIONES'!N3184,1),0)</f>
        <v>0</v>
      </c>
      <c r="F3184" s="7" t="str">
        <f>LEFT('DETALLE DE CONEXIONES'!BE3184,3)</f>
        <v/>
      </c>
      <c r="G3184" s="7" t="str">
        <f>RIGHT('DETALLE DE CONEXIONES'!AK3184,2)</f>
        <v/>
      </c>
      <c r="H3184" s="7" t="str">
        <f>LEFT('DETALLE DE CONEXIONES'!M3184,3)</f>
        <v/>
      </c>
      <c r="I3184" s="7" t="str">
        <f>RIGHT('DETALLE DE CONEXIONES'!M3184,5)</f>
        <v/>
      </c>
      <c r="J3184" s="7">
        <f>IF(C3184="Saliente Local",(IFERROR((LIMPIA(H3184,1)),0)),0)</f>
        <v>0</v>
      </c>
      <c r="K3184" s="7">
        <f>IF(C3184="Saliente Nacional",(IFERROR((LIMPIA(H3184,1)),0)),0)</f>
        <v>0</v>
      </c>
      <c r="L3184" s="7">
        <f>IF(C3184="Saliente Internacional",(IFERROR((LIMPIA(H3184,1)),0)),0)</f>
        <v>0</v>
      </c>
    </row>
    <row r="3185" spans="1:12" x14ac:dyDescent="0.25">
      <c r="A3185" s="11">
        <f>'DETALLE DE CONEXIONES'!P3185</f>
        <v>0</v>
      </c>
      <c r="B3185" s="7">
        <f>'DETALLE DE CONEXIONES'!I3185</f>
        <v>0</v>
      </c>
      <c r="C3185" s="7">
        <f>'DETALLE DE CONEXIONES'!BB3185</f>
        <v>0</v>
      </c>
      <c r="D3185" s="7">
        <f>'DETALLE DE CONEXIONES'!E3185</f>
        <v>0</v>
      </c>
      <c r="E3185" s="7">
        <f>IFERROR(LIMPIA('DETALLE DE CONEXIONES'!N3185,1),0)</f>
        <v>0</v>
      </c>
      <c r="F3185" s="7" t="str">
        <f>LEFT('DETALLE DE CONEXIONES'!BE3185,3)</f>
        <v/>
      </c>
      <c r="G3185" s="7" t="str">
        <f>RIGHT('DETALLE DE CONEXIONES'!AK3185,2)</f>
        <v/>
      </c>
      <c r="H3185" s="7" t="str">
        <f>LEFT('DETALLE DE CONEXIONES'!M3185,3)</f>
        <v/>
      </c>
      <c r="I3185" s="7" t="str">
        <f>RIGHT('DETALLE DE CONEXIONES'!M3185,5)</f>
        <v/>
      </c>
      <c r="J3185" s="7">
        <f>IF(C3185="Saliente Local",(IFERROR((LIMPIA(H3185,1)),0)),0)</f>
        <v>0</v>
      </c>
      <c r="K3185" s="7">
        <f>IF(C3185="Saliente Nacional",(IFERROR((LIMPIA(H3185,1)),0)),0)</f>
        <v>0</v>
      </c>
      <c r="L3185" s="7">
        <f>IF(C3185="Saliente Internacional",(IFERROR((LIMPIA(H3185,1)),0)),0)</f>
        <v>0</v>
      </c>
    </row>
    <row r="3186" spans="1:12" x14ac:dyDescent="0.25">
      <c r="A3186" s="11">
        <f>'DETALLE DE CONEXIONES'!P3186</f>
        <v>0</v>
      </c>
      <c r="B3186" s="7">
        <f>'DETALLE DE CONEXIONES'!I3186</f>
        <v>0</v>
      </c>
      <c r="C3186" s="7">
        <f>'DETALLE DE CONEXIONES'!BB3186</f>
        <v>0</v>
      </c>
      <c r="D3186" s="7">
        <f>'DETALLE DE CONEXIONES'!E3186</f>
        <v>0</v>
      </c>
      <c r="E3186" s="7">
        <f>IFERROR(LIMPIA('DETALLE DE CONEXIONES'!N3186,1),0)</f>
        <v>0</v>
      </c>
      <c r="F3186" s="7" t="str">
        <f>LEFT('DETALLE DE CONEXIONES'!BE3186,3)</f>
        <v/>
      </c>
      <c r="G3186" s="7" t="str">
        <f>RIGHT('DETALLE DE CONEXIONES'!AK3186,2)</f>
        <v/>
      </c>
      <c r="H3186" s="7" t="str">
        <f>LEFT('DETALLE DE CONEXIONES'!M3186,3)</f>
        <v/>
      </c>
      <c r="I3186" s="7" t="str">
        <f>RIGHT('DETALLE DE CONEXIONES'!M3186,5)</f>
        <v/>
      </c>
      <c r="J3186" s="7">
        <f>IF(C3186="Saliente Local",(IFERROR((LIMPIA(H3186,1)),0)),0)</f>
        <v>0</v>
      </c>
      <c r="K3186" s="7">
        <f>IF(C3186="Saliente Nacional",(IFERROR((LIMPIA(H3186,1)),0)),0)</f>
        <v>0</v>
      </c>
      <c r="L3186" s="7">
        <f>IF(C3186="Saliente Internacional",(IFERROR((LIMPIA(H3186,1)),0)),0)</f>
        <v>0</v>
      </c>
    </row>
    <row r="3187" spans="1:12" x14ac:dyDescent="0.25">
      <c r="A3187" s="11">
        <f>'DETALLE DE CONEXIONES'!P3187</f>
        <v>0</v>
      </c>
      <c r="B3187" s="7">
        <f>'DETALLE DE CONEXIONES'!I3187</f>
        <v>0</v>
      </c>
      <c r="C3187" s="7">
        <f>'DETALLE DE CONEXIONES'!BB3187</f>
        <v>0</v>
      </c>
      <c r="D3187" s="7">
        <f>'DETALLE DE CONEXIONES'!E3187</f>
        <v>0</v>
      </c>
      <c r="E3187" s="7">
        <f>IFERROR(LIMPIA('DETALLE DE CONEXIONES'!N3187,1),0)</f>
        <v>0</v>
      </c>
      <c r="F3187" s="7" t="str">
        <f>LEFT('DETALLE DE CONEXIONES'!BE3187,3)</f>
        <v/>
      </c>
      <c r="G3187" s="7" t="str">
        <f>RIGHT('DETALLE DE CONEXIONES'!AK3187,2)</f>
        <v/>
      </c>
      <c r="H3187" s="7" t="str">
        <f>LEFT('DETALLE DE CONEXIONES'!M3187,3)</f>
        <v/>
      </c>
      <c r="I3187" s="7" t="str">
        <f>RIGHT('DETALLE DE CONEXIONES'!M3187,5)</f>
        <v/>
      </c>
      <c r="J3187" s="7">
        <f>IF(C3187="Saliente Local",(IFERROR((LIMPIA(H3187,1)),0)),0)</f>
        <v>0</v>
      </c>
      <c r="K3187" s="7">
        <f>IF(C3187="Saliente Nacional",(IFERROR((LIMPIA(H3187,1)),0)),0)</f>
        <v>0</v>
      </c>
      <c r="L3187" s="7">
        <f>IF(C3187="Saliente Internacional",(IFERROR((LIMPIA(H3187,1)),0)),0)</f>
        <v>0</v>
      </c>
    </row>
    <row r="3188" spans="1:12" x14ac:dyDescent="0.25">
      <c r="A3188" s="11">
        <f>'DETALLE DE CONEXIONES'!P3188</f>
        <v>0</v>
      </c>
      <c r="B3188" s="7">
        <f>'DETALLE DE CONEXIONES'!I3188</f>
        <v>0</v>
      </c>
      <c r="C3188" s="7">
        <f>'DETALLE DE CONEXIONES'!BB3188</f>
        <v>0</v>
      </c>
      <c r="D3188" s="7">
        <f>'DETALLE DE CONEXIONES'!E3188</f>
        <v>0</v>
      </c>
      <c r="E3188" s="7">
        <f>IFERROR(LIMPIA('DETALLE DE CONEXIONES'!N3188,1),0)</f>
        <v>0</v>
      </c>
      <c r="F3188" s="7" t="str">
        <f>LEFT('DETALLE DE CONEXIONES'!BE3188,3)</f>
        <v/>
      </c>
      <c r="G3188" s="7" t="str">
        <f>RIGHT('DETALLE DE CONEXIONES'!AK3188,2)</f>
        <v/>
      </c>
      <c r="H3188" s="7" t="str">
        <f>LEFT('DETALLE DE CONEXIONES'!M3188,3)</f>
        <v/>
      </c>
      <c r="I3188" s="7" t="str">
        <f>RIGHT('DETALLE DE CONEXIONES'!M3188,5)</f>
        <v/>
      </c>
      <c r="J3188" s="7">
        <f>IF(C3188="Saliente Local",(IFERROR((LIMPIA(H3188,1)),0)),0)</f>
        <v>0</v>
      </c>
      <c r="K3188" s="7">
        <f>IF(C3188="Saliente Nacional",(IFERROR((LIMPIA(H3188,1)),0)),0)</f>
        <v>0</v>
      </c>
      <c r="L3188" s="7">
        <f>IF(C3188="Saliente Internacional",(IFERROR((LIMPIA(H3188,1)),0)),0)</f>
        <v>0</v>
      </c>
    </row>
    <row r="3189" spans="1:12" x14ac:dyDescent="0.25">
      <c r="A3189" s="11">
        <f>'DETALLE DE CONEXIONES'!P3189</f>
        <v>0</v>
      </c>
      <c r="B3189" s="7">
        <f>'DETALLE DE CONEXIONES'!I3189</f>
        <v>0</v>
      </c>
      <c r="C3189" s="7">
        <f>'DETALLE DE CONEXIONES'!BB3189</f>
        <v>0</v>
      </c>
      <c r="D3189" s="7">
        <f>'DETALLE DE CONEXIONES'!E3189</f>
        <v>0</v>
      </c>
      <c r="E3189" s="7">
        <f>IFERROR(LIMPIA('DETALLE DE CONEXIONES'!N3189,1),0)</f>
        <v>0</v>
      </c>
      <c r="F3189" s="7" t="str">
        <f>LEFT('DETALLE DE CONEXIONES'!BE3189,3)</f>
        <v/>
      </c>
      <c r="G3189" s="7" t="str">
        <f>RIGHT('DETALLE DE CONEXIONES'!AK3189,2)</f>
        <v/>
      </c>
      <c r="H3189" s="7" t="str">
        <f>LEFT('DETALLE DE CONEXIONES'!M3189,3)</f>
        <v/>
      </c>
      <c r="I3189" s="7" t="str">
        <f>RIGHT('DETALLE DE CONEXIONES'!M3189,5)</f>
        <v/>
      </c>
      <c r="J3189" s="7">
        <f>IF(C3189="Saliente Local",(IFERROR((LIMPIA(H3189,1)),0)),0)</f>
        <v>0</v>
      </c>
      <c r="K3189" s="7">
        <f>IF(C3189="Saliente Nacional",(IFERROR((LIMPIA(H3189,1)),0)),0)</f>
        <v>0</v>
      </c>
      <c r="L3189" s="7">
        <f>IF(C3189="Saliente Internacional",(IFERROR((LIMPIA(H3189,1)),0)),0)</f>
        <v>0</v>
      </c>
    </row>
    <row r="3190" spans="1:12" x14ac:dyDescent="0.25">
      <c r="A3190" s="11">
        <f>'DETALLE DE CONEXIONES'!P3190</f>
        <v>0</v>
      </c>
      <c r="B3190" s="7">
        <f>'DETALLE DE CONEXIONES'!I3190</f>
        <v>0</v>
      </c>
      <c r="C3190" s="7">
        <f>'DETALLE DE CONEXIONES'!BB3190</f>
        <v>0</v>
      </c>
      <c r="D3190" s="7">
        <f>'DETALLE DE CONEXIONES'!E3190</f>
        <v>0</v>
      </c>
      <c r="E3190" s="7">
        <f>IFERROR(LIMPIA('DETALLE DE CONEXIONES'!N3190,1),0)</f>
        <v>0</v>
      </c>
      <c r="F3190" s="7" t="str">
        <f>LEFT('DETALLE DE CONEXIONES'!BE3190,3)</f>
        <v/>
      </c>
      <c r="G3190" s="7" t="str">
        <f>RIGHT('DETALLE DE CONEXIONES'!AK3190,2)</f>
        <v/>
      </c>
      <c r="H3190" s="7" t="str">
        <f>LEFT('DETALLE DE CONEXIONES'!M3190,3)</f>
        <v/>
      </c>
      <c r="I3190" s="7" t="str">
        <f>RIGHT('DETALLE DE CONEXIONES'!M3190,5)</f>
        <v/>
      </c>
      <c r="J3190" s="7">
        <f>IF(C3190="Saliente Local",(IFERROR((LIMPIA(H3190,1)),0)),0)</f>
        <v>0</v>
      </c>
      <c r="K3190" s="7">
        <f>IF(C3190="Saliente Nacional",(IFERROR((LIMPIA(H3190,1)),0)),0)</f>
        <v>0</v>
      </c>
      <c r="L3190" s="7">
        <f>IF(C3190="Saliente Internacional",(IFERROR((LIMPIA(H3190,1)),0)),0)</f>
        <v>0</v>
      </c>
    </row>
    <row r="3191" spans="1:12" x14ac:dyDescent="0.25">
      <c r="A3191" s="11">
        <f>'DETALLE DE CONEXIONES'!P3191</f>
        <v>0</v>
      </c>
      <c r="B3191" s="7">
        <f>'DETALLE DE CONEXIONES'!I3191</f>
        <v>0</v>
      </c>
      <c r="C3191" s="7">
        <f>'DETALLE DE CONEXIONES'!BB3191</f>
        <v>0</v>
      </c>
      <c r="D3191" s="7">
        <f>'DETALLE DE CONEXIONES'!E3191</f>
        <v>0</v>
      </c>
      <c r="E3191" s="7">
        <f>IFERROR(LIMPIA('DETALLE DE CONEXIONES'!N3191,1),0)</f>
        <v>0</v>
      </c>
      <c r="F3191" s="7" t="str">
        <f>LEFT('DETALLE DE CONEXIONES'!BE3191,3)</f>
        <v/>
      </c>
      <c r="G3191" s="7" t="str">
        <f>RIGHT('DETALLE DE CONEXIONES'!AK3191,2)</f>
        <v/>
      </c>
      <c r="H3191" s="7" t="str">
        <f>LEFT('DETALLE DE CONEXIONES'!M3191,3)</f>
        <v/>
      </c>
      <c r="I3191" s="7" t="str">
        <f>RIGHT('DETALLE DE CONEXIONES'!M3191,5)</f>
        <v/>
      </c>
      <c r="J3191" s="7">
        <f>IF(C3191="Saliente Local",(IFERROR((LIMPIA(H3191,1)),0)),0)</f>
        <v>0</v>
      </c>
      <c r="K3191" s="7">
        <f>IF(C3191="Saliente Nacional",(IFERROR((LIMPIA(H3191,1)),0)),0)</f>
        <v>0</v>
      </c>
      <c r="L3191" s="7">
        <f>IF(C3191="Saliente Internacional",(IFERROR((LIMPIA(H3191,1)),0)),0)</f>
        <v>0</v>
      </c>
    </row>
    <row r="3192" spans="1:12" x14ac:dyDescent="0.25">
      <c r="A3192" s="11">
        <f>'DETALLE DE CONEXIONES'!P3192</f>
        <v>0</v>
      </c>
      <c r="B3192" s="7">
        <f>'DETALLE DE CONEXIONES'!I3192</f>
        <v>0</v>
      </c>
      <c r="C3192" s="7">
        <f>'DETALLE DE CONEXIONES'!BB3192</f>
        <v>0</v>
      </c>
      <c r="D3192" s="7">
        <f>'DETALLE DE CONEXIONES'!E3192</f>
        <v>0</v>
      </c>
      <c r="E3192" s="7">
        <f>IFERROR(LIMPIA('DETALLE DE CONEXIONES'!N3192,1),0)</f>
        <v>0</v>
      </c>
      <c r="F3192" s="7" t="str">
        <f>LEFT('DETALLE DE CONEXIONES'!BE3192,3)</f>
        <v/>
      </c>
      <c r="G3192" s="7" t="str">
        <f>RIGHT('DETALLE DE CONEXIONES'!AK3192,2)</f>
        <v/>
      </c>
      <c r="H3192" s="7" t="str">
        <f>LEFT('DETALLE DE CONEXIONES'!M3192,3)</f>
        <v/>
      </c>
      <c r="I3192" s="7" t="str">
        <f>RIGHT('DETALLE DE CONEXIONES'!M3192,5)</f>
        <v/>
      </c>
      <c r="J3192" s="7">
        <f>IF(C3192="Saliente Local",(IFERROR((LIMPIA(H3192,1)),0)),0)</f>
        <v>0</v>
      </c>
      <c r="K3192" s="7">
        <f>IF(C3192="Saliente Nacional",(IFERROR((LIMPIA(H3192,1)),0)),0)</f>
        <v>0</v>
      </c>
      <c r="L3192" s="7">
        <f>IF(C3192="Saliente Internacional",(IFERROR((LIMPIA(H3192,1)),0)),0)</f>
        <v>0</v>
      </c>
    </row>
    <row r="3193" spans="1:12" x14ac:dyDescent="0.25">
      <c r="A3193" s="11">
        <f>'DETALLE DE CONEXIONES'!P3193</f>
        <v>0</v>
      </c>
      <c r="B3193" s="7">
        <f>'DETALLE DE CONEXIONES'!I3193</f>
        <v>0</v>
      </c>
      <c r="C3193" s="7">
        <f>'DETALLE DE CONEXIONES'!BB3193</f>
        <v>0</v>
      </c>
      <c r="D3193" s="7">
        <f>'DETALLE DE CONEXIONES'!E3193</f>
        <v>0</v>
      </c>
      <c r="E3193" s="7">
        <f>IFERROR(LIMPIA('DETALLE DE CONEXIONES'!N3193,1),0)</f>
        <v>0</v>
      </c>
      <c r="F3193" s="7" t="str">
        <f>LEFT('DETALLE DE CONEXIONES'!BE3193,3)</f>
        <v/>
      </c>
      <c r="G3193" s="7" t="str">
        <f>RIGHT('DETALLE DE CONEXIONES'!AK3193,2)</f>
        <v/>
      </c>
      <c r="H3193" s="7" t="str">
        <f>LEFT('DETALLE DE CONEXIONES'!M3193,3)</f>
        <v/>
      </c>
      <c r="I3193" s="7" t="str">
        <f>RIGHT('DETALLE DE CONEXIONES'!M3193,5)</f>
        <v/>
      </c>
      <c r="J3193" s="7">
        <f>IF(C3193="Saliente Local",(IFERROR((LIMPIA(H3193,1)),0)),0)</f>
        <v>0</v>
      </c>
      <c r="K3193" s="7">
        <f>IF(C3193="Saliente Nacional",(IFERROR((LIMPIA(H3193,1)),0)),0)</f>
        <v>0</v>
      </c>
      <c r="L3193" s="7">
        <f>IF(C3193="Saliente Internacional",(IFERROR((LIMPIA(H3193,1)),0)),0)</f>
        <v>0</v>
      </c>
    </row>
    <row r="3194" spans="1:12" x14ac:dyDescent="0.25">
      <c r="A3194" s="11">
        <f>'DETALLE DE CONEXIONES'!P3194</f>
        <v>0</v>
      </c>
      <c r="B3194" s="7">
        <f>'DETALLE DE CONEXIONES'!I3194</f>
        <v>0</v>
      </c>
      <c r="C3194" s="7">
        <f>'DETALLE DE CONEXIONES'!BB3194</f>
        <v>0</v>
      </c>
      <c r="D3194" s="7">
        <f>'DETALLE DE CONEXIONES'!E3194</f>
        <v>0</v>
      </c>
      <c r="E3194" s="7">
        <f>IFERROR(LIMPIA('DETALLE DE CONEXIONES'!N3194,1),0)</f>
        <v>0</v>
      </c>
      <c r="F3194" s="7" t="str">
        <f>LEFT('DETALLE DE CONEXIONES'!BE3194,3)</f>
        <v/>
      </c>
      <c r="G3194" s="7" t="str">
        <f>RIGHT('DETALLE DE CONEXIONES'!AK3194,2)</f>
        <v/>
      </c>
      <c r="H3194" s="7" t="str">
        <f>LEFT('DETALLE DE CONEXIONES'!M3194,3)</f>
        <v/>
      </c>
      <c r="I3194" s="7" t="str">
        <f>RIGHT('DETALLE DE CONEXIONES'!M3194,5)</f>
        <v/>
      </c>
      <c r="J3194" s="7">
        <f>IF(C3194="Saliente Local",(IFERROR((LIMPIA(H3194,1)),0)),0)</f>
        <v>0</v>
      </c>
      <c r="K3194" s="7">
        <f>IF(C3194="Saliente Nacional",(IFERROR((LIMPIA(H3194,1)),0)),0)</f>
        <v>0</v>
      </c>
      <c r="L3194" s="7">
        <f>IF(C3194="Saliente Internacional",(IFERROR((LIMPIA(H3194,1)),0)),0)</f>
        <v>0</v>
      </c>
    </row>
    <row r="3195" spans="1:12" x14ac:dyDescent="0.25">
      <c r="A3195" s="11">
        <f>'DETALLE DE CONEXIONES'!P3195</f>
        <v>0</v>
      </c>
      <c r="B3195" s="7">
        <f>'DETALLE DE CONEXIONES'!I3195</f>
        <v>0</v>
      </c>
      <c r="C3195" s="7">
        <f>'DETALLE DE CONEXIONES'!BB3195</f>
        <v>0</v>
      </c>
      <c r="D3195" s="7">
        <f>'DETALLE DE CONEXIONES'!E3195</f>
        <v>0</v>
      </c>
      <c r="E3195" s="7">
        <f>IFERROR(LIMPIA('DETALLE DE CONEXIONES'!N3195,1),0)</f>
        <v>0</v>
      </c>
      <c r="F3195" s="7" t="str">
        <f>LEFT('DETALLE DE CONEXIONES'!BE3195,3)</f>
        <v/>
      </c>
      <c r="G3195" s="7" t="str">
        <f>RIGHT('DETALLE DE CONEXIONES'!AK3195,2)</f>
        <v/>
      </c>
      <c r="H3195" s="7" t="str">
        <f>LEFT('DETALLE DE CONEXIONES'!M3195,3)</f>
        <v/>
      </c>
      <c r="I3195" s="7" t="str">
        <f>RIGHT('DETALLE DE CONEXIONES'!M3195,5)</f>
        <v/>
      </c>
      <c r="J3195" s="7">
        <f>IF(C3195="Saliente Local",(IFERROR((LIMPIA(H3195,1)),0)),0)</f>
        <v>0</v>
      </c>
      <c r="K3195" s="7">
        <f>IF(C3195="Saliente Nacional",(IFERROR((LIMPIA(H3195,1)),0)),0)</f>
        <v>0</v>
      </c>
      <c r="L3195" s="7">
        <f>IF(C3195="Saliente Internacional",(IFERROR((LIMPIA(H3195,1)),0)),0)</f>
        <v>0</v>
      </c>
    </row>
    <row r="3196" spans="1:12" x14ac:dyDescent="0.25">
      <c r="A3196" s="11">
        <f>'DETALLE DE CONEXIONES'!P3196</f>
        <v>0</v>
      </c>
      <c r="B3196" s="7">
        <f>'DETALLE DE CONEXIONES'!I3196</f>
        <v>0</v>
      </c>
      <c r="C3196" s="7">
        <f>'DETALLE DE CONEXIONES'!BB3196</f>
        <v>0</v>
      </c>
      <c r="D3196" s="7">
        <f>'DETALLE DE CONEXIONES'!E3196</f>
        <v>0</v>
      </c>
      <c r="E3196" s="7">
        <f>IFERROR(LIMPIA('DETALLE DE CONEXIONES'!N3196,1),0)</f>
        <v>0</v>
      </c>
      <c r="F3196" s="7" t="str">
        <f>LEFT('DETALLE DE CONEXIONES'!BE3196,3)</f>
        <v/>
      </c>
      <c r="G3196" s="7" t="str">
        <f>RIGHT('DETALLE DE CONEXIONES'!AK3196,2)</f>
        <v/>
      </c>
      <c r="H3196" s="7" t="str">
        <f>LEFT('DETALLE DE CONEXIONES'!M3196,3)</f>
        <v/>
      </c>
      <c r="I3196" s="7" t="str">
        <f>RIGHT('DETALLE DE CONEXIONES'!M3196,5)</f>
        <v/>
      </c>
      <c r="J3196" s="7">
        <f>IF(C3196="Saliente Local",(IFERROR((LIMPIA(H3196,1)),0)),0)</f>
        <v>0</v>
      </c>
      <c r="K3196" s="7">
        <f>IF(C3196="Saliente Nacional",(IFERROR((LIMPIA(H3196,1)),0)),0)</f>
        <v>0</v>
      </c>
      <c r="L3196" s="7">
        <f>IF(C3196="Saliente Internacional",(IFERROR((LIMPIA(H3196,1)),0)),0)</f>
        <v>0</v>
      </c>
    </row>
    <row r="3197" spans="1:12" x14ac:dyDescent="0.25">
      <c r="A3197" s="11">
        <f>'DETALLE DE CONEXIONES'!P3197</f>
        <v>0</v>
      </c>
      <c r="B3197" s="7">
        <f>'DETALLE DE CONEXIONES'!I3197</f>
        <v>0</v>
      </c>
      <c r="C3197" s="7">
        <f>'DETALLE DE CONEXIONES'!BB3197</f>
        <v>0</v>
      </c>
      <c r="D3197" s="7">
        <f>'DETALLE DE CONEXIONES'!E3197</f>
        <v>0</v>
      </c>
      <c r="E3197" s="7">
        <f>IFERROR(LIMPIA('DETALLE DE CONEXIONES'!N3197,1),0)</f>
        <v>0</v>
      </c>
      <c r="F3197" s="7" t="str">
        <f>LEFT('DETALLE DE CONEXIONES'!BE3197,3)</f>
        <v/>
      </c>
      <c r="G3197" s="7" t="str">
        <f>RIGHT('DETALLE DE CONEXIONES'!AK3197,2)</f>
        <v/>
      </c>
      <c r="H3197" s="7" t="str">
        <f>LEFT('DETALLE DE CONEXIONES'!M3197,3)</f>
        <v/>
      </c>
      <c r="I3197" s="7" t="str">
        <f>RIGHT('DETALLE DE CONEXIONES'!M3197,5)</f>
        <v/>
      </c>
      <c r="J3197" s="7">
        <f>IF(C3197="Saliente Local",(IFERROR((LIMPIA(H3197,1)),0)),0)</f>
        <v>0</v>
      </c>
      <c r="K3197" s="7">
        <f>IF(C3197="Saliente Nacional",(IFERROR((LIMPIA(H3197,1)),0)),0)</f>
        <v>0</v>
      </c>
      <c r="L3197" s="7">
        <f>IF(C3197="Saliente Internacional",(IFERROR((LIMPIA(H3197,1)),0)),0)</f>
        <v>0</v>
      </c>
    </row>
    <row r="3198" spans="1:12" x14ac:dyDescent="0.25">
      <c r="A3198" s="11">
        <f>'DETALLE DE CONEXIONES'!P3198</f>
        <v>0</v>
      </c>
      <c r="B3198" s="7">
        <f>'DETALLE DE CONEXIONES'!I3198</f>
        <v>0</v>
      </c>
      <c r="C3198" s="7">
        <f>'DETALLE DE CONEXIONES'!BB3198</f>
        <v>0</v>
      </c>
      <c r="D3198" s="7">
        <f>'DETALLE DE CONEXIONES'!E3198</f>
        <v>0</v>
      </c>
      <c r="E3198" s="7">
        <f>IFERROR(LIMPIA('DETALLE DE CONEXIONES'!N3198,1),0)</f>
        <v>0</v>
      </c>
      <c r="F3198" s="7" t="str">
        <f>LEFT('DETALLE DE CONEXIONES'!BE3198,3)</f>
        <v/>
      </c>
      <c r="G3198" s="7" t="str">
        <f>RIGHT('DETALLE DE CONEXIONES'!AK3198,2)</f>
        <v/>
      </c>
      <c r="H3198" s="7" t="str">
        <f>LEFT('DETALLE DE CONEXIONES'!M3198,3)</f>
        <v/>
      </c>
      <c r="I3198" s="7" t="str">
        <f>RIGHT('DETALLE DE CONEXIONES'!M3198,5)</f>
        <v/>
      </c>
      <c r="J3198" s="7">
        <f>IF(C3198="Saliente Local",(IFERROR((LIMPIA(H3198,1)),0)),0)</f>
        <v>0</v>
      </c>
      <c r="K3198" s="7">
        <f>IF(C3198="Saliente Nacional",(IFERROR((LIMPIA(H3198,1)),0)),0)</f>
        <v>0</v>
      </c>
      <c r="L3198" s="7">
        <f>IF(C3198="Saliente Internacional",(IFERROR((LIMPIA(H3198,1)),0)),0)</f>
        <v>0</v>
      </c>
    </row>
    <row r="3199" spans="1:12" x14ac:dyDescent="0.25">
      <c r="A3199" s="11">
        <f>'DETALLE DE CONEXIONES'!P3199</f>
        <v>0</v>
      </c>
      <c r="B3199" s="7">
        <f>'DETALLE DE CONEXIONES'!I3199</f>
        <v>0</v>
      </c>
      <c r="C3199" s="7">
        <f>'DETALLE DE CONEXIONES'!BB3199</f>
        <v>0</v>
      </c>
      <c r="D3199" s="7">
        <f>'DETALLE DE CONEXIONES'!E3199</f>
        <v>0</v>
      </c>
      <c r="E3199" s="7">
        <f>IFERROR(LIMPIA('DETALLE DE CONEXIONES'!N3199,1),0)</f>
        <v>0</v>
      </c>
      <c r="F3199" s="7" t="str">
        <f>LEFT('DETALLE DE CONEXIONES'!BE3199,3)</f>
        <v/>
      </c>
      <c r="G3199" s="7" t="str">
        <f>RIGHT('DETALLE DE CONEXIONES'!AK3199,2)</f>
        <v/>
      </c>
      <c r="H3199" s="7" t="str">
        <f>LEFT('DETALLE DE CONEXIONES'!M3199,3)</f>
        <v/>
      </c>
      <c r="I3199" s="7" t="str">
        <f>RIGHT('DETALLE DE CONEXIONES'!M3199,5)</f>
        <v/>
      </c>
      <c r="J3199" s="7">
        <f>IF(C3199="Saliente Local",(IFERROR((LIMPIA(H3199,1)),0)),0)</f>
        <v>0</v>
      </c>
      <c r="K3199" s="7">
        <f>IF(C3199="Saliente Nacional",(IFERROR((LIMPIA(H3199,1)),0)),0)</f>
        <v>0</v>
      </c>
      <c r="L3199" s="7">
        <f>IF(C3199="Saliente Internacional",(IFERROR((LIMPIA(H3199,1)),0)),0)</f>
        <v>0</v>
      </c>
    </row>
    <row r="3200" spans="1:12" x14ac:dyDescent="0.25">
      <c r="A3200" s="11">
        <f>'DETALLE DE CONEXIONES'!P3200</f>
        <v>0</v>
      </c>
      <c r="B3200" s="7">
        <f>'DETALLE DE CONEXIONES'!I3200</f>
        <v>0</v>
      </c>
      <c r="C3200" s="7">
        <f>'DETALLE DE CONEXIONES'!BB3200</f>
        <v>0</v>
      </c>
      <c r="D3200" s="7">
        <f>'DETALLE DE CONEXIONES'!E3200</f>
        <v>0</v>
      </c>
      <c r="E3200" s="7">
        <f>IFERROR(LIMPIA('DETALLE DE CONEXIONES'!N3200,1),0)</f>
        <v>0</v>
      </c>
      <c r="F3200" s="7" t="str">
        <f>LEFT('DETALLE DE CONEXIONES'!BE3200,3)</f>
        <v/>
      </c>
      <c r="G3200" s="7" t="str">
        <f>RIGHT('DETALLE DE CONEXIONES'!AK3200,2)</f>
        <v/>
      </c>
      <c r="H3200" s="7" t="str">
        <f>LEFT('DETALLE DE CONEXIONES'!M3200,3)</f>
        <v/>
      </c>
      <c r="I3200" s="7" t="str">
        <f>RIGHT('DETALLE DE CONEXIONES'!M3200,5)</f>
        <v/>
      </c>
      <c r="J3200" s="7">
        <f>IF(C3200="Saliente Local",(IFERROR((LIMPIA(H3200,1)),0)),0)</f>
        <v>0</v>
      </c>
      <c r="K3200" s="7">
        <f>IF(C3200="Saliente Nacional",(IFERROR((LIMPIA(H3200,1)),0)),0)</f>
        <v>0</v>
      </c>
      <c r="L3200" s="7">
        <f>IF(C3200="Saliente Internacional",(IFERROR((LIMPIA(H3200,1)),0)),0)</f>
        <v>0</v>
      </c>
    </row>
    <row r="3201" spans="1:12" x14ac:dyDescent="0.25">
      <c r="A3201" s="11">
        <f>'DETALLE DE CONEXIONES'!P3201</f>
        <v>0</v>
      </c>
      <c r="B3201" s="7">
        <f>'DETALLE DE CONEXIONES'!I3201</f>
        <v>0</v>
      </c>
      <c r="C3201" s="7">
        <f>'DETALLE DE CONEXIONES'!BB3201</f>
        <v>0</v>
      </c>
      <c r="D3201" s="7">
        <f>'DETALLE DE CONEXIONES'!E3201</f>
        <v>0</v>
      </c>
      <c r="E3201" s="7">
        <f>IFERROR(LIMPIA('DETALLE DE CONEXIONES'!N3201,1),0)</f>
        <v>0</v>
      </c>
      <c r="F3201" s="7" t="str">
        <f>LEFT('DETALLE DE CONEXIONES'!BE3201,3)</f>
        <v/>
      </c>
      <c r="G3201" s="7" t="str">
        <f>RIGHT('DETALLE DE CONEXIONES'!AK3201,2)</f>
        <v/>
      </c>
      <c r="H3201" s="7" t="str">
        <f>LEFT('DETALLE DE CONEXIONES'!M3201,3)</f>
        <v/>
      </c>
      <c r="I3201" s="7" t="str">
        <f>RIGHT('DETALLE DE CONEXIONES'!M3201,5)</f>
        <v/>
      </c>
      <c r="J3201" s="7">
        <f>IF(C3201="Saliente Local",(IFERROR((LIMPIA(H3201,1)),0)),0)</f>
        <v>0</v>
      </c>
      <c r="K3201" s="7">
        <f>IF(C3201="Saliente Nacional",(IFERROR((LIMPIA(H3201,1)),0)),0)</f>
        <v>0</v>
      </c>
      <c r="L3201" s="7">
        <f>IF(C3201="Saliente Internacional",(IFERROR((LIMPIA(H3201,1)),0)),0)</f>
        <v>0</v>
      </c>
    </row>
    <row r="3202" spans="1:12" x14ac:dyDescent="0.25">
      <c r="A3202" s="11">
        <f>'DETALLE DE CONEXIONES'!P3202</f>
        <v>0</v>
      </c>
      <c r="B3202" s="7">
        <f>'DETALLE DE CONEXIONES'!I3202</f>
        <v>0</v>
      </c>
      <c r="C3202" s="7">
        <f>'DETALLE DE CONEXIONES'!BB3202</f>
        <v>0</v>
      </c>
      <c r="D3202" s="7">
        <f>'DETALLE DE CONEXIONES'!E3202</f>
        <v>0</v>
      </c>
      <c r="E3202" s="7">
        <f>IFERROR(LIMPIA('DETALLE DE CONEXIONES'!N3202,1),0)</f>
        <v>0</v>
      </c>
      <c r="F3202" s="7" t="str">
        <f>LEFT('DETALLE DE CONEXIONES'!BE3202,3)</f>
        <v/>
      </c>
      <c r="G3202" s="7" t="str">
        <f>RIGHT('DETALLE DE CONEXIONES'!AK3202,2)</f>
        <v/>
      </c>
      <c r="H3202" s="7" t="str">
        <f>LEFT('DETALLE DE CONEXIONES'!M3202,3)</f>
        <v/>
      </c>
      <c r="I3202" s="7" t="str">
        <f>RIGHT('DETALLE DE CONEXIONES'!M3202,5)</f>
        <v/>
      </c>
      <c r="J3202" s="7">
        <f>IF(C3202="Saliente Local",(IFERROR((LIMPIA(H3202,1)),0)),0)</f>
        <v>0</v>
      </c>
      <c r="K3202" s="7">
        <f>IF(C3202="Saliente Nacional",(IFERROR((LIMPIA(H3202,1)),0)),0)</f>
        <v>0</v>
      </c>
      <c r="L3202" s="7">
        <f>IF(C3202="Saliente Internacional",(IFERROR((LIMPIA(H3202,1)),0)),0)</f>
        <v>0</v>
      </c>
    </row>
    <row r="3203" spans="1:12" x14ac:dyDescent="0.25">
      <c r="A3203" s="11">
        <f>'DETALLE DE CONEXIONES'!P3203</f>
        <v>0</v>
      </c>
      <c r="B3203" s="7">
        <f>'DETALLE DE CONEXIONES'!I3203</f>
        <v>0</v>
      </c>
      <c r="C3203" s="7">
        <f>'DETALLE DE CONEXIONES'!BB3203</f>
        <v>0</v>
      </c>
      <c r="D3203" s="7">
        <f>'DETALLE DE CONEXIONES'!E3203</f>
        <v>0</v>
      </c>
      <c r="E3203" s="7">
        <f>IFERROR(LIMPIA('DETALLE DE CONEXIONES'!N3203,1),0)</f>
        <v>0</v>
      </c>
      <c r="F3203" s="7" t="str">
        <f>LEFT('DETALLE DE CONEXIONES'!BE3203,3)</f>
        <v/>
      </c>
      <c r="G3203" s="7" t="str">
        <f>RIGHT('DETALLE DE CONEXIONES'!AK3203,2)</f>
        <v/>
      </c>
      <c r="H3203" s="7" t="str">
        <f>LEFT('DETALLE DE CONEXIONES'!M3203,3)</f>
        <v/>
      </c>
      <c r="I3203" s="7" t="str">
        <f>RIGHT('DETALLE DE CONEXIONES'!M3203,5)</f>
        <v/>
      </c>
      <c r="J3203" s="7">
        <f>IF(C3203="Saliente Local",(IFERROR((LIMPIA(H3203,1)),0)),0)</f>
        <v>0</v>
      </c>
      <c r="K3203" s="7">
        <f>IF(C3203="Saliente Nacional",(IFERROR((LIMPIA(H3203,1)),0)),0)</f>
        <v>0</v>
      </c>
      <c r="L3203" s="7">
        <f>IF(C3203="Saliente Internacional",(IFERROR((LIMPIA(H3203,1)),0)),0)</f>
        <v>0</v>
      </c>
    </row>
    <row r="3204" spans="1:12" x14ac:dyDescent="0.25">
      <c r="A3204" s="11">
        <f>'DETALLE DE CONEXIONES'!P3204</f>
        <v>0</v>
      </c>
      <c r="B3204" s="7">
        <f>'DETALLE DE CONEXIONES'!I3204</f>
        <v>0</v>
      </c>
      <c r="C3204" s="7">
        <f>'DETALLE DE CONEXIONES'!BB3204</f>
        <v>0</v>
      </c>
      <c r="D3204" s="7">
        <f>'DETALLE DE CONEXIONES'!E3204</f>
        <v>0</v>
      </c>
      <c r="E3204" s="7">
        <f>IFERROR(LIMPIA('DETALLE DE CONEXIONES'!N3204,1),0)</f>
        <v>0</v>
      </c>
      <c r="F3204" s="7" t="str">
        <f>LEFT('DETALLE DE CONEXIONES'!BE3204,3)</f>
        <v/>
      </c>
      <c r="G3204" s="7" t="str">
        <f>RIGHT('DETALLE DE CONEXIONES'!AK3204,2)</f>
        <v/>
      </c>
      <c r="H3204" s="7" t="str">
        <f>LEFT('DETALLE DE CONEXIONES'!M3204,3)</f>
        <v/>
      </c>
      <c r="I3204" s="7" t="str">
        <f>RIGHT('DETALLE DE CONEXIONES'!M3204,5)</f>
        <v/>
      </c>
      <c r="J3204" s="7">
        <f>IF(C3204="Saliente Local",(IFERROR((LIMPIA(H3204,1)),0)),0)</f>
        <v>0</v>
      </c>
      <c r="K3204" s="7">
        <f>IF(C3204="Saliente Nacional",(IFERROR((LIMPIA(H3204,1)),0)),0)</f>
        <v>0</v>
      </c>
      <c r="L3204" s="7">
        <f>IF(C3204="Saliente Internacional",(IFERROR((LIMPIA(H3204,1)),0)),0)</f>
        <v>0</v>
      </c>
    </row>
    <row r="3205" spans="1:12" x14ac:dyDescent="0.25">
      <c r="A3205" s="11">
        <f>'DETALLE DE CONEXIONES'!P3205</f>
        <v>0</v>
      </c>
      <c r="B3205" s="7">
        <f>'DETALLE DE CONEXIONES'!I3205</f>
        <v>0</v>
      </c>
      <c r="C3205" s="7">
        <f>'DETALLE DE CONEXIONES'!BB3205</f>
        <v>0</v>
      </c>
      <c r="D3205" s="7">
        <f>'DETALLE DE CONEXIONES'!E3205</f>
        <v>0</v>
      </c>
      <c r="E3205" s="7">
        <f>IFERROR(LIMPIA('DETALLE DE CONEXIONES'!N3205,1),0)</f>
        <v>0</v>
      </c>
      <c r="F3205" s="7" t="str">
        <f>LEFT('DETALLE DE CONEXIONES'!BE3205,3)</f>
        <v/>
      </c>
      <c r="G3205" s="7" t="str">
        <f>RIGHT('DETALLE DE CONEXIONES'!AK3205,2)</f>
        <v/>
      </c>
      <c r="H3205" s="7" t="str">
        <f>LEFT('DETALLE DE CONEXIONES'!M3205,3)</f>
        <v/>
      </c>
      <c r="I3205" s="7" t="str">
        <f>RIGHT('DETALLE DE CONEXIONES'!M3205,5)</f>
        <v/>
      </c>
      <c r="J3205" s="7">
        <f>IF(C3205="Saliente Local",(IFERROR((LIMPIA(H3205,1)),0)),0)</f>
        <v>0</v>
      </c>
      <c r="K3205" s="7">
        <f>IF(C3205="Saliente Nacional",(IFERROR((LIMPIA(H3205,1)),0)),0)</f>
        <v>0</v>
      </c>
      <c r="L3205" s="7">
        <f>IF(C3205="Saliente Internacional",(IFERROR((LIMPIA(H3205,1)),0)),0)</f>
        <v>0</v>
      </c>
    </row>
    <row r="3206" spans="1:12" x14ac:dyDescent="0.25">
      <c r="A3206" s="11">
        <f>'DETALLE DE CONEXIONES'!P3206</f>
        <v>0</v>
      </c>
      <c r="B3206" s="7">
        <f>'DETALLE DE CONEXIONES'!I3206</f>
        <v>0</v>
      </c>
      <c r="C3206" s="7">
        <f>'DETALLE DE CONEXIONES'!BB3206</f>
        <v>0</v>
      </c>
      <c r="D3206" s="7">
        <f>'DETALLE DE CONEXIONES'!E3206</f>
        <v>0</v>
      </c>
      <c r="E3206" s="7">
        <f>IFERROR(LIMPIA('DETALLE DE CONEXIONES'!N3206,1),0)</f>
        <v>0</v>
      </c>
      <c r="F3206" s="7" t="str">
        <f>LEFT('DETALLE DE CONEXIONES'!BE3206,3)</f>
        <v/>
      </c>
      <c r="G3206" s="7" t="str">
        <f>RIGHT('DETALLE DE CONEXIONES'!AK3206,2)</f>
        <v/>
      </c>
      <c r="H3206" s="7" t="str">
        <f>LEFT('DETALLE DE CONEXIONES'!M3206,3)</f>
        <v/>
      </c>
      <c r="I3206" s="7" t="str">
        <f>RIGHT('DETALLE DE CONEXIONES'!M3206,5)</f>
        <v/>
      </c>
      <c r="J3206" s="7">
        <f>IF(C3206="Saliente Local",(IFERROR((LIMPIA(H3206,1)),0)),0)</f>
        <v>0</v>
      </c>
      <c r="K3206" s="7">
        <f>IF(C3206="Saliente Nacional",(IFERROR((LIMPIA(H3206,1)),0)),0)</f>
        <v>0</v>
      </c>
      <c r="L3206" s="7">
        <f>IF(C3206="Saliente Internacional",(IFERROR((LIMPIA(H3206,1)),0)),0)</f>
        <v>0</v>
      </c>
    </row>
    <row r="3207" spans="1:12" x14ac:dyDescent="0.25">
      <c r="A3207" s="11">
        <f>'DETALLE DE CONEXIONES'!P3207</f>
        <v>0</v>
      </c>
      <c r="B3207" s="7">
        <f>'DETALLE DE CONEXIONES'!I3207</f>
        <v>0</v>
      </c>
      <c r="C3207" s="7">
        <f>'DETALLE DE CONEXIONES'!BB3207</f>
        <v>0</v>
      </c>
      <c r="D3207" s="7">
        <f>'DETALLE DE CONEXIONES'!E3207</f>
        <v>0</v>
      </c>
      <c r="E3207" s="7">
        <f>IFERROR(LIMPIA('DETALLE DE CONEXIONES'!N3207,1),0)</f>
        <v>0</v>
      </c>
      <c r="F3207" s="7" t="str">
        <f>LEFT('DETALLE DE CONEXIONES'!BE3207,3)</f>
        <v/>
      </c>
      <c r="G3207" s="7" t="str">
        <f>RIGHT('DETALLE DE CONEXIONES'!AK3207,2)</f>
        <v/>
      </c>
      <c r="H3207" s="7" t="str">
        <f>LEFT('DETALLE DE CONEXIONES'!M3207,3)</f>
        <v/>
      </c>
      <c r="I3207" s="7" t="str">
        <f>RIGHT('DETALLE DE CONEXIONES'!M3207,5)</f>
        <v/>
      </c>
      <c r="J3207" s="7">
        <f>IF(C3207="Saliente Local",(IFERROR((LIMPIA(H3207,1)),0)),0)</f>
        <v>0</v>
      </c>
      <c r="K3207" s="7">
        <f>IF(C3207="Saliente Nacional",(IFERROR((LIMPIA(H3207,1)),0)),0)</f>
        <v>0</v>
      </c>
      <c r="L3207" s="7">
        <f>IF(C3207="Saliente Internacional",(IFERROR((LIMPIA(H3207,1)),0)),0)</f>
        <v>0</v>
      </c>
    </row>
    <row r="3208" spans="1:12" x14ac:dyDescent="0.25">
      <c r="A3208" s="11">
        <f>'DETALLE DE CONEXIONES'!P3208</f>
        <v>0</v>
      </c>
      <c r="B3208" s="7">
        <f>'DETALLE DE CONEXIONES'!I3208</f>
        <v>0</v>
      </c>
      <c r="C3208" s="7">
        <f>'DETALLE DE CONEXIONES'!BB3208</f>
        <v>0</v>
      </c>
      <c r="D3208" s="7">
        <f>'DETALLE DE CONEXIONES'!E3208</f>
        <v>0</v>
      </c>
      <c r="E3208" s="7">
        <f>IFERROR(LIMPIA('DETALLE DE CONEXIONES'!N3208,1),0)</f>
        <v>0</v>
      </c>
      <c r="F3208" s="7" t="str">
        <f>LEFT('DETALLE DE CONEXIONES'!BE3208,3)</f>
        <v/>
      </c>
      <c r="G3208" s="7" t="str">
        <f>RIGHT('DETALLE DE CONEXIONES'!AK3208,2)</f>
        <v/>
      </c>
      <c r="H3208" s="7" t="str">
        <f>LEFT('DETALLE DE CONEXIONES'!M3208,3)</f>
        <v/>
      </c>
      <c r="I3208" s="7" t="str">
        <f>RIGHT('DETALLE DE CONEXIONES'!M3208,5)</f>
        <v/>
      </c>
      <c r="J3208" s="7">
        <f>IF(C3208="Saliente Local",(IFERROR((LIMPIA(H3208,1)),0)),0)</f>
        <v>0</v>
      </c>
      <c r="K3208" s="7">
        <f>IF(C3208="Saliente Nacional",(IFERROR((LIMPIA(H3208,1)),0)),0)</f>
        <v>0</v>
      </c>
      <c r="L3208" s="7">
        <f>IF(C3208="Saliente Internacional",(IFERROR((LIMPIA(H3208,1)),0)),0)</f>
        <v>0</v>
      </c>
    </row>
    <row r="3209" spans="1:12" x14ac:dyDescent="0.25">
      <c r="A3209" s="11">
        <f>'DETALLE DE CONEXIONES'!P3209</f>
        <v>0</v>
      </c>
      <c r="B3209" s="7">
        <f>'DETALLE DE CONEXIONES'!I3209</f>
        <v>0</v>
      </c>
      <c r="C3209" s="7">
        <f>'DETALLE DE CONEXIONES'!BB3209</f>
        <v>0</v>
      </c>
      <c r="D3209" s="7">
        <f>'DETALLE DE CONEXIONES'!E3209</f>
        <v>0</v>
      </c>
      <c r="E3209" s="7">
        <f>IFERROR(LIMPIA('DETALLE DE CONEXIONES'!N3209,1),0)</f>
        <v>0</v>
      </c>
      <c r="F3209" s="7" t="str">
        <f>LEFT('DETALLE DE CONEXIONES'!BE3209,3)</f>
        <v/>
      </c>
      <c r="G3209" s="7" t="str">
        <f>RIGHT('DETALLE DE CONEXIONES'!AK3209,2)</f>
        <v/>
      </c>
      <c r="H3209" s="7" t="str">
        <f>LEFT('DETALLE DE CONEXIONES'!M3209,3)</f>
        <v/>
      </c>
      <c r="I3209" s="7" t="str">
        <f>RIGHT('DETALLE DE CONEXIONES'!M3209,5)</f>
        <v/>
      </c>
      <c r="J3209" s="7">
        <f>IF(C3209="Saliente Local",(IFERROR((LIMPIA(H3209,1)),0)),0)</f>
        <v>0</v>
      </c>
      <c r="K3209" s="7">
        <f>IF(C3209="Saliente Nacional",(IFERROR((LIMPIA(H3209,1)),0)),0)</f>
        <v>0</v>
      </c>
      <c r="L3209" s="7">
        <f>IF(C3209="Saliente Internacional",(IFERROR((LIMPIA(H3209,1)),0)),0)</f>
        <v>0</v>
      </c>
    </row>
    <row r="3210" spans="1:12" x14ac:dyDescent="0.25">
      <c r="A3210" s="11">
        <f>'DETALLE DE CONEXIONES'!P3210</f>
        <v>0</v>
      </c>
      <c r="B3210" s="7">
        <f>'DETALLE DE CONEXIONES'!I3210</f>
        <v>0</v>
      </c>
      <c r="C3210" s="7">
        <f>'DETALLE DE CONEXIONES'!BB3210</f>
        <v>0</v>
      </c>
      <c r="D3210" s="7">
        <f>'DETALLE DE CONEXIONES'!E3210</f>
        <v>0</v>
      </c>
      <c r="E3210" s="7">
        <f>IFERROR(LIMPIA('DETALLE DE CONEXIONES'!N3210,1),0)</f>
        <v>0</v>
      </c>
      <c r="F3210" s="7" t="str">
        <f>LEFT('DETALLE DE CONEXIONES'!BE3210,3)</f>
        <v/>
      </c>
      <c r="G3210" s="7" t="str">
        <f>RIGHT('DETALLE DE CONEXIONES'!AK3210,2)</f>
        <v/>
      </c>
      <c r="H3210" s="7" t="str">
        <f>LEFT('DETALLE DE CONEXIONES'!M3210,3)</f>
        <v/>
      </c>
      <c r="I3210" s="7" t="str">
        <f>RIGHT('DETALLE DE CONEXIONES'!M3210,5)</f>
        <v/>
      </c>
      <c r="J3210" s="7">
        <f>IF(C3210="Saliente Local",(IFERROR((LIMPIA(H3210,1)),0)),0)</f>
        <v>0</v>
      </c>
      <c r="K3210" s="7">
        <f>IF(C3210="Saliente Nacional",(IFERROR((LIMPIA(H3210,1)),0)),0)</f>
        <v>0</v>
      </c>
      <c r="L3210" s="7">
        <f>IF(C3210="Saliente Internacional",(IFERROR((LIMPIA(H3210,1)),0)),0)</f>
        <v>0</v>
      </c>
    </row>
    <row r="3211" spans="1:12" x14ac:dyDescent="0.25">
      <c r="A3211" s="11">
        <f>'DETALLE DE CONEXIONES'!P3211</f>
        <v>0</v>
      </c>
      <c r="B3211" s="7">
        <f>'DETALLE DE CONEXIONES'!I3211</f>
        <v>0</v>
      </c>
      <c r="C3211" s="7">
        <f>'DETALLE DE CONEXIONES'!BB3211</f>
        <v>0</v>
      </c>
      <c r="D3211" s="7">
        <f>'DETALLE DE CONEXIONES'!E3211</f>
        <v>0</v>
      </c>
      <c r="E3211" s="7">
        <f>IFERROR(LIMPIA('DETALLE DE CONEXIONES'!N3211,1),0)</f>
        <v>0</v>
      </c>
      <c r="F3211" s="7" t="str">
        <f>LEFT('DETALLE DE CONEXIONES'!BE3211,3)</f>
        <v/>
      </c>
      <c r="G3211" s="7" t="str">
        <f>RIGHT('DETALLE DE CONEXIONES'!AK3211,2)</f>
        <v/>
      </c>
      <c r="H3211" s="7" t="str">
        <f>LEFT('DETALLE DE CONEXIONES'!M3211,3)</f>
        <v/>
      </c>
      <c r="I3211" s="7" t="str">
        <f>RIGHT('DETALLE DE CONEXIONES'!M3211,5)</f>
        <v/>
      </c>
      <c r="J3211" s="7">
        <f>IF(C3211="Saliente Local",(IFERROR((LIMPIA(H3211,1)),0)),0)</f>
        <v>0</v>
      </c>
      <c r="K3211" s="7">
        <f>IF(C3211="Saliente Nacional",(IFERROR((LIMPIA(H3211,1)),0)),0)</f>
        <v>0</v>
      </c>
      <c r="L3211" s="7">
        <f>IF(C3211="Saliente Internacional",(IFERROR((LIMPIA(H3211,1)),0)),0)</f>
        <v>0</v>
      </c>
    </row>
    <row r="3212" spans="1:12" x14ac:dyDescent="0.25">
      <c r="A3212" s="11">
        <f>'DETALLE DE CONEXIONES'!P3212</f>
        <v>0</v>
      </c>
      <c r="B3212" s="7">
        <f>'DETALLE DE CONEXIONES'!I3212</f>
        <v>0</v>
      </c>
      <c r="C3212" s="7">
        <f>'DETALLE DE CONEXIONES'!BB3212</f>
        <v>0</v>
      </c>
      <c r="D3212" s="7">
        <f>'DETALLE DE CONEXIONES'!E3212</f>
        <v>0</v>
      </c>
      <c r="E3212" s="7">
        <f>IFERROR(LIMPIA('DETALLE DE CONEXIONES'!N3212,1),0)</f>
        <v>0</v>
      </c>
      <c r="F3212" s="7" t="str">
        <f>LEFT('DETALLE DE CONEXIONES'!BE3212,3)</f>
        <v/>
      </c>
      <c r="G3212" s="7" t="str">
        <f>RIGHT('DETALLE DE CONEXIONES'!AK3212,2)</f>
        <v/>
      </c>
      <c r="H3212" s="7" t="str">
        <f>LEFT('DETALLE DE CONEXIONES'!M3212,3)</f>
        <v/>
      </c>
      <c r="I3212" s="7" t="str">
        <f>RIGHT('DETALLE DE CONEXIONES'!M3212,5)</f>
        <v/>
      </c>
      <c r="J3212" s="7">
        <f>IF(C3212="Saliente Local",(IFERROR((LIMPIA(H3212,1)),0)),0)</f>
        <v>0</v>
      </c>
      <c r="K3212" s="7">
        <f>IF(C3212="Saliente Nacional",(IFERROR((LIMPIA(H3212,1)),0)),0)</f>
        <v>0</v>
      </c>
      <c r="L3212" s="7">
        <f>IF(C3212="Saliente Internacional",(IFERROR((LIMPIA(H3212,1)),0)),0)</f>
        <v>0</v>
      </c>
    </row>
    <row r="3213" spans="1:12" x14ac:dyDescent="0.25">
      <c r="A3213" s="11">
        <f>'DETALLE DE CONEXIONES'!P3213</f>
        <v>0</v>
      </c>
      <c r="B3213" s="7">
        <f>'DETALLE DE CONEXIONES'!I3213</f>
        <v>0</v>
      </c>
      <c r="C3213" s="7">
        <f>'DETALLE DE CONEXIONES'!BB3213</f>
        <v>0</v>
      </c>
      <c r="D3213" s="7">
        <f>'DETALLE DE CONEXIONES'!E3213</f>
        <v>0</v>
      </c>
      <c r="E3213" s="7">
        <f>IFERROR(LIMPIA('DETALLE DE CONEXIONES'!N3213,1),0)</f>
        <v>0</v>
      </c>
      <c r="F3213" s="7" t="str">
        <f>LEFT('DETALLE DE CONEXIONES'!BE3213,3)</f>
        <v/>
      </c>
      <c r="G3213" s="7" t="str">
        <f>RIGHT('DETALLE DE CONEXIONES'!AK3213,2)</f>
        <v/>
      </c>
      <c r="H3213" s="7" t="str">
        <f>LEFT('DETALLE DE CONEXIONES'!M3213,3)</f>
        <v/>
      </c>
      <c r="I3213" s="7" t="str">
        <f>RIGHT('DETALLE DE CONEXIONES'!M3213,5)</f>
        <v/>
      </c>
      <c r="J3213" s="7">
        <f>IF(C3213="Saliente Local",(IFERROR((LIMPIA(H3213,1)),0)),0)</f>
        <v>0</v>
      </c>
      <c r="K3213" s="7">
        <f>IF(C3213="Saliente Nacional",(IFERROR((LIMPIA(H3213,1)),0)),0)</f>
        <v>0</v>
      </c>
      <c r="L3213" s="7">
        <f>IF(C3213="Saliente Internacional",(IFERROR((LIMPIA(H3213,1)),0)),0)</f>
        <v>0</v>
      </c>
    </row>
    <row r="3214" spans="1:12" x14ac:dyDescent="0.25">
      <c r="A3214" s="11">
        <f>'DETALLE DE CONEXIONES'!P3214</f>
        <v>0</v>
      </c>
      <c r="B3214" s="7">
        <f>'DETALLE DE CONEXIONES'!I3214</f>
        <v>0</v>
      </c>
      <c r="C3214" s="7">
        <f>'DETALLE DE CONEXIONES'!BB3214</f>
        <v>0</v>
      </c>
      <c r="D3214" s="7">
        <f>'DETALLE DE CONEXIONES'!E3214</f>
        <v>0</v>
      </c>
      <c r="E3214" s="7">
        <f>IFERROR(LIMPIA('DETALLE DE CONEXIONES'!N3214,1),0)</f>
        <v>0</v>
      </c>
      <c r="F3214" s="7" t="str">
        <f>LEFT('DETALLE DE CONEXIONES'!BE3214,3)</f>
        <v/>
      </c>
      <c r="G3214" s="7" t="str">
        <f>RIGHT('DETALLE DE CONEXIONES'!AK3214,2)</f>
        <v/>
      </c>
      <c r="H3214" s="7" t="str">
        <f>LEFT('DETALLE DE CONEXIONES'!M3214,3)</f>
        <v/>
      </c>
      <c r="I3214" s="7" t="str">
        <f>RIGHT('DETALLE DE CONEXIONES'!M3214,5)</f>
        <v/>
      </c>
      <c r="J3214" s="7">
        <f>IF(C3214="Saliente Local",(IFERROR((LIMPIA(H3214,1)),0)),0)</f>
        <v>0</v>
      </c>
      <c r="K3214" s="7">
        <f>IF(C3214="Saliente Nacional",(IFERROR((LIMPIA(H3214,1)),0)),0)</f>
        <v>0</v>
      </c>
      <c r="L3214" s="7">
        <f>IF(C3214="Saliente Internacional",(IFERROR((LIMPIA(H3214,1)),0)),0)</f>
        <v>0</v>
      </c>
    </row>
    <row r="3215" spans="1:12" x14ac:dyDescent="0.25">
      <c r="A3215" s="11">
        <f>'DETALLE DE CONEXIONES'!P3215</f>
        <v>0</v>
      </c>
      <c r="B3215" s="7">
        <f>'DETALLE DE CONEXIONES'!I3215</f>
        <v>0</v>
      </c>
      <c r="C3215" s="7">
        <f>'DETALLE DE CONEXIONES'!BB3215</f>
        <v>0</v>
      </c>
      <c r="D3215" s="7">
        <f>'DETALLE DE CONEXIONES'!E3215</f>
        <v>0</v>
      </c>
      <c r="E3215" s="7">
        <f>IFERROR(LIMPIA('DETALLE DE CONEXIONES'!N3215,1),0)</f>
        <v>0</v>
      </c>
      <c r="F3215" s="7" t="str">
        <f>LEFT('DETALLE DE CONEXIONES'!BE3215,3)</f>
        <v/>
      </c>
      <c r="G3215" s="7" t="str">
        <f>RIGHT('DETALLE DE CONEXIONES'!AK3215,2)</f>
        <v/>
      </c>
      <c r="H3215" s="7" t="str">
        <f>LEFT('DETALLE DE CONEXIONES'!M3215,3)</f>
        <v/>
      </c>
      <c r="I3215" s="7" t="str">
        <f>RIGHT('DETALLE DE CONEXIONES'!M3215,5)</f>
        <v/>
      </c>
      <c r="J3215" s="7">
        <f>IF(C3215="Saliente Local",(IFERROR((LIMPIA(H3215,1)),0)),0)</f>
        <v>0</v>
      </c>
      <c r="K3215" s="7">
        <f>IF(C3215="Saliente Nacional",(IFERROR((LIMPIA(H3215,1)),0)),0)</f>
        <v>0</v>
      </c>
      <c r="L3215" s="7">
        <f>IF(C3215="Saliente Internacional",(IFERROR((LIMPIA(H3215,1)),0)),0)</f>
        <v>0</v>
      </c>
    </row>
    <row r="3216" spans="1:12" x14ac:dyDescent="0.25">
      <c r="A3216" s="11">
        <f>'DETALLE DE CONEXIONES'!P3216</f>
        <v>0</v>
      </c>
      <c r="B3216" s="7">
        <f>'DETALLE DE CONEXIONES'!I3216</f>
        <v>0</v>
      </c>
      <c r="C3216" s="7">
        <f>'DETALLE DE CONEXIONES'!BB3216</f>
        <v>0</v>
      </c>
      <c r="D3216" s="7">
        <f>'DETALLE DE CONEXIONES'!E3216</f>
        <v>0</v>
      </c>
      <c r="E3216" s="7">
        <f>IFERROR(LIMPIA('DETALLE DE CONEXIONES'!N3216,1),0)</f>
        <v>0</v>
      </c>
      <c r="F3216" s="7" t="str">
        <f>LEFT('DETALLE DE CONEXIONES'!BE3216,3)</f>
        <v/>
      </c>
      <c r="G3216" s="7" t="str">
        <f>RIGHT('DETALLE DE CONEXIONES'!AK3216,2)</f>
        <v/>
      </c>
      <c r="H3216" s="7" t="str">
        <f>LEFT('DETALLE DE CONEXIONES'!M3216,3)</f>
        <v/>
      </c>
      <c r="I3216" s="7" t="str">
        <f>RIGHT('DETALLE DE CONEXIONES'!M3216,5)</f>
        <v/>
      </c>
      <c r="J3216" s="7">
        <f>IF(C3216="Saliente Local",(IFERROR((LIMPIA(H3216,1)),0)),0)</f>
        <v>0</v>
      </c>
      <c r="K3216" s="7">
        <f>IF(C3216="Saliente Nacional",(IFERROR((LIMPIA(H3216,1)),0)),0)</f>
        <v>0</v>
      </c>
      <c r="L3216" s="7">
        <f>IF(C3216="Saliente Internacional",(IFERROR((LIMPIA(H3216,1)),0)),0)</f>
        <v>0</v>
      </c>
    </row>
    <row r="3217" spans="1:12" x14ac:dyDescent="0.25">
      <c r="A3217" s="11">
        <f>'DETALLE DE CONEXIONES'!P3217</f>
        <v>0</v>
      </c>
      <c r="B3217" s="7">
        <f>'DETALLE DE CONEXIONES'!I3217</f>
        <v>0</v>
      </c>
      <c r="C3217" s="7">
        <f>'DETALLE DE CONEXIONES'!BB3217</f>
        <v>0</v>
      </c>
      <c r="D3217" s="7">
        <f>'DETALLE DE CONEXIONES'!E3217</f>
        <v>0</v>
      </c>
      <c r="E3217" s="7">
        <f>IFERROR(LIMPIA('DETALLE DE CONEXIONES'!N3217,1),0)</f>
        <v>0</v>
      </c>
      <c r="F3217" s="7" t="str">
        <f>LEFT('DETALLE DE CONEXIONES'!BE3217,3)</f>
        <v/>
      </c>
      <c r="G3217" s="7" t="str">
        <f>RIGHT('DETALLE DE CONEXIONES'!AK3217,2)</f>
        <v/>
      </c>
      <c r="H3217" s="7" t="str">
        <f>LEFT('DETALLE DE CONEXIONES'!M3217,3)</f>
        <v/>
      </c>
      <c r="I3217" s="7" t="str">
        <f>RIGHT('DETALLE DE CONEXIONES'!M3217,5)</f>
        <v/>
      </c>
      <c r="J3217" s="7">
        <f>IF(C3217="Saliente Local",(IFERROR((LIMPIA(H3217,1)),0)),0)</f>
        <v>0</v>
      </c>
      <c r="K3217" s="7">
        <f>IF(C3217="Saliente Nacional",(IFERROR((LIMPIA(H3217,1)),0)),0)</f>
        <v>0</v>
      </c>
      <c r="L3217" s="7">
        <f>IF(C3217="Saliente Internacional",(IFERROR((LIMPIA(H3217,1)),0)),0)</f>
        <v>0</v>
      </c>
    </row>
    <row r="3218" spans="1:12" x14ac:dyDescent="0.25">
      <c r="A3218" s="11">
        <f>'DETALLE DE CONEXIONES'!P3218</f>
        <v>0</v>
      </c>
      <c r="B3218" s="7">
        <f>'DETALLE DE CONEXIONES'!I3218</f>
        <v>0</v>
      </c>
      <c r="C3218" s="7">
        <f>'DETALLE DE CONEXIONES'!BB3218</f>
        <v>0</v>
      </c>
      <c r="D3218" s="7">
        <f>'DETALLE DE CONEXIONES'!E3218</f>
        <v>0</v>
      </c>
      <c r="E3218" s="7">
        <f>IFERROR(LIMPIA('DETALLE DE CONEXIONES'!N3218,1),0)</f>
        <v>0</v>
      </c>
      <c r="F3218" s="7" t="str">
        <f>LEFT('DETALLE DE CONEXIONES'!BE3218,3)</f>
        <v/>
      </c>
      <c r="G3218" s="7" t="str">
        <f>RIGHT('DETALLE DE CONEXIONES'!AK3218,2)</f>
        <v/>
      </c>
      <c r="H3218" s="7" t="str">
        <f>LEFT('DETALLE DE CONEXIONES'!M3218,3)</f>
        <v/>
      </c>
      <c r="I3218" s="7" t="str">
        <f>RIGHT('DETALLE DE CONEXIONES'!M3218,5)</f>
        <v/>
      </c>
      <c r="J3218" s="7">
        <f>IF(C3218="Saliente Local",(IFERROR((LIMPIA(H3218,1)),0)),0)</f>
        <v>0</v>
      </c>
      <c r="K3218" s="7">
        <f>IF(C3218="Saliente Nacional",(IFERROR((LIMPIA(H3218,1)),0)),0)</f>
        <v>0</v>
      </c>
      <c r="L3218" s="7">
        <f>IF(C3218="Saliente Internacional",(IFERROR((LIMPIA(H3218,1)),0)),0)</f>
        <v>0</v>
      </c>
    </row>
    <row r="3219" spans="1:12" x14ac:dyDescent="0.25">
      <c r="A3219" s="11">
        <f>'DETALLE DE CONEXIONES'!P3219</f>
        <v>0</v>
      </c>
      <c r="B3219" s="7">
        <f>'DETALLE DE CONEXIONES'!I3219</f>
        <v>0</v>
      </c>
      <c r="C3219" s="7">
        <f>'DETALLE DE CONEXIONES'!BB3219</f>
        <v>0</v>
      </c>
      <c r="D3219" s="7">
        <f>'DETALLE DE CONEXIONES'!E3219</f>
        <v>0</v>
      </c>
      <c r="E3219" s="7">
        <f>IFERROR(LIMPIA('DETALLE DE CONEXIONES'!N3219,1),0)</f>
        <v>0</v>
      </c>
      <c r="F3219" s="7" t="str">
        <f>LEFT('DETALLE DE CONEXIONES'!BE3219,3)</f>
        <v/>
      </c>
      <c r="G3219" s="7" t="str">
        <f>RIGHT('DETALLE DE CONEXIONES'!AK3219,2)</f>
        <v/>
      </c>
      <c r="H3219" s="7" t="str">
        <f>LEFT('DETALLE DE CONEXIONES'!M3219,3)</f>
        <v/>
      </c>
      <c r="I3219" s="7" t="str">
        <f>RIGHT('DETALLE DE CONEXIONES'!M3219,5)</f>
        <v/>
      </c>
      <c r="J3219" s="7">
        <f>IF(C3219="Saliente Local",(IFERROR((LIMPIA(H3219,1)),0)),0)</f>
        <v>0</v>
      </c>
      <c r="K3219" s="7">
        <f>IF(C3219="Saliente Nacional",(IFERROR((LIMPIA(H3219,1)),0)),0)</f>
        <v>0</v>
      </c>
      <c r="L3219" s="7">
        <f>IF(C3219="Saliente Internacional",(IFERROR((LIMPIA(H3219,1)),0)),0)</f>
        <v>0</v>
      </c>
    </row>
    <row r="3220" spans="1:12" x14ac:dyDescent="0.25">
      <c r="A3220" s="11">
        <f>'DETALLE DE CONEXIONES'!P3220</f>
        <v>0</v>
      </c>
      <c r="B3220" s="7">
        <f>'DETALLE DE CONEXIONES'!I3220</f>
        <v>0</v>
      </c>
      <c r="C3220" s="7">
        <f>'DETALLE DE CONEXIONES'!BB3220</f>
        <v>0</v>
      </c>
      <c r="D3220" s="7">
        <f>'DETALLE DE CONEXIONES'!E3220</f>
        <v>0</v>
      </c>
      <c r="E3220" s="7">
        <f>IFERROR(LIMPIA('DETALLE DE CONEXIONES'!N3220,1),0)</f>
        <v>0</v>
      </c>
      <c r="F3220" s="7" t="str">
        <f>LEFT('DETALLE DE CONEXIONES'!BE3220,3)</f>
        <v/>
      </c>
      <c r="G3220" s="7" t="str">
        <f>RIGHT('DETALLE DE CONEXIONES'!AK3220,2)</f>
        <v/>
      </c>
      <c r="H3220" s="7" t="str">
        <f>LEFT('DETALLE DE CONEXIONES'!M3220,3)</f>
        <v/>
      </c>
      <c r="I3220" s="7" t="str">
        <f>RIGHT('DETALLE DE CONEXIONES'!M3220,5)</f>
        <v/>
      </c>
      <c r="J3220" s="7">
        <f>IF(C3220="Saliente Local",(IFERROR((LIMPIA(H3220,1)),0)),0)</f>
        <v>0</v>
      </c>
      <c r="K3220" s="7">
        <f>IF(C3220="Saliente Nacional",(IFERROR((LIMPIA(H3220,1)),0)),0)</f>
        <v>0</v>
      </c>
      <c r="L3220" s="7">
        <f>IF(C3220="Saliente Internacional",(IFERROR((LIMPIA(H3220,1)),0)),0)</f>
        <v>0</v>
      </c>
    </row>
    <row r="3221" spans="1:12" x14ac:dyDescent="0.25">
      <c r="A3221" s="11">
        <f>'DETALLE DE CONEXIONES'!P3221</f>
        <v>0</v>
      </c>
      <c r="B3221" s="7">
        <f>'DETALLE DE CONEXIONES'!I3221</f>
        <v>0</v>
      </c>
      <c r="C3221" s="7">
        <f>'DETALLE DE CONEXIONES'!BB3221</f>
        <v>0</v>
      </c>
      <c r="D3221" s="7">
        <f>'DETALLE DE CONEXIONES'!E3221</f>
        <v>0</v>
      </c>
      <c r="E3221" s="7">
        <f>IFERROR(LIMPIA('DETALLE DE CONEXIONES'!N3221,1),0)</f>
        <v>0</v>
      </c>
      <c r="F3221" s="7" t="str">
        <f>LEFT('DETALLE DE CONEXIONES'!BE3221,3)</f>
        <v/>
      </c>
      <c r="G3221" s="7" t="str">
        <f>RIGHT('DETALLE DE CONEXIONES'!AK3221,2)</f>
        <v/>
      </c>
      <c r="H3221" s="7" t="str">
        <f>LEFT('DETALLE DE CONEXIONES'!M3221,3)</f>
        <v/>
      </c>
      <c r="I3221" s="7" t="str">
        <f>RIGHT('DETALLE DE CONEXIONES'!M3221,5)</f>
        <v/>
      </c>
      <c r="J3221" s="7">
        <f>IF(C3221="Saliente Local",(IFERROR((LIMPIA(H3221,1)),0)),0)</f>
        <v>0</v>
      </c>
      <c r="K3221" s="7">
        <f>IF(C3221="Saliente Nacional",(IFERROR((LIMPIA(H3221,1)),0)),0)</f>
        <v>0</v>
      </c>
      <c r="L3221" s="7">
        <f>IF(C3221="Saliente Internacional",(IFERROR((LIMPIA(H3221,1)),0)),0)</f>
        <v>0</v>
      </c>
    </row>
    <row r="3222" spans="1:12" x14ac:dyDescent="0.25">
      <c r="A3222" s="11">
        <f>'DETALLE DE CONEXIONES'!P3222</f>
        <v>0</v>
      </c>
      <c r="B3222" s="7">
        <f>'DETALLE DE CONEXIONES'!I3222</f>
        <v>0</v>
      </c>
      <c r="C3222" s="7">
        <f>'DETALLE DE CONEXIONES'!BB3222</f>
        <v>0</v>
      </c>
      <c r="D3222" s="7">
        <f>'DETALLE DE CONEXIONES'!E3222</f>
        <v>0</v>
      </c>
      <c r="E3222" s="7">
        <f>IFERROR(LIMPIA('DETALLE DE CONEXIONES'!N3222,1),0)</f>
        <v>0</v>
      </c>
      <c r="F3222" s="7" t="str">
        <f>LEFT('DETALLE DE CONEXIONES'!BE3222,3)</f>
        <v/>
      </c>
      <c r="G3222" s="7" t="str">
        <f>RIGHT('DETALLE DE CONEXIONES'!AK3222,2)</f>
        <v/>
      </c>
      <c r="H3222" s="7" t="str">
        <f>LEFT('DETALLE DE CONEXIONES'!M3222,3)</f>
        <v/>
      </c>
      <c r="I3222" s="7" t="str">
        <f>RIGHT('DETALLE DE CONEXIONES'!M3222,5)</f>
        <v/>
      </c>
      <c r="J3222" s="7">
        <f>IF(C3222="Saliente Local",(IFERROR((LIMPIA(H3222,1)),0)),0)</f>
        <v>0</v>
      </c>
      <c r="K3222" s="7">
        <f>IF(C3222="Saliente Nacional",(IFERROR((LIMPIA(H3222,1)),0)),0)</f>
        <v>0</v>
      </c>
      <c r="L3222" s="7">
        <f>IF(C3222="Saliente Internacional",(IFERROR((LIMPIA(H3222,1)),0)),0)</f>
        <v>0</v>
      </c>
    </row>
    <row r="3223" spans="1:12" x14ac:dyDescent="0.25">
      <c r="A3223" s="11">
        <f>'DETALLE DE CONEXIONES'!P3223</f>
        <v>0</v>
      </c>
      <c r="B3223" s="7">
        <f>'DETALLE DE CONEXIONES'!I3223</f>
        <v>0</v>
      </c>
      <c r="C3223" s="7">
        <f>'DETALLE DE CONEXIONES'!BB3223</f>
        <v>0</v>
      </c>
      <c r="D3223" s="7">
        <f>'DETALLE DE CONEXIONES'!E3223</f>
        <v>0</v>
      </c>
      <c r="E3223" s="7">
        <f>IFERROR(LIMPIA('DETALLE DE CONEXIONES'!N3223,1),0)</f>
        <v>0</v>
      </c>
      <c r="F3223" s="7" t="str">
        <f>LEFT('DETALLE DE CONEXIONES'!BE3223,3)</f>
        <v/>
      </c>
      <c r="G3223" s="7" t="str">
        <f>RIGHT('DETALLE DE CONEXIONES'!AK3223,2)</f>
        <v/>
      </c>
      <c r="H3223" s="7" t="str">
        <f>LEFT('DETALLE DE CONEXIONES'!M3223,3)</f>
        <v/>
      </c>
      <c r="I3223" s="7" t="str">
        <f>RIGHT('DETALLE DE CONEXIONES'!M3223,5)</f>
        <v/>
      </c>
      <c r="J3223" s="7">
        <f>IF(C3223="Saliente Local",(IFERROR((LIMPIA(H3223,1)),0)),0)</f>
        <v>0</v>
      </c>
      <c r="K3223" s="7">
        <f>IF(C3223="Saliente Nacional",(IFERROR((LIMPIA(H3223,1)),0)),0)</f>
        <v>0</v>
      </c>
      <c r="L3223" s="7">
        <f>IF(C3223="Saliente Internacional",(IFERROR((LIMPIA(H3223,1)),0)),0)</f>
        <v>0</v>
      </c>
    </row>
    <row r="3224" spans="1:12" x14ac:dyDescent="0.25">
      <c r="A3224" s="11">
        <f>'DETALLE DE CONEXIONES'!P3224</f>
        <v>0</v>
      </c>
      <c r="B3224" s="7">
        <f>'DETALLE DE CONEXIONES'!I3224</f>
        <v>0</v>
      </c>
      <c r="C3224" s="7">
        <f>'DETALLE DE CONEXIONES'!BB3224</f>
        <v>0</v>
      </c>
      <c r="D3224" s="7">
        <f>'DETALLE DE CONEXIONES'!E3224</f>
        <v>0</v>
      </c>
      <c r="E3224" s="7">
        <f>IFERROR(LIMPIA('DETALLE DE CONEXIONES'!N3224,1),0)</f>
        <v>0</v>
      </c>
      <c r="F3224" s="7" t="str">
        <f>LEFT('DETALLE DE CONEXIONES'!BE3224,3)</f>
        <v/>
      </c>
      <c r="G3224" s="7" t="str">
        <f>RIGHT('DETALLE DE CONEXIONES'!AK3224,2)</f>
        <v/>
      </c>
      <c r="H3224" s="7" t="str">
        <f>LEFT('DETALLE DE CONEXIONES'!M3224,3)</f>
        <v/>
      </c>
      <c r="I3224" s="7" t="str">
        <f>RIGHT('DETALLE DE CONEXIONES'!M3224,5)</f>
        <v/>
      </c>
      <c r="J3224" s="7">
        <f>IF(C3224="Saliente Local",(IFERROR((LIMPIA(H3224,1)),0)),0)</f>
        <v>0</v>
      </c>
      <c r="K3224" s="7">
        <f>IF(C3224="Saliente Nacional",(IFERROR((LIMPIA(H3224,1)),0)),0)</f>
        <v>0</v>
      </c>
      <c r="L3224" s="7">
        <f>IF(C3224="Saliente Internacional",(IFERROR((LIMPIA(H3224,1)),0)),0)</f>
        <v>0</v>
      </c>
    </row>
    <row r="3225" spans="1:12" x14ac:dyDescent="0.25">
      <c r="A3225" s="11">
        <f>'DETALLE DE CONEXIONES'!P3225</f>
        <v>0</v>
      </c>
      <c r="B3225" s="7">
        <f>'DETALLE DE CONEXIONES'!I3225</f>
        <v>0</v>
      </c>
      <c r="C3225" s="7">
        <f>'DETALLE DE CONEXIONES'!BB3225</f>
        <v>0</v>
      </c>
      <c r="D3225" s="7">
        <f>'DETALLE DE CONEXIONES'!E3225</f>
        <v>0</v>
      </c>
      <c r="E3225" s="7">
        <f>IFERROR(LIMPIA('DETALLE DE CONEXIONES'!N3225,1),0)</f>
        <v>0</v>
      </c>
      <c r="F3225" s="7" t="str">
        <f>LEFT('DETALLE DE CONEXIONES'!BE3225,3)</f>
        <v/>
      </c>
      <c r="G3225" s="7" t="str">
        <f>RIGHT('DETALLE DE CONEXIONES'!AK3225,2)</f>
        <v/>
      </c>
      <c r="H3225" s="7" t="str">
        <f>LEFT('DETALLE DE CONEXIONES'!M3225,3)</f>
        <v/>
      </c>
      <c r="I3225" s="7" t="str">
        <f>RIGHT('DETALLE DE CONEXIONES'!M3225,5)</f>
        <v/>
      </c>
      <c r="J3225" s="7">
        <f>IF(C3225="Saliente Local",(IFERROR((LIMPIA(H3225,1)),0)),0)</f>
        <v>0</v>
      </c>
      <c r="K3225" s="7">
        <f>IF(C3225="Saliente Nacional",(IFERROR((LIMPIA(H3225,1)),0)),0)</f>
        <v>0</v>
      </c>
      <c r="L3225" s="7">
        <f>IF(C3225="Saliente Internacional",(IFERROR((LIMPIA(H3225,1)),0)),0)</f>
        <v>0</v>
      </c>
    </row>
    <row r="3226" spans="1:12" x14ac:dyDescent="0.25">
      <c r="A3226" s="11">
        <f>'DETALLE DE CONEXIONES'!P3226</f>
        <v>0</v>
      </c>
      <c r="B3226" s="7">
        <f>'DETALLE DE CONEXIONES'!I3226</f>
        <v>0</v>
      </c>
      <c r="C3226" s="7">
        <f>'DETALLE DE CONEXIONES'!BB3226</f>
        <v>0</v>
      </c>
      <c r="D3226" s="7">
        <f>'DETALLE DE CONEXIONES'!E3226</f>
        <v>0</v>
      </c>
      <c r="E3226" s="7">
        <f>IFERROR(LIMPIA('DETALLE DE CONEXIONES'!N3226,1),0)</f>
        <v>0</v>
      </c>
      <c r="F3226" s="7" t="str">
        <f>LEFT('DETALLE DE CONEXIONES'!BE3226,3)</f>
        <v/>
      </c>
      <c r="G3226" s="7" t="str">
        <f>RIGHT('DETALLE DE CONEXIONES'!AK3226,2)</f>
        <v/>
      </c>
      <c r="H3226" s="7" t="str">
        <f>LEFT('DETALLE DE CONEXIONES'!M3226,3)</f>
        <v/>
      </c>
      <c r="I3226" s="7" t="str">
        <f>RIGHT('DETALLE DE CONEXIONES'!M3226,5)</f>
        <v/>
      </c>
      <c r="J3226" s="7">
        <f>IF(C3226="Saliente Local",(IFERROR((LIMPIA(H3226,1)),0)),0)</f>
        <v>0</v>
      </c>
      <c r="K3226" s="7">
        <f>IF(C3226="Saliente Nacional",(IFERROR((LIMPIA(H3226,1)),0)),0)</f>
        <v>0</v>
      </c>
      <c r="L3226" s="7">
        <f>IF(C3226="Saliente Internacional",(IFERROR((LIMPIA(H3226,1)),0)),0)</f>
        <v>0</v>
      </c>
    </row>
    <row r="3227" spans="1:12" x14ac:dyDescent="0.25">
      <c r="A3227" s="11">
        <f>'DETALLE DE CONEXIONES'!P3227</f>
        <v>0</v>
      </c>
      <c r="B3227" s="7">
        <f>'DETALLE DE CONEXIONES'!I3227</f>
        <v>0</v>
      </c>
      <c r="C3227" s="7">
        <f>'DETALLE DE CONEXIONES'!BB3227</f>
        <v>0</v>
      </c>
      <c r="D3227" s="7">
        <f>'DETALLE DE CONEXIONES'!E3227</f>
        <v>0</v>
      </c>
      <c r="E3227" s="7">
        <f>IFERROR(LIMPIA('DETALLE DE CONEXIONES'!N3227,1),0)</f>
        <v>0</v>
      </c>
      <c r="F3227" s="7" t="str">
        <f>LEFT('DETALLE DE CONEXIONES'!BE3227,3)</f>
        <v/>
      </c>
      <c r="G3227" s="7" t="str">
        <f>RIGHT('DETALLE DE CONEXIONES'!AK3227,2)</f>
        <v/>
      </c>
      <c r="H3227" s="7" t="str">
        <f>LEFT('DETALLE DE CONEXIONES'!M3227,3)</f>
        <v/>
      </c>
      <c r="I3227" s="7" t="str">
        <f>RIGHT('DETALLE DE CONEXIONES'!M3227,5)</f>
        <v/>
      </c>
      <c r="J3227" s="7">
        <f>IF(C3227="Saliente Local",(IFERROR((LIMPIA(H3227,1)),0)),0)</f>
        <v>0</v>
      </c>
      <c r="K3227" s="7">
        <f>IF(C3227="Saliente Nacional",(IFERROR((LIMPIA(H3227,1)),0)),0)</f>
        <v>0</v>
      </c>
      <c r="L3227" s="7">
        <f>IF(C3227="Saliente Internacional",(IFERROR((LIMPIA(H3227,1)),0)),0)</f>
        <v>0</v>
      </c>
    </row>
    <row r="3228" spans="1:12" x14ac:dyDescent="0.25">
      <c r="A3228" s="11">
        <f>'DETALLE DE CONEXIONES'!P3228</f>
        <v>0</v>
      </c>
      <c r="B3228" s="7">
        <f>'DETALLE DE CONEXIONES'!I3228</f>
        <v>0</v>
      </c>
      <c r="C3228" s="7">
        <f>'DETALLE DE CONEXIONES'!BB3228</f>
        <v>0</v>
      </c>
      <c r="D3228" s="7">
        <f>'DETALLE DE CONEXIONES'!E3228</f>
        <v>0</v>
      </c>
      <c r="E3228" s="7">
        <f>IFERROR(LIMPIA('DETALLE DE CONEXIONES'!N3228,1),0)</f>
        <v>0</v>
      </c>
      <c r="F3228" s="7" t="str">
        <f>LEFT('DETALLE DE CONEXIONES'!BE3228,3)</f>
        <v/>
      </c>
      <c r="G3228" s="7" t="str">
        <f>RIGHT('DETALLE DE CONEXIONES'!AK3228,2)</f>
        <v/>
      </c>
      <c r="H3228" s="7" t="str">
        <f>LEFT('DETALLE DE CONEXIONES'!M3228,3)</f>
        <v/>
      </c>
      <c r="I3228" s="7" t="str">
        <f>RIGHT('DETALLE DE CONEXIONES'!M3228,5)</f>
        <v/>
      </c>
      <c r="J3228" s="7">
        <f>IF(C3228="Saliente Local",(IFERROR((LIMPIA(H3228,1)),0)),0)</f>
        <v>0</v>
      </c>
      <c r="K3228" s="7">
        <f>IF(C3228="Saliente Nacional",(IFERROR((LIMPIA(H3228,1)),0)),0)</f>
        <v>0</v>
      </c>
      <c r="L3228" s="7">
        <f>IF(C3228="Saliente Internacional",(IFERROR((LIMPIA(H3228,1)),0)),0)</f>
        <v>0</v>
      </c>
    </row>
    <row r="3229" spans="1:12" x14ac:dyDescent="0.25">
      <c r="A3229" s="11">
        <f>'DETALLE DE CONEXIONES'!P3229</f>
        <v>0</v>
      </c>
      <c r="B3229" s="7">
        <f>'DETALLE DE CONEXIONES'!I3229</f>
        <v>0</v>
      </c>
      <c r="C3229" s="7">
        <f>'DETALLE DE CONEXIONES'!BB3229</f>
        <v>0</v>
      </c>
      <c r="D3229" s="7">
        <f>'DETALLE DE CONEXIONES'!E3229</f>
        <v>0</v>
      </c>
      <c r="E3229" s="7">
        <f>IFERROR(LIMPIA('DETALLE DE CONEXIONES'!N3229,1),0)</f>
        <v>0</v>
      </c>
      <c r="F3229" s="7" t="str">
        <f>LEFT('DETALLE DE CONEXIONES'!BE3229,3)</f>
        <v/>
      </c>
      <c r="G3229" s="7" t="str">
        <f>RIGHT('DETALLE DE CONEXIONES'!AK3229,2)</f>
        <v/>
      </c>
      <c r="H3229" s="7" t="str">
        <f>LEFT('DETALLE DE CONEXIONES'!M3229,3)</f>
        <v/>
      </c>
      <c r="I3229" s="7" t="str">
        <f>RIGHT('DETALLE DE CONEXIONES'!M3229,5)</f>
        <v/>
      </c>
      <c r="J3229" s="7">
        <f>IF(C3229="Saliente Local",(IFERROR((LIMPIA(H3229,1)),0)),0)</f>
        <v>0</v>
      </c>
      <c r="K3229" s="7">
        <f>IF(C3229="Saliente Nacional",(IFERROR((LIMPIA(H3229,1)),0)),0)</f>
        <v>0</v>
      </c>
      <c r="L3229" s="7">
        <f>IF(C3229="Saliente Internacional",(IFERROR((LIMPIA(H3229,1)),0)),0)</f>
        <v>0</v>
      </c>
    </row>
    <row r="3230" spans="1:12" x14ac:dyDescent="0.25">
      <c r="A3230" s="11">
        <f>'DETALLE DE CONEXIONES'!P3230</f>
        <v>0</v>
      </c>
      <c r="B3230" s="7">
        <f>'DETALLE DE CONEXIONES'!I3230</f>
        <v>0</v>
      </c>
      <c r="C3230" s="7">
        <f>'DETALLE DE CONEXIONES'!BB3230</f>
        <v>0</v>
      </c>
      <c r="D3230" s="7">
        <f>'DETALLE DE CONEXIONES'!E3230</f>
        <v>0</v>
      </c>
      <c r="E3230" s="7">
        <f>IFERROR(LIMPIA('DETALLE DE CONEXIONES'!N3230,1),0)</f>
        <v>0</v>
      </c>
      <c r="F3230" s="7" t="str">
        <f>LEFT('DETALLE DE CONEXIONES'!BE3230,3)</f>
        <v/>
      </c>
      <c r="G3230" s="7" t="str">
        <f>RIGHT('DETALLE DE CONEXIONES'!AK3230,2)</f>
        <v/>
      </c>
      <c r="H3230" s="7" t="str">
        <f>LEFT('DETALLE DE CONEXIONES'!M3230,3)</f>
        <v/>
      </c>
      <c r="I3230" s="7" t="str">
        <f>RIGHT('DETALLE DE CONEXIONES'!M3230,5)</f>
        <v/>
      </c>
      <c r="J3230" s="7">
        <f>IF(C3230="Saliente Local",(IFERROR((LIMPIA(H3230,1)),0)),0)</f>
        <v>0</v>
      </c>
      <c r="K3230" s="7">
        <f>IF(C3230="Saliente Nacional",(IFERROR((LIMPIA(H3230,1)),0)),0)</f>
        <v>0</v>
      </c>
      <c r="L3230" s="7">
        <f>IF(C3230="Saliente Internacional",(IFERROR((LIMPIA(H3230,1)),0)),0)</f>
        <v>0</v>
      </c>
    </row>
    <row r="3231" spans="1:12" x14ac:dyDescent="0.25">
      <c r="A3231" s="11">
        <f>'DETALLE DE CONEXIONES'!P3231</f>
        <v>0</v>
      </c>
      <c r="B3231" s="7">
        <f>'DETALLE DE CONEXIONES'!I3231</f>
        <v>0</v>
      </c>
      <c r="C3231" s="7">
        <f>'DETALLE DE CONEXIONES'!BB3231</f>
        <v>0</v>
      </c>
      <c r="D3231" s="7">
        <f>'DETALLE DE CONEXIONES'!E3231</f>
        <v>0</v>
      </c>
      <c r="E3231" s="7">
        <f>IFERROR(LIMPIA('DETALLE DE CONEXIONES'!N3231,1),0)</f>
        <v>0</v>
      </c>
      <c r="F3231" s="7" t="str">
        <f>LEFT('DETALLE DE CONEXIONES'!BE3231,3)</f>
        <v/>
      </c>
      <c r="G3231" s="7" t="str">
        <f>RIGHT('DETALLE DE CONEXIONES'!AK3231,2)</f>
        <v/>
      </c>
      <c r="H3231" s="7" t="str">
        <f>LEFT('DETALLE DE CONEXIONES'!M3231,3)</f>
        <v/>
      </c>
      <c r="I3231" s="7" t="str">
        <f>RIGHT('DETALLE DE CONEXIONES'!M3231,5)</f>
        <v/>
      </c>
      <c r="J3231" s="7">
        <f>IF(C3231="Saliente Local",(IFERROR((LIMPIA(H3231,1)),0)),0)</f>
        <v>0</v>
      </c>
      <c r="K3231" s="7">
        <f>IF(C3231="Saliente Nacional",(IFERROR((LIMPIA(H3231,1)),0)),0)</f>
        <v>0</v>
      </c>
      <c r="L3231" s="7">
        <f>IF(C3231="Saliente Internacional",(IFERROR((LIMPIA(H3231,1)),0)),0)</f>
        <v>0</v>
      </c>
    </row>
    <row r="3232" spans="1:12" x14ac:dyDescent="0.25">
      <c r="A3232" s="11">
        <f>'DETALLE DE CONEXIONES'!P3232</f>
        <v>0</v>
      </c>
      <c r="B3232" s="7">
        <f>'DETALLE DE CONEXIONES'!I3232</f>
        <v>0</v>
      </c>
      <c r="C3232" s="7">
        <f>'DETALLE DE CONEXIONES'!BB3232</f>
        <v>0</v>
      </c>
      <c r="D3232" s="7">
        <f>'DETALLE DE CONEXIONES'!E3232</f>
        <v>0</v>
      </c>
      <c r="E3232" s="7">
        <f>IFERROR(LIMPIA('DETALLE DE CONEXIONES'!N3232,1),0)</f>
        <v>0</v>
      </c>
      <c r="F3232" s="7" t="str">
        <f>LEFT('DETALLE DE CONEXIONES'!BE3232,3)</f>
        <v/>
      </c>
      <c r="G3232" s="7" t="str">
        <f>RIGHT('DETALLE DE CONEXIONES'!AK3232,2)</f>
        <v/>
      </c>
      <c r="H3232" s="7" t="str">
        <f>LEFT('DETALLE DE CONEXIONES'!M3232,3)</f>
        <v/>
      </c>
      <c r="I3232" s="7" t="str">
        <f>RIGHT('DETALLE DE CONEXIONES'!M3232,5)</f>
        <v/>
      </c>
      <c r="J3232" s="7">
        <f>IF(C3232="Saliente Local",(IFERROR((LIMPIA(H3232,1)),0)),0)</f>
        <v>0</v>
      </c>
      <c r="K3232" s="7">
        <f>IF(C3232="Saliente Nacional",(IFERROR((LIMPIA(H3232,1)),0)),0)</f>
        <v>0</v>
      </c>
      <c r="L3232" s="7">
        <f>IF(C3232="Saliente Internacional",(IFERROR((LIMPIA(H3232,1)),0)),0)</f>
        <v>0</v>
      </c>
    </row>
    <row r="3233" spans="1:12" x14ac:dyDescent="0.25">
      <c r="A3233" s="11">
        <f>'DETALLE DE CONEXIONES'!P3233</f>
        <v>0</v>
      </c>
      <c r="B3233" s="7">
        <f>'DETALLE DE CONEXIONES'!I3233</f>
        <v>0</v>
      </c>
      <c r="C3233" s="7">
        <f>'DETALLE DE CONEXIONES'!BB3233</f>
        <v>0</v>
      </c>
      <c r="D3233" s="7">
        <f>'DETALLE DE CONEXIONES'!E3233</f>
        <v>0</v>
      </c>
      <c r="E3233" s="7">
        <f>IFERROR(LIMPIA('DETALLE DE CONEXIONES'!N3233,1),0)</f>
        <v>0</v>
      </c>
      <c r="F3233" s="7" t="str">
        <f>LEFT('DETALLE DE CONEXIONES'!BE3233,3)</f>
        <v/>
      </c>
      <c r="G3233" s="7" t="str">
        <f>RIGHT('DETALLE DE CONEXIONES'!AK3233,2)</f>
        <v/>
      </c>
      <c r="H3233" s="7" t="str">
        <f>LEFT('DETALLE DE CONEXIONES'!M3233,3)</f>
        <v/>
      </c>
      <c r="I3233" s="7" t="str">
        <f>RIGHT('DETALLE DE CONEXIONES'!M3233,5)</f>
        <v/>
      </c>
      <c r="J3233" s="7">
        <f>IF(C3233="Saliente Local",(IFERROR((LIMPIA(H3233,1)),0)),0)</f>
        <v>0</v>
      </c>
      <c r="K3233" s="7">
        <f>IF(C3233="Saliente Nacional",(IFERROR((LIMPIA(H3233,1)),0)),0)</f>
        <v>0</v>
      </c>
      <c r="L3233" s="7">
        <f>IF(C3233="Saliente Internacional",(IFERROR((LIMPIA(H3233,1)),0)),0)</f>
        <v>0</v>
      </c>
    </row>
    <row r="3234" spans="1:12" x14ac:dyDescent="0.25">
      <c r="A3234" s="11">
        <f>'DETALLE DE CONEXIONES'!P3234</f>
        <v>0</v>
      </c>
      <c r="B3234" s="7">
        <f>'DETALLE DE CONEXIONES'!I3234</f>
        <v>0</v>
      </c>
      <c r="C3234" s="7">
        <f>'DETALLE DE CONEXIONES'!BB3234</f>
        <v>0</v>
      </c>
      <c r="D3234" s="7">
        <f>'DETALLE DE CONEXIONES'!E3234</f>
        <v>0</v>
      </c>
      <c r="E3234" s="7">
        <f>IFERROR(LIMPIA('DETALLE DE CONEXIONES'!N3234,1),0)</f>
        <v>0</v>
      </c>
      <c r="F3234" s="7" t="str">
        <f>LEFT('DETALLE DE CONEXIONES'!BE3234,3)</f>
        <v/>
      </c>
      <c r="G3234" s="7" t="str">
        <f>RIGHT('DETALLE DE CONEXIONES'!AK3234,2)</f>
        <v/>
      </c>
      <c r="H3234" s="7" t="str">
        <f>LEFT('DETALLE DE CONEXIONES'!M3234,3)</f>
        <v/>
      </c>
      <c r="I3234" s="7" t="str">
        <f>RIGHT('DETALLE DE CONEXIONES'!M3234,5)</f>
        <v/>
      </c>
      <c r="J3234" s="7">
        <f>IF(C3234="Saliente Local",(IFERROR((LIMPIA(H3234,1)),0)),0)</f>
        <v>0</v>
      </c>
      <c r="K3234" s="7">
        <f>IF(C3234="Saliente Nacional",(IFERROR((LIMPIA(H3234,1)),0)),0)</f>
        <v>0</v>
      </c>
      <c r="L3234" s="7">
        <f>IF(C3234="Saliente Internacional",(IFERROR((LIMPIA(H3234,1)),0)),0)</f>
        <v>0</v>
      </c>
    </row>
    <row r="3235" spans="1:12" x14ac:dyDescent="0.25">
      <c r="A3235" s="11">
        <f>'DETALLE DE CONEXIONES'!P3235</f>
        <v>0</v>
      </c>
      <c r="B3235" s="7">
        <f>'DETALLE DE CONEXIONES'!I3235</f>
        <v>0</v>
      </c>
      <c r="C3235" s="7">
        <f>'DETALLE DE CONEXIONES'!BB3235</f>
        <v>0</v>
      </c>
      <c r="D3235" s="7">
        <f>'DETALLE DE CONEXIONES'!E3235</f>
        <v>0</v>
      </c>
      <c r="E3235" s="7">
        <f>IFERROR(LIMPIA('DETALLE DE CONEXIONES'!N3235,1),0)</f>
        <v>0</v>
      </c>
      <c r="F3235" s="7" t="str">
        <f>LEFT('DETALLE DE CONEXIONES'!BE3235,3)</f>
        <v/>
      </c>
      <c r="G3235" s="7" t="str">
        <f>RIGHT('DETALLE DE CONEXIONES'!AK3235,2)</f>
        <v/>
      </c>
      <c r="H3235" s="7" t="str">
        <f>LEFT('DETALLE DE CONEXIONES'!M3235,3)</f>
        <v/>
      </c>
      <c r="I3235" s="7" t="str">
        <f>RIGHT('DETALLE DE CONEXIONES'!M3235,5)</f>
        <v/>
      </c>
      <c r="J3235" s="7">
        <f>IF(C3235="Saliente Local",(IFERROR((LIMPIA(H3235,1)),0)),0)</f>
        <v>0</v>
      </c>
      <c r="K3235" s="7">
        <f>IF(C3235="Saliente Nacional",(IFERROR((LIMPIA(H3235,1)),0)),0)</f>
        <v>0</v>
      </c>
      <c r="L3235" s="7">
        <f>IF(C3235="Saliente Internacional",(IFERROR((LIMPIA(H3235,1)),0)),0)</f>
        <v>0</v>
      </c>
    </row>
    <row r="3236" spans="1:12" x14ac:dyDescent="0.25">
      <c r="A3236" s="11">
        <f>'DETALLE DE CONEXIONES'!P3236</f>
        <v>0</v>
      </c>
      <c r="B3236" s="7">
        <f>'DETALLE DE CONEXIONES'!I3236</f>
        <v>0</v>
      </c>
      <c r="C3236" s="7">
        <f>'DETALLE DE CONEXIONES'!BB3236</f>
        <v>0</v>
      </c>
      <c r="D3236" s="7">
        <f>'DETALLE DE CONEXIONES'!E3236</f>
        <v>0</v>
      </c>
      <c r="E3236" s="7">
        <f>IFERROR(LIMPIA('DETALLE DE CONEXIONES'!N3236,1),0)</f>
        <v>0</v>
      </c>
      <c r="F3236" s="7" t="str">
        <f>LEFT('DETALLE DE CONEXIONES'!BE3236,3)</f>
        <v/>
      </c>
      <c r="G3236" s="7" t="str">
        <f>RIGHT('DETALLE DE CONEXIONES'!AK3236,2)</f>
        <v/>
      </c>
      <c r="H3236" s="7" t="str">
        <f>LEFT('DETALLE DE CONEXIONES'!M3236,3)</f>
        <v/>
      </c>
      <c r="I3236" s="7" t="str">
        <f>RIGHT('DETALLE DE CONEXIONES'!M3236,5)</f>
        <v/>
      </c>
      <c r="J3236" s="7">
        <f>IF(C3236="Saliente Local",(IFERROR((LIMPIA(H3236,1)),0)),0)</f>
        <v>0</v>
      </c>
      <c r="K3236" s="7">
        <f>IF(C3236="Saliente Nacional",(IFERROR((LIMPIA(H3236,1)),0)),0)</f>
        <v>0</v>
      </c>
      <c r="L3236" s="7">
        <f>IF(C3236="Saliente Internacional",(IFERROR((LIMPIA(H3236,1)),0)),0)</f>
        <v>0</v>
      </c>
    </row>
    <row r="3237" spans="1:12" x14ac:dyDescent="0.25">
      <c r="A3237" s="11">
        <f>'DETALLE DE CONEXIONES'!P3237</f>
        <v>0</v>
      </c>
      <c r="B3237" s="7">
        <f>'DETALLE DE CONEXIONES'!I3237</f>
        <v>0</v>
      </c>
      <c r="C3237" s="7">
        <f>'DETALLE DE CONEXIONES'!BB3237</f>
        <v>0</v>
      </c>
      <c r="D3237" s="7">
        <f>'DETALLE DE CONEXIONES'!E3237</f>
        <v>0</v>
      </c>
      <c r="E3237" s="7">
        <f>IFERROR(LIMPIA('DETALLE DE CONEXIONES'!N3237,1),0)</f>
        <v>0</v>
      </c>
      <c r="F3237" s="7" t="str">
        <f>LEFT('DETALLE DE CONEXIONES'!BE3237,3)</f>
        <v/>
      </c>
      <c r="G3237" s="7" t="str">
        <f>RIGHT('DETALLE DE CONEXIONES'!AK3237,2)</f>
        <v/>
      </c>
      <c r="H3237" s="7" t="str">
        <f>LEFT('DETALLE DE CONEXIONES'!M3237,3)</f>
        <v/>
      </c>
      <c r="I3237" s="7" t="str">
        <f>RIGHT('DETALLE DE CONEXIONES'!M3237,5)</f>
        <v/>
      </c>
      <c r="J3237" s="7">
        <f>IF(C3237="Saliente Local",(IFERROR((LIMPIA(H3237,1)),0)),0)</f>
        <v>0</v>
      </c>
      <c r="K3237" s="7">
        <f>IF(C3237="Saliente Nacional",(IFERROR((LIMPIA(H3237,1)),0)),0)</f>
        <v>0</v>
      </c>
      <c r="L3237" s="7">
        <f>IF(C3237="Saliente Internacional",(IFERROR((LIMPIA(H3237,1)),0)),0)</f>
        <v>0</v>
      </c>
    </row>
    <row r="3238" spans="1:12" x14ac:dyDescent="0.25">
      <c r="A3238" s="11">
        <f>'DETALLE DE CONEXIONES'!P3238</f>
        <v>0</v>
      </c>
      <c r="B3238" s="7">
        <f>'DETALLE DE CONEXIONES'!I3238</f>
        <v>0</v>
      </c>
      <c r="C3238" s="7">
        <f>'DETALLE DE CONEXIONES'!BB3238</f>
        <v>0</v>
      </c>
      <c r="D3238" s="7">
        <f>'DETALLE DE CONEXIONES'!E3238</f>
        <v>0</v>
      </c>
      <c r="E3238" s="7">
        <f>IFERROR(LIMPIA('DETALLE DE CONEXIONES'!N3238,1),0)</f>
        <v>0</v>
      </c>
      <c r="F3238" s="7" t="str">
        <f>LEFT('DETALLE DE CONEXIONES'!BE3238,3)</f>
        <v/>
      </c>
      <c r="G3238" s="7" t="str">
        <f>RIGHT('DETALLE DE CONEXIONES'!AK3238,2)</f>
        <v/>
      </c>
      <c r="H3238" s="7" t="str">
        <f>LEFT('DETALLE DE CONEXIONES'!M3238,3)</f>
        <v/>
      </c>
      <c r="I3238" s="7" t="str">
        <f>RIGHT('DETALLE DE CONEXIONES'!M3238,5)</f>
        <v/>
      </c>
      <c r="J3238" s="7">
        <f>IF(C3238="Saliente Local",(IFERROR((LIMPIA(H3238,1)),0)),0)</f>
        <v>0</v>
      </c>
      <c r="K3238" s="7">
        <f>IF(C3238="Saliente Nacional",(IFERROR((LIMPIA(H3238,1)),0)),0)</f>
        <v>0</v>
      </c>
      <c r="L3238" s="7">
        <f>IF(C3238="Saliente Internacional",(IFERROR((LIMPIA(H3238,1)),0)),0)</f>
        <v>0</v>
      </c>
    </row>
    <row r="3239" spans="1:12" x14ac:dyDescent="0.25">
      <c r="A3239" s="11">
        <f>'DETALLE DE CONEXIONES'!P3239</f>
        <v>0</v>
      </c>
      <c r="B3239" s="7">
        <f>'DETALLE DE CONEXIONES'!I3239</f>
        <v>0</v>
      </c>
      <c r="C3239" s="7">
        <f>'DETALLE DE CONEXIONES'!BB3239</f>
        <v>0</v>
      </c>
      <c r="D3239" s="7">
        <f>'DETALLE DE CONEXIONES'!E3239</f>
        <v>0</v>
      </c>
      <c r="E3239" s="7">
        <f>IFERROR(LIMPIA('DETALLE DE CONEXIONES'!N3239,1),0)</f>
        <v>0</v>
      </c>
      <c r="F3239" s="7" t="str">
        <f>LEFT('DETALLE DE CONEXIONES'!BE3239,3)</f>
        <v/>
      </c>
      <c r="G3239" s="7" t="str">
        <f>RIGHT('DETALLE DE CONEXIONES'!AK3239,2)</f>
        <v/>
      </c>
      <c r="H3239" s="7" t="str">
        <f>LEFT('DETALLE DE CONEXIONES'!M3239,3)</f>
        <v/>
      </c>
      <c r="I3239" s="7" t="str">
        <f>RIGHT('DETALLE DE CONEXIONES'!M3239,5)</f>
        <v/>
      </c>
      <c r="J3239" s="7">
        <f>IF(C3239="Saliente Local",(IFERROR((LIMPIA(H3239,1)),0)),0)</f>
        <v>0</v>
      </c>
      <c r="K3239" s="7">
        <f>IF(C3239="Saliente Nacional",(IFERROR((LIMPIA(H3239,1)),0)),0)</f>
        <v>0</v>
      </c>
      <c r="L3239" s="7">
        <f>IF(C3239="Saliente Internacional",(IFERROR((LIMPIA(H3239,1)),0)),0)</f>
        <v>0</v>
      </c>
    </row>
    <row r="3240" spans="1:12" x14ac:dyDescent="0.25">
      <c r="A3240" s="11">
        <f>'DETALLE DE CONEXIONES'!P3240</f>
        <v>0</v>
      </c>
      <c r="B3240" s="7">
        <f>'DETALLE DE CONEXIONES'!I3240</f>
        <v>0</v>
      </c>
      <c r="C3240" s="7">
        <f>'DETALLE DE CONEXIONES'!BB3240</f>
        <v>0</v>
      </c>
      <c r="D3240" s="7">
        <f>'DETALLE DE CONEXIONES'!E3240</f>
        <v>0</v>
      </c>
      <c r="E3240" s="7">
        <f>IFERROR(LIMPIA('DETALLE DE CONEXIONES'!N3240,1),0)</f>
        <v>0</v>
      </c>
      <c r="F3240" s="7" t="str">
        <f>LEFT('DETALLE DE CONEXIONES'!BE3240,3)</f>
        <v/>
      </c>
      <c r="G3240" s="7" t="str">
        <f>RIGHT('DETALLE DE CONEXIONES'!AK3240,2)</f>
        <v/>
      </c>
      <c r="H3240" s="7" t="str">
        <f>LEFT('DETALLE DE CONEXIONES'!M3240,3)</f>
        <v/>
      </c>
      <c r="I3240" s="7" t="str">
        <f>RIGHT('DETALLE DE CONEXIONES'!M3240,5)</f>
        <v/>
      </c>
      <c r="J3240" s="7">
        <f>IF(C3240="Saliente Local",(IFERROR((LIMPIA(H3240,1)),0)),0)</f>
        <v>0</v>
      </c>
      <c r="K3240" s="7">
        <f>IF(C3240="Saliente Nacional",(IFERROR((LIMPIA(H3240,1)),0)),0)</f>
        <v>0</v>
      </c>
      <c r="L3240" s="7">
        <f>IF(C3240="Saliente Internacional",(IFERROR((LIMPIA(H3240,1)),0)),0)</f>
        <v>0</v>
      </c>
    </row>
    <row r="3241" spans="1:12" x14ac:dyDescent="0.25">
      <c r="A3241" s="11">
        <f>'DETALLE DE CONEXIONES'!P3241</f>
        <v>0</v>
      </c>
      <c r="B3241" s="7">
        <f>'DETALLE DE CONEXIONES'!I3241</f>
        <v>0</v>
      </c>
      <c r="C3241" s="7">
        <f>'DETALLE DE CONEXIONES'!BB3241</f>
        <v>0</v>
      </c>
      <c r="D3241" s="7">
        <f>'DETALLE DE CONEXIONES'!E3241</f>
        <v>0</v>
      </c>
      <c r="E3241" s="7">
        <f>IFERROR(LIMPIA('DETALLE DE CONEXIONES'!N3241,1),0)</f>
        <v>0</v>
      </c>
      <c r="F3241" s="7" t="str">
        <f>LEFT('DETALLE DE CONEXIONES'!BE3241,3)</f>
        <v/>
      </c>
      <c r="G3241" s="7" t="str">
        <f>RIGHT('DETALLE DE CONEXIONES'!AK3241,2)</f>
        <v/>
      </c>
      <c r="H3241" s="7" t="str">
        <f>LEFT('DETALLE DE CONEXIONES'!M3241,3)</f>
        <v/>
      </c>
      <c r="I3241" s="7" t="str">
        <f>RIGHT('DETALLE DE CONEXIONES'!M3241,5)</f>
        <v/>
      </c>
      <c r="J3241" s="7">
        <f>IF(C3241="Saliente Local",(IFERROR((LIMPIA(H3241,1)),0)),0)</f>
        <v>0</v>
      </c>
      <c r="K3241" s="7">
        <f>IF(C3241="Saliente Nacional",(IFERROR((LIMPIA(H3241,1)),0)),0)</f>
        <v>0</v>
      </c>
      <c r="L3241" s="7">
        <f>IF(C3241="Saliente Internacional",(IFERROR((LIMPIA(H3241,1)),0)),0)</f>
        <v>0</v>
      </c>
    </row>
    <row r="3242" spans="1:12" x14ac:dyDescent="0.25">
      <c r="A3242" s="11">
        <f>'DETALLE DE CONEXIONES'!P3242</f>
        <v>0</v>
      </c>
      <c r="B3242" s="7">
        <f>'DETALLE DE CONEXIONES'!I3242</f>
        <v>0</v>
      </c>
      <c r="C3242" s="7">
        <f>'DETALLE DE CONEXIONES'!BB3242</f>
        <v>0</v>
      </c>
      <c r="D3242" s="7">
        <f>'DETALLE DE CONEXIONES'!E3242</f>
        <v>0</v>
      </c>
      <c r="E3242" s="7">
        <f>IFERROR(LIMPIA('DETALLE DE CONEXIONES'!N3242,1),0)</f>
        <v>0</v>
      </c>
      <c r="F3242" s="7" t="str">
        <f>LEFT('DETALLE DE CONEXIONES'!BE3242,3)</f>
        <v/>
      </c>
      <c r="G3242" s="7" t="str">
        <f>RIGHT('DETALLE DE CONEXIONES'!AK3242,2)</f>
        <v/>
      </c>
      <c r="H3242" s="7" t="str">
        <f>LEFT('DETALLE DE CONEXIONES'!M3242,3)</f>
        <v/>
      </c>
      <c r="I3242" s="7" t="str">
        <f>RIGHT('DETALLE DE CONEXIONES'!M3242,5)</f>
        <v/>
      </c>
      <c r="J3242" s="7">
        <f>IF(C3242="Saliente Local",(IFERROR((LIMPIA(H3242,1)),0)),0)</f>
        <v>0</v>
      </c>
      <c r="K3242" s="7">
        <f>IF(C3242="Saliente Nacional",(IFERROR((LIMPIA(H3242,1)),0)),0)</f>
        <v>0</v>
      </c>
      <c r="L3242" s="7">
        <f>IF(C3242="Saliente Internacional",(IFERROR((LIMPIA(H3242,1)),0)),0)</f>
        <v>0</v>
      </c>
    </row>
    <row r="3243" spans="1:12" x14ac:dyDescent="0.25">
      <c r="A3243" s="11">
        <f>'DETALLE DE CONEXIONES'!P3243</f>
        <v>0</v>
      </c>
      <c r="B3243" s="7">
        <f>'DETALLE DE CONEXIONES'!I3243</f>
        <v>0</v>
      </c>
      <c r="C3243" s="7">
        <f>'DETALLE DE CONEXIONES'!BB3243</f>
        <v>0</v>
      </c>
      <c r="D3243" s="7">
        <f>'DETALLE DE CONEXIONES'!E3243</f>
        <v>0</v>
      </c>
      <c r="E3243" s="7">
        <f>IFERROR(LIMPIA('DETALLE DE CONEXIONES'!N3243,1),0)</f>
        <v>0</v>
      </c>
      <c r="F3243" s="7" t="str">
        <f>LEFT('DETALLE DE CONEXIONES'!BE3243,3)</f>
        <v/>
      </c>
      <c r="G3243" s="7" t="str">
        <f>RIGHT('DETALLE DE CONEXIONES'!AK3243,2)</f>
        <v/>
      </c>
      <c r="H3243" s="7" t="str">
        <f>LEFT('DETALLE DE CONEXIONES'!M3243,3)</f>
        <v/>
      </c>
      <c r="I3243" s="7" t="str">
        <f>RIGHT('DETALLE DE CONEXIONES'!M3243,5)</f>
        <v/>
      </c>
      <c r="J3243" s="7">
        <f>IF(C3243="Saliente Local",(IFERROR((LIMPIA(H3243,1)),0)),0)</f>
        <v>0</v>
      </c>
      <c r="K3243" s="7">
        <f>IF(C3243="Saliente Nacional",(IFERROR((LIMPIA(H3243,1)),0)),0)</f>
        <v>0</v>
      </c>
      <c r="L3243" s="7">
        <f>IF(C3243="Saliente Internacional",(IFERROR((LIMPIA(H3243,1)),0)),0)</f>
        <v>0</v>
      </c>
    </row>
    <row r="3244" spans="1:12" x14ac:dyDescent="0.25">
      <c r="A3244" s="11">
        <f>'DETALLE DE CONEXIONES'!P3244</f>
        <v>0</v>
      </c>
      <c r="B3244" s="7">
        <f>'DETALLE DE CONEXIONES'!I3244</f>
        <v>0</v>
      </c>
      <c r="C3244" s="7">
        <f>'DETALLE DE CONEXIONES'!BB3244</f>
        <v>0</v>
      </c>
      <c r="D3244" s="7">
        <f>'DETALLE DE CONEXIONES'!E3244</f>
        <v>0</v>
      </c>
      <c r="E3244" s="7">
        <f>IFERROR(LIMPIA('DETALLE DE CONEXIONES'!N3244,1),0)</f>
        <v>0</v>
      </c>
      <c r="F3244" s="7" t="str">
        <f>LEFT('DETALLE DE CONEXIONES'!BE3244,3)</f>
        <v/>
      </c>
      <c r="G3244" s="7" t="str">
        <f>RIGHT('DETALLE DE CONEXIONES'!AK3244,2)</f>
        <v/>
      </c>
      <c r="H3244" s="7" t="str">
        <f>LEFT('DETALLE DE CONEXIONES'!M3244,3)</f>
        <v/>
      </c>
      <c r="I3244" s="7" t="str">
        <f>RIGHT('DETALLE DE CONEXIONES'!M3244,5)</f>
        <v/>
      </c>
      <c r="J3244" s="7">
        <f>IF(C3244="Saliente Local",(IFERROR((LIMPIA(H3244,1)),0)),0)</f>
        <v>0</v>
      </c>
      <c r="K3244" s="7">
        <f>IF(C3244="Saliente Nacional",(IFERROR((LIMPIA(H3244,1)),0)),0)</f>
        <v>0</v>
      </c>
      <c r="L3244" s="7">
        <f>IF(C3244="Saliente Internacional",(IFERROR((LIMPIA(H3244,1)),0)),0)</f>
        <v>0</v>
      </c>
    </row>
    <row r="3245" spans="1:12" x14ac:dyDescent="0.25">
      <c r="A3245" s="11">
        <f>'DETALLE DE CONEXIONES'!P3245</f>
        <v>0</v>
      </c>
      <c r="B3245" s="7">
        <f>'DETALLE DE CONEXIONES'!I3245</f>
        <v>0</v>
      </c>
      <c r="C3245" s="7">
        <f>'DETALLE DE CONEXIONES'!BB3245</f>
        <v>0</v>
      </c>
      <c r="D3245" s="7">
        <f>'DETALLE DE CONEXIONES'!E3245</f>
        <v>0</v>
      </c>
      <c r="E3245" s="7">
        <f>IFERROR(LIMPIA('DETALLE DE CONEXIONES'!N3245,1),0)</f>
        <v>0</v>
      </c>
      <c r="F3245" s="7" t="str">
        <f>LEFT('DETALLE DE CONEXIONES'!BE3245,3)</f>
        <v/>
      </c>
      <c r="G3245" s="7" t="str">
        <f>RIGHT('DETALLE DE CONEXIONES'!AK3245,2)</f>
        <v/>
      </c>
      <c r="H3245" s="7" t="str">
        <f>LEFT('DETALLE DE CONEXIONES'!M3245,3)</f>
        <v/>
      </c>
      <c r="I3245" s="7" t="str">
        <f>RIGHT('DETALLE DE CONEXIONES'!M3245,5)</f>
        <v/>
      </c>
      <c r="J3245" s="7">
        <f>IF(C3245="Saliente Local",(IFERROR((LIMPIA(H3245,1)),0)),0)</f>
        <v>0</v>
      </c>
      <c r="K3245" s="7">
        <f>IF(C3245="Saliente Nacional",(IFERROR((LIMPIA(H3245,1)),0)),0)</f>
        <v>0</v>
      </c>
      <c r="L3245" s="7">
        <f>IF(C3245="Saliente Internacional",(IFERROR((LIMPIA(H3245,1)),0)),0)</f>
        <v>0</v>
      </c>
    </row>
    <row r="3246" spans="1:12" x14ac:dyDescent="0.25">
      <c r="A3246" s="11">
        <f>'DETALLE DE CONEXIONES'!P3246</f>
        <v>0</v>
      </c>
      <c r="B3246" s="7">
        <f>'DETALLE DE CONEXIONES'!I3246</f>
        <v>0</v>
      </c>
      <c r="C3246" s="7">
        <f>'DETALLE DE CONEXIONES'!BB3246</f>
        <v>0</v>
      </c>
      <c r="D3246" s="7">
        <f>'DETALLE DE CONEXIONES'!E3246</f>
        <v>0</v>
      </c>
      <c r="E3246" s="7">
        <f>IFERROR(LIMPIA('DETALLE DE CONEXIONES'!N3246,1),0)</f>
        <v>0</v>
      </c>
      <c r="F3246" s="7" t="str">
        <f>LEFT('DETALLE DE CONEXIONES'!BE3246,3)</f>
        <v/>
      </c>
      <c r="G3246" s="7" t="str">
        <f>RIGHT('DETALLE DE CONEXIONES'!AK3246,2)</f>
        <v/>
      </c>
      <c r="H3246" s="7" t="str">
        <f>LEFT('DETALLE DE CONEXIONES'!M3246,3)</f>
        <v/>
      </c>
      <c r="I3246" s="7" t="str">
        <f>RIGHT('DETALLE DE CONEXIONES'!M3246,5)</f>
        <v/>
      </c>
      <c r="J3246" s="7">
        <f>IF(C3246="Saliente Local",(IFERROR((LIMPIA(H3246,1)),0)),0)</f>
        <v>0</v>
      </c>
      <c r="K3246" s="7">
        <f>IF(C3246="Saliente Nacional",(IFERROR((LIMPIA(H3246,1)),0)),0)</f>
        <v>0</v>
      </c>
      <c r="L3246" s="7">
        <f>IF(C3246="Saliente Internacional",(IFERROR((LIMPIA(H3246,1)),0)),0)</f>
        <v>0</v>
      </c>
    </row>
    <row r="3247" spans="1:12" x14ac:dyDescent="0.25">
      <c r="A3247" s="11">
        <f>'DETALLE DE CONEXIONES'!P3247</f>
        <v>0</v>
      </c>
      <c r="B3247" s="7">
        <f>'DETALLE DE CONEXIONES'!I3247</f>
        <v>0</v>
      </c>
      <c r="C3247" s="7">
        <f>'DETALLE DE CONEXIONES'!BB3247</f>
        <v>0</v>
      </c>
      <c r="D3247" s="7">
        <f>'DETALLE DE CONEXIONES'!E3247</f>
        <v>0</v>
      </c>
      <c r="E3247" s="7">
        <f>IFERROR(LIMPIA('DETALLE DE CONEXIONES'!N3247,1),0)</f>
        <v>0</v>
      </c>
      <c r="F3247" s="7" t="str">
        <f>LEFT('DETALLE DE CONEXIONES'!BE3247,3)</f>
        <v/>
      </c>
      <c r="G3247" s="7" t="str">
        <f>RIGHT('DETALLE DE CONEXIONES'!AK3247,2)</f>
        <v/>
      </c>
      <c r="H3247" s="7" t="str">
        <f>LEFT('DETALLE DE CONEXIONES'!M3247,3)</f>
        <v/>
      </c>
      <c r="I3247" s="7" t="str">
        <f>RIGHT('DETALLE DE CONEXIONES'!M3247,5)</f>
        <v/>
      </c>
      <c r="J3247" s="7">
        <f>IF(C3247="Saliente Local",(IFERROR((LIMPIA(H3247,1)),0)),0)</f>
        <v>0</v>
      </c>
      <c r="K3247" s="7">
        <f>IF(C3247="Saliente Nacional",(IFERROR((LIMPIA(H3247,1)),0)),0)</f>
        <v>0</v>
      </c>
      <c r="L3247" s="7">
        <f>IF(C3247="Saliente Internacional",(IFERROR((LIMPIA(H3247,1)),0)),0)</f>
        <v>0</v>
      </c>
    </row>
    <row r="3248" spans="1:12" x14ac:dyDescent="0.25">
      <c r="A3248" s="11">
        <f>'DETALLE DE CONEXIONES'!P3248</f>
        <v>0</v>
      </c>
      <c r="B3248" s="7">
        <f>'DETALLE DE CONEXIONES'!I3248</f>
        <v>0</v>
      </c>
      <c r="C3248" s="7">
        <f>'DETALLE DE CONEXIONES'!BB3248</f>
        <v>0</v>
      </c>
      <c r="D3248" s="7">
        <f>'DETALLE DE CONEXIONES'!E3248</f>
        <v>0</v>
      </c>
      <c r="E3248" s="7">
        <f>IFERROR(LIMPIA('DETALLE DE CONEXIONES'!N3248,1),0)</f>
        <v>0</v>
      </c>
      <c r="F3248" s="7" t="str">
        <f>LEFT('DETALLE DE CONEXIONES'!BE3248,3)</f>
        <v/>
      </c>
      <c r="G3248" s="7" t="str">
        <f>RIGHT('DETALLE DE CONEXIONES'!AK3248,2)</f>
        <v/>
      </c>
      <c r="H3248" s="7" t="str">
        <f>LEFT('DETALLE DE CONEXIONES'!M3248,3)</f>
        <v/>
      </c>
      <c r="I3248" s="7" t="str">
        <f>RIGHT('DETALLE DE CONEXIONES'!M3248,5)</f>
        <v/>
      </c>
      <c r="J3248" s="7">
        <f>IF(C3248="Saliente Local",(IFERROR((LIMPIA(H3248,1)),0)),0)</f>
        <v>0</v>
      </c>
      <c r="K3248" s="7">
        <f>IF(C3248="Saliente Nacional",(IFERROR((LIMPIA(H3248,1)),0)),0)</f>
        <v>0</v>
      </c>
      <c r="L3248" s="7">
        <f>IF(C3248="Saliente Internacional",(IFERROR((LIMPIA(H3248,1)),0)),0)</f>
        <v>0</v>
      </c>
    </row>
    <row r="3249" spans="1:12" x14ac:dyDescent="0.25">
      <c r="A3249" s="11">
        <f>'DETALLE DE CONEXIONES'!P3249</f>
        <v>0</v>
      </c>
      <c r="B3249" s="7">
        <f>'DETALLE DE CONEXIONES'!I3249</f>
        <v>0</v>
      </c>
      <c r="C3249" s="7">
        <f>'DETALLE DE CONEXIONES'!BB3249</f>
        <v>0</v>
      </c>
      <c r="D3249" s="7">
        <f>'DETALLE DE CONEXIONES'!E3249</f>
        <v>0</v>
      </c>
      <c r="E3249" s="7">
        <f>IFERROR(LIMPIA('DETALLE DE CONEXIONES'!N3249,1),0)</f>
        <v>0</v>
      </c>
      <c r="F3249" s="7" t="str">
        <f>LEFT('DETALLE DE CONEXIONES'!BE3249,3)</f>
        <v/>
      </c>
      <c r="G3249" s="7" t="str">
        <f>RIGHT('DETALLE DE CONEXIONES'!AK3249,2)</f>
        <v/>
      </c>
      <c r="H3249" s="7" t="str">
        <f>LEFT('DETALLE DE CONEXIONES'!M3249,3)</f>
        <v/>
      </c>
      <c r="I3249" s="7" t="str">
        <f>RIGHT('DETALLE DE CONEXIONES'!M3249,5)</f>
        <v/>
      </c>
      <c r="J3249" s="7">
        <f>IF(C3249="Saliente Local",(IFERROR((LIMPIA(H3249,1)),0)),0)</f>
        <v>0</v>
      </c>
      <c r="K3249" s="7">
        <f>IF(C3249="Saliente Nacional",(IFERROR((LIMPIA(H3249,1)),0)),0)</f>
        <v>0</v>
      </c>
      <c r="L3249" s="7">
        <f>IF(C3249="Saliente Internacional",(IFERROR((LIMPIA(H3249,1)),0)),0)</f>
        <v>0</v>
      </c>
    </row>
    <row r="3250" spans="1:12" x14ac:dyDescent="0.25">
      <c r="A3250" s="11">
        <f>'DETALLE DE CONEXIONES'!P3250</f>
        <v>0</v>
      </c>
      <c r="B3250" s="7">
        <f>'DETALLE DE CONEXIONES'!I3250</f>
        <v>0</v>
      </c>
      <c r="C3250" s="7">
        <f>'DETALLE DE CONEXIONES'!BB3250</f>
        <v>0</v>
      </c>
      <c r="D3250" s="7">
        <f>'DETALLE DE CONEXIONES'!E3250</f>
        <v>0</v>
      </c>
      <c r="E3250" s="7">
        <f>IFERROR(LIMPIA('DETALLE DE CONEXIONES'!N3250,1),0)</f>
        <v>0</v>
      </c>
      <c r="F3250" s="7" t="str">
        <f>LEFT('DETALLE DE CONEXIONES'!BE3250,3)</f>
        <v/>
      </c>
      <c r="G3250" s="7" t="str">
        <f>RIGHT('DETALLE DE CONEXIONES'!AK3250,2)</f>
        <v/>
      </c>
      <c r="H3250" s="7" t="str">
        <f>LEFT('DETALLE DE CONEXIONES'!M3250,3)</f>
        <v/>
      </c>
      <c r="I3250" s="7" t="str">
        <f>RIGHT('DETALLE DE CONEXIONES'!M3250,5)</f>
        <v/>
      </c>
      <c r="J3250" s="7">
        <f>IF(C3250="Saliente Local",(IFERROR((LIMPIA(H3250,1)),0)),0)</f>
        <v>0</v>
      </c>
      <c r="K3250" s="7">
        <f>IF(C3250="Saliente Nacional",(IFERROR((LIMPIA(H3250,1)),0)),0)</f>
        <v>0</v>
      </c>
      <c r="L3250" s="7">
        <f>IF(C3250="Saliente Internacional",(IFERROR((LIMPIA(H3250,1)),0)),0)</f>
        <v>0</v>
      </c>
    </row>
    <row r="3251" spans="1:12" x14ac:dyDescent="0.25">
      <c r="A3251" s="11">
        <f>'DETALLE DE CONEXIONES'!P3251</f>
        <v>0</v>
      </c>
      <c r="B3251" s="7">
        <f>'DETALLE DE CONEXIONES'!I3251</f>
        <v>0</v>
      </c>
      <c r="C3251" s="7">
        <f>'DETALLE DE CONEXIONES'!BB3251</f>
        <v>0</v>
      </c>
      <c r="D3251" s="7">
        <f>'DETALLE DE CONEXIONES'!E3251</f>
        <v>0</v>
      </c>
      <c r="E3251" s="7">
        <f>IFERROR(LIMPIA('DETALLE DE CONEXIONES'!N3251,1),0)</f>
        <v>0</v>
      </c>
      <c r="F3251" s="7" t="str">
        <f>LEFT('DETALLE DE CONEXIONES'!BE3251,3)</f>
        <v/>
      </c>
      <c r="G3251" s="7" t="str">
        <f>RIGHT('DETALLE DE CONEXIONES'!AK3251,2)</f>
        <v/>
      </c>
      <c r="H3251" s="7" t="str">
        <f>LEFT('DETALLE DE CONEXIONES'!M3251,3)</f>
        <v/>
      </c>
      <c r="I3251" s="7" t="str">
        <f>RIGHT('DETALLE DE CONEXIONES'!M3251,5)</f>
        <v/>
      </c>
      <c r="J3251" s="7">
        <f>IF(C3251="Saliente Local",(IFERROR((LIMPIA(H3251,1)),0)),0)</f>
        <v>0</v>
      </c>
      <c r="K3251" s="7">
        <f>IF(C3251="Saliente Nacional",(IFERROR((LIMPIA(H3251,1)),0)),0)</f>
        <v>0</v>
      </c>
      <c r="L3251" s="7">
        <f>IF(C3251="Saliente Internacional",(IFERROR((LIMPIA(H3251,1)),0)),0)</f>
        <v>0</v>
      </c>
    </row>
    <row r="3252" spans="1:12" x14ac:dyDescent="0.25">
      <c r="A3252" s="11">
        <f>'DETALLE DE CONEXIONES'!P3252</f>
        <v>0</v>
      </c>
      <c r="B3252" s="7">
        <f>'DETALLE DE CONEXIONES'!I3252</f>
        <v>0</v>
      </c>
      <c r="C3252" s="7">
        <f>'DETALLE DE CONEXIONES'!BB3252</f>
        <v>0</v>
      </c>
      <c r="D3252" s="7">
        <f>'DETALLE DE CONEXIONES'!E3252</f>
        <v>0</v>
      </c>
      <c r="E3252" s="7">
        <f>IFERROR(LIMPIA('DETALLE DE CONEXIONES'!N3252,1),0)</f>
        <v>0</v>
      </c>
      <c r="F3252" s="7" t="str">
        <f>LEFT('DETALLE DE CONEXIONES'!BE3252,3)</f>
        <v/>
      </c>
      <c r="G3252" s="7" t="str">
        <f>RIGHT('DETALLE DE CONEXIONES'!AK3252,2)</f>
        <v/>
      </c>
      <c r="H3252" s="7" t="str">
        <f>LEFT('DETALLE DE CONEXIONES'!M3252,3)</f>
        <v/>
      </c>
      <c r="I3252" s="7" t="str">
        <f>RIGHT('DETALLE DE CONEXIONES'!M3252,5)</f>
        <v/>
      </c>
      <c r="J3252" s="7">
        <f>IF(C3252="Saliente Local",(IFERROR((LIMPIA(H3252,1)),0)),0)</f>
        <v>0</v>
      </c>
      <c r="K3252" s="7">
        <f>IF(C3252="Saliente Nacional",(IFERROR((LIMPIA(H3252,1)),0)),0)</f>
        <v>0</v>
      </c>
      <c r="L3252" s="7">
        <f>IF(C3252="Saliente Internacional",(IFERROR((LIMPIA(H3252,1)),0)),0)</f>
        <v>0</v>
      </c>
    </row>
    <row r="3253" spans="1:12" x14ac:dyDescent="0.25">
      <c r="A3253" s="11">
        <f>'DETALLE DE CONEXIONES'!P3253</f>
        <v>0</v>
      </c>
      <c r="B3253" s="7">
        <f>'DETALLE DE CONEXIONES'!I3253</f>
        <v>0</v>
      </c>
      <c r="C3253" s="7">
        <f>'DETALLE DE CONEXIONES'!BB3253</f>
        <v>0</v>
      </c>
      <c r="D3253" s="7">
        <f>'DETALLE DE CONEXIONES'!E3253</f>
        <v>0</v>
      </c>
      <c r="E3253" s="7">
        <f>IFERROR(LIMPIA('DETALLE DE CONEXIONES'!N3253,1),0)</f>
        <v>0</v>
      </c>
      <c r="F3253" s="7" t="str">
        <f>LEFT('DETALLE DE CONEXIONES'!BE3253,3)</f>
        <v/>
      </c>
      <c r="G3253" s="7" t="str">
        <f>RIGHT('DETALLE DE CONEXIONES'!AK3253,2)</f>
        <v/>
      </c>
      <c r="H3253" s="7" t="str">
        <f>LEFT('DETALLE DE CONEXIONES'!M3253,3)</f>
        <v/>
      </c>
      <c r="I3253" s="7" t="str">
        <f>RIGHT('DETALLE DE CONEXIONES'!M3253,5)</f>
        <v/>
      </c>
      <c r="J3253" s="7">
        <f>IF(C3253="Saliente Local",(IFERROR((LIMPIA(H3253,1)),0)),0)</f>
        <v>0</v>
      </c>
      <c r="K3253" s="7">
        <f>IF(C3253="Saliente Nacional",(IFERROR((LIMPIA(H3253,1)),0)),0)</f>
        <v>0</v>
      </c>
      <c r="L3253" s="7">
        <f>IF(C3253="Saliente Internacional",(IFERROR((LIMPIA(H3253,1)),0)),0)</f>
        <v>0</v>
      </c>
    </row>
    <row r="3254" spans="1:12" x14ac:dyDescent="0.25">
      <c r="A3254" s="11">
        <f>'DETALLE DE CONEXIONES'!P3254</f>
        <v>0</v>
      </c>
      <c r="B3254" s="7">
        <f>'DETALLE DE CONEXIONES'!I3254</f>
        <v>0</v>
      </c>
      <c r="C3254" s="7">
        <f>'DETALLE DE CONEXIONES'!BB3254</f>
        <v>0</v>
      </c>
      <c r="D3254" s="7">
        <f>'DETALLE DE CONEXIONES'!E3254</f>
        <v>0</v>
      </c>
      <c r="E3254" s="7">
        <f>IFERROR(LIMPIA('DETALLE DE CONEXIONES'!N3254,1),0)</f>
        <v>0</v>
      </c>
      <c r="F3254" s="7" t="str">
        <f>LEFT('DETALLE DE CONEXIONES'!BE3254,3)</f>
        <v/>
      </c>
      <c r="G3254" s="7" t="str">
        <f>RIGHT('DETALLE DE CONEXIONES'!AK3254,2)</f>
        <v/>
      </c>
      <c r="H3254" s="7" t="str">
        <f>LEFT('DETALLE DE CONEXIONES'!M3254,3)</f>
        <v/>
      </c>
      <c r="I3254" s="7" t="str">
        <f>RIGHT('DETALLE DE CONEXIONES'!M3254,5)</f>
        <v/>
      </c>
      <c r="J3254" s="7">
        <f>IF(C3254="Saliente Local",(IFERROR((LIMPIA(H3254,1)),0)),0)</f>
        <v>0</v>
      </c>
      <c r="K3254" s="7">
        <f>IF(C3254="Saliente Nacional",(IFERROR((LIMPIA(H3254,1)),0)),0)</f>
        <v>0</v>
      </c>
      <c r="L3254" s="7">
        <f>IF(C3254="Saliente Internacional",(IFERROR((LIMPIA(H3254,1)),0)),0)</f>
        <v>0</v>
      </c>
    </row>
    <row r="3255" spans="1:12" x14ac:dyDescent="0.25">
      <c r="A3255" s="11">
        <f>'DETALLE DE CONEXIONES'!P3255</f>
        <v>0</v>
      </c>
      <c r="B3255" s="7">
        <f>'DETALLE DE CONEXIONES'!I3255</f>
        <v>0</v>
      </c>
      <c r="C3255" s="7">
        <f>'DETALLE DE CONEXIONES'!BB3255</f>
        <v>0</v>
      </c>
      <c r="D3255" s="7">
        <f>'DETALLE DE CONEXIONES'!E3255</f>
        <v>0</v>
      </c>
      <c r="E3255" s="7">
        <f>IFERROR(LIMPIA('DETALLE DE CONEXIONES'!N3255,1),0)</f>
        <v>0</v>
      </c>
      <c r="F3255" s="7" t="str">
        <f>LEFT('DETALLE DE CONEXIONES'!BE3255,3)</f>
        <v/>
      </c>
      <c r="G3255" s="7" t="str">
        <f>RIGHT('DETALLE DE CONEXIONES'!AK3255,2)</f>
        <v/>
      </c>
      <c r="H3255" s="7" t="str">
        <f>LEFT('DETALLE DE CONEXIONES'!M3255,3)</f>
        <v/>
      </c>
      <c r="I3255" s="7" t="str">
        <f>RIGHT('DETALLE DE CONEXIONES'!M3255,5)</f>
        <v/>
      </c>
      <c r="J3255" s="7">
        <f>IF(C3255="Saliente Local",(IFERROR((LIMPIA(H3255,1)),0)),0)</f>
        <v>0</v>
      </c>
      <c r="K3255" s="7">
        <f>IF(C3255="Saliente Nacional",(IFERROR((LIMPIA(H3255,1)),0)),0)</f>
        <v>0</v>
      </c>
      <c r="L3255" s="7">
        <f>IF(C3255="Saliente Internacional",(IFERROR((LIMPIA(H3255,1)),0)),0)</f>
        <v>0</v>
      </c>
    </row>
    <row r="3256" spans="1:12" x14ac:dyDescent="0.25">
      <c r="A3256" s="11">
        <f>'DETALLE DE CONEXIONES'!P3256</f>
        <v>0</v>
      </c>
      <c r="B3256" s="7">
        <f>'DETALLE DE CONEXIONES'!I3256</f>
        <v>0</v>
      </c>
      <c r="C3256" s="7">
        <f>'DETALLE DE CONEXIONES'!BB3256</f>
        <v>0</v>
      </c>
      <c r="D3256" s="7">
        <f>'DETALLE DE CONEXIONES'!E3256</f>
        <v>0</v>
      </c>
      <c r="E3256" s="7">
        <f>IFERROR(LIMPIA('DETALLE DE CONEXIONES'!N3256,1),0)</f>
        <v>0</v>
      </c>
      <c r="F3256" s="7" t="str">
        <f>LEFT('DETALLE DE CONEXIONES'!BE3256,3)</f>
        <v/>
      </c>
      <c r="G3256" s="7" t="str">
        <f>RIGHT('DETALLE DE CONEXIONES'!AK3256,2)</f>
        <v/>
      </c>
      <c r="H3256" s="7" t="str">
        <f>LEFT('DETALLE DE CONEXIONES'!M3256,3)</f>
        <v/>
      </c>
      <c r="I3256" s="7" t="str">
        <f>RIGHT('DETALLE DE CONEXIONES'!M3256,5)</f>
        <v/>
      </c>
      <c r="J3256" s="7">
        <f>IF(C3256="Saliente Local",(IFERROR((LIMPIA(H3256,1)),0)),0)</f>
        <v>0</v>
      </c>
      <c r="K3256" s="7">
        <f>IF(C3256="Saliente Nacional",(IFERROR((LIMPIA(H3256,1)),0)),0)</f>
        <v>0</v>
      </c>
      <c r="L3256" s="7">
        <f>IF(C3256="Saliente Internacional",(IFERROR((LIMPIA(H3256,1)),0)),0)</f>
        <v>0</v>
      </c>
    </row>
    <row r="3257" spans="1:12" x14ac:dyDescent="0.25">
      <c r="A3257" s="11">
        <f>'DETALLE DE CONEXIONES'!P3257</f>
        <v>0</v>
      </c>
      <c r="B3257" s="7">
        <f>'DETALLE DE CONEXIONES'!I3257</f>
        <v>0</v>
      </c>
      <c r="C3257" s="7">
        <f>'DETALLE DE CONEXIONES'!BB3257</f>
        <v>0</v>
      </c>
      <c r="D3257" s="7">
        <f>'DETALLE DE CONEXIONES'!E3257</f>
        <v>0</v>
      </c>
      <c r="E3257" s="7">
        <f>IFERROR(LIMPIA('DETALLE DE CONEXIONES'!N3257,1),0)</f>
        <v>0</v>
      </c>
      <c r="F3257" s="7" t="str">
        <f>LEFT('DETALLE DE CONEXIONES'!BE3257,3)</f>
        <v/>
      </c>
      <c r="G3257" s="7" t="str">
        <f>RIGHT('DETALLE DE CONEXIONES'!AK3257,2)</f>
        <v/>
      </c>
      <c r="H3257" s="7" t="str">
        <f>LEFT('DETALLE DE CONEXIONES'!M3257,3)</f>
        <v/>
      </c>
      <c r="I3257" s="7" t="str">
        <f>RIGHT('DETALLE DE CONEXIONES'!M3257,5)</f>
        <v/>
      </c>
      <c r="J3257" s="7">
        <f>IF(C3257="Saliente Local",(IFERROR((LIMPIA(H3257,1)),0)),0)</f>
        <v>0</v>
      </c>
      <c r="K3257" s="7">
        <f>IF(C3257="Saliente Nacional",(IFERROR((LIMPIA(H3257,1)),0)),0)</f>
        <v>0</v>
      </c>
      <c r="L3257" s="7">
        <f>IF(C3257="Saliente Internacional",(IFERROR((LIMPIA(H3257,1)),0)),0)</f>
        <v>0</v>
      </c>
    </row>
    <row r="3258" spans="1:12" x14ac:dyDescent="0.25">
      <c r="A3258" s="11">
        <f>'DETALLE DE CONEXIONES'!P3258</f>
        <v>0</v>
      </c>
      <c r="B3258" s="7">
        <f>'DETALLE DE CONEXIONES'!I3258</f>
        <v>0</v>
      </c>
      <c r="C3258" s="7">
        <f>'DETALLE DE CONEXIONES'!BB3258</f>
        <v>0</v>
      </c>
      <c r="D3258" s="7">
        <f>'DETALLE DE CONEXIONES'!E3258</f>
        <v>0</v>
      </c>
      <c r="E3258" s="7">
        <f>IFERROR(LIMPIA('DETALLE DE CONEXIONES'!N3258,1),0)</f>
        <v>0</v>
      </c>
      <c r="F3258" s="7" t="str">
        <f>LEFT('DETALLE DE CONEXIONES'!BE3258,3)</f>
        <v/>
      </c>
      <c r="G3258" s="7" t="str">
        <f>RIGHT('DETALLE DE CONEXIONES'!AK3258,2)</f>
        <v/>
      </c>
      <c r="H3258" s="7" t="str">
        <f>LEFT('DETALLE DE CONEXIONES'!M3258,3)</f>
        <v/>
      </c>
      <c r="I3258" s="7" t="str">
        <f>RIGHT('DETALLE DE CONEXIONES'!M3258,5)</f>
        <v/>
      </c>
      <c r="J3258" s="7">
        <f>IF(C3258="Saliente Local",(IFERROR((LIMPIA(H3258,1)),0)),0)</f>
        <v>0</v>
      </c>
      <c r="K3258" s="7">
        <f>IF(C3258="Saliente Nacional",(IFERROR((LIMPIA(H3258,1)),0)),0)</f>
        <v>0</v>
      </c>
      <c r="L3258" s="7">
        <f>IF(C3258="Saliente Internacional",(IFERROR((LIMPIA(H3258,1)),0)),0)</f>
        <v>0</v>
      </c>
    </row>
    <row r="3259" spans="1:12" x14ac:dyDescent="0.25">
      <c r="A3259" s="11">
        <f>'DETALLE DE CONEXIONES'!P3259</f>
        <v>0</v>
      </c>
      <c r="B3259" s="7">
        <f>'DETALLE DE CONEXIONES'!I3259</f>
        <v>0</v>
      </c>
      <c r="C3259" s="7">
        <f>'DETALLE DE CONEXIONES'!BB3259</f>
        <v>0</v>
      </c>
      <c r="D3259" s="7">
        <f>'DETALLE DE CONEXIONES'!E3259</f>
        <v>0</v>
      </c>
      <c r="E3259" s="7">
        <f>IFERROR(LIMPIA('DETALLE DE CONEXIONES'!N3259,1),0)</f>
        <v>0</v>
      </c>
      <c r="F3259" s="7" t="str">
        <f>LEFT('DETALLE DE CONEXIONES'!BE3259,3)</f>
        <v/>
      </c>
      <c r="G3259" s="7" t="str">
        <f>RIGHT('DETALLE DE CONEXIONES'!AK3259,2)</f>
        <v/>
      </c>
      <c r="H3259" s="7" t="str">
        <f>LEFT('DETALLE DE CONEXIONES'!M3259,3)</f>
        <v/>
      </c>
      <c r="I3259" s="7" t="str">
        <f>RIGHT('DETALLE DE CONEXIONES'!M3259,5)</f>
        <v/>
      </c>
      <c r="J3259" s="7">
        <f>IF(C3259="Saliente Local",(IFERROR((LIMPIA(H3259,1)),0)),0)</f>
        <v>0</v>
      </c>
      <c r="K3259" s="7">
        <f>IF(C3259="Saliente Nacional",(IFERROR((LIMPIA(H3259,1)),0)),0)</f>
        <v>0</v>
      </c>
      <c r="L3259" s="7">
        <f>IF(C3259="Saliente Internacional",(IFERROR((LIMPIA(H3259,1)),0)),0)</f>
        <v>0</v>
      </c>
    </row>
    <row r="3260" spans="1:12" x14ac:dyDescent="0.25">
      <c r="A3260" s="11">
        <f>'DETALLE DE CONEXIONES'!P3260</f>
        <v>0</v>
      </c>
      <c r="B3260" s="7">
        <f>'DETALLE DE CONEXIONES'!I3260</f>
        <v>0</v>
      </c>
      <c r="C3260" s="7">
        <f>'DETALLE DE CONEXIONES'!BB3260</f>
        <v>0</v>
      </c>
      <c r="D3260" s="7">
        <f>'DETALLE DE CONEXIONES'!E3260</f>
        <v>0</v>
      </c>
      <c r="E3260" s="7">
        <f>IFERROR(LIMPIA('DETALLE DE CONEXIONES'!N3260,1),0)</f>
        <v>0</v>
      </c>
      <c r="F3260" s="7" t="str">
        <f>LEFT('DETALLE DE CONEXIONES'!BE3260,3)</f>
        <v/>
      </c>
      <c r="G3260" s="7" t="str">
        <f>RIGHT('DETALLE DE CONEXIONES'!AK3260,2)</f>
        <v/>
      </c>
      <c r="H3260" s="7" t="str">
        <f>LEFT('DETALLE DE CONEXIONES'!M3260,3)</f>
        <v/>
      </c>
      <c r="I3260" s="7" t="str">
        <f>RIGHT('DETALLE DE CONEXIONES'!M3260,5)</f>
        <v/>
      </c>
      <c r="J3260" s="7">
        <f>IF(C3260="Saliente Local",(IFERROR((LIMPIA(H3260,1)),0)),0)</f>
        <v>0</v>
      </c>
      <c r="K3260" s="7">
        <f>IF(C3260="Saliente Nacional",(IFERROR((LIMPIA(H3260,1)),0)),0)</f>
        <v>0</v>
      </c>
      <c r="L3260" s="7">
        <f>IF(C3260="Saliente Internacional",(IFERROR((LIMPIA(H3260,1)),0)),0)</f>
        <v>0</v>
      </c>
    </row>
    <row r="3261" spans="1:12" x14ac:dyDescent="0.25">
      <c r="A3261" s="11">
        <f>'DETALLE DE CONEXIONES'!P3261</f>
        <v>0</v>
      </c>
      <c r="B3261" s="7">
        <f>'DETALLE DE CONEXIONES'!I3261</f>
        <v>0</v>
      </c>
      <c r="C3261" s="7">
        <f>'DETALLE DE CONEXIONES'!BB3261</f>
        <v>0</v>
      </c>
      <c r="D3261" s="7">
        <f>'DETALLE DE CONEXIONES'!E3261</f>
        <v>0</v>
      </c>
      <c r="E3261" s="7">
        <f>IFERROR(LIMPIA('DETALLE DE CONEXIONES'!N3261,1),0)</f>
        <v>0</v>
      </c>
      <c r="F3261" s="7" t="str">
        <f>LEFT('DETALLE DE CONEXIONES'!BE3261,3)</f>
        <v/>
      </c>
      <c r="G3261" s="7" t="str">
        <f>RIGHT('DETALLE DE CONEXIONES'!AK3261,2)</f>
        <v/>
      </c>
      <c r="H3261" s="7" t="str">
        <f>LEFT('DETALLE DE CONEXIONES'!M3261,3)</f>
        <v/>
      </c>
      <c r="I3261" s="7" t="str">
        <f>RIGHT('DETALLE DE CONEXIONES'!M3261,5)</f>
        <v/>
      </c>
      <c r="J3261" s="7">
        <f>IF(C3261="Saliente Local",(IFERROR((LIMPIA(H3261,1)),0)),0)</f>
        <v>0</v>
      </c>
      <c r="K3261" s="7">
        <f>IF(C3261="Saliente Nacional",(IFERROR((LIMPIA(H3261,1)),0)),0)</f>
        <v>0</v>
      </c>
      <c r="L3261" s="7">
        <f>IF(C3261="Saliente Internacional",(IFERROR((LIMPIA(H3261,1)),0)),0)</f>
        <v>0</v>
      </c>
    </row>
    <row r="3262" spans="1:12" x14ac:dyDescent="0.25">
      <c r="A3262" s="11">
        <f>'DETALLE DE CONEXIONES'!P3262</f>
        <v>0</v>
      </c>
      <c r="B3262" s="7">
        <f>'DETALLE DE CONEXIONES'!I3262</f>
        <v>0</v>
      </c>
      <c r="C3262" s="7">
        <f>'DETALLE DE CONEXIONES'!BB3262</f>
        <v>0</v>
      </c>
      <c r="D3262" s="7">
        <f>'DETALLE DE CONEXIONES'!E3262</f>
        <v>0</v>
      </c>
      <c r="E3262" s="7">
        <f>IFERROR(LIMPIA('DETALLE DE CONEXIONES'!N3262,1),0)</f>
        <v>0</v>
      </c>
      <c r="F3262" s="7" t="str">
        <f>LEFT('DETALLE DE CONEXIONES'!BE3262,3)</f>
        <v/>
      </c>
      <c r="G3262" s="7" t="str">
        <f>RIGHT('DETALLE DE CONEXIONES'!AK3262,2)</f>
        <v/>
      </c>
      <c r="H3262" s="7" t="str">
        <f>LEFT('DETALLE DE CONEXIONES'!M3262,3)</f>
        <v/>
      </c>
      <c r="I3262" s="7" t="str">
        <f>RIGHT('DETALLE DE CONEXIONES'!M3262,5)</f>
        <v/>
      </c>
      <c r="J3262" s="7">
        <f>IF(C3262="Saliente Local",(IFERROR((LIMPIA(H3262,1)),0)),0)</f>
        <v>0</v>
      </c>
      <c r="K3262" s="7">
        <f>IF(C3262="Saliente Nacional",(IFERROR((LIMPIA(H3262,1)),0)),0)</f>
        <v>0</v>
      </c>
      <c r="L3262" s="7">
        <f>IF(C3262="Saliente Internacional",(IFERROR((LIMPIA(H3262,1)),0)),0)</f>
        <v>0</v>
      </c>
    </row>
    <row r="3263" spans="1:12" x14ac:dyDescent="0.25">
      <c r="A3263" s="11">
        <f>'DETALLE DE CONEXIONES'!P3263</f>
        <v>0</v>
      </c>
      <c r="B3263" s="7">
        <f>'DETALLE DE CONEXIONES'!I3263</f>
        <v>0</v>
      </c>
      <c r="C3263" s="7">
        <f>'DETALLE DE CONEXIONES'!BB3263</f>
        <v>0</v>
      </c>
      <c r="D3263" s="7">
        <f>'DETALLE DE CONEXIONES'!E3263</f>
        <v>0</v>
      </c>
      <c r="E3263" s="7">
        <f>IFERROR(LIMPIA('DETALLE DE CONEXIONES'!N3263,1),0)</f>
        <v>0</v>
      </c>
      <c r="F3263" s="7" t="str">
        <f>LEFT('DETALLE DE CONEXIONES'!BE3263,3)</f>
        <v/>
      </c>
      <c r="G3263" s="7" t="str">
        <f>RIGHT('DETALLE DE CONEXIONES'!AK3263,2)</f>
        <v/>
      </c>
      <c r="H3263" s="7" t="str">
        <f>LEFT('DETALLE DE CONEXIONES'!M3263,3)</f>
        <v/>
      </c>
      <c r="I3263" s="7" t="str">
        <f>RIGHT('DETALLE DE CONEXIONES'!M3263,5)</f>
        <v/>
      </c>
      <c r="J3263" s="7">
        <f>IF(C3263="Saliente Local",(IFERROR((LIMPIA(H3263,1)),0)),0)</f>
        <v>0</v>
      </c>
      <c r="K3263" s="7">
        <f>IF(C3263="Saliente Nacional",(IFERROR((LIMPIA(H3263,1)),0)),0)</f>
        <v>0</v>
      </c>
      <c r="L3263" s="7">
        <f>IF(C3263="Saliente Internacional",(IFERROR((LIMPIA(H3263,1)),0)),0)</f>
        <v>0</v>
      </c>
    </row>
    <row r="3264" spans="1:12" x14ac:dyDescent="0.25">
      <c r="A3264" s="11">
        <f>'DETALLE DE CONEXIONES'!P3264</f>
        <v>0</v>
      </c>
      <c r="B3264" s="7">
        <f>'DETALLE DE CONEXIONES'!I3264</f>
        <v>0</v>
      </c>
      <c r="C3264" s="7">
        <f>'DETALLE DE CONEXIONES'!BB3264</f>
        <v>0</v>
      </c>
      <c r="D3264" s="7">
        <f>'DETALLE DE CONEXIONES'!E3264</f>
        <v>0</v>
      </c>
      <c r="E3264" s="7">
        <f>IFERROR(LIMPIA('DETALLE DE CONEXIONES'!N3264,1),0)</f>
        <v>0</v>
      </c>
      <c r="F3264" s="7" t="str">
        <f>LEFT('DETALLE DE CONEXIONES'!BE3264,3)</f>
        <v/>
      </c>
      <c r="G3264" s="7" t="str">
        <f>RIGHT('DETALLE DE CONEXIONES'!AK3264,2)</f>
        <v/>
      </c>
      <c r="H3264" s="7" t="str">
        <f>LEFT('DETALLE DE CONEXIONES'!M3264,3)</f>
        <v/>
      </c>
      <c r="I3264" s="7" t="str">
        <f>RIGHT('DETALLE DE CONEXIONES'!M3264,5)</f>
        <v/>
      </c>
      <c r="J3264" s="7">
        <f>IF(C3264="Saliente Local",(IFERROR((LIMPIA(H3264,1)),0)),0)</f>
        <v>0</v>
      </c>
      <c r="K3264" s="7">
        <f>IF(C3264="Saliente Nacional",(IFERROR((LIMPIA(H3264,1)),0)),0)</f>
        <v>0</v>
      </c>
      <c r="L3264" s="7">
        <f>IF(C3264="Saliente Internacional",(IFERROR((LIMPIA(H3264,1)),0)),0)</f>
        <v>0</v>
      </c>
    </row>
    <row r="3265" spans="1:12" x14ac:dyDescent="0.25">
      <c r="A3265" s="11">
        <f>'DETALLE DE CONEXIONES'!P3265</f>
        <v>0</v>
      </c>
      <c r="B3265" s="7">
        <f>'DETALLE DE CONEXIONES'!I3265</f>
        <v>0</v>
      </c>
      <c r="C3265" s="7">
        <f>'DETALLE DE CONEXIONES'!BB3265</f>
        <v>0</v>
      </c>
      <c r="D3265" s="7">
        <f>'DETALLE DE CONEXIONES'!E3265</f>
        <v>0</v>
      </c>
      <c r="E3265" s="7">
        <f>IFERROR(LIMPIA('DETALLE DE CONEXIONES'!N3265,1),0)</f>
        <v>0</v>
      </c>
      <c r="F3265" s="7" t="str">
        <f>LEFT('DETALLE DE CONEXIONES'!BE3265,3)</f>
        <v/>
      </c>
      <c r="G3265" s="7" t="str">
        <f>RIGHT('DETALLE DE CONEXIONES'!AK3265,2)</f>
        <v/>
      </c>
      <c r="H3265" s="7" t="str">
        <f>LEFT('DETALLE DE CONEXIONES'!M3265,3)</f>
        <v/>
      </c>
      <c r="I3265" s="7" t="str">
        <f>RIGHT('DETALLE DE CONEXIONES'!M3265,5)</f>
        <v/>
      </c>
      <c r="J3265" s="7">
        <f>IF(C3265="Saliente Local",(IFERROR((LIMPIA(H3265,1)),0)),0)</f>
        <v>0</v>
      </c>
      <c r="K3265" s="7">
        <f>IF(C3265="Saliente Nacional",(IFERROR((LIMPIA(H3265,1)),0)),0)</f>
        <v>0</v>
      </c>
      <c r="L3265" s="7">
        <f>IF(C3265="Saliente Internacional",(IFERROR((LIMPIA(H3265,1)),0)),0)</f>
        <v>0</v>
      </c>
    </row>
    <row r="3266" spans="1:12" x14ac:dyDescent="0.25">
      <c r="A3266" s="11">
        <f>'DETALLE DE CONEXIONES'!P3266</f>
        <v>0</v>
      </c>
      <c r="B3266" s="7">
        <f>'DETALLE DE CONEXIONES'!I3266</f>
        <v>0</v>
      </c>
      <c r="C3266" s="7">
        <f>'DETALLE DE CONEXIONES'!BB3266</f>
        <v>0</v>
      </c>
      <c r="D3266" s="7">
        <f>'DETALLE DE CONEXIONES'!E3266</f>
        <v>0</v>
      </c>
      <c r="E3266" s="7">
        <f>IFERROR(LIMPIA('DETALLE DE CONEXIONES'!N3266,1),0)</f>
        <v>0</v>
      </c>
      <c r="F3266" s="7" t="str">
        <f>LEFT('DETALLE DE CONEXIONES'!BE3266,3)</f>
        <v/>
      </c>
      <c r="G3266" s="7" t="str">
        <f>RIGHT('DETALLE DE CONEXIONES'!AK3266,2)</f>
        <v/>
      </c>
      <c r="H3266" s="7" t="str">
        <f>LEFT('DETALLE DE CONEXIONES'!M3266,3)</f>
        <v/>
      </c>
      <c r="I3266" s="7" t="str">
        <f>RIGHT('DETALLE DE CONEXIONES'!M3266,5)</f>
        <v/>
      </c>
      <c r="J3266" s="7">
        <f>IF(C3266="Saliente Local",(IFERROR((LIMPIA(H3266,1)),0)),0)</f>
        <v>0</v>
      </c>
      <c r="K3266" s="7">
        <f>IF(C3266="Saliente Nacional",(IFERROR((LIMPIA(H3266,1)),0)),0)</f>
        <v>0</v>
      </c>
      <c r="L3266" s="7">
        <f>IF(C3266="Saliente Internacional",(IFERROR((LIMPIA(H3266,1)),0)),0)</f>
        <v>0</v>
      </c>
    </row>
    <row r="3267" spans="1:12" x14ac:dyDescent="0.25">
      <c r="A3267" s="11">
        <f>'DETALLE DE CONEXIONES'!P3267</f>
        <v>0</v>
      </c>
      <c r="B3267" s="7">
        <f>'DETALLE DE CONEXIONES'!I3267</f>
        <v>0</v>
      </c>
      <c r="C3267" s="7">
        <f>'DETALLE DE CONEXIONES'!BB3267</f>
        <v>0</v>
      </c>
      <c r="D3267" s="7">
        <f>'DETALLE DE CONEXIONES'!E3267</f>
        <v>0</v>
      </c>
      <c r="E3267" s="7">
        <f>IFERROR(LIMPIA('DETALLE DE CONEXIONES'!N3267,1),0)</f>
        <v>0</v>
      </c>
      <c r="F3267" s="7" t="str">
        <f>LEFT('DETALLE DE CONEXIONES'!BE3267,3)</f>
        <v/>
      </c>
      <c r="G3267" s="7" t="str">
        <f>RIGHT('DETALLE DE CONEXIONES'!AK3267,2)</f>
        <v/>
      </c>
      <c r="H3267" s="7" t="str">
        <f>LEFT('DETALLE DE CONEXIONES'!M3267,3)</f>
        <v/>
      </c>
      <c r="I3267" s="7" t="str">
        <f>RIGHT('DETALLE DE CONEXIONES'!M3267,5)</f>
        <v/>
      </c>
      <c r="J3267" s="7">
        <f>IF(C3267="Saliente Local",(IFERROR((LIMPIA(H3267,1)),0)),0)</f>
        <v>0</v>
      </c>
      <c r="K3267" s="7">
        <f>IF(C3267="Saliente Nacional",(IFERROR((LIMPIA(H3267,1)),0)),0)</f>
        <v>0</v>
      </c>
      <c r="L3267" s="7">
        <f>IF(C3267="Saliente Internacional",(IFERROR((LIMPIA(H3267,1)),0)),0)</f>
        <v>0</v>
      </c>
    </row>
    <row r="3268" spans="1:12" x14ac:dyDescent="0.25">
      <c r="A3268" s="11">
        <f>'DETALLE DE CONEXIONES'!P3268</f>
        <v>0</v>
      </c>
      <c r="B3268" s="7">
        <f>'DETALLE DE CONEXIONES'!I3268</f>
        <v>0</v>
      </c>
      <c r="C3268" s="7">
        <f>'DETALLE DE CONEXIONES'!BB3268</f>
        <v>0</v>
      </c>
      <c r="D3268" s="7">
        <f>'DETALLE DE CONEXIONES'!E3268</f>
        <v>0</v>
      </c>
      <c r="E3268" s="7">
        <f>IFERROR(LIMPIA('DETALLE DE CONEXIONES'!N3268,1),0)</f>
        <v>0</v>
      </c>
      <c r="F3268" s="7" t="str">
        <f>LEFT('DETALLE DE CONEXIONES'!BE3268,3)</f>
        <v/>
      </c>
      <c r="G3268" s="7" t="str">
        <f>RIGHT('DETALLE DE CONEXIONES'!AK3268,2)</f>
        <v/>
      </c>
      <c r="H3268" s="7" t="str">
        <f>LEFT('DETALLE DE CONEXIONES'!M3268,3)</f>
        <v/>
      </c>
      <c r="I3268" s="7" t="str">
        <f>RIGHT('DETALLE DE CONEXIONES'!M3268,5)</f>
        <v/>
      </c>
      <c r="J3268" s="7">
        <f>IF(C3268="Saliente Local",(IFERROR((LIMPIA(H3268,1)),0)),0)</f>
        <v>0</v>
      </c>
      <c r="K3268" s="7">
        <f>IF(C3268="Saliente Nacional",(IFERROR((LIMPIA(H3268,1)),0)),0)</f>
        <v>0</v>
      </c>
      <c r="L3268" s="7">
        <f>IF(C3268="Saliente Internacional",(IFERROR((LIMPIA(H3268,1)),0)),0)</f>
        <v>0</v>
      </c>
    </row>
    <row r="3269" spans="1:12" x14ac:dyDescent="0.25">
      <c r="A3269" s="11">
        <f>'DETALLE DE CONEXIONES'!P3269</f>
        <v>0</v>
      </c>
      <c r="B3269" s="7">
        <f>'DETALLE DE CONEXIONES'!I3269</f>
        <v>0</v>
      </c>
      <c r="C3269" s="7">
        <f>'DETALLE DE CONEXIONES'!BB3269</f>
        <v>0</v>
      </c>
      <c r="D3269" s="7">
        <f>'DETALLE DE CONEXIONES'!E3269</f>
        <v>0</v>
      </c>
      <c r="E3269" s="7">
        <f>IFERROR(LIMPIA('DETALLE DE CONEXIONES'!N3269,1),0)</f>
        <v>0</v>
      </c>
      <c r="F3269" s="7" t="str">
        <f>LEFT('DETALLE DE CONEXIONES'!BE3269,3)</f>
        <v/>
      </c>
      <c r="G3269" s="7" t="str">
        <f>RIGHT('DETALLE DE CONEXIONES'!AK3269,2)</f>
        <v/>
      </c>
      <c r="H3269" s="7" t="str">
        <f>LEFT('DETALLE DE CONEXIONES'!M3269,3)</f>
        <v/>
      </c>
      <c r="I3269" s="7" t="str">
        <f>RIGHT('DETALLE DE CONEXIONES'!M3269,5)</f>
        <v/>
      </c>
      <c r="J3269" s="7">
        <f>IF(C3269="Saliente Local",(IFERROR((LIMPIA(H3269,1)),0)),0)</f>
        <v>0</v>
      </c>
      <c r="K3269" s="7">
        <f>IF(C3269="Saliente Nacional",(IFERROR((LIMPIA(H3269,1)),0)),0)</f>
        <v>0</v>
      </c>
      <c r="L3269" s="7">
        <f>IF(C3269="Saliente Internacional",(IFERROR((LIMPIA(H3269,1)),0)),0)</f>
        <v>0</v>
      </c>
    </row>
    <row r="3270" spans="1:12" x14ac:dyDescent="0.25">
      <c r="A3270" s="11">
        <f>'DETALLE DE CONEXIONES'!P3270</f>
        <v>0</v>
      </c>
      <c r="B3270" s="7">
        <f>'DETALLE DE CONEXIONES'!I3270</f>
        <v>0</v>
      </c>
      <c r="C3270" s="7">
        <f>'DETALLE DE CONEXIONES'!BB3270</f>
        <v>0</v>
      </c>
      <c r="D3270" s="7">
        <f>'DETALLE DE CONEXIONES'!E3270</f>
        <v>0</v>
      </c>
      <c r="E3270" s="7">
        <f>IFERROR(LIMPIA('DETALLE DE CONEXIONES'!N3270,1),0)</f>
        <v>0</v>
      </c>
      <c r="F3270" s="7" t="str">
        <f>LEFT('DETALLE DE CONEXIONES'!BE3270,3)</f>
        <v/>
      </c>
      <c r="G3270" s="7" t="str">
        <f>RIGHT('DETALLE DE CONEXIONES'!AK3270,2)</f>
        <v/>
      </c>
      <c r="H3270" s="7" t="str">
        <f>LEFT('DETALLE DE CONEXIONES'!M3270,3)</f>
        <v/>
      </c>
      <c r="I3270" s="7" t="str">
        <f>RIGHT('DETALLE DE CONEXIONES'!M3270,5)</f>
        <v/>
      </c>
      <c r="J3270" s="7">
        <f>IF(C3270="Saliente Local",(IFERROR((LIMPIA(H3270,1)),0)),0)</f>
        <v>0</v>
      </c>
      <c r="K3270" s="7">
        <f>IF(C3270="Saliente Nacional",(IFERROR((LIMPIA(H3270,1)),0)),0)</f>
        <v>0</v>
      </c>
      <c r="L3270" s="7">
        <f>IF(C3270="Saliente Internacional",(IFERROR((LIMPIA(H3270,1)),0)),0)</f>
        <v>0</v>
      </c>
    </row>
    <row r="3271" spans="1:12" x14ac:dyDescent="0.25">
      <c r="A3271" s="11">
        <f>'DETALLE DE CONEXIONES'!P3271</f>
        <v>0</v>
      </c>
      <c r="B3271" s="7">
        <f>'DETALLE DE CONEXIONES'!I3271</f>
        <v>0</v>
      </c>
      <c r="C3271" s="7">
        <f>'DETALLE DE CONEXIONES'!BB3271</f>
        <v>0</v>
      </c>
      <c r="D3271" s="7">
        <f>'DETALLE DE CONEXIONES'!E3271</f>
        <v>0</v>
      </c>
      <c r="E3271" s="7">
        <f>IFERROR(LIMPIA('DETALLE DE CONEXIONES'!N3271,1),0)</f>
        <v>0</v>
      </c>
      <c r="F3271" s="7" t="str">
        <f>LEFT('DETALLE DE CONEXIONES'!BE3271,3)</f>
        <v/>
      </c>
      <c r="G3271" s="7" t="str">
        <f>RIGHT('DETALLE DE CONEXIONES'!AK3271,2)</f>
        <v/>
      </c>
      <c r="H3271" s="7" t="str">
        <f>LEFT('DETALLE DE CONEXIONES'!M3271,3)</f>
        <v/>
      </c>
      <c r="I3271" s="7" t="str">
        <f>RIGHT('DETALLE DE CONEXIONES'!M3271,5)</f>
        <v/>
      </c>
      <c r="J3271" s="7">
        <f>IF(C3271="Saliente Local",(IFERROR((LIMPIA(H3271,1)),0)),0)</f>
        <v>0</v>
      </c>
      <c r="K3271" s="7">
        <f>IF(C3271="Saliente Nacional",(IFERROR((LIMPIA(H3271,1)),0)),0)</f>
        <v>0</v>
      </c>
      <c r="L3271" s="7">
        <f>IF(C3271="Saliente Internacional",(IFERROR((LIMPIA(H3271,1)),0)),0)</f>
        <v>0</v>
      </c>
    </row>
    <row r="3272" spans="1:12" x14ac:dyDescent="0.25">
      <c r="A3272" s="11">
        <f>'DETALLE DE CONEXIONES'!P3272</f>
        <v>0</v>
      </c>
      <c r="B3272" s="7">
        <f>'DETALLE DE CONEXIONES'!I3272</f>
        <v>0</v>
      </c>
      <c r="C3272" s="7">
        <f>'DETALLE DE CONEXIONES'!BB3272</f>
        <v>0</v>
      </c>
      <c r="D3272" s="7">
        <f>'DETALLE DE CONEXIONES'!E3272</f>
        <v>0</v>
      </c>
      <c r="E3272" s="7">
        <f>IFERROR(LIMPIA('DETALLE DE CONEXIONES'!N3272,1),0)</f>
        <v>0</v>
      </c>
      <c r="F3272" s="7" t="str">
        <f>LEFT('DETALLE DE CONEXIONES'!BE3272,3)</f>
        <v/>
      </c>
      <c r="G3272" s="7" t="str">
        <f>RIGHT('DETALLE DE CONEXIONES'!AK3272,2)</f>
        <v/>
      </c>
      <c r="H3272" s="7" t="str">
        <f>LEFT('DETALLE DE CONEXIONES'!M3272,3)</f>
        <v/>
      </c>
      <c r="I3272" s="7" t="str">
        <f>RIGHT('DETALLE DE CONEXIONES'!M3272,5)</f>
        <v/>
      </c>
      <c r="J3272" s="7">
        <f>IF(C3272="Saliente Local",(IFERROR((LIMPIA(H3272,1)),0)),0)</f>
        <v>0</v>
      </c>
      <c r="K3272" s="7">
        <f>IF(C3272="Saliente Nacional",(IFERROR((LIMPIA(H3272,1)),0)),0)</f>
        <v>0</v>
      </c>
      <c r="L3272" s="7">
        <f>IF(C3272="Saliente Internacional",(IFERROR((LIMPIA(H3272,1)),0)),0)</f>
        <v>0</v>
      </c>
    </row>
    <row r="3273" spans="1:12" x14ac:dyDescent="0.25">
      <c r="A3273" s="11">
        <f>'DETALLE DE CONEXIONES'!P3273</f>
        <v>0</v>
      </c>
      <c r="B3273" s="7">
        <f>'DETALLE DE CONEXIONES'!I3273</f>
        <v>0</v>
      </c>
      <c r="C3273" s="7">
        <f>'DETALLE DE CONEXIONES'!BB3273</f>
        <v>0</v>
      </c>
      <c r="D3273" s="7">
        <f>'DETALLE DE CONEXIONES'!E3273</f>
        <v>0</v>
      </c>
      <c r="E3273" s="7">
        <f>IFERROR(LIMPIA('DETALLE DE CONEXIONES'!N3273,1),0)</f>
        <v>0</v>
      </c>
      <c r="F3273" s="7" t="str">
        <f>LEFT('DETALLE DE CONEXIONES'!BE3273,3)</f>
        <v/>
      </c>
      <c r="G3273" s="7" t="str">
        <f>RIGHT('DETALLE DE CONEXIONES'!AK3273,2)</f>
        <v/>
      </c>
      <c r="H3273" s="7" t="str">
        <f>LEFT('DETALLE DE CONEXIONES'!M3273,3)</f>
        <v/>
      </c>
      <c r="I3273" s="7" t="str">
        <f>RIGHT('DETALLE DE CONEXIONES'!M3273,5)</f>
        <v/>
      </c>
      <c r="J3273" s="7">
        <f>IF(C3273="Saliente Local",(IFERROR((LIMPIA(H3273,1)),0)),0)</f>
        <v>0</v>
      </c>
      <c r="K3273" s="7">
        <f>IF(C3273="Saliente Nacional",(IFERROR((LIMPIA(H3273,1)),0)),0)</f>
        <v>0</v>
      </c>
      <c r="L3273" s="7">
        <f>IF(C3273="Saliente Internacional",(IFERROR((LIMPIA(H3273,1)),0)),0)</f>
        <v>0</v>
      </c>
    </row>
    <row r="3274" spans="1:12" x14ac:dyDescent="0.25">
      <c r="A3274" s="11">
        <f>'DETALLE DE CONEXIONES'!P3274</f>
        <v>0</v>
      </c>
      <c r="B3274" s="7">
        <f>'DETALLE DE CONEXIONES'!I3274</f>
        <v>0</v>
      </c>
      <c r="C3274" s="7">
        <f>'DETALLE DE CONEXIONES'!BB3274</f>
        <v>0</v>
      </c>
      <c r="D3274" s="7">
        <f>'DETALLE DE CONEXIONES'!E3274</f>
        <v>0</v>
      </c>
      <c r="E3274" s="7">
        <f>IFERROR(LIMPIA('DETALLE DE CONEXIONES'!N3274,1),0)</f>
        <v>0</v>
      </c>
      <c r="F3274" s="7" t="str">
        <f>LEFT('DETALLE DE CONEXIONES'!BE3274,3)</f>
        <v/>
      </c>
      <c r="G3274" s="7" t="str">
        <f>RIGHT('DETALLE DE CONEXIONES'!AK3274,2)</f>
        <v/>
      </c>
      <c r="H3274" s="7" t="str">
        <f>LEFT('DETALLE DE CONEXIONES'!M3274,3)</f>
        <v/>
      </c>
      <c r="I3274" s="7" t="str">
        <f>RIGHT('DETALLE DE CONEXIONES'!M3274,5)</f>
        <v/>
      </c>
      <c r="J3274" s="7">
        <f>IF(C3274="Saliente Local",(IFERROR((LIMPIA(H3274,1)),0)),0)</f>
        <v>0</v>
      </c>
      <c r="K3274" s="7">
        <f>IF(C3274="Saliente Nacional",(IFERROR((LIMPIA(H3274,1)),0)),0)</f>
        <v>0</v>
      </c>
      <c r="L3274" s="7">
        <f>IF(C3274="Saliente Internacional",(IFERROR((LIMPIA(H3274,1)),0)),0)</f>
        <v>0</v>
      </c>
    </row>
    <row r="3275" spans="1:12" x14ac:dyDescent="0.25">
      <c r="A3275" s="11">
        <f>'DETALLE DE CONEXIONES'!P3275</f>
        <v>0</v>
      </c>
      <c r="B3275" s="7">
        <f>'DETALLE DE CONEXIONES'!I3275</f>
        <v>0</v>
      </c>
      <c r="C3275" s="7">
        <f>'DETALLE DE CONEXIONES'!BB3275</f>
        <v>0</v>
      </c>
      <c r="D3275" s="7">
        <f>'DETALLE DE CONEXIONES'!E3275</f>
        <v>0</v>
      </c>
      <c r="E3275" s="7">
        <f>IFERROR(LIMPIA('DETALLE DE CONEXIONES'!N3275,1),0)</f>
        <v>0</v>
      </c>
      <c r="F3275" s="7" t="str">
        <f>LEFT('DETALLE DE CONEXIONES'!BE3275,3)</f>
        <v/>
      </c>
      <c r="G3275" s="7" t="str">
        <f>RIGHT('DETALLE DE CONEXIONES'!AK3275,2)</f>
        <v/>
      </c>
      <c r="H3275" s="7" t="str">
        <f>LEFT('DETALLE DE CONEXIONES'!M3275,3)</f>
        <v/>
      </c>
      <c r="I3275" s="7" t="str">
        <f>RIGHT('DETALLE DE CONEXIONES'!M3275,5)</f>
        <v/>
      </c>
      <c r="J3275" s="7">
        <f>IF(C3275="Saliente Local",(IFERROR((LIMPIA(H3275,1)),0)),0)</f>
        <v>0</v>
      </c>
      <c r="K3275" s="7">
        <f>IF(C3275="Saliente Nacional",(IFERROR((LIMPIA(H3275,1)),0)),0)</f>
        <v>0</v>
      </c>
      <c r="L3275" s="7">
        <f>IF(C3275="Saliente Internacional",(IFERROR((LIMPIA(H3275,1)),0)),0)</f>
        <v>0</v>
      </c>
    </row>
    <row r="3276" spans="1:12" x14ac:dyDescent="0.25">
      <c r="A3276" s="11">
        <f>'DETALLE DE CONEXIONES'!P3276</f>
        <v>0</v>
      </c>
      <c r="B3276" s="7">
        <f>'DETALLE DE CONEXIONES'!I3276</f>
        <v>0</v>
      </c>
      <c r="C3276" s="7">
        <f>'DETALLE DE CONEXIONES'!BB3276</f>
        <v>0</v>
      </c>
      <c r="D3276" s="7">
        <f>'DETALLE DE CONEXIONES'!E3276</f>
        <v>0</v>
      </c>
      <c r="E3276" s="7">
        <f>IFERROR(LIMPIA('DETALLE DE CONEXIONES'!N3276,1),0)</f>
        <v>0</v>
      </c>
      <c r="F3276" s="7" t="str">
        <f>LEFT('DETALLE DE CONEXIONES'!BE3276,3)</f>
        <v/>
      </c>
      <c r="G3276" s="7" t="str">
        <f>RIGHT('DETALLE DE CONEXIONES'!AK3276,2)</f>
        <v/>
      </c>
      <c r="H3276" s="7" t="str">
        <f>LEFT('DETALLE DE CONEXIONES'!M3276,3)</f>
        <v/>
      </c>
      <c r="I3276" s="7" t="str">
        <f>RIGHT('DETALLE DE CONEXIONES'!M3276,5)</f>
        <v/>
      </c>
      <c r="J3276" s="7">
        <f>IF(C3276="Saliente Local",(IFERROR((LIMPIA(H3276,1)),0)),0)</f>
        <v>0</v>
      </c>
      <c r="K3276" s="7">
        <f>IF(C3276="Saliente Nacional",(IFERROR((LIMPIA(H3276,1)),0)),0)</f>
        <v>0</v>
      </c>
      <c r="L3276" s="7">
        <f>IF(C3276="Saliente Internacional",(IFERROR((LIMPIA(H3276,1)),0)),0)</f>
        <v>0</v>
      </c>
    </row>
    <row r="3277" spans="1:12" x14ac:dyDescent="0.25">
      <c r="A3277" s="11">
        <f>'DETALLE DE CONEXIONES'!P3277</f>
        <v>0</v>
      </c>
      <c r="B3277" s="7">
        <f>'DETALLE DE CONEXIONES'!I3277</f>
        <v>0</v>
      </c>
      <c r="C3277" s="7">
        <f>'DETALLE DE CONEXIONES'!BB3277</f>
        <v>0</v>
      </c>
      <c r="D3277" s="7">
        <f>'DETALLE DE CONEXIONES'!E3277</f>
        <v>0</v>
      </c>
      <c r="E3277" s="7">
        <f>IFERROR(LIMPIA('DETALLE DE CONEXIONES'!N3277,1),0)</f>
        <v>0</v>
      </c>
      <c r="F3277" s="7" t="str">
        <f>LEFT('DETALLE DE CONEXIONES'!BE3277,3)</f>
        <v/>
      </c>
      <c r="G3277" s="7" t="str">
        <f>RIGHT('DETALLE DE CONEXIONES'!AK3277,2)</f>
        <v/>
      </c>
      <c r="H3277" s="7" t="str">
        <f>LEFT('DETALLE DE CONEXIONES'!M3277,3)</f>
        <v/>
      </c>
      <c r="I3277" s="7" t="str">
        <f>RIGHT('DETALLE DE CONEXIONES'!M3277,5)</f>
        <v/>
      </c>
      <c r="J3277" s="7">
        <f>IF(C3277="Saliente Local",(IFERROR((LIMPIA(H3277,1)),0)),0)</f>
        <v>0</v>
      </c>
      <c r="K3277" s="7">
        <f>IF(C3277="Saliente Nacional",(IFERROR((LIMPIA(H3277,1)),0)),0)</f>
        <v>0</v>
      </c>
      <c r="L3277" s="7">
        <f>IF(C3277="Saliente Internacional",(IFERROR((LIMPIA(H3277,1)),0)),0)</f>
        <v>0</v>
      </c>
    </row>
    <row r="3278" spans="1:12" x14ac:dyDescent="0.25">
      <c r="A3278" s="11">
        <f>'DETALLE DE CONEXIONES'!P3278</f>
        <v>0</v>
      </c>
      <c r="B3278" s="7">
        <f>'DETALLE DE CONEXIONES'!I3278</f>
        <v>0</v>
      </c>
      <c r="C3278" s="7">
        <f>'DETALLE DE CONEXIONES'!BB3278</f>
        <v>0</v>
      </c>
      <c r="D3278" s="7">
        <f>'DETALLE DE CONEXIONES'!E3278</f>
        <v>0</v>
      </c>
      <c r="E3278" s="7">
        <f>IFERROR(LIMPIA('DETALLE DE CONEXIONES'!N3278,1),0)</f>
        <v>0</v>
      </c>
      <c r="F3278" s="7" t="str">
        <f>LEFT('DETALLE DE CONEXIONES'!BE3278,3)</f>
        <v/>
      </c>
      <c r="G3278" s="7" t="str">
        <f>RIGHT('DETALLE DE CONEXIONES'!AK3278,2)</f>
        <v/>
      </c>
      <c r="H3278" s="7" t="str">
        <f>LEFT('DETALLE DE CONEXIONES'!M3278,3)</f>
        <v/>
      </c>
      <c r="I3278" s="7" t="str">
        <f>RIGHT('DETALLE DE CONEXIONES'!M3278,5)</f>
        <v/>
      </c>
      <c r="J3278" s="7">
        <f>IF(C3278="Saliente Local",(IFERROR((LIMPIA(H3278,1)),0)),0)</f>
        <v>0</v>
      </c>
      <c r="K3278" s="7">
        <f>IF(C3278="Saliente Nacional",(IFERROR((LIMPIA(H3278,1)),0)),0)</f>
        <v>0</v>
      </c>
      <c r="L3278" s="7">
        <f>IF(C3278="Saliente Internacional",(IFERROR((LIMPIA(H3278,1)),0)),0)</f>
        <v>0</v>
      </c>
    </row>
    <row r="3279" spans="1:12" x14ac:dyDescent="0.25">
      <c r="A3279" s="11">
        <f>'DETALLE DE CONEXIONES'!P3279</f>
        <v>0</v>
      </c>
      <c r="B3279" s="7">
        <f>'DETALLE DE CONEXIONES'!I3279</f>
        <v>0</v>
      </c>
      <c r="C3279" s="7">
        <f>'DETALLE DE CONEXIONES'!BB3279</f>
        <v>0</v>
      </c>
      <c r="D3279" s="7">
        <f>'DETALLE DE CONEXIONES'!E3279</f>
        <v>0</v>
      </c>
      <c r="E3279" s="7">
        <f>IFERROR(LIMPIA('DETALLE DE CONEXIONES'!N3279,1),0)</f>
        <v>0</v>
      </c>
      <c r="F3279" s="7" t="str">
        <f>LEFT('DETALLE DE CONEXIONES'!BE3279,3)</f>
        <v/>
      </c>
      <c r="G3279" s="7" t="str">
        <f>RIGHT('DETALLE DE CONEXIONES'!AK3279,2)</f>
        <v/>
      </c>
      <c r="H3279" s="7" t="str">
        <f>LEFT('DETALLE DE CONEXIONES'!M3279,3)</f>
        <v/>
      </c>
      <c r="I3279" s="7" t="str">
        <f>RIGHT('DETALLE DE CONEXIONES'!M3279,5)</f>
        <v/>
      </c>
      <c r="J3279" s="7">
        <f>IF(C3279="Saliente Local",(IFERROR((LIMPIA(H3279,1)),0)),0)</f>
        <v>0</v>
      </c>
      <c r="K3279" s="7">
        <f>IF(C3279="Saliente Nacional",(IFERROR((LIMPIA(H3279,1)),0)),0)</f>
        <v>0</v>
      </c>
      <c r="L3279" s="7">
        <f>IF(C3279="Saliente Internacional",(IFERROR((LIMPIA(H3279,1)),0)),0)</f>
        <v>0</v>
      </c>
    </row>
    <row r="3280" spans="1:12" x14ac:dyDescent="0.25">
      <c r="A3280" s="11">
        <f>'DETALLE DE CONEXIONES'!P3280</f>
        <v>0</v>
      </c>
      <c r="B3280" s="7">
        <f>'DETALLE DE CONEXIONES'!I3280</f>
        <v>0</v>
      </c>
      <c r="C3280" s="7">
        <f>'DETALLE DE CONEXIONES'!BB3280</f>
        <v>0</v>
      </c>
      <c r="D3280" s="7">
        <f>'DETALLE DE CONEXIONES'!E3280</f>
        <v>0</v>
      </c>
      <c r="E3280" s="7">
        <f>IFERROR(LIMPIA('DETALLE DE CONEXIONES'!N3280,1),0)</f>
        <v>0</v>
      </c>
      <c r="F3280" s="7" t="str">
        <f>LEFT('DETALLE DE CONEXIONES'!BE3280,3)</f>
        <v/>
      </c>
      <c r="G3280" s="7" t="str">
        <f>RIGHT('DETALLE DE CONEXIONES'!AK3280,2)</f>
        <v/>
      </c>
      <c r="H3280" s="7" t="str">
        <f>LEFT('DETALLE DE CONEXIONES'!M3280,3)</f>
        <v/>
      </c>
      <c r="I3280" s="7" t="str">
        <f>RIGHT('DETALLE DE CONEXIONES'!M3280,5)</f>
        <v/>
      </c>
      <c r="J3280" s="7">
        <f>IF(C3280="Saliente Local",(IFERROR((LIMPIA(H3280,1)),0)),0)</f>
        <v>0</v>
      </c>
      <c r="K3280" s="7">
        <f>IF(C3280="Saliente Nacional",(IFERROR((LIMPIA(H3280,1)),0)),0)</f>
        <v>0</v>
      </c>
      <c r="L3280" s="7">
        <f>IF(C3280="Saliente Internacional",(IFERROR((LIMPIA(H3280,1)),0)),0)</f>
        <v>0</v>
      </c>
    </row>
    <row r="3281" spans="1:12" x14ac:dyDescent="0.25">
      <c r="A3281" s="11">
        <f>'DETALLE DE CONEXIONES'!P3281</f>
        <v>0</v>
      </c>
      <c r="B3281" s="7">
        <f>'DETALLE DE CONEXIONES'!I3281</f>
        <v>0</v>
      </c>
      <c r="C3281" s="7">
        <f>'DETALLE DE CONEXIONES'!BB3281</f>
        <v>0</v>
      </c>
      <c r="D3281" s="7">
        <f>'DETALLE DE CONEXIONES'!E3281</f>
        <v>0</v>
      </c>
      <c r="E3281" s="7">
        <f>IFERROR(LIMPIA('DETALLE DE CONEXIONES'!N3281,1),0)</f>
        <v>0</v>
      </c>
      <c r="F3281" s="7" t="str">
        <f>LEFT('DETALLE DE CONEXIONES'!BE3281,3)</f>
        <v/>
      </c>
      <c r="G3281" s="7" t="str">
        <f>RIGHT('DETALLE DE CONEXIONES'!AK3281,2)</f>
        <v/>
      </c>
      <c r="H3281" s="7" t="str">
        <f>LEFT('DETALLE DE CONEXIONES'!M3281,3)</f>
        <v/>
      </c>
      <c r="I3281" s="7" t="str">
        <f>RIGHT('DETALLE DE CONEXIONES'!M3281,5)</f>
        <v/>
      </c>
      <c r="J3281" s="7">
        <f>IF(C3281="Saliente Local",(IFERROR((LIMPIA(H3281,1)),0)),0)</f>
        <v>0</v>
      </c>
      <c r="K3281" s="7">
        <f>IF(C3281="Saliente Nacional",(IFERROR((LIMPIA(H3281,1)),0)),0)</f>
        <v>0</v>
      </c>
      <c r="L3281" s="7">
        <f>IF(C3281="Saliente Internacional",(IFERROR((LIMPIA(H3281,1)),0)),0)</f>
        <v>0</v>
      </c>
    </row>
    <row r="3282" spans="1:12" x14ac:dyDescent="0.25">
      <c r="A3282" s="11">
        <f>'DETALLE DE CONEXIONES'!P3282</f>
        <v>0</v>
      </c>
      <c r="B3282" s="7">
        <f>'DETALLE DE CONEXIONES'!I3282</f>
        <v>0</v>
      </c>
      <c r="C3282" s="7">
        <f>'DETALLE DE CONEXIONES'!BB3282</f>
        <v>0</v>
      </c>
      <c r="D3282" s="7">
        <f>'DETALLE DE CONEXIONES'!E3282</f>
        <v>0</v>
      </c>
      <c r="E3282" s="7">
        <f>IFERROR(LIMPIA('DETALLE DE CONEXIONES'!N3282,1),0)</f>
        <v>0</v>
      </c>
      <c r="F3282" s="7" t="str">
        <f>LEFT('DETALLE DE CONEXIONES'!BE3282,3)</f>
        <v/>
      </c>
      <c r="G3282" s="7" t="str">
        <f>RIGHT('DETALLE DE CONEXIONES'!AK3282,2)</f>
        <v/>
      </c>
      <c r="H3282" s="7" t="str">
        <f>LEFT('DETALLE DE CONEXIONES'!M3282,3)</f>
        <v/>
      </c>
      <c r="I3282" s="7" t="str">
        <f>RIGHT('DETALLE DE CONEXIONES'!M3282,5)</f>
        <v/>
      </c>
      <c r="J3282" s="7">
        <f>IF(C3282="Saliente Local",(IFERROR((LIMPIA(H3282,1)),0)),0)</f>
        <v>0</v>
      </c>
      <c r="K3282" s="7">
        <f>IF(C3282="Saliente Nacional",(IFERROR((LIMPIA(H3282,1)),0)),0)</f>
        <v>0</v>
      </c>
      <c r="L3282" s="7">
        <f>IF(C3282="Saliente Internacional",(IFERROR((LIMPIA(H3282,1)),0)),0)</f>
        <v>0</v>
      </c>
    </row>
    <row r="3283" spans="1:12" x14ac:dyDescent="0.25">
      <c r="A3283" s="11">
        <f>'DETALLE DE CONEXIONES'!P3283</f>
        <v>0</v>
      </c>
      <c r="B3283" s="7">
        <f>'DETALLE DE CONEXIONES'!I3283</f>
        <v>0</v>
      </c>
      <c r="C3283" s="7">
        <f>'DETALLE DE CONEXIONES'!BB3283</f>
        <v>0</v>
      </c>
      <c r="D3283" s="7">
        <f>'DETALLE DE CONEXIONES'!E3283</f>
        <v>0</v>
      </c>
      <c r="E3283" s="7">
        <f>IFERROR(LIMPIA('DETALLE DE CONEXIONES'!N3283,1),0)</f>
        <v>0</v>
      </c>
      <c r="F3283" s="7" t="str">
        <f>LEFT('DETALLE DE CONEXIONES'!BE3283,3)</f>
        <v/>
      </c>
      <c r="G3283" s="7" t="str">
        <f>RIGHT('DETALLE DE CONEXIONES'!AK3283,2)</f>
        <v/>
      </c>
      <c r="H3283" s="7" t="str">
        <f>LEFT('DETALLE DE CONEXIONES'!M3283,3)</f>
        <v/>
      </c>
      <c r="I3283" s="7" t="str">
        <f>RIGHT('DETALLE DE CONEXIONES'!M3283,5)</f>
        <v/>
      </c>
      <c r="J3283" s="7">
        <f>IF(C3283="Saliente Local",(IFERROR((LIMPIA(H3283,1)),0)),0)</f>
        <v>0</v>
      </c>
      <c r="K3283" s="7">
        <f>IF(C3283="Saliente Nacional",(IFERROR((LIMPIA(H3283,1)),0)),0)</f>
        <v>0</v>
      </c>
      <c r="L3283" s="7">
        <f>IF(C3283="Saliente Internacional",(IFERROR((LIMPIA(H3283,1)),0)),0)</f>
        <v>0</v>
      </c>
    </row>
    <row r="3284" spans="1:12" x14ac:dyDescent="0.25">
      <c r="A3284" s="11">
        <f>'DETALLE DE CONEXIONES'!P3284</f>
        <v>0</v>
      </c>
      <c r="B3284" s="7">
        <f>'DETALLE DE CONEXIONES'!I3284</f>
        <v>0</v>
      </c>
      <c r="C3284" s="7">
        <f>'DETALLE DE CONEXIONES'!BB3284</f>
        <v>0</v>
      </c>
      <c r="D3284" s="7">
        <f>'DETALLE DE CONEXIONES'!E3284</f>
        <v>0</v>
      </c>
      <c r="E3284" s="7">
        <f>IFERROR(LIMPIA('DETALLE DE CONEXIONES'!N3284,1),0)</f>
        <v>0</v>
      </c>
      <c r="F3284" s="7" t="str">
        <f>LEFT('DETALLE DE CONEXIONES'!BE3284,3)</f>
        <v/>
      </c>
      <c r="G3284" s="7" t="str">
        <f>RIGHT('DETALLE DE CONEXIONES'!AK3284,2)</f>
        <v/>
      </c>
      <c r="H3284" s="7" t="str">
        <f>LEFT('DETALLE DE CONEXIONES'!M3284,3)</f>
        <v/>
      </c>
      <c r="I3284" s="7" t="str">
        <f>RIGHT('DETALLE DE CONEXIONES'!M3284,5)</f>
        <v/>
      </c>
      <c r="J3284" s="7">
        <f>IF(C3284="Saliente Local",(IFERROR((LIMPIA(H3284,1)),0)),0)</f>
        <v>0</v>
      </c>
      <c r="K3284" s="7">
        <f>IF(C3284="Saliente Nacional",(IFERROR((LIMPIA(H3284,1)),0)),0)</f>
        <v>0</v>
      </c>
      <c r="L3284" s="7">
        <f>IF(C3284="Saliente Internacional",(IFERROR((LIMPIA(H3284,1)),0)),0)</f>
        <v>0</v>
      </c>
    </row>
    <row r="3285" spans="1:12" x14ac:dyDescent="0.25">
      <c r="A3285" s="11">
        <f>'DETALLE DE CONEXIONES'!P3285</f>
        <v>0</v>
      </c>
      <c r="B3285" s="7">
        <f>'DETALLE DE CONEXIONES'!I3285</f>
        <v>0</v>
      </c>
      <c r="C3285" s="7">
        <f>'DETALLE DE CONEXIONES'!BB3285</f>
        <v>0</v>
      </c>
      <c r="D3285" s="7">
        <f>'DETALLE DE CONEXIONES'!E3285</f>
        <v>0</v>
      </c>
      <c r="E3285" s="7">
        <f>IFERROR(LIMPIA('DETALLE DE CONEXIONES'!N3285,1),0)</f>
        <v>0</v>
      </c>
      <c r="F3285" s="7" t="str">
        <f>LEFT('DETALLE DE CONEXIONES'!BE3285,3)</f>
        <v/>
      </c>
      <c r="G3285" s="7" t="str">
        <f>RIGHT('DETALLE DE CONEXIONES'!AK3285,2)</f>
        <v/>
      </c>
      <c r="H3285" s="7" t="str">
        <f>LEFT('DETALLE DE CONEXIONES'!M3285,3)</f>
        <v/>
      </c>
      <c r="I3285" s="7" t="str">
        <f>RIGHT('DETALLE DE CONEXIONES'!M3285,5)</f>
        <v/>
      </c>
      <c r="J3285" s="7">
        <f>IF(C3285="Saliente Local",(IFERROR((LIMPIA(H3285,1)),0)),0)</f>
        <v>0</v>
      </c>
      <c r="K3285" s="7">
        <f>IF(C3285="Saliente Nacional",(IFERROR((LIMPIA(H3285,1)),0)),0)</f>
        <v>0</v>
      </c>
      <c r="L3285" s="7">
        <f>IF(C3285="Saliente Internacional",(IFERROR((LIMPIA(H3285,1)),0)),0)</f>
        <v>0</v>
      </c>
    </row>
    <row r="3286" spans="1:12" x14ac:dyDescent="0.25">
      <c r="A3286" s="11">
        <f>'DETALLE DE CONEXIONES'!P3286</f>
        <v>0</v>
      </c>
      <c r="B3286" s="7">
        <f>'DETALLE DE CONEXIONES'!I3286</f>
        <v>0</v>
      </c>
      <c r="C3286" s="7">
        <f>'DETALLE DE CONEXIONES'!BB3286</f>
        <v>0</v>
      </c>
      <c r="D3286" s="7">
        <f>'DETALLE DE CONEXIONES'!E3286</f>
        <v>0</v>
      </c>
      <c r="E3286" s="7">
        <f>IFERROR(LIMPIA('DETALLE DE CONEXIONES'!N3286,1),0)</f>
        <v>0</v>
      </c>
      <c r="F3286" s="7" t="str">
        <f>LEFT('DETALLE DE CONEXIONES'!BE3286,3)</f>
        <v/>
      </c>
      <c r="G3286" s="7" t="str">
        <f>RIGHT('DETALLE DE CONEXIONES'!AK3286,2)</f>
        <v/>
      </c>
      <c r="H3286" s="7" t="str">
        <f>LEFT('DETALLE DE CONEXIONES'!M3286,3)</f>
        <v/>
      </c>
      <c r="I3286" s="7" t="str">
        <f>RIGHT('DETALLE DE CONEXIONES'!M3286,5)</f>
        <v/>
      </c>
      <c r="J3286" s="7">
        <f>IF(C3286="Saliente Local",(IFERROR((LIMPIA(H3286,1)),0)),0)</f>
        <v>0</v>
      </c>
      <c r="K3286" s="7">
        <f>IF(C3286="Saliente Nacional",(IFERROR((LIMPIA(H3286,1)),0)),0)</f>
        <v>0</v>
      </c>
      <c r="L3286" s="7">
        <f>IF(C3286="Saliente Internacional",(IFERROR((LIMPIA(H3286,1)),0)),0)</f>
        <v>0</v>
      </c>
    </row>
    <row r="3287" spans="1:12" x14ac:dyDescent="0.25">
      <c r="A3287" s="11">
        <f>'DETALLE DE CONEXIONES'!P3287</f>
        <v>0</v>
      </c>
      <c r="B3287" s="7">
        <f>'DETALLE DE CONEXIONES'!I3287</f>
        <v>0</v>
      </c>
      <c r="C3287" s="7">
        <f>'DETALLE DE CONEXIONES'!BB3287</f>
        <v>0</v>
      </c>
      <c r="D3287" s="7">
        <f>'DETALLE DE CONEXIONES'!E3287</f>
        <v>0</v>
      </c>
      <c r="E3287" s="7">
        <f>IFERROR(LIMPIA('DETALLE DE CONEXIONES'!N3287,1),0)</f>
        <v>0</v>
      </c>
      <c r="F3287" s="7" t="str">
        <f>LEFT('DETALLE DE CONEXIONES'!BE3287,3)</f>
        <v/>
      </c>
      <c r="G3287" s="7" t="str">
        <f>RIGHT('DETALLE DE CONEXIONES'!AK3287,2)</f>
        <v/>
      </c>
      <c r="H3287" s="7" t="str">
        <f>LEFT('DETALLE DE CONEXIONES'!M3287,3)</f>
        <v/>
      </c>
      <c r="I3287" s="7" t="str">
        <f>RIGHT('DETALLE DE CONEXIONES'!M3287,5)</f>
        <v/>
      </c>
      <c r="J3287" s="7">
        <f>IF(C3287="Saliente Local",(IFERROR((LIMPIA(H3287,1)),0)),0)</f>
        <v>0</v>
      </c>
      <c r="K3287" s="7">
        <f>IF(C3287="Saliente Nacional",(IFERROR((LIMPIA(H3287,1)),0)),0)</f>
        <v>0</v>
      </c>
      <c r="L3287" s="7">
        <f>IF(C3287="Saliente Internacional",(IFERROR((LIMPIA(H3287,1)),0)),0)</f>
        <v>0</v>
      </c>
    </row>
    <row r="3288" spans="1:12" x14ac:dyDescent="0.25">
      <c r="A3288" s="11">
        <f>'DETALLE DE CONEXIONES'!P3288</f>
        <v>0</v>
      </c>
      <c r="B3288" s="7">
        <f>'DETALLE DE CONEXIONES'!I3288</f>
        <v>0</v>
      </c>
      <c r="C3288" s="7">
        <f>'DETALLE DE CONEXIONES'!BB3288</f>
        <v>0</v>
      </c>
      <c r="D3288" s="7">
        <f>'DETALLE DE CONEXIONES'!E3288</f>
        <v>0</v>
      </c>
      <c r="E3288" s="7">
        <f>IFERROR(LIMPIA('DETALLE DE CONEXIONES'!N3288,1),0)</f>
        <v>0</v>
      </c>
      <c r="F3288" s="7" t="str">
        <f>LEFT('DETALLE DE CONEXIONES'!BE3288,3)</f>
        <v/>
      </c>
      <c r="G3288" s="7" t="str">
        <f>RIGHT('DETALLE DE CONEXIONES'!AK3288,2)</f>
        <v/>
      </c>
      <c r="H3288" s="7" t="str">
        <f>LEFT('DETALLE DE CONEXIONES'!M3288,3)</f>
        <v/>
      </c>
      <c r="I3288" s="7" t="str">
        <f>RIGHT('DETALLE DE CONEXIONES'!M3288,5)</f>
        <v/>
      </c>
      <c r="J3288" s="7">
        <f>IF(C3288="Saliente Local",(IFERROR((LIMPIA(H3288,1)),0)),0)</f>
        <v>0</v>
      </c>
      <c r="K3288" s="7">
        <f>IF(C3288="Saliente Nacional",(IFERROR((LIMPIA(H3288,1)),0)),0)</f>
        <v>0</v>
      </c>
      <c r="L3288" s="7">
        <f>IF(C3288="Saliente Internacional",(IFERROR((LIMPIA(H3288,1)),0)),0)</f>
        <v>0</v>
      </c>
    </row>
    <row r="3289" spans="1:12" x14ac:dyDescent="0.25">
      <c r="A3289" s="11">
        <f>'DETALLE DE CONEXIONES'!P3289</f>
        <v>0</v>
      </c>
      <c r="B3289" s="7">
        <f>'DETALLE DE CONEXIONES'!I3289</f>
        <v>0</v>
      </c>
      <c r="C3289" s="7">
        <f>'DETALLE DE CONEXIONES'!BB3289</f>
        <v>0</v>
      </c>
      <c r="D3289" s="7">
        <f>'DETALLE DE CONEXIONES'!E3289</f>
        <v>0</v>
      </c>
      <c r="E3289" s="7">
        <f>IFERROR(LIMPIA('DETALLE DE CONEXIONES'!N3289,1),0)</f>
        <v>0</v>
      </c>
      <c r="F3289" s="7" t="str">
        <f>LEFT('DETALLE DE CONEXIONES'!BE3289,3)</f>
        <v/>
      </c>
      <c r="G3289" s="7" t="str">
        <f>RIGHT('DETALLE DE CONEXIONES'!AK3289,2)</f>
        <v/>
      </c>
      <c r="H3289" s="7" t="str">
        <f>LEFT('DETALLE DE CONEXIONES'!M3289,3)</f>
        <v/>
      </c>
      <c r="I3289" s="7" t="str">
        <f>RIGHT('DETALLE DE CONEXIONES'!M3289,5)</f>
        <v/>
      </c>
      <c r="J3289" s="7">
        <f>IF(C3289="Saliente Local",(IFERROR((LIMPIA(H3289,1)),0)),0)</f>
        <v>0</v>
      </c>
      <c r="K3289" s="7">
        <f>IF(C3289="Saliente Nacional",(IFERROR((LIMPIA(H3289,1)),0)),0)</f>
        <v>0</v>
      </c>
      <c r="L3289" s="7">
        <f>IF(C3289="Saliente Internacional",(IFERROR((LIMPIA(H3289,1)),0)),0)</f>
        <v>0</v>
      </c>
    </row>
    <row r="3290" spans="1:12" x14ac:dyDescent="0.25">
      <c r="A3290" s="11">
        <f>'DETALLE DE CONEXIONES'!P3290</f>
        <v>0</v>
      </c>
      <c r="B3290" s="7">
        <f>'DETALLE DE CONEXIONES'!I3290</f>
        <v>0</v>
      </c>
      <c r="C3290" s="7">
        <f>'DETALLE DE CONEXIONES'!BB3290</f>
        <v>0</v>
      </c>
      <c r="D3290" s="7">
        <f>'DETALLE DE CONEXIONES'!E3290</f>
        <v>0</v>
      </c>
      <c r="E3290" s="7">
        <f>IFERROR(LIMPIA('DETALLE DE CONEXIONES'!N3290,1),0)</f>
        <v>0</v>
      </c>
      <c r="F3290" s="7" t="str">
        <f>LEFT('DETALLE DE CONEXIONES'!BE3290,3)</f>
        <v/>
      </c>
      <c r="G3290" s="7" t="str">
        <f>RIGHT('DETALLE DE CONEXIONES'!AK3290,2)</f>
        <v/>
      </c>
      <c r="H3290" s="7" t="str">
        <f>LEFT('DETALLE DE CONEXIONES'!M3290,3)</f>
        <v/>
      </c>
      <c r="I3290" s="7" t="str">
        <f>RIGHT('DETALLE DE CONEXIONES'!M3290,5)</f>
        <v/>
      </c>
      <c r="J3290" s="7">
        <f>IF(C3290="Saliente Local",(IFERROR((LIMPIA(H3290,1)),0)),0)</f>
        <v>0</v>
      </c>
      <c r="K3290" s="7">
        <f>IF(C3290="Saliente Nacional",(IFERROR((LIMPIA(H3290,1)),0)),0)</f>
        <v>0</v>
      </c>
      <c r="L3290" s="7">
        <f>IF(C3290="Saliente Internacional",(IFERROR((LIMPIA(H3290,1)),0)),0)</f>
        <v>0</v>
      </c>
    </row>
    <row r="3291" spans="1:12" x14ac:dyDescent="0.25">
      <c r="A3291" s="11">
        <f>'DETALLE DE CONEXIONES'!P3291</f>
        <v>0</v>
      </c>
      <c r="B3291" s="7">
        <f>'DETALLE DE CONEXIONES'!I3291</f>
        <v>0</v>
      </c>
      <c r="C3291" s="7">
        <f>'DETALLE DE CONEXIONES'!BB3291</f>
        <v>0</v>
      </c>
      <c r="D3291" s="7">
        <f>'DETALLE DE CONEXIONES'!E3291</f>
        <v>0</v>
      </c>
      <c r="E3291" s="7">
        <f>IFERROR(LIMPIA('DETALLE DE CONEXIONES'!N3291,1),0)</f>
        <v>0</v>
      </c>
      <c r="F3291" s="7" t="str">
        <f>LEFT('DETALLE DE CONEXIONES'!BE3291,3)</f>
        <v/>
      </c>
      <c r="G3291" s="7" t="str">
        <f>RIGHT('DETALLE DE CONEXIONES'!AK3291,2)</f>
        <v/>
      </c>
      <c r="H3291" s="7" t="str">
        <f>LEFT('DETALLE DE CONEXIONES'!M3291,3)</f>
        <v/>
      </c>
      <c r="I3291" s="7" t="str">
        <f>RIGHT('DETALLE DE CONEXIONES'!M3291,5)</f>
        <v/>
      </c>
      <c r="J3291" s="7">
        <f>IF(C3291="Saliente Local",(IFERROR((LIMPIA(H3291,1)),0)),0)</f>
        <v>0</v>
      </c>
      <c r="K3291" s="7">
        <f>IF(C3291="Saliente Nacional",(IFERROR((LIMPIA(H3291,1)),0)),0)</f>
        <v>0</v>
      </c>
      <c r="L3291" s="7">
        <f>IF(C3291="Saliente Internacional",(IFERROR((LIMPIA(H3291,1)),0)),0)</f>
        <v>0</v>
      </c>
    </row>
    <row r="3292" spans="1:12" x14ac:dyDescent="0.25">
      <c r="A3292" s="11">
        <f>'DETALLE DE CONEXIONES'!P3292</f>
        <v>0</v>
      </c>
      <c r="B3292" s="7">
        <f>'DETALLE DE CONEXIONES'!I3292</f>
        <v>0</v>
      </c>
      <c r="C3292" s="7">
        <f>'DETALLE DE CONEXIONES'!BB3292</f>
        <v>0</v>
      </c>
      <c r="D3292" s="7">
        <f>'DETALLE DE CONEXIONES'!E3292</f>
        <v>0</v>
      </c>
      <c r="E3292" s="7">
        <f>IFERROR(LIMPIA('DETALLE DE CONEXIONES'!N3292,1),0)</f>
        <v>0</v>
      </c>
      <c r="F3292" s="7" t="str">
        <f>LEFT('DETALLE DE CONEXIONES'!BE3292,3)</f>
        <v/>
      </c>
      <c r="G3292" s="7" t="str">
        <f>RIGHT('DETALLE DE CONEXIONES'!AK3292,2)</f>
        <v/>
      </c>
      <c r="H3292" s="7" t="str">
        <f>LEFT('DETALLE DE CONEXIONES'!M3292,3)</f>
        <v/>
      </c>
      <c r="I3292" s="7" t="str">
        <f>RIGHT('DETALLE DE CONEXIONES'!M3292,5)</f>
        <v/>
      </c>
      <c r="J3292" s="7">
        <f>IF(C3292="Saliente Local",(IFERROR((LIMPIA(H3292,1)),0)),0)</f>
        <v>0</v>
      </c>
      <c r="K3292" s="7">
        <f>IF(C3292="Saliente Nacional",(IFERROR((LIMPIA(H3292,1)),0)),0)</f>
        <v>0</v>
      </c>
      <c r="L3292" s="7">
        <f>IF(C3292="Saliente Internacional",(IFERROR((LIMPIA(H3292,1)),0)),0)</f>
        <v>0</v>
      </c>
    </row>
    <row r="3293" spans="1:12" x14ac:dyDescent="0.25">
      <c r="A3293" s="11">
        <f>'DETALLE DE CONEXIONES'!P3293</f>
        <v>0</v>
      </c>
      <c r="B3293" s="7">
        <f>'DETALLE DE CONEXIONES'!I3293</f>
        <v>0</v>
      </c>
      <c r="C3293" s="7">
        <f>'DETALLE DE CONEXIONES'!BB3293</f>
        <v>0</v>
      </c>
      <c r="D3293" s="7">
        <f>'DETALLE DE CONEXIONES'!E3293</f>
        <v>0</v>
      </c>
      <c r="E3293" s="7">
        <f>IFERROR(LIMPIA('DETALLE DE CONEXIONES'!N3293,1),0)</f>
        <v>0</v>
      </c>
      <c r="F3293" s="7" t="str">
        <f>LEFT('DETALLE DE CONEXIONES'!BE3293,3)</f>
        <v/>
      </c>
      <c r="G3293" s="7" t="str">
        <f>RIGHT('DETALLE DE CONEXIONES'!AK3293,2)</f>
        <v/>
      </c>
      <c r="H3293" s="7" t="str">
        <f>LEFT('DETALLE DE CONEXIONES'!M3293,3)</f>
        <v/>
      </c>
      <c r="I3293" s="7" t="str">
        <f>RIGHT('DETALLE DE CONEXIONES'!M3293,5)</f>
        <v/>
      </c>
      <c r="J3293" s="7">
        <f>IF(C3293="Saliente Local",(IFERROR((LIMPIA(H3293,1)),0)),0)</f>
        <v>0</v>
      </c>
      <c r="K3293" s="7">
        <f>IF(C3293="Saliente Nacional",(IFERROR((LIMPIA(H3293,1)),0)),0)</f>
        <v>0</v>
      </c>
      <c r="L3293" s="7">
        <f>IF(C3293="Saliente Internacional",(IFERROR((LIMPIA(H3293,1)),0)),0)</f>
        <v>0</v>
      </c>
    </row>
    <row r="3294" spans="1:12" x14ac:dyDescent="0.25">
      <c r="A3294" s="11">
        <f>'DETALLE DE CONEXIONES'!P3294</f>
        <v>0</v>
      </c>
      <c r="B3294" s="7">
        <f>'DETALLE DE CONEXIONES'!I3294</f>
        <v>0</v>
      </c>
      <c r="C3294" s="7">
        <f>'DETALLE DE CONEXIONES'!BB3294</f>
        <v>0</v>
      </c>
      <c r="D3294" s="7">
        <f>'DETALLE DE CONEXIONES'!E3294</f>
        <v>0</v>
      </c>
      <c r="E3294" s="7">
        <f>IFERROR(LIMPIA('DETALLE DE CONEXIONES'!N3294,1),0)</f>
        <v>0</v>
      </c>
      <c r="F3294" s="7" t="str">
        <f>LEFT('DETALLE DE CONEXIONES'!BE3294,3)</f>
        <v/>
      </c>
      <c r="G3294" s="7" t="str">
        <f>RIGHT('DETALLE DE CONEXIONES'!AK3294,2)</f>
        <v/>
      </c>
      <c r="H3294" s="7" t="str">
        <f>LEFT('DETALLE DE CONEXIONES'!M3294,3)</f>
        <v/>
      </c>
      <c r="I3294" s="7" t="str">
        <f>RIGHT('DETALLE DE CONEXIONES'!M3294,5)</f>
        <v/>
      </c>
      <c r="J3294" s="7">
        <f>IF(C3294="Saliente Local",(IFERROR((LIMPIA(H3294,1)),0)),0)</f>
        <v>0</v>
      </c>
      <c r="K3294" s="7">
        <f>IF(C3294="Saliente Nacional",(IFERROR((LIMPIA(H3294,1)),0)),0)</f>
        <v>0</v>
      </c>
      <c r="L3294" s="7">
        <f>IF(C3294="Saliente Internacional",(IFERROR((LIMPIA(H3294,1)),0)),0)</f>
        <v>0</v>
      </c>
    </row>
    <row r="3295" spans="1:12" x14ac:dyDescent="0.25">
      <c r="A3295" s="11">
        <f>'DETALLE DE CONEXIONES'!P3295</f>
        <v>0</v>
      </c>
      <c r="B3295" s="7">
        <f>'DETALLE DE CONEXIONES'!I3295</f>
        <v>0</v>
      </c>
      <c r="C3295" s="7">
        <f>'DETALLE DE CONEXIONES'!BB3295</f>
        <v>0</v>
      </c>
      <c r="D3295" s="7">
        <f>'DETALLE DE CONEXIONES'!E3295</f>
        <v>0</v>
      </c>
      <c r="E3295" s="7">
        <f>IFERROR(LIMPIA('DETALLE DE CONEXIONES'!N3295,1),0)</f>
        <v>0</v>
      </c>
      <c r="F3295" s="7" t="str">
        <f>LEFT('DETALLE DE CONEXIONES'!BE3295,3)</f>
        <v/>
      </c>
      <c r="G3295" s="7" t="str">
        <f>RIGHT('DETALLE DE CONEXIONES'!AK3295,2)</f>
        <v/>
      </c>
      <c r="H3295" s="7" t="str">
        <f>LEFT('DETALLE DE CONEXIONES'!M3295,3)</f>
        <v/>
      </c>
      <c r="I3295" s="7" t="str">
        <f>RIGHT('DETALLE DE CONEXIONES'!M3295,5)</f>
        <v/>
      </c>
      <c r="J3295" s="7">
        <f>IF(C3295="Saliente Local",(IFERROR((LIMPIA(H3295,1)),0)),0)</f>
        <v>0</v>
      </c>
      <c r="K3295" s="7">
        <f>IF(C3295="Saliente Nacional",(IFERROR((LIMPIA(H3295,1)),0)),0)</f>
        <v>0</v>
      </c>
      <c r="L3295" s="7">
        <f>IF(C3295="Saliente Internacional",(IFERROR((LIMPIA(H3295,1)),0)),0)</f>
        <v>0</v>
      </c>
    </row>
    <row r="3296" spans="1:12" x14ac:dyDescent="0.25">
      <c r="A3296" s="11">
        <f>'DETALLE DE CONEXIONES'!P3296</f>
        <v>0</v>
      </c>
      <c r="B3296" s="7">
        <f>'DETALLE DE CONEXIONES'!I3296</f>
        <v>0</v>
      </c>
      <c r="C3296" s="7">
        <f>'DETALLE DE CONEXIONES'!BB3296</f>
        <v>0</v>
      </c>
      <c r="D3296" s="7">
        <f>'DETALLE DE CONEXIONES'!E3296</f>
        <v>0</v>
      </c>
      <c r="E3296" s="7">
        <f>IFERROR(LIMPIA('DETALLE DE CONEXIONES'!N3296,1),0)</f>
        <v>0</v>
      </c>
      <c r="F3296" s="7" t="str">
        <f>LEFT('DETALLE DE CONEXIONES'!BE3296,3)</f>
        <v/>
      </c>
      <c r="G3296" s="7" t="str">
        <f>RIGHT('DETALLE DE CONEXIONES'!AK3296,2)</f>
        <v/>
      </c>
      <c r="H3296" s="7" t="str">
        <f>LEFT('DETALLE DE CONEXIONES'!M3296,3)</f>
        <v/>
      </c>
      <c r="I3296" s="7" t="str">
        <f>RIGHT('DETALLE DE CONEXIONES'!M3296,5)</f>
        <v/>
      </c>
      <c r="J3296" s="7">
        <f>IF(C3296="Saliente Local",(IFERROR((LIMPIA(H3296,1)),0)),0)</f>
        <v>0</v>
      </c>
      <c r="K3296" s="7">
        <f>IF(C3296="Saliente Nacional",(IFERROR((LIMPIA(H3296,1)),0)),0)</f>
        <v>0</v>
      </c>
      <c r="L3296" s="7">
        <f>IF(C3296="Saliente Internacional",(IFERROR((LIMPIA(H3296,1)),0)),0)</f>
        <v>0</v>
      </c>
    </row>
    <row r="3297" spans="1:12" x14ac:dyDescent="0.25">
      <c r="A3297" s="11">
        <f>'DETALLE DE CONEXIONES'!P3297</f>
        <v>0</v>
      </c>
      <c r="B3297" s="7">
        <f>'DETALLE DE CONEXIONES'!I3297</f>
        <v>0</v>
      </c>
      <c r="C3297" s="7">
        <f>'DETALLE DE CONEXIONES'!BB3297</f>
        <v>0</v>
      </c>
      <c r="D3297" s="7">
        <f>'DETALLE DE CONEXIONES'!E3297</f>
        <v>0</v>
      </c>
      <c r="E3297" s="7">
        <f>IFERROR(LIMPIA('DETALLE DE CONEXIONES'!N3297,1),0)</f>
        <v>0</v>
      </c>
      <c r="F3297" s="7" t="str">
        <f>LEFT('DETALLE DE CONEXIONES'!BE3297,3)</f>
        <v/>
      </c>
      <c r="G3297" s="7" t="str">
        <f>RIGHT('DETALLE DE CONEXIONES'!AK3297,2)</f>
        <v/>
      </c>
      <c r="H3297" s="7" t="str">
        <f>LEFT('DETALLE DE CONEXIONES'!M3297,3)</f>
        <v/>
      </c>
      <c r="I3297" s="7" t="str">
        <f>RIGHT('DETALLE DE CONEXIONES'!M3297,5)</f>
        <v/>
      </c>
      <c r="J3297" s="7">
        <f>IF(C3297="Saliente Local",(IFERROR((LIMPIA(H3297,1)),0)),0)</f>
        <v>0</v>
      </c>
      <c r="K3297" s="7">
        <f>IF(C3297="Saliente Nacional",(IFERROR((LIMPIA(H3297,1)),0)),0)</f>
        <v>0</v>
      </c>
      <c r="L3297" s="7">
        <f>IF(C3297="Saliente Internacional",(IFERROR((LIMPIA(H3297,1)),0)),0)</f>
        <v>0</v>
      </c>
    </row>
    <row r="3298" spans="1:12" x14ac:dyDescent="0.25">
      <c r="A3298" s="11">
        <f>'DETALLE DE CONEXIONES'!P3298</f>
        <v>0</v>
      </c>
      <c r="B3298" s="7">
        <f>'DETALLE DE CONEXIONES'!I3298</f>
        <v>0</v>
      </c>
      <c r="C3298" s="7">
        <f>'DETALLE DE CONEXIONES'!BB3298</f>
        <v>0</v>
      </c>
      <c r="D3298" s="7">
        <f>'DETALLE DE CONEXIONES'!E3298</f>
        <v>0</v>
      </c>
      <c r="E3298" s="7">
        <f>IFERROR(LIMPIA('DETALLE DE CONEXIONES'!N3298,1),0)</f>
        <v>0</v>
      </c>
      <c r="F3298" s="7" t="str">
        <f>LEFT('DETALLE DE CONEXIONES'!BE3298,3)</f>
        <v/>
      </c>
      <c r="G3298" s="7" t="str">
        <f>RIGHT('DETALLE DE CONEXIONES'!AK3298,2)</f>
        <v/>
      </c>
      <c r="H3298" s="7" t="str">
        <f>LEFT('DETALLE DE CONEXIONES'!M3298,3)</f>
        <v/>
      </c>
      <c r="I3298" s="7" t="str">
        <f>RIGHT('DETALLE DE CONEXIONES'!M3298,5)</f>
        <v/>
      </c>
      <c r="J3298" s="7">
        <f>IF(C3298="Saliente Local",(IFERROR((LIMPIA(H3298,1)),0)),0)</f>
        <v>0</v>
      </c>
      <c r="K3298" s="7">
        <f>IF(C3298="Saliente Nacional",(IFERROR((LIMPIA(H3298,1)),0)),0)</f>
        <v>0</v>
      </c>
      <c r="L3298" s="7">
        <f>IF(C3298="Saliente Internacional",(IFERROR((LIMPIA(H3298,1)),0)),0)</f>
        <v>0</v>
      </c>
    </row>
    <row r="3299" spans="1:12" x14ac:dyDescent="0.25">
      <c r="A3299" s="11">
        <f>'DETALLE DE CONEXIONES'!P3299</f>
        <v>0</v>
      </c>
      <c r="B3299" s="7">
        <f>'DETALLE DE CONEXIONES'!I3299</f>
        <v>0</v>
      </c>
      <c r="C3299" s="7">
        <f>'DETALLE DE CONEXIONES'!BB3299</f>
        <v>0</v>
      </c>
      <c r="D3299" s="7">
        <f>'DETALLE DE CONEXIONES'!E3299</f>
        <v>0</v>
      </c>
      <c r="E3299" s="7">
        <f>IFERROR(LIMPIA('DETALLE DE CONEXIONES'!N3299,1),0)</f>
        <v>0</v>
      </c>
      <c r="F3299" s="7" t="str">
        <f>LEFT('DETALLE DE CONEXIONES'!BE3299,3)</f>
        <v/>
      </c>
      <c r="G3299" s="7" t="str">
        <f>RIGHT('DETALLE DE CONEXIONES'!AK3299,2)</f>
        <v/>
      </c>
      <c r="H3299" s="7" t="str">
        <f>LEFT('DETALLE DE CONEXIONES'!M3299,3)</f>
        <v/>
      </c>
      <c r="I3299" s="7" t="str">
        <f>RIGHT('DETALLE DE CONEXIONES'!M3299,5)</f>
        <v/>
      </c>
      <c r="J3299" s="7">
        <f>IF(C3299="Saliente Local",(IFERROR((LIMPIA(H3299,1)),0)),0)</f>
        <v>0</v>
      </c>
      <c r="K3299" s="7">
        <f>IF(C3299="Saliente Nacional",(IFERROR((LIMPIA(H3299,1)),0)),0)</f>
        <v>0</v>
      </c>
      <c r="L3299" s="7">
        <f>IF(C3299="Saliente Internacional",(IFERROR((LIMPIA(H3299,1)),0)),0)</f>
        <v>0</v>
      </c>
    </row>
    <row r="3300" spans="1:12" x14ac:dyDescent="0.25">
      <c r="A3300" s="11">
        <f>'DETALLE DE CONEXIONES'!P3300</f>
        <v>0</v>
      </c>
      <c r="B3300" s="7">
        <f>'DETALLE DE CONEXIONES'!I3300</f>
        <v>0</v>
      </c>
      <c r="C3300" s="7">
        <f>'DETALLE DE CONEXIONES'!BB3300</f>
        <v>0</v>
      </c>
      <c r="D3300" s="7">
        <f>'DETALLE DE CONEXIONES'!E3300</f>
        <v>0</v>
      </c>
      <c r="E3300" s="7">
        <f>IFERROR(LIMPIA('DETALLE DE CONEXIONES'!N3300,1),0)</f>
        <v>0</v>
      </c>
      <c r="F3300" s="7" t="str">
        <f>LEFT('DETALLE DE CONEXIONES'!BE3300,3)</f>
        <v/>
      </c>
      <c r="G3300" s="7" t="str">
        <f>RIGHT('DETALLE DE CONEXIONES'!AK3300,2)</f>
        <v/>
      </c>
      <c r="H3300" s="7" t="str">
        <f>LEFT('DETALLE DE CONEXIONES'!M3300,3)</f>
        <v/>
      </c>
      <c r="I3300" s="7" t="str">
        <f>RIGHT('DETALLE DE CONEXIONES'!M3300,5)</f>
        <v/>
      </c>
      <c r="J3300" s="7">
        <f>IF(C3300="Saliente Local",(IFERROR((LIMPIA(H3300,1)),0)),0)</f>
        <v>0</v>
      </c>
      <c r="K3300" s="7">
        <f>IF(C3300="Saliente Nacional",(IFERROR((LIMPIA(H3300,1)),0)),0)</f>
        <v>0</v>
      </c>
      <c r="L3300" s="7">
        <f>IF(C3300="Saliente Internacional",(IFERROR((LIMPIA(H3300,1)),0)),0)</f>
        <v>0</v>
      </c>
    </row>
    <row r="3301" spans="1:12" x14ac:dyDescent="0.25">
      <c r="A3301" s="11">
        <f>'DETALLE DE CONEXIONES'!P3301</f>
        <v>0</v>
      </c>
      <c r="B3301" s="7">
        <f>'DETALLE DE CONEXIONES'!I3301</f>
        <v>0</v>
      </c>
      <c r="C3301" s="7">
        <f>'DETALLE DE CONEXIONES'!BB3301</f>
        <v>0</v>
      </c>
      <c r="D3301" s="7">
        <f>'DETALLE DE CONEXIONES'!E3301</f>
        <v>0</v>
      </c>
      <c r="E3301" s="7">
        <f>IFERROR(LIMPIA('DETALLE DE CONEXIONES'!N3301,1),0)</f>
        <v>0</v>
      </c>
      <c r="F3301" s="7" t="str">
        <f>LEFT('DETALLE DE CONEXIONES'!BE3301,3)</f>
        <v/>
      </c>
      <c r="G3301" s="7" t="str">
        <f>RIGHT('DETALLE DE CONEXIONES'!AK3301,2)</f>
        <v/>
      </c>
      <c r="H3301" s="7" t="str">
        <f>LEFT('DETALLE DE CONEXIONES'!M3301,3)</f>
        <v/>
      </c>
      <c r="I3301" s="7" t="str">
        <f>RIGHT('DETALLE DE CONEXIONES'!M3301,5)</f>
        <v/>
      </c>
      <c r="J3301" s="7">
        <f>IF(C3301="Saliente Local",(IFERROR((LIMPIA(H3301,1)),0)),0)</f>
        <v>0</v>
      </c>
      <c r="K3301" s="7">
        <f>IF(C3301="Saliente Nacional",(IFERROR((LIMPIA(H3301,1)),0)),0)</f>
        <v>0</v>
      </c>
      <c r="L3301" s="7">
        <f>IF(C3301="Saliente Internacional",(IFERROR((LIMPIA(H3301,1)),0)),0)</f>
        <v>0</v>
      </c>
    </row>
    <row r="3302" spans="1:12" x14ac:dyDescent="0.25">
      <c r="A3302" s="11">
        <f>'DETALLE DE CONEXIONES'!P3302</f>
        <v>0</v>
      </c>
      <c r="B3302" s="7">
        <f>'DETALLE DE CONEXIONES'!I3302</f>
        <v>0</v>
      </c>
      <c r="C3302" s="7">
        <f>'DETALLE DE CONEXIONES'!BB3302</f>
        <v>0</v>
      </c>
      <c r="D3302" s="7">
        <f>'DETALLE DE CONEXIONES'!E3302</f>
        <v>0</v>
      </c>
      <c r="E3302" s="7">
        <f>IFERROR(LIMPIA('DETALLE DE CONEXIONES'!N3302,1),0)</f>
        <v>0</v>
      </c>
      <c r="F3302" s="7" t="str">
        <f>LEFT('DETALLE DE CONEXIONES'!BE3302,3)</f>
        <v/>
      </c>
      <c r="G3302" s="7" t="str">
        <f>RIGHT('DETALLE DE CONEXIONES'!AK3302,2)</f>
        <v/>
      </c>
      <c r="H3302" s="7" t="str">
        <f>LEFT('DETALLE DE CONEXIONES'!M3302,3)</f>
        <v/>
      </c>
      <c r="I3302" s="7" t="str">
        <f>RIGHT('DETALLE DE CONEXIONES'!M3302,5)</f>
        <v/>
      </c>
      <c r="J3302" s="7">
        <f>IF(C3302="Saliente Local",(IFERROR((LIMPIA(H3302,1)),0)),0)</f>
        <v>0</v>
      </c>
      <c r="K3302" s="7">
        <f>IF(C3302="Saliente Nacional",(IFERROR((LIMPIA(H3302,1)),0)),0)</f>
        <v>0</v>
      </c>
      <c r="L3302" s="7">
        <f>IF(C3302="Saliente Internacional",(IFERROR((LIMPIA(H3302,1)),0)),0)</f>
        <v>0</v>
      </c>
    </row>
    <row r="3303" spans="1:12" x14ac:dyDescent="0.25">
      <c r="A3303" s="11">
        <f>'DETALLE DE CONEXIONES'!P3303</f>
        <v>0</v>
      </c>
      <c r="B3303" s="7">
        <f>'DETALLE DE CONEXIONES'!I3303</f>
        <v>0</v>
      </c>
      <c r="C3303" s="7">
        <f>'DETALLE DE CONEXIONES'!BB3303</f>
        <v>0</v>
      </c>
      <c r="D3303" s="7">
        <f>'DETALLE DE CONEXIONES'!E3303</f>
        <v>0</v>
      </c>
      <c r="E3303" s="7">
        <f>IFERROR(LIMPIA('DETALLE DE CONEXIONES'!N3303,1),0)</f>
        <v>0</v>
      </c>
      <c r="F3303" s="7" t="str">
        <f>LEFT('DETALLE DE CONEXIONES'!BE3303,3)</f>
        <v/>
      </c>
      <c r="G3303" s="7" t="str">
        <f>RIGHT('DETALLE DE CONEXIONES'!AK3303,2)</f>
        <v/>
      </c>
      <c r="H3303" s="7" t="str">
        <f>LEFT('DETALLE DE CONEXIONES'!M3303,3)</f>
        <v/>
      </c>
      <c r="I3303" s="7" t="str">
        <f>RIGHT('DETALLE DE CONEXIONES'!M3303,5)</f>
        <v/>
      </c>
      <c r="J3303" s="7">
        <f>IF(C3303="Saliente Local",(IFERROR((LIMPIA(H3303,1)),0)),0)</f>
        <v>0</v>
      </c>
      <c r="K3303" s="7">
        <f>IF(C3303="Saliente Nacional",(IFERROR((LIMPIA(H3303,1)),0)),0)</f>
        <v>0</v>
      </c>
      <c r="L3303" s="7">
        <f>IF(C3303="Saliente Internacional",(IFERROR((LIMPIA(H3303,1)),0)),0)</f>
        <v>0</v>
      </c>
    </row>
    <row r="3304" spans="1:12" x14ac:dyDescent="0.25">
      <c r="A3304" s="11">
        <f>'DETALLE DE CONEXIONES'!P3304</f>
        <v>0</v>
      </c>
      <c r="B3304" s="7">
        <f>'DETALLE DE CONEXIONES'!I3304</f>
        <v>0</v>
      </c>
      <c r="C3304" s="7">
        <f>'DETALLE DE CONEXIONES'!BB3304</f>
        <v>0</v>
      </c>
      <c r="D3304" s="7">
        <f>'DETALLE DE CONEXIONES'!E3304</f>
        <v>0</v>
      </c>
      <c r="E3304" s="7">
        <f>IFERROR(LIMPIA('DETALLE DE CONEXIONES'!N3304,1),0)</f>
        <v>0</v>
      </c>
      <c r="F3304" s="7" t="str">
        <f>LEFT('DETALLE DE CONEXIONES'!BE3304,3)</f>
        <v/>
      </c>
      <c r="G3304" s="7" t="str">
        <f>RIGHT('DETALLE DE CONEXIONES'!AK3304,2)</f>
        <v/>
      </c>
      <c r="H3304" s="7" t="str">
        <f>LEFT('DETALLE DE CONEXIONES'!M3304,3)</f>
        <v/>
      </c>
      <c r="I3304" s="7" t="str">
        <f>RIGHT('DETALLE DE CONEXIONES'!M3304,5)</f>
        <v/>
      </c>
      <c r="J3304" s="7">
        <f>IF(C3304="Saliente Local",(IFERROR((LIMPIA(H3304,1)),0)),0)</f>
        <v>0</v>
      </c>
      <c r="K3304" s="7">
        <f>IF(C3304="Saliente Nacional",(IFERROR((LIMPIA(H3304,1)),0)),0)</f>
        <v>0</v>
      </c>
      <c r="L3304" s="7">
        <f>IF(C3304="Saliente Internacional",(IFERROR((LIMPIA(H3304,1)),0)),0)</f>
        <v>0</v>
      </c>
    </row>
    <row r="3305" spans="1:12" x14ac:dyDescent="0.25">
      <c r="A3305" s="11">
        <f>'DETALLE DE CONEXIONES'!P3305</f>
        <v>0</v>
      </c>
      <c r="B3305" s="7">
        <f>'DETALLE DE CONEXIONES'!I3305</f>
        <v>0</v>
      </c>
      <c r="C3305" s="7">
        <f>'DETALLE DE CONEXIONES'!BB3305</f>
        <v>0</v>
      </c>
      <c r="D3305" s="7">
        <f>'DETALLE DE CONEXIONES'!E3305</f>
        <v>0</v>
      </c>
      <c r="E3305" s="7">
        <f>IFERROR(LIMPIA('DETALLE DE CONEXIONES'!N3305,1),0)</f>
        <v>0</v>
      </c>
      <c r="F3305" s="7" t="str">
        <f>LEFT('DETALLE DE CONEXIONES'!BE3305,3)</f>
        <v/>
      </c>
      <c r="G3305" s="7" t="str">
        <f>RIGHT('DETALLE DE CONEXIONES'!AK3305,2)</f>
        <v/>
      </c>
      <c r="H3305" s="7" t="str">
        <f>LEFT('DETALLE DE CONEXIONES'!M3305,3)</f>
        <v/>
      </c>
      <c r="I3305" s="7" t="str">
        <f>RIGHT('DETALLE DE CONEXIONES'!M3305,5)</f>
        <v/>
      </c>
      <c r="J3305" s="7">
        <f>IF(C3305="Saliente Local",(IFERROR((LIMPIA(H3305,1)),0)),0)</f>
        <v>0</v>
      </c>
      <c r="K3305" s="7">
        <f>IF(C3305="Saliente Nacional",(IFERROR((LIMPIA(H3305,1)),0)),0)</f>
        <v>0</v>
      </c>
      <c r="L3305" s="7">
        <f>IF(C3305="Saliente Internacional",(IFERROR((LIMPIA(H3305,1)),0)),0)</f>
        <v>0</v>
      </c>
    </row>
    <row r="3306" spans="1:12" x14ac:dyDescent="0.25">
      <c r="A3306" s="11">
        <f>'DETALLE DE CONEXIONES'!P3306</f>
        <v>0</v>
      </c>
      <c r="B3306" s="7">
        <f>'DETALLE DE CONEXIONES'!I3306</f>
        <v>0</v>
      </c>
      <c r="C3306" s="7">
        <f>'DETALLE DE CONEXIONES'!BB3306</f>
        <v>0</v>
      </c>
      <c r="D3306" s="7">
        <f>'DETALLE DE CONEXIONES'!E3306</f>
        <v>0</v>
      </c>
      <c r="E3306" s="7">
        <f>IFERROR(LIMPIA('DETALLE DE CONEXIONES'!N3306,1),0)</f>
        <v>0</v>
      </c>
      <c r="F3306" s="7" t="str">
        <f>LEFT('DETALLE DE CONEXIONES'!BE3306,3)</f>
        <v/>
      </c>
      <c r="G3306" s="7" t="str">
        <f>RIGHT('DETALLE DE CONEXIONES'!AK3306,2)</f>
        <v/>
      </c>
      <c r="H3306" s="7" t="str">
        <f>LEFT('DETALLE DE CONEXIONES'!M3306,3)</f>
        <v/>
      </c>
      <c r="I3306" s="7" t="str">
        <f>RIGHT('DETALLE DE CONEXIONES'!M3306,5)</f>
        <v/>
      </c>
      <c r="J3306" s="7">
        <f>IF(C3306="Saliente Local",(IFERROR((LIMPIA(H3306,1)),0)),0)</f>
        <v>0</v>
      </c>
      <c r="K3306" s="7">
        <f>IF(C3306="Saliente Nacional",(IFERROR((LIMPIA(H3306,1)),0)),0)</f>
        <v>0</v>
      </c>
      <c r="L3306" s="7">
        <f>IF(C3306="Saliente Internacional",(IFERROR((LIMPIA(H3306,1)),0)),0)</f>
        <v>0</v>
      </c>
    </row>
    <row r="3307" spans="1:12" x14ac:dyDescent="0.25">
      <c r="A3307" s="11">
        <f>'DETALLE DE CONEXIONES'!P3307</f>
        <v>0</v>
      </c>
      <c r="B3307" s="7">
        <f>'DETALLE DE CONEXIONES'!I3307</f>
        <v>0</v>
      </c>
      <c r="C3307" s="7">
        <f>'DETALLE DE CONEXIONES'!BB3307</f>
        <v>0</v>
      </c>
      <c r="D3307" s="7">
        <f>'DETALLE DE CONEXIONES'!E3307</f>
        <v>0</v>
      </c>
      <c r="E3307" s="7">
        <f>IFERROR(LIMPIA('DETALLE DE CONEXIONES'!N3307,1),0)</f>
        <v>0</v>
      </c>
      <c r="F3307" s="7" t="str">
        <f>LEFT('DETALLE DE CONEXIONES'!BE3307,3)</f>
        <v/>
      </c>
      <c r="G3307" s="7" t="str">
        <f>RIGHT('DETALLE DE CONEXIONES'!AK3307,2)</f>
        <v/>
      </c>
      <c r="H3307" s="7" t="str">
        <f>LEFT('DETALLE DE CONEXIONES'!M3307,3)</f>
        <v/>
      </c>
      <c r="I3307" s="7" t="str">
        <f>RIGHT('DETALLE DE CONEXIONES'!M3307,5)</f>
        <v/>
      </c>
      <c r="J3307" s="7">
        <f>IF(C3307="Saliente Local",(IFERROR((LIMPIA(H3307,1)),0)),0)</f>
        <v>0</v>
      </c>
      <c r="K3307" s="7">
        <f>IF(C3307="Saliente Nacional",(IFERROR((LIMPIA(H3307,1)),0)),0)</f>
        <v>0</v>
      </c>
      <c r="L3307" s="7">
        <f>IF(C3307="Saliente Internacional",(IFERROR((LIMPIA(H3307,1)),0)),0)</f>
        <v>0</v>
      </c>
    </row>
    <row r="3308" spans="1:12" x14ac:dyDescent="0.25">
      <c r="A3308" s="11">
        <f>'DETALLE DE CONEXIONES'!P3308</f>
        <v>0</v>
      </c>
      <c r="B3308" s="7">
        <f>'DETALLE DE CONEXIONES'!I3308</f>
        <v>0</v>
      </c>
      <c r="C3308" s="7">
        <f>'DETALLE DE CONEXIONES'!BB3308</f>
        <v>0</v>
      </c>
      <c r="D3308" s="7">
        <f>'DETALLE DE CONEXIONES'!E3308</f>
        <v>0</v>
      </c>
      <c r="E3308" s="7">
        <f>IFERROR(LIMPIA('DETALLE DE CONEXIONES'!N3308,1),0)</f>
        <v>0</v>
      </c>
      <c r="F3308" s="7" t="str">
        <f>LEFT('DETALLE DE CONEXIONES'!BE3308,3)</f>
        <v/>
      </c>
      <c r="G3308" s="7" t="str">
        <f>RIGHT('DETALLE DE CONEXIONES'!AK3308,2)</f>
        <v/>
      </c>
      <c r="H3308" s="7" t="str">
        <f>LEFT('DETALLE DE CONEXIONES'!M3308,3)</f>
        <v/>
      </c>
      <c r="I3308" s="7" t="str">
        <f>RIGHT('DETALLE DE CONEXIONES'!M3308,5)</f>
        <v/>
      </c>
      <c r="J3308" s="7">
        <f>IF(C3308="Saliente Local",(IFERROR((LIMPIA(H3308,1)),0)),0)</f>
        <v>0</v>
      </c>
      <c r="K3308" s="7">
        <f>IF(C3308="Saliente Nacional",(IFERROR((LIMPIA(H3308,1)),0)),0)</f>
        <v>0</v>
      </c>
      <c r="L3308" s="7">
        <f>IF(C3308="Saliente Internacional",(IFERROR((LIMPIA(H3308,1)),0)),0)</f>
        <v>0</v>
      </c>
    </row>
    <row r="3309" spans="1:12" x14ac:dyDescent="0.25">
      <c r="A3309" s="11">
        <f>'DETALLE DE CONEXIONES'!P3309</f>
        <v>0</v>
      </c>
      <c r="B3309" s="7">
        <f>'DETALLE DE CONEXIONES'!I3309</f>
        <v>0</v>
      </c>
      <c r="C3309" s="7">
        <f>'DETALLE DE CONEXIONES'!BB3309</f>
        <v>0</v>
      </c>
      <c r="D3309" s="7">
        <f>'DETALLE DE CONEXIONES'!E3309</f>
        <v>0</v>
      </c>
      <c r="E3309" s="7">
        <f>IFERROR(LIMPIA('DETALLE DE CONEXIONES'!N3309,1),0)</f>
        <v>0</v>
      </c>
      <c r="F3309" s="7" t="str">
        <f>LEFT('DETALLE DE CONEXIONES'!BE3309,3)</f>
        <v/>
      </c>
      <c r="G3309" s="7" t="str">
        <f>RIGHT('DETALLE DE CONEXIONES'!AK3309,2)</f>
        <v/>
      </c>
      <c r="H3309" s="7" t="str">
        <f>LEFT('DETALLE DE CONEXIONES'!M3309,3)</f>
        <v/>
      </c>
      <c r="I3309" s="7" t="str">
        <f>RIGHT('DETALLE DE CONEXIONES'!M3309,5)</f>
        <v/>
      </c>
      <c r="J3309" s="7">
        <f>IF(C3309="Saliente Local",(IFERROR((LIMPIA(H3309,1)),0)),0)</f>
        <v>0</v>
      </c>
      <c r="K3309" s="7">
        <f>IF(C3309="Saliente Nacional",(IFERROR((LIMPIA(H3309,1)),0)),0)</f>
        <v>0</v>
      </c>
      <c r="L3309" s="7">
        <f>IF(C3309="Saliente Internacional",(IFERROR((LIMPIA(H3309,1)),0)),0)</f>
        <v>0</v>
      </c>
    </row>
    <row r="3310" spans="1:12" x14ac:dyDescent="0.25">
      <c r="A3310" s="11">
        <f>'DETALLE DE CONEXIONES'!P3310</f>
        <v>0</v>
      </c>
      <c r="B3310" s="7">
        <f>'DETALLE DE CONEXIONES'!I3310</f>
        <v>0</v>
      </c>
      <c r="C3310" s="7">
        <f>'DETALLE DE CONEXIONES'!BB3310</f>
        <v>0</v>
      </c>
      <c r="D3310" s="7">
        <f>'DETALLE DE CONEXIONES'!E3310</f>
        <v>0</v>
      </c>
      <c r="E3310" s="7">
        <f>IFERROR(LIMPIA('DETALLE DE CONEXIONES'!N3310,1),0)</f>
        <v>0</v>
      </c>
      <c r="F3310" s="7" t="str">
        <f>LEFT('DETALLE DE CONEXIONES'!BE3310,3)</f>
        <v/>
      </c>
      <c r="G3310" s="7" t="str">
        <f>RIGHT('DETALLE DE CONEXIONES'!AK3310,2)</f>
        <v/>
      </c>
      <c r="H3310" s="7" t="str">
        <f>LEFT('DETALLE DE CONEXIONES'!M3310,3)</f>
        <v/>
      </c>
      <c r="I3310" s="7" t="str">
        <f>RIGHT('DETALLE DE CONEXIONES'!M3310,5)</f>
        <v/>
      </c>
      <c r="J3310" s="7">
        <f>IF(C3310="Saliente Local",(IFERROR((LIMPIA(H3310,1)),0)),0)</f>
        <v>0</v>
      </c>
      <c r="K3310" s="7">
        <f>IF(C3310="Saliente Nacional",(IFERROR((LIMPIA(H3310,1)),0)),0)</f>
        <v>0</v>
      </c>
      <c r="L3310" s="7">
        <f>IF(C3310="Saliente Internacional",(IFERROR((LIMPIA(H3310,1)),0)),0)</f>
        <v>0</v>
      </c>
    </row>
    <row r="3311" spans="1:12" x14ac:dyDescent="0.25">
      <c r="A3311" s="11">
        <f>'DETALLE DE CONEXIONES'!P3311</f>
        <v>0</v>
      </c>
      <c r="B3311" s="7">
        <f>'DETALLE DE CONEXIONES'!I3311</f>
        <v>0</v>
      </c>
      <c r="C3311" s="7">
        <f>'DETALLE DE CONEXIONES'!BB3311</f>
        <v>0</v>
      </c>
      <c r="D3311" s="7">
        <f>'DETALLE DE CONEXIONES'!E3311</f>
        <v>0</v>
      </c>
      <c r="E3311" s="7">
        <f>IFERROR(LIMPIA('DETALLE DE CONEXIONES'!N3311,1),0)</f>
        <v>0</v>
      </c>
      <c r="F3311" s="7" t="str">
        <f>LEFT('DETALLE DE CONEXIONES'!BE3311,3)</f>
        <v/>
      </c>
      <c r="G3311" s="7" t="str">
        <f>RIGHT('DETALLE DE CONEXIONES'!AK3311,2)</f>
        <v/>
      </c>
      <c r="H3311" s="7" t="str">
        <f>LEFT('DETALLE DE CONEXIONES'!M3311,3)</f>
        <v/>
      </c>
      <c r="I3311" s="7" t="str">
        <f>RIGHT('DETALLE DE CONEXIONES'!M3311,5)</f>
        <v/>
      </c>
      <c r="J3311" s="7">
        <f>IF(C3311="Saliente Local",(IFERROR((LIMPIA(H3311,1)),0)),0)</f>
        <v>0</v>
      </c>
      <c r="K3311" s="7">
        <f>IF(C3311="Saliente Nacional",(IFERROR((LIMPIA(H3311,1)),0)),0)</f>
        <v>0</v>
      </c>
      <c r="L3311" s="7">
        <f>IF(C3311="Saliente Internacional",(IFERROR((LIMPIA(H3311,1)),0)),0)</f>
        <v>0</v>
      </c>
    </row>
    <row r="3312" spans="1:12" x14ac:dyDescent="0.25">
      <c r="A3312" s="11">
        <f>'DETALLE DE CONEXIONES'!P3312</f>
        <v>0</v>
      </c>
      <c r="B3312" s="7">
        <f>'DETALLE DE CONEXIONES'!I3312</f>
        <v>0</v>
      </c>
      <c r="C3312" s="7">
        <f>'DETALLE DE CONEXIONES'!BB3312</f>
        <v>0</v>
      </c>
      <c r="D3312" s="7">
        <f>'DETALLE DE CONEXIONES'!E3312</f>
        <v>0</v>
      </c>
      <c r="E3312" s="7">
        <f>IFERROR(LIMPIA('DETALLE DE CONEXIONES'!N3312,1),0)</f>
        <v>0</v>
      </c>
      <c r="F3312" s="7" t="str">
        <f>LEFT('DETALLE DE CONEXIONES'!BE3312,3)</f>
        <v/>
      </c>
      <c r="G3312" s="7" t="str">
        <f>RIGHT('DETALLE DE CONEXIONES'!AK3312,2)</f>
        <v/>
      </c>
      <c r="H3312" s="7" t="str">
        <f>LEFT('DETALLE DE CONEXIONES'!M3312,3)</f>
        <v/>
      </c>
      <c r="I3312" s="7" t="str">
        <f>RIGHT('DETALLE DE CONEXIONES'!M3312,5)</f>
        <v/>
      </c>
      <c r="J3312" s="7">
        <f>IF(C3312="Saliente Local",(IFERROR((LIMPIA(H3312,1)),0)),0)</f>
        <v>0</v>
      </c>
      <c r="K3312" s="7">
        <f>IF(C3312="Saliente Nacional",(IFERROR((LIMPIA(H3312,1)),0)),0)</f>
        <v>0</v>
      </c>
      <c r="L3312" s="7">
        <f>IF(C3312="Saliente Internacional",(IFERROR((LIMPIA(H3312,1)),0)),0)</f>
        <v>0</v>
      </c>
    </row>
    <row r="3313" spans="1:12" x14ac:dyDescent="0.25">
      <c r="A3313" s="11">
        <f>'DETALLE DE CONEXIONES'!P3313</f>
        <v>0</v>
      </c>
      <c r="B3313" s="7">
        <f>'DETALLE DE CONEXIONES'!I3313</f>
        <v>0</v>
      </c>
      <c r="C3313" s="7">
        <f>'DETALLE DE CONEXIONES'!BB3313</f>
        <v>0</v>
      </c>
      <c r="D3313" s="7">
        <f>'DETALLE DE CONEXIONES'!E3313</f>
        <v>0</v>
      </c>
      <c r="E3313" s="7">
        <f>IFERROR(LIMPIA('DETALLE DE CONEXIONES'!N3313,1),0)</f>
        <v>0</v>
      </c>
      <c r="F3313" s="7" t="str">
        <f>LEFT('DETALLE DE CONEXIONES'!BE3313,3)</f>
        <v/>
      </c>
      <c r="G3313" s="7" t="str">
        <f>RIGHT('DETALLE DE CONEXIONES'!AK3313,2)</f>
        <v/>
      </c>
      <c r="H3313" s="7" t="str">
        <f>LEFT('DETALLE DE CONEXIONES'!M3313,3)</f>
        <v/>
      </c>
      <c r="I3313" s="7" t="str">
        <f>RIGHT('DETALLE DE CONEXIONES'!M3313,5)</f>
        <v/>
      </c>
      <c r="J3313" s="7">
        <f>IF(C3313="Saliente Local",(IFERROR((LIMPIA(H3313,1)),0)),0)</f>
        <v>0</v>
      </c>
      <c r="K3313" s="7">
        <f>IF(C3313="Saliente Nacional",(IFERROR((LIMPIA(H3313,1)),0)),0)</f>
        <v>0</v>
      </c>
      <c r="L3313" s="7">
        <f>IF(C3313="Saliente Internacional",(IFERROR((LIMPIA(H3313,1)),0)),0)</f>
        <v>0</v>
      </c>
    </row>
    <row r="3314" spans="1:12" x14ac:dyDescent="0.25">
      <c r="A3314" s="11">
        <f>'DETALLE DE CONEXIONES'!P3314</f>
        <v>0</v>
      </c>
      <c r="B3314" s="7">
        <f>'DETALLE DE CONEXIONES'!I3314</f>
        <v>0</v>
      </c>
      <c r="C3314" s="7">
        <f>'DETALLE DE CONEXIONES'!BB3314</f>
        <v>0</v>
      </c>
      <c r="D3314" s="7">
        <f>'DETALLE DE CONEXIONES'!E3314</f>
        <v>0</v>
      </c>
      <c r="E3314" s="7">
        <f>IFERROR(LIMPIA('DETALLE DE CONEXIONES'!N3314,1),0)</f>
        <v>0</v>
      </c>
      <c r="F3314" s="7" t="str">
        <f>LEFT('DETALLE DE CONEXIONES'!BE3314,3)</f>
        <v/>
      </c>
      <c r="G3314" s="7" t="str">
        <f>RIGHT('DETALLE DE CONEXIONES'!AK3314,2)</f>
        <v/>
      </c>
      <c r="H3314" s="7" t="str">
        <f>LEFT('DETALLE DE CONEXIONES'!M3314,3)</f>
        <v/>
      </c>
      <c r="I3314" s="7" t="str">
        <f>RIGHT('DETALLE DE CONEXIONES'!M3314,5)</f>
        <v/>
      </c>
      <c r="J3314" s="7">
        <f>IF(C3314="Saliente Local",(IFERROR((LIMPIA(H3314,1)),0)),0)</f>
        <v>0</v>
      </c>
      <c r="K3314" s="7">
        <f>IF(C3314="Saliente Nacional",(IFERROR((LIMPIA(H3314,1)),0)),0)</f>
        <v>0</v>
      </c>
      <c r="L3314" s="7">
        <f>IF(C3314="Saliente Internacional",(IFERROR((LIMPIA(H3314,1)),0)),0)</f>
        <v>0</v>
      </c>
    </row>
    <row r="3315" spans="1:12" x14ac:dyDescent="0.25">
      <c r="A3315" s="11">
        <f>'DETALLE DE CONEXIONES'!P3315</f>
        <v>0</v>
      </c>
      <c r="B3315" s="7">
        <f>'DETALLE DE CONEXIONES'!I3315</f>
        <v>0</v>
      </c>
      <c r="C3315" s="7">
        <f>'DETALLE DE CONEXIONES'!BB3315</f>
        <v>0</v>
      </c>
      <c r="D3315" s="7">
        <f>'DETALLE DE CONEXIONES'!E3315</f>
        <v>0</v>
      </c>
      <c r="E3315" s="7">
        <f>IFERROR(LIMPIA('DETALLE DE CONEXIONES'!N3315,1),0)</f>
        <v>0</v>
      </c>
      <c r="F3315" s="7" t="str">
        <f>LEFT('DETALLE DE CONEXIONES'!BE3315,3)</f>
        <v/>
      </c>
      <c r="G3315" s="7" t="str">
        <f>RIGHT('DETALLE DE CONEXIONES'!AK3315,2)</f>
        <v/>
      </c>
      <c r="H3315" s="7" t="str">
        <f>LEFT('DETALLE DE CONEXIONES'!M3315,3)</f>
        <v/>
      </c>
      <c r="I3315" s="7" t="str">
        <f>RIGHT('DETALLE DE CONEXIONES'!M3315,5)</f>
        <v/>
      </c>
      <c r="J3315" s="7">
        <f>IF(C3315="Saliente Local",(IFERROR((LIMPIA(H3315,1)),0)),0)</f>
        <v>0</v>
      </c>
      <c r="K3315" s="7">
        <f>IF(C3315="Saliente Nacional",(IFERROR((LIMPIA(H3315,1)),0)),0)</f>
        <v>0</v>
      </c>
      <c r="L3315" s="7">
        <f>IF(C3315="Saliente Internacional",(IFERROR((LIMPIA(H3315,1)),0)),0)</f>
        <v>0</v>
      </c>
    </row>
    <row r="3316" spans="1:12" x14ac:dyDescent="0.25">
      <c r="A3316" s="11">
        <f>'DETALLE DE CONEXIONES'!P3316</f>
        <v>0</v>
      </c>
      <c r="B3316" s="7">
        <f>'DETALLE DE CONEXIONES'!I3316</f>
        <v>0</v>
      </c>
      <c r="C3316" s="7">
        <f>'DETALLE DE CONEXIONES'!BB3316</f>
        <v>0</v>
      </c>
      <c r="D3316" s="7">
        <f>'DETALLE DE CONEXIONES'!E3316</f>
        <v>0</v>
      </c>
      <c r="E3316" s="7">
        <f>IFERROR(LIMPIA('DETALLE DE CONEXIONES'!N3316,1),0)</f>
        <v>0</v>
      </c>
      <c r="F3316" s="7" t="str">
        <f>LEFT('DETALLE DE CONEXIONES'!BE3316,3)</f>
        <v/>
      </c>
      <c r="G3316" s="7" t="str">
        <f>RIGHT('DETALLE DE CONEXIONES'!AK3316,2)</f>
        <v/>
      </c>
      <c r="H3316" s="7" t="str">
        <f>LEFT('DETALLE DE CONEXIONES'!M3316,3)</f>
        <v/>
      </c>
      <c r="I3316" s="7" t="str">
        <f>RIGHT('DETALLE DE CONEXIONES'!M3316,5)</f>
        <v/>
      </c>
      <c r="J3316" s="7">
        <f>IF(C3316="Saliente Local",(IFERROR((LIMPIA(H3316,1)),0)),0)</f>
        <v>0</v>
      </c>
      <c r="K3316" s="7">
        <f>IF(C3316="Saliente Nacional",(IFERROR((LIMPIA(H3316,1)),0)),0)</f>
        <v>0</v>
      </c>
      <c r="L3316" s="7">
        <f>IF(C3316="Saliente Internacional",(IFERROR((LIMPIA(H3316,1)),0)),0)</f>
        <v>0</v>
      </c>
    </row>
    <row r="3317" spans="1:12" x14ac:dyDescent="0.25">
      <c r="A3317" s="11">
        <f>'DETALLE DE CONEXIONES'!P3317</f>
        <v>0</v>
      </c>
      <c r="B3317" s="7">
        <f>'DETALLE DE CONEXIONES'!I3317</f>
        <v>0</v>
      </c>
      <c r="C3317" s="7">
        <f>'DETALLE DE CONEXIONES'!BB3317</f>
        <v>0</v>
      </c>
      <c r="D3317" s="7">
        <f>'DETALLE DE CONEXIONES'!E3317</f>
        <v>0</v>
      </c>
      <c r="E3317" s="7">
        <f>IFERROR(LIMPIA('DETALLE DE CONEXIONES'!N3317,1),0)</f>
        <v>0</v>
      </c>
      <c r="F3317" s="7" t="str">
        <f>LEFT('DETALLE DE CONEXIONES'!BE3317,3)</f>
        <v/>
      </c>
      <c r="G3317" s="7" t="str">
        <f>RIGHT('DETALLE DE CONEXIONES'!AK3317,2)</f>
        <v/>
      </c>
      <c r="H3317" s="7" t="str">
        <f>LEFT('DETALLE DE CONEXIONES'!M3317,3)</f>
        <v/>
      </c>
      <c r="I3317" s="7" t="str">
        <f>RIGHT('DETALLE DE CONEXIONES'!M3317,5)</f>
        <v/>
      </c>
      <c r="J3317" s="7">
        <f>IF(C3317="Saliente Local",(IFERROR((LIMPIA(H3317,1)),0)),0)</f>
        <v>0</v>
      </c>
      <c r="K3317" s="7">
        <f>IF(C3317="Saliente Nacional",(IFERROR((LIMPIA(H3317,1)),0)),0)</f>
        <v>0</v>
      </c>
      <c r="L3317" s="7">
        <f>IF(C3317="Saliente Internacional",(IFERROR((LIMPIA(H3317,1)),0)),0)</f>
        <v>0</v>
      </c>
    </row>
    <row r="3318" spans="1:12" x14ac:dyDescent="0.25">
      <c r="A3318" s="11">
        <f>'DETALLE DE CONEXIONES'!P3318</f>
        <v>0</v>
      </c>
      <c r="B3318" s="7">
        <f>'DETALLE DE CONEXIONES'!I3318</f>
        <v>0</v>
      </c>
      <c r="C3318" s="7">
        <f>'DETALLE DE CONEXIONES'!BB3318</f>
        <v>0</v>
      </c>
      <c r="D3318" s="7">
        <f>'DETALLE DE CONEXIONES'!E3318</f>
        <v>0</v>
      </c>
      <c r="E3318" s="7">
        <f>IFERROR(LIMPIA('DETALLE DE CONEXIONES'!N3318,1),0)</f>
        <v>0</v>
      </c>
      <c r="F3318" s="7" t="str">
        <f>LEFT('DETALLE DE CONEXIONES'!BE3318,3)</f>
        <v/>
      </c>
      <c r="G3318" s="7" t="str">
        <f>RIGHT('DETALLE DE CONEXIONES'!AK3318,2)</f>
        <v/>
      </c>
      <c r="H3318" s="7" t="str">
        <f>LEFT('DETALLE DE CONEXIONES'!M3318,3)</f>
        <v/>
      </c>
      <c r="I3318" s="7" t="str">
        <f>RIGHT('DETALLE DE CONEXIONES'!M3318,5)</f>
        <v/>
      </c>
      <c r="J3318" s="7">
        <f>IF(C3318="Saliente Local",(IFERROR((LIMPIA(H3318,1)),0)),0)</f>
        <v>0</v>
      </c>
      <c r="K3318" s="7">
        <f>IF(C3318="Saliente Nacional",(IFERROR((LIMPIA(H3318,1)),0)),0)</f>
        <v>0</v>
      </c>
      <c r="L3318" s="7">
        <f>IF(C3318="Saliente Internacional",(IFERROR((LIMPIA(H3318,1)),0)),0)</f>
        <v>0</v>
      </c>
    </row>
    <row r="3319" spans="1:12" x14ac:dyDescent="0.25">
      <c r="A3319" s="11">
        <f>'DETALLE DE CONEXIONES'!P3319</f>
        <v>0</v>
      </c>
      <c r="B3319" s="7">
        <f>'DETALLE DE CONEXIONES'!I3319</f>
        <v>0</v>
      </c>
      <c r="C3319" s="7">
        <f>'DETALLE DE CONEXIONES'!BB3319</f>
        <v>0</v>
      </c>
      <c r="D3319" s="7">
        <f>'DETALLE DE CONEXIONES'!E3319</f>
        <v>0</v>
      </c>
      <c r="E3319" s="7">
        <f>IFERROR(LIMPIA('DETALLE DE CONEXIONES'!N3319,1),0)</f>
        <v>0</v>
      </c>
      <c r="F3319" s="7" t="str">
        <f>LEFT('DETALLE DE CONEXIONES'!BE3319,3)</f>
        <v/>
      </c>
      <c r="G3319" s="7" t="str">
        <f>RIGHT('DETALLE DE CONEXIONES'!AK3319,2)</f>
        <v/>
      </c>
      <c r="H3319" s="7" t="str">
        <f>LEFT('DETALLE DE CONEXIONES'!M3319,3)</f>
        <v/>
      </c>
      <c r="I3319" s="7" t="str">
        <f>RIGHT('DETALLE DE CONEXIONES'!M3319,5)</f>
        <v/>
      </c>
      <c r="J3319" s="7">
        <f>IF(C3319="Saliente Local",(IFERROR((LIMPIA(H3319,1)),0)),0)</f>
        <v>0</v>
      </c>
      <c r="K3319" s="7">
        <f>IF(C3319="Saliente Nacional",(IFERROR((LIMPIA(H3319,1)),0)),0)</f>
        <v>0</v>
      </c>
      <c r="L3319" s="7">
        <f>IF(C3319="Saliente Internacional",(IFERROR((LIMPIA(H3319,1)),0)),0)</f>
        <v>0</v>
      </c>
    </row>
    <row r="3320" spans="1:12" x14ac:dyDescent="0.25">
      <c r="A3320" s="11">
        <f>'DETALLE DE CONEXIONES'!P3320</f>
        <v>0</v>
      </c>
      <c r="B3320" s="7">
        <f>'DETALLE DE CONEXIONES'!I3320</f>
        <v>0</v>
      </c>
      <c r="C3320" s="7">
        <f>'DETALLE DE CONEXIONES'!BB3320</f>
        <v>0</v>
      </c>
      <c r="D3320" s="7">
        <f>'DETALLE DE CONEXIONES'!E3320</f>
        <v>0</v>
      </c>
      <c r="E3320" s="7">
        <f>IFERROR(LIMPIA('DETALLE DE CONEXIONES'!N3320,1),0)</f>
        <v>0</v>
      </c>
      <c r="F3320" s="7" t="str">
        <f>LEFT('DETALLE DE CONEXIONES'!BE3320,3)</f>
        <v/>
      </c>
      <c r="G3320" s="7" t="str">
        <f>RIGHT('DETALLE DE CONEXIONES'!AK3320,2)</f>
        <v/>
      </c>
      <c r="H3320" s="7" t="str">
        <f>LEFT('DETALLE DE CONEXIONES'!M3320,3)</f>
        <v/>
      </c>
      <c r="I3320" s="7" t="str">
        <f>RIGHT('DETALLE DE CONEXIONES'!M3320,5)</f>
        <v/>
      </c>
      <c r="J3320" s="7">
        <f>IF(C3320="Saliente Local",(IFERROR((LIMPIA(H3320,1)),0)),0)</f>
        <v>0</v>
      </c>
      <c r="K3320" s="7">
        <f>IF(C3320="Saliente Nacional",(IFERROR((LIMPIA(H3320,1)),0)),0)</f>
        <v>0</v>
      </c>
      <c r="L3320" s="7">
        <f>IF(C3320="Saliente Internacional",(IFERROR((LIMPIA(H3320,1)),0)),0)</f>
        <v>0</v>
      </c>
    </row>
    <row r="3321" spans="1:12" x14ac:dyDescent="0.25">
      <c r="A3321" s="11">
        <f>'DETALLE DE CONEXIONES'!P3321</f>
        <v>0</v>
      </c>
      <c r="B3321" s="7">
        <f>'DETALLE DE CONEXIONES'!I3321</f>
        <v>0</v>
      </c>
      <c r="C3321" s="7">
        <f>'DETALLE DE CONEXIONES'!BB3321</f>
        <v>0</v>
      </c>
      <c r="D3321" s="7">
        <f>'DETALLE DE CONEXIONES'!E3321</f>
        <v>0</v>
      </c>
      <c r="E3321" s="7">
        <f>IFERROR(LIMPIA('DETALLE DE CONEXIONES'!N3321,1),0)</f>
        <v>0</v>
      </c>
      <c r="F3321" s="7" t="str">
        <f>LEFT('DETALLE DE CONEXIONES'!BE3321,3)</f>
        <v/>
      </c>
      <c r="G3321" s="7" t="str">
        <f>RIGHT('DETALLE DE CONEXIONES'!AK3321,2)</f>
        <v/>
      </c>
      <c r="H3321" s="7" t="str">
        <f>LEFT('DETALLE DE CONEXIONES'!M3321,3)</f>
        <v/>
      </c>
      <c r="I3321" s="7" t="str">
        <f>RIGHT('DETALLE DE CONEXIONES'!M3321,5)</f>
        <v/>
      </c>
      <c r="J3321" s="7">
        <f>IF(C3321="Saliente Local",(IFERROR((LIMPIA(H3321,1)),0)),0)</f>
        <v>0</v>
      </c>
      <c r="K3321" s="7">
        <f>IF(C3321="Saliente Nacional",(IFERROR((LIMPIA(H3321,1)),0)),0)</f>
        <v>0</v>
      </c>
      <c r="L3321" s="7">
        <f>IF(C3321="Saliente Internacional",(IFERROR((LIMPIA(H3321,1)),0)),0)</f>
        <v>0</v>
      </c>
    </row>
    <row r="3322" spans="1:12" x14ac:dyDescent="0.25">
      <c r="A3322" s="11">
        <f>'DETALLE DE CONEXIONES'!P3322</f>
        <v>0</v>
      </c>
      <c r="B3322" s="7">
        <f>'DETALLE DE CONEXIONES'!I3322</f>
        <v>0</v>
      </c>
      <c r="C3322" s="7">
        <f>'DETALLE DE CONEXIONES'!BB3322</f>
        <v>0</v>
      </c>
      <c r="D3322" s="7">
        <f>'DETALLE DE CONEXIONES'!E3322</f>
        <v>0</v>
      </c>
      <c r="E3322" s="7">
        <f>IFERROR(LIMPIA('DETALLE DE CONEXIONES'!N3322,1),0)</f>
        <v>0</v>
      </c>
      <c r="F3322" s="7" t="str">
        <f>LEFT('DETALLE DE CONEXIONES'!BE3322,3)</f>
        <v/>
      </c>
      <c r="G3322" s="7" t="str">
        <f>RIGHT('DETALLE DE CONEXIONES'!AK3322,2)</f>
        <v/>
      </c>
      <c r="H3322" s="7" t="str">
        <f>LEFT('DETALLE DE CONEXIONES'!M3322,3)</f>
        <v/>
      </c>
      <c r="I3322" s="7" t="str">
        <f>RIGHT('DETALLE DE CONEXIONES'!M3322,5)</f>
        <v/>
      </c>
      <c r="J3322" s="7">
        <f>IF(C3322="Saliente Local",(IFERROR((LIMPIA(H3322,1)),0)),0)</f>
        <v>0</v>
      </c>
      <c r="K3322" s="7">
        <f>IF(C3322="Saliente Nacional",(IFERROR((LIMPIA(H3322,1)),0)),0)</f>
        <v>0</v>
      </c>
      <c r="L3322" s="7">
        <f>IF(C3322="Saliente Internacional",(IFERROR((LIMPIA(H3322,1)),0)),0)</f>
        <v>0</v>
      </c>
    </row>
    <row r="3323" spans="1:12" x14ac:dyDescent="0.25">
      <c r="A3323" s="11">
        <f>'DETALLE DE CONEXIONES'!P3323</f>
        <v>0</v>
      </c>
      <c r="B3323" s="7">
        <f>'DETALLE DE CONEXIONES'!I3323</f>
        <v>0</v>
      </c>
      <c r="C3323" s="7">
        <f>'DETALLE DE CONEXIONES'!BB3323</f>
        <v>0</v>
      </c>
      <c r="D3323" s="7">
        <f>'DETALLE DE CONEXIONES'!E3323</f>
        <v>0</v>
      </c>
      <c r="E3323" s="7">
        <f>IFERROR(LIMPIA('DETALLE DE CONEXIONES'!N3323,1),0)</f>
        <v>0</v>
      </c>
      <c r="F3323" s="7" t="str">
        <f>LEFT('DETALLE DE CONEXIONES'!BE3323,3)</f>
        <v/>
      </c>
      <c r="G3323" s="7" t="str">
        <f>RIGHT('DETALLE DE CONEXIONES'!AK3323,2)</f>
        <v/>
      </c>
      <c r="H3323" s="7" t="str">
        <f>LEFT('DETALLE DE CONEXIONES'!M3323,3)</f>
        <v/>
      </c>
      <c r="I3323" s="7" t="str">
        <f>RIGHT('DETALLE DE CONEXIONES'!M3323,5)</f>
        <v/>
      </c>
      <c r="J3323" s="7">
        <f>IF(C3323="Saliente Local",(IFERROR((LIMPIA(H3323,1)),0)),0)</f>
        <v>0</v>
      </c>
      <c r="K3323" s="7">
        <f>IF(C3323="Saliente Nacional",(IFERROR((LIMPIA(H3323,1)),0)),0)</f>
        <v>0</v>
      </c>
      <c r="L3323" s="7">
        <f>IF(C3323="Saliente Internacional",(IFERROR((LIMPIA(H3323,1)),0)),0)</f>
        <v>0</v>
      </c>
    </row>
    <row r="3324" spans="1:12" x14ac:dyDescent="0.25">
      <c r="A3324" s="11">
        <f>'DETALLE DE CONEXIONES'!P3324</f>
        <v>0</v>
      </c>
      <c r="B3324" s="7">
        <f>'DETALLE DE CONEXIONES'!I3324</f>
        <v>0</v>
      </c>
      <c r="C3324" s="7">
        <f>'DETALLE DE CONEXIONES'!BB3324</f>
        <v>0</v>
      </c>
      <c r="D3324" s="7">
        <f>'DETALLE DE CONEXIONES'!E3324</f>
        <v>0</v>
      </c>
      <c r="E3324" s="7">
        <f>IFERROR(LIMPIA('DETALLE DE CONEXIONES'!N3324,1),0)</f>
        <v>0</v>
      </c>
      <c r="F3324" s="7" t="str">
        <f>LEFT('DETALLE DE CONEXIONES'!BE3324,3)</f>
        <v/>
      </c>
      <c r="G3324" s="7" t="str">
        <f>RIGHT('DETALLE DE CONEXIONES'!AK3324,2)</f>
        <v/>
      </c>
      <c r="H3324" s="7" t="str">
        <f>LEFT('DETALLE DE CONEXIONES'!M3324,3)</f>
        <v/>
      </c>
      <c r="I3324" s="7" t="str">
        <f>RIGHT('DETALLE DE CONEXIONES'!M3324,5)</f>
        <v/>
      </c>
      <c r="J3324" s="7">
        <f>IF(C3324="Saliente Local",(IFERROR((LIMPIA(H3324,1)),0)),0)</f>
        <v>0</v>
      </c>
      <c r="K3324" s="7">
        <f>IF(C3324="Saliente Nacional",(IFERROR((LIMPIA(H3324,1)),0)),0)</f>
        <v>0</v>
      </c>
      <c r="L3324" s="7">
        <f>IF(C3324="Saliente Internacional",(IFERROR((LIMPIA(H3324,1)),0)),0)</f>
        <v>0</v>
      </c>
    </row>
    <row r="3325" spans="1:12" x14ac:dyDescent="0.25">
      <c r="A3325" s="11">
        <f>'DETALLE DE CONEXIONES'!P3325</f>
        <v>0</v>
      </c>
      <c r="B3325" s="7">
        <f>'DETALLE DE CONEXIONES'!I3325</f>
        <v>0</v>
      </c>
      <c r="C3325" s="7">
        <f>'DETALLE DE CONEXIONES'!BB3325</f>
        <v>0</v>
      </c>
      <c r="D3325" s="7">
        <f>'DETALLE DE CONEXIONES'!E3325</f>
        <v>0</v>
      </c>
      <c r="E3325" s="7">
        <f>IFERROR(LIMPIA('DETALLE DE CONEXIONES'!N3325,1),0)</f>
        <v>0</v>
      </c>
      <c r="F3325" s="7" t="str">
        <f>LEFT('DETALLE DE CONEXIONES'!BE3325,3)</f>
        <v/>
      </c>
      <c r="G3325" s="7" t="str">
        <f>RIGHT('DETALLE DE CONEXIONES'!AK3325,2)</f>
        <v/>
      </c>
      <c r="H3325" s="7" t="str">
        <f>LEFT('DETALLE DE CONEXIONES'!M3325,3)</f>
        <v/>
      </c>
      <c r="I3325" s="7" t="str">
        <f>RIGHT('DETALLE DE CONEXIONES'!M3325,5)</f>
        <v/>
      </c>
      <c r="J3325" s="7">
        <f>IF(C3325="Saliente Local",(IFERROR((LIMPIA(H3325,1)),0)),0)</f>
        <v>0</v>
      </c>
      <c r="K3325" s="7">
        <f>IF(C3325="Saliente Nacional",(IFERROR((LIMPIA(H3325,1)),0)),0)</f>
        <v>0</v>
      </c>
      <c r="L3325" s="7">
        <f>IF(C3325="Saliente Internacional",(IFERROR((LIMPIA(H3325,1)),0)),0)</f>
        <v>0</v>
      </c>
    </row>
    <row r="3326" spans="1:12" x14ac:dyDescent="0.25">
      <c r="A3326" s="11">
        <f>'DETALLE DE CONEXIONES'!P3326</f>
        <v>0</v>
      </c>
      <c r="B3326" s="7">
        <f>'DETALLE DE CONEXIONES'!I3326</f>
        <v>0</v>
      </c>
      <c r="C3326" s="7">
        <f>'DETALLE DE CONEXIONES'!BB3326</f>
        <v>0</v>
      </c>
      <c r="D3326" s="7">
        <f>'DETALLE DE CONEXIONES'!E3326</f>
        <v>0</v>
      </c>
      <c r="E3326" s="7">
        <f>IFERROR(LIMPIA('DETALLE DE CONEXIONES'!N3326,1),0)</f>
        <v>0</v>
      </c>
      <c r="F3326" s="7" t="str">
        <f>LEFT('DETALLE DE CONEXIONES'!BE3326,3)</f>
        <v/>
      </c>
      <c r="G3326" s="7" t="str">
        <f>RIGHT('DETALLE DE CONEXIONES'!AK3326,2)</f>
        <v/>
      </c>
      <c r="H3326" s="7" t="str">
        <f>LEFT('DETALLE DE CONEXIONES'!M3326,3)</f>
        <v/>
      </c>
      <c r="I3326" s="7" t="str">
        <f>RIGHT('DETALLE DE CONEXIONES'!M3326,5)</f>
        <v/>
      </c>
      <c r="J3326" s="7">
        <f>IF(C3326="Saliente Local",(IFERROR((LIMPIA(H3326,1)),0)),0)</f>
        <v>0</v>
      </c>
      <c r="K3326" s="7">
        <f>IF(C3326="Saliente Nacional",(IFERROR((LIMPIA(H3326,1)),0)),0)</f>
        <v>0</v>
      </c>
      <c r="L3326" s="7">
        <f>IF(C3326="Saliente Internacional",(IFERROR((LIMPIA(H3326,1)),0)),0)</f>
        <v>0</v>
      </c>
    </row>
    <row r="3327" spans="1:12" x14ac:dyDescent="0.25">
      <c r="A3327" s="11">
        <f>'DETALLE DE CONEXIONES'!P3327</f>
        <v>0</v>
      </c>
      <c r="B3327" s="7">
        <f>'DETALLE DE CONEXIONES'!I3327</f>
        <v>0</v>
      </c>
      <c r="C3327" s="7">
        <f>'DETALLE DE CONEXIONES'!BB3327</f>
        <v>0</v>
      </c>
      <c r="D3327" s="7">
        <f>'DETALLE DE CONEXIONES'!E3327</f>
        <v>0</v>
      </c>
      <c r="E3327" s="7">
        <f>IFERROR(LIMPIA('DETALLE DE CONEXIONES'!N3327,1),0)</f>
        <v>0</v>
      </c>
      <c r="F3327" s="7" t="str">
        <f>LEFT('DETALLE DE CONEXIONES'!BE3327,3)</f>
        <v/>
      </c>
      <c r="G3327" s="7" t="str">
        <f>RIGHT('DETALLE DE CONEXIONES'!AK3327,2)</f>
        <v/>
      </c>
      <c r="H3327" s="7" t="str">
        <f>LEFT('DETALLE DE CONEXIONES'!M3327,3)</f>
        <v/>
      </c>
      <c r="I3327" s="7" t="str">
        <f>RIGHT('DETALLE DE CONEXIONES'!M3327,5)</f>
        <v/>
      </c>
      <c r="J3327" s="7">
        <f>IF(C3327="Saliente Local",(IFERROR((LIMPIA(H3327,1)),0)),0)</f>
        <v>0</v>
      </c>
      <c r="K3327" s="7">
        <f>IF(C3327="Saliente Nacional",(IFERROR((LIMPIA(H3327,1)),0)),0)</f>
        <v>0</v>
      </c>
      <c r="L3327" s="7">
        <f>IF(C3327="Saliente Internacional",(IFERROR((LIMPIA(H3327,1)),0)),0)</f>
        <v>0</v>
      </c>
    </row>
    <row r="3328" spans="1:12" x14ac:dyDescent="0.25">
      <c r="A3328" s="11">
        <f>'DETALLE DE CONEXIONES'!P3328</f>
        <v>0</v>
      </c>
      <c r="B3328" s="7">
        <f>'DETALLE DE CONEXIONES'!I3328</f>
        <v>0</v>
      </c>
      <c r="C3328" s="7">
        <f>'DETALLE DE CONEXIONES'!BB3328</f>
        <v>0</v>
      </c>
      <c r="D3328" s="7">
        <f>'DETALLE DE CONEXIONES'!E3328</f>
        <v>0</v>
      </c>
      <c r="E3328" s="7">
        <f>IFERROR(LIMPIA('DETALLE DE CONEXIONES'!N3328,1),0)</f>
        <v>0</v>
      </c>
      <c r="F3328" s="7" t="str">
        <f>LEFT('DETALLE DE CONEXIONES'!BE3328,3)</f>
        <v/>
      </c>
      <c r="G3328" s="7" t="str">
        <f>RIGHT('DETALLE DE CONEXIONES'!AK3328,2)</f>
        <v/>
      </c>
      <c r="H3328" s="7" t="str">
        <f>LEFT('DETALLE DE CONEXIONES'!M3328,3)</f>
        <v/>
      </c>
      <c r="I3328" s="7" t="str">
        <f>RIGHT('DETALLE DE CONEXIONES'!M3328,5)</f>
        <v/>
      </c>
      <c r="J3328" s="7">
        <f>IF(C3328="Saliente Local",(IFERROR((LIMPIA(H3328,1)),0)),0)</f>
        <v>0</v>
      </c>
      <c r="K3328" s="7">
        <f>IF(C3328="Saliente Nacional",(IFERROR((LIMPIA(H3328,1)),0)),0)</f>
        <v>0</v>
      </c>
      <c r="L3328" s="7">
        <f>IF(C3328="Saliente Internacional",(IFERROR((LIMPIA(H3328,1)),0)),0)</f>
        <v>0</v>
      </c>
    </row>
    <row r="3329" spans="1:12" x14ac:dyDescent="0.25">
      <c r="A3329" s="11">
        <f>'DETALLE DE CONEXIONES'!P3329</f>
        <v>0</v>
      </c>
      <c r="B3329" s="7">
        <f>'DETALLE DE CONEXIONES'!I3329</f>
        <v>0</v>
      </c>
      <c r="C3329" s="7">
        <f>'DETALLE DE CONEXIONES'!BB3329</f>
        <v>0</v>
      </c>
      <c r="D3329" s="7">
        <f>'DETALLE DE CONEXIONES'!E3329</f>
        <v>0</v>
      </c>
      <c r="E3329" s="7">
        <f>IFERROR(LIMPIA('DETALLE DE CONEXIONES'!N3329,1),0)</f>
        <v>0</v>
      </c>
      <c r="F3329" s="7" t="str">
        <f>LEFT('DETALLE DE CONEXIONES'!BE3329,3)</f>
        <v/>
      </c>
      <c r="G3329" s="7" t="str">
        <f>RIGHT('DETALLE DE CONEXIONES'!AK3329,2)</f>
        <v/>
      </c>
      <c r="H3329" s="7" t="str">
        <f>LEFT('DETALLE DE CONEXIONES'!M3329,3)</f>
        <v/>
      </c>
      <c r="I3329" s="7" t="str">
        <f>RIGHT('DETALLE DE CONEXIONES'!M3329,5)</f>
        <v/>
      </c>
      <c r="J3329" s="7">
        <f>IF(C3329="Saliente Local",(IFERROR((LIMPIA(H3329,1)),0)),0)</f>
        <v>0</v>
      </c>
      <c r="K3329" s="7">
        <f>IF(C3329="Saliente Nacional",(IFERROR((LIMPIA(H3329,1)),0)),0)</f>
        <v>0</v>
      </c>
      <c r="L3329" s="7">
        <f>IF(C3329="Saliente Internacional",(IFERROR((LIMPIA(H3329,1)),0)),0)</f>
        <v>0</v>
      </c>
    </row>
    <row r="3330" spans="1:12" x14ac:dyDescent="0.25">
      <c r="A3330" s="11">
        <f>'DETALLE DE CONEXIONES'!P3330</f>
        <v>0</v>
      </c>
      <c r="B3330" s="7">
        <f>'DETALLE DE CONEXIONES'!I3330</f>
        <v>0</v>
      </c>
      <c r="C3330" s="7">
        <f>'DETALLE DE CONEXIONES'!BB3330</f>
        <v>0</v>
      </c>
      <c r="D3330" s="7">
        <f>'DETALLE DE CONEXIONES'!E3330</f>
        <v>0</v>
      </c>
      <c r="E3330" s="7">
        <f>IFERROR(LIMPIA('DETALLE DE CONEXIONES'!N3330,1),0)</f>
        <v>0</v>
      </c>
      <c r="F3330" s="7" t="str">
        <f>LEFT('DETALLE DE CONEXIONES'!BE3330,3)</f>
        <v/>
      </c>
      <c r="G3330" s="7" t="str">
        <f>RIGHT('DETALLE DE CONEXIONES'!AK3330,2)</f>
        <v/>
      </c>
      <c r="H3330" s="7" t="str">
        <f>LEFT('DETALLE DE CONEXIONES'!M3330,3)</f>
        <v/>
      </c>
      <c r="I3330" s="7" t="str">
        <f>RIGHT('DETALLE DE CONEXIONES'!M3330,5)</f>
        <v/>
      </c>
      <c r="J3330" s="7">
        <f>IF(C3330="Saliente Local",(IFERROR((LIMPIA(H3330,1)),0)),0)</f>
        <v>0</v>
      </c>
      <c r="K3330" s="7">
        <f>IF(C3330="Saliente Nacional",(IFERROR((LIMPIA(H3330,1)),0)),0)</f>
        <v>0</v>
      </c>
      <c r="L3330" s="7">
        <f>IF(C3330="Saliente Internacional",(IFERROR((LIMPIA(H3330,1)),0)),0)</f>
        <v>0</v>
      </c>
    </row>
    <row r="3331" spans="1:12" x14ac:dyDescent="0.25">
      <c r="A3331" s="11">
        <f>'DETALLE DE CONEXIONES'!P3331</f>
        <v>0</v>
      </c>
      <c r="B3331" s="7">
        <f>'DETALLE DE CONEXIONES'!I3331</f>
        <v>0</v>
      </c>
      <c r="C3331" s="7">
        <f>'DETALLE DE CONEXIONES'!BB3331</f>
        <v>0</v>
      </c>
      <c r="D3331" s="7">
        <f>'DETALLE DE CONEXIONES'!E3331</f>
        <v>0</v>
      </c>
      <c r="E3331" s="7">
        <f>IFERROR(LIMPIA('DETALLE DE CONEXIONES'!N3331,1),0)</f>
        <v>0</v>
      </c>
      <c r="F3331" s="7" t="str">
        <f>LEFT('DETALLE DE CONEXIONES'!BE3331,3)</f>
        <v/>
      </c>
      <c r="G3331" s="7" t="str">
        <f>RIGHT('DETALLE DE CONEXIONES'!AK3331,2)</f>
        <v/>
      </c>
      <c r="H3331" s="7" t="str">
        <f>LEFT('DETALLE DE CONEXIONES'!M3331,3)</f>
        <v/>
      </c>
      <c r="I3331" s="7" t="str">
        <f>RIGHT('DETALLE DE CONEXIONES'!M3331,5)</f>
        <v/>
      </c>
      <c r="J3331" s="7">
        <f>IF(C3331="Saliente Local",(IFERROR((LIMPIA(H3331,1)),0)),0)</f>
        <v>0</v>
      </c>
      <c r="K3331" s="7">
        <f>IF(C3331="Saliente Nacional",(IFERROR((LIMPIA(H3331,1)),0)),0)</f>
        <v>0</v>
      </c>
      <c r="L3331" s="7">
        <f>IF(C3331="Saliente Internacional",(IFERROR((LIMPIA(H3331,1)),0)),0)</f>
        <v>0</v>
      </c>
    </row>
    <row r="3332" spans="1:12" x14ac:dyDescent="0.25">
      <c r="A3332" s="11">
        <f>'DETALLE DE CONEXIONES'!P3332</f>
        <v>0</v>
      </c>
      <c r="B3332" s="7">
        <f>'DETALLE DE CONEXIONES'!I3332</f>
        <v>0</v>
      </c>
      <c r="C3332" s="7">
        <f>'DETALLE DE CONEXIONES'!BB3332</f>
        <v>0</v>
      </c>
      <c r="D3332" s="7">
        <f>'DETALLE DE CONEXIONES'!E3332</f>
        <v>0</v>
      </c>
      <c r="E3332" s="7">
        <f>IFERROR(LIMPIA('DETALLE DE CONEXIONES'!N3332,1),0)</f>
        <v>0</v>
      </c>
      <c r="F3332" s="7" t="str">
        <f>LEFT('DETALLE DE CONEXIONES'!BE3332,3)</f>
        <v/>
      </c>
      <c r="G3332" s="7" t="str">
        <f>RIGHT('DETALLE DE CONEXIONES'!AK3332,2)</f>
        <v/>
      </c>
      <c r="H3332" s="7" t="str">
        <f>LEFT('DETALLE DE CONEXIONES'!M3332,3)</f>
        <v/>
      </c>
      <c r="I3332" s="7" t="str">
        <f>RIGHT('DETALLE DE CONEXIONES'!M3332,5)</f>
        <v/>
      </c>
      <c r="J3332" s="7">
        <f>IF(C3332="Saliente Local",(IFERROR((LIMPIA(H3332,1)),0)),0)</f>
        <v>0</v>
      </c>
      <c r="K3332" s="7">
        <f>IF(C3332="Saliente Nacional",(IFERROR((LIMPIA(H3332,1)),0)),0)</f>
        <v>0</v>
      </c>
      <c r="L3332" s="7">
        <f>IF(C3332="Saliente Internacional",(IFERROR((LIMPIA(H3332,1)),0)),0)</f>
        <v>0</v>
      </c>
    </row>
    <row r="3333" spans="1:12" x14ac:dyDescent="0.25">
      <c r="A3333" s="11">
        <f>'DETALLE DE CONEXIONES'!P3333</f>
        <v>0</v>
      </c>
      <c r="B3333" s="7">
        <f>'DETALLE DE CONEXIONES'!I3333</f>
        <v>0</v>
      </c>
      <c r="C3333" s="7">
        <f>'DETALLE DE CONEXIONES'!BB3333</f>
        <v>0</v>
      </c>
      <c r="D3333" s="7">
        <f>'DETALLE DE CONEXIONES'!E3333</f>
        <v>0</v>
      </c>
      <c r="E3333" s="7">
        <f>IFERROR(LIMPIA('DETALLE DE CONEXIONES'!N3333,1),0)</f>
        <v>0</v>
      </c>
      <c r="F3333" s="7" t="str">
        <f>LEFT('DETALLE DE CONEXIONES'!BE3333,3)</f>
        <v/>
      </c>
      <c r="G3333" s="7" t="str">
        <f>RIGHT('DETALLE DE CONEXIONES'!AK3333,2)</f>
        <v/>
      </c>
      <c r="H3333" s="7" t="str">
        <f>LEFT('DETALLE DE CONEXIONES'!M3333,3)</f>
        <v/>
      </c>
      <c r="I3333" s="7" t="str">
        <f>RIGHT('DETALLE DE CONEXIONES'!M3333,5)</f>
        <v/>
      </c>
      <c r="J3333" s="7">
        <f>IF(C3333="Saliente Local",(IFERROR((LIMPIA(H3333,1)),0)),0)</f>
        <v>0</v>
      </c>
      <c r="K3333" s="7">
        <f>IF(C3333="Saliente Nacional",(IFERROR((LIMPIA(H3333,1)),0)),0)</f>
        <v>0</v>
      </c>
      <c r="L3333" s="7">
        <f>IF(C3333="Saliente Internacional",(IFERROR((LIMPIA(H3333,1)),0)),0)</f>
        <v>0</v>
      </c>
    </row>
    <row r="3334" spans="1:12" x14ac:dyDescent="0.25">
      <c r="A3334" s="11">
        <f>'DETALLE DE CONEXIONES'!P3334</f>
        <v>0</v>
      </c>
      <c r="B3334" s="7">
        <f>'DETALLE DE CONEXIONES'!I3334</f>
        <v>0</v>
      </c>
      <c r="C3334" s="7">
        <f>'DETALLE DE CONEXIONES'!BB3334</f>
        <v>0</v>
      </c>
      <c r="D3334" s="7">
        <f>'DETALLE DE CONEXIONES'!E3334</f>
        <v>0</v>
      </c>
      <c r="E3334" s="7">
        <f>IFERROR(LIMPIA('DETALLE DE CONEXIONES'!N3334,1),0)</f>
        <v>0</v>
      </c>
      <c r="F3334" s="7" t="str">
        <f>LEFT('DETALLE DE CONEXIONES'!BE3334,3)</f>
        <v/>
      </c>
      <c r="G3334" s="7" t="str">
        <f>RIGHT('DETALLE DE CONEXIONES'!AK3334,2)</f>
        <v/>
      </c>
      <c r="H3334" s="7" t="str">
        <f>LEFT('DETALLE DE CONEXIONES'!M3334,3)</f>
        <v/>
      </c>
      <c r="I3334" s="7" t="str">
        <f>RIGHT('DETALLE DE CONEXIONES'!M3334,5)</f>
        <v/>
      </c>
      <c r="J3334" s="7">
        <f>IF(C3334="Saliente Local",(IFERROR((LIMPIA(H3334,1)),0)),0)</f>
        <v>0</v>
      </c>
      <c r="K3334" s="7">
        <f>IF(C3334="Saliente Nacional",(IFERROR((LIMPIA(H3334,1)),0)),0)</f>
        <v>0</v>
      </c>
      <c r="L3334" s="7">
        <f>IF(C3334="Saliente Internacional",(IFERROR((LIMPIA(H3334,1)),0)),0)</f>
        <v>0</v>
      </c>
    </row>
    <row r="3335" spans="1:12" x14ac:dyDescent="0.25">
      <c r="A3335" s="11">
        <f>'DETALLE DE CONEXIONES'!P3335</f>
        <v>0</v>
      </c>
      <c r="B3335" s="7">
        <f>'DETALLE DE CONEXIONES'!I3335</f>
        <v>0</v>
      </c>
      <c r="C3335" s="7">
        <f>'DETALLE DE CONEXIONES'!BB3335</f>
        <v>0</v>
      </c>
      <c r="D3335" s="7">
        <f>'DETALLE DE CONEXIONES'!E3335</f>
        <v>0</v>
      </c>
      <c r="E3335" s="7">
        <f>IFERROR(LIMPIA('DETALLE DE CONEXIONES'!N3335,1),0)</f>
        <v>0</v>
      </c>
      <c r="F3335" s="7" t="str">
        <f>LEFT('DETALLE DE CONEXIONES'!BE3335,3)</f>
        <v/>
      </c>
      <c r="G3335" s="7" t="str">
        <f>RIGHT('DETALLE DE CONEXIONES'!AK3335,2)</f>
        <v/>
      </c>
      <c r="H3335" s="7" t="str">
        <f>LEFT('DETALLE DE CONEXIONES'!M3335,3)</f>
        <v/>
      </c>
      <c r="I3335" s="7" t="str">
        <f>RIGHT('DETALLE DE CONEXIONES'!M3335,5)</f>
        <v/>
      </c>
      <c r="J3335" s="7">
        <f>IF(C3335="Saliente Local",(IFERROR((LIMPIA(H3335,1)),0)),0)</f>
        <v>0</v>
      </c>
      <c r="K3335" s="7">
        <f>IF(C3335="Saliente Nacional",(IFERROR((LIMPIA(H3335,1)),0)),0)</f>
        <v>0</v>
      </c>
      <c r="L3335" s="7">
        <f>IF(C3335="Saliente Internacional",(IFERROR((LIMPIA(H3335,1)),0)),0)</f>
        <v>0</v>
      </c>
    </row>
    <row r="3336" spans="1:12" x14ac:dyDescent="0.25">
      <c r="A3336" s="11">
        <f>'DETALLE DE CONEXIONES'!P3336</f>
        <v>0</v>
      </c>
      <c r="B3336" s="7">
        <f>'DETALLE DE CONEXIONES'!I3336</f>
        <v>0</v>
      </c>
      <c r="C3336" s="7">
        <f>'DETALLE DE CONEXIONES'!BB3336</f>
        <v>0</v>
      </c>
      <c r="D3336" s="7">
        <f>'DETALLE DE CONEXIONES'!E3336</f>
        <v>0</v>
      </c>
      <c r="E3336" s="7">
        <f>IFERROR(LIMPIA('DETALLE DE CONEXIONES'!N3336,1),0)</f>
        <v>0</v>
      </c>
      <c r="F3336" s="7" t="str">
        <f>LEFT('DETALLE DE CONEXIONES'!BE3336,3)</f>
        <v/>
      </c>
      <c r="G3336" s="7" t="str">
        <f>RIGHT('DETALLE DE CONEXIONES'!AK3336,2)</f>
        <v/>
      </c>
      <c r="H3336" s="7" t="str">
        <f>LEFT('DETALLE DE CONEXIONES'!M3336,3)</f>
        <v/>
      </c>
      <c r="I3336" s="7" t="str">
        <f>RIGHT('DETALLE DE CONEXIONES'!M3336,5)</f>
        <v/>
      </c>
      <c r="J3336" s="7">
        <f>IF(C3336="Saliente Local",(IFERROR((LIMPIA(H3336,1)),0)),0)</f>
        <v>0</v>
      </c>
      <c r="K3336" s="7">
        <f>IF(C3336="Saliente Nacional",(IFERROR((LIMPIA(H3336,1)),0)),0)</f>
        <v>0</v>
      </c>
      <c r="L3336" s="7">
        <f>IF(C3336="Saliente Internacional",(IFERROR((LIMPIA(H3336,1)),0)),0)</f>
        <v>0</v>
      </c>
    </row>
    <row r="3337" spans="1:12" x14ac:dyDescent="0.25">
      <c r="A3337" s="11">
        <f>'DETALLE DE CONEXIONES'!P3337</f>
        <v>0</v>
      </c>
      <c r="B3337" s="7">
        <f>'DETALLE DE CONEXIONES'!I3337</f>
        <v>0</v>
      </c>
      <c r="C3337" s="7">
        <f>'DETALLE DE CONEXIONES'!BB3337</f>
        <v>0</v>
      </c>
      <c r="D3337" s="7">
        <f>'DETALLE DE CONEXIONES'!E3337</f>
        <v>0</v>
      </c>
      <c r="E3337" s="7">
        <f>IFERROR(LIMPIA('DETALLE DE CONEXIONES'!N3337,1),0)</f>
        <v>0</v>
      </c>
      <c r="F3337" s="7" t="str">
        <f>LEFT('DETALLE DE CONEXIONES'!BE3337,3)</f>
        <v/>
      </c>
      <c r="G3337" s="7" t="str">
        <f>RIGHT('DETALLE DE CONEXIONES'!AK3337,2)</f>
        <v/>
      </c>
      <c r="H3337" s="7" t="str">
        <f>LEFT('DETALLE DE CONEXIONES'!M3337,3)</f>
        <v/>
      </c>
      <c r="I3337" s="7" t="str">
        <f>RIGHT('DETALLE DE CONEXIONES'!M3337,5)</f>
        <v/>
      </c>
      <c r="J3337" s="7">
        <f>IF(C3337="Saliente Local",(IFERROR((LIMPIA(H3337,1)),0)),0)</f>
        <v>0</v>
      </c>
      <c r="K3337" s="7">
        <f>IF(C3337="Saliente Nacional",(IFERROR((LIMPIA(H3337,1)),0)),0)</f>
        <v>0</v>
      </c>
      <c r="L3337" s="7">
        <f>IF(C3337="Saliente Internacional",(IFERROR((LIMPIA(H3337,1)),0)),0)</f>
        <v>0</v>
      </c>
    </row>
    <row r="3338" spans="1:12" x14ac:dyDescent="0.25">
      <c r="A3338" s="11">
        <f>'DETALLE DE CONEXIONES'!P3338</f>
        <v>0</v>
      </c>
      <c r="B3338" s="7">
        <f>'DETALLE DE CONEXIONES'!I3338</f>
        <v>0</v>
      </c>
      <c r="C3338" s="7">
        <f>'DETALLE DE CONEXIONES'!BB3338</f>
        <v>0</v>
      </c>
      <c r="D3338" s="7">
        <f>'DETALLE DE CONEXIONES'!E3338</f>
        <v>0</v>
      </c>
      <c r="E3338" s="7">
        <f>IFERROR(LIMPIA('DETALLE DE CONEXIONES'!N3338,1),0)</f>
        <v>0</v>
      </c>
      <c r="F3338" s="7" t="str">
        <f>LEFT('DETALLE DE CONEXIONES'!BE3338,3)</f>
        <v/>
      </c>
      <c r="G3338" s="7" t="str">
        <f>RIGHT('DETALLE DE CONEXIONES'!AK3338,2)</f>
        <v/>
      </c>
      <c r="H3338" s="7" t="str">
        <f>LEFT('DETALLE DE CONEXIONES'!M3338,3)</f>
        <v/>
      </c>
      <c r="I3338" s="7" t="str">
        <f>RIGHT('DETALLE DE CONEXIONES'!M3338,5)</f>
        <v/>
      </c>
      <c r="J3338" s="7">
        <f>IF(C3338="Saliente Local",(IFERROR((LIMPIA(H3338,1)),0)),0)</f>
        <v>0</v>
      </c>
      <c r="K3338" s="7">
        <f>IF(C3338="Saliente Nacional",(IFERROR((LIMPIA(H3338,1)),0)),0)</f>
        <v>0</v>
      </c>
      <c r="L3338" s="7">
        <f>IF(C3338="Saliente Internacional",(IFERROR((LIMPIA(H3338,1)),0)),0)</f>
        <v>0</v>
      </c>
    </row>
    <row r="3339" spans="1:12" x14ac:dyDescent="0.25">
      <c r="A3339" s="11">
        <f>'DETALLE DE CONEXIONES'!P3339</f>
        <v>0</v>
      </c>
      <c r="B3339" s="7">
        <f>'DETALLE DE CONEXIONES'!I3339</f>
        <v>0</v>
      </c>
      <c r="C3339" s="7">
        <f>'DETALLE DE CONEXIONES'!BB3339</f>
        <v>0</v>
      </c>
      <c r="D3339" s="7">
        <f>'DETALLE DE CONEXIONES'!E3339</f>
        <v>0</v>
      </c>
      <c r="E3339" s="7">
        <f>IFERROR(LIMPIA('DETALLE DE CONEXIONES'!N3339,1),0)</f>
        <v>0</v>
      </c>
      <c r="F3339" s="7" t="str">
        <f>LEFT('DETALLE DE CONEXIONES'!BE3339,3)</f>
        <v/>
      </c>
      <c r="G3339" s="7" t="str">
        <f>RIGHT('DETALLE DE CONEXIONES'!AK3339,2)</f>
        <v/>
      </c>
      <c r="H3339" s="7" t="str">
        <f>LEFT('DETALLE DE CONEXIONES'!M3339,3)</f>
        <v/>
      </c>
      <c r="I3339" s="7" t="str">
        <f>RIGHT('DETALLE DE CONEXIONES'!M3339,5)</f>
        <v/>
      </c>
      <c r="J3339" s="7">
        <f>IF(C3339="Saliente Local",(IFERROR((LIMPIA(H3339,1)),0)),0)</f>
        <v>0</v>
      </c>
      <c r="K3339" s="7">
        <f>IF(C3339="Saliente Nacional",(IFERROR((LIMPIA(H3339,1)),0)),0)</f>
        <v>0</v>
      </c>
      <c r="L3339" s="7">
        <f>IF(C3339="Saliente Internacional",(IFERROR((LIMPIA(H3339,1)),0)),0)</f>
        <v>0</v>
      </c>
    </row>
    <row r="3340" spans="1:12" x14ac:dyDescent="0.25">
      <c r="A3340" s="11">
        <f>'DETALLE DE CONEXIONES'!P3340</f>
        <v>0</v>
      </c>
      <c r="B3340" s="7">
        <f>'DETALLE DE CONEXIONES'!I3340</f>
        <v>0</v>
      </c>
      <c r="C3340" s="7">
        <f>'DETALLE DE CONEXIONES'!BB3340</f>
        <v>0</v>
      </c>
      <c r="D3340" s="7">
        <f>'DETALLE DE CONEXIONES'!E3340</f>
        <v>0</v>
      </c>
      <c r="E3340" s="7">
        <f>IFERROR(LIMPIA('DETALLE DE CONEXIONES'!N3340,1),0)</f>
        <v>0</v>
      </c>
      <c r="F3340" s="7" t="str">
        <f>LEFT('DETALLE DE CONEXIONES'!BE3340,3)</f>
        <v/>
      </c>
      <c r="G3340" s="7" t="str">
        <f>RIGHT('DETALLE DE CONEXIONES'!AK3340,2)</f>
        <v/>
      </c>
      <c r="H3340" s="7" t="str">
        <f>LEFT('DETALLE DE CONEXIONES'!M3340,3)</f>
        <v/>
      </c>
      <c r="I3340" s="7" t="str">
        <f>RIGHT('DETALLE DE CONEXIONES'!M3340,5)</f>
        <v/>
      </c>
      <c r="J3340" s="7">
        <f>IF(C3340="Saliente Local",(IFERROR((LIMPIA(H3340,1)),0)),0)</f>
        <v>0</v>
      </c>
      <c r="K3340" s="7">
        <f>IF(C3340="Saliente Nacional",(IFERROR((LIMPIA(H3340,1)),0)),0)</f>
        <v>0</v>
      </c>
      <c r="L3340" s="7">
        <f>IF(C3340="Saliente Internacional",(IFERROR((LIMPIA(H3340,1)),0)),0)</f>
        <v>0</v>
      </c>
    </row>
    <row r="3341" spans="1:12" x14ac:dyDescent="0.25">
      <c r="A3341" s="11">
        <f>'DETALLE DE CONEXIONES'!P3341</f>
        <v>0</v>
      </c>
      <c r="B3341" s="7">
        <f>'DETALLE DE CONEXIONES'!I3341</f>
        <v>0</v>
      </c>
      <c r="C3341" s="7">
        <f>'DETALLE DE CONEXIONES'!BB3341</f>
        <v>0</v>
      </c>
      <c r="D3341" s="7">
        <f>'DETALLE DE CONEXIONES'!E3341</f>
        <v>0</v>
      </c>
      <c r="E3341" s="7">
        <f>IFERROR(LIMPIA('DETALLE DE CONEXIONES'!N3341,1),0)</f>
        <v>0</v>
      </c>
      <c r="F3341" s="7" t="str">
        <f>LEFT('DETALLE DE CONEXIONES'!BE3341,3)</f>
        <v/>
      </c>
      <c r="G3341" s="7" t="str">
        <f>RIGHT('DETALLE DE CONEXIONES'!AK3341,2)</f>
        <v/>
      </c>
      <c r="H3341" s="7" t="str">
        <f>LEFT('DETALLE DE CONEXIONES'!M3341,3)</f>
        <v/>
      </c>
      <c r="I3341" s="7" t="str">
        <f>RIGHT('DETALLE DE CONEXIONES'!M3341,5)</f>
        <v/>
      </c>
      <c r="J3341" s="7">
        <f>IF(C3341="Saliente Local",(IFERROR((LIMPIA(H3341,1)),0)),0)</f>
        <v>0</v>
      </c>
      <c r="K3341" s="7">
        <f>IF(C3341="Saliente Nacional",(IFERROR((LIMPIA(H3341,1)),0)),0)</f>
        <v>0</v>
      </c>
      <c r="L3341" s="7">
        <f>IF(C3341="Saliente Internacional",(IFERROR((LIMPIA(H3341,1)),0)),0)</f>
        <v>0</v>
      </c>
    </row>
    <row r="3342" spans="1:12" x14ac:dyDescent="0.25">
      <c r="A3342" s="11">
        <f>'DETALLE DE CONEXIONES'!P3342</f>
        <v>0</v>
      </c>
      <c r="B3342" s="7">
        <f>'DETALLE DE CONEXIONES'!I3342</f>
        <v>0</v>
      </c>
      <c r="C3342" s="7">
        <f>'DETALLE DE CONEXIONES'!BB3342</f>
        <v>0</v>
      </c>
      <c r="D3342" s="7">
        <f>'DETALLE DE CONEXIONES'!E3342</f>
        <v>0</v>
      </c>
      <c r="E3342" s="7">
        <f>IFERROR(LIMPIA('DETALLE DE CONEXIONES'!N3342,1),0)</f>
        <v>0</v>
      </c>
      <c r="F3342" s="7" t="str">
        <f>LEFT('DETALLE DE CONEXIONES'!BE3342,3)</f>
        <v/>
      </c>
      <c r="G3342" s="7" t="str">
        <f>RIGHT('DETALLE DE CONEXIONES'!AK3342,2)</f>
        <v/>
      </c>
      <c r="H3342" s="7" t="str">
        <f>LEFT('DETALLE DE CONEXIONES'!M3342,3)</f>
        <v/>
      </c>
      <c r="I3342" s="7" t="str">
        <f>RIGHT('DETALLE DE CONEXIONES'!M3342,5)</f>
        <v/>
      </c>
      <c r="J3342" s="7">
        <f>IF(C3342="Saliente Local",(IFERROR((LIMPIA(H3342,1)),0)),0)</f>
        <v>0</v>
      </c>
      <c r="K3342" s="7">
        <f>IF(C3342="Saliente Nacional",(IFERROR((LIMPIA(H3342,1)),0)),0)</f>
        <v>0</v>
      </c>
      <c r="L3342" s="7">
        <f>IF(C3342="Saliente Internacional",(IFERROR((LIMPIA(H3342,1)),0)),0)</f>
        <v>0</v>
      </c>
    </row>
    <row r="3343" spans="1:12" x14ac:dyDescent="0.25">
      <c r="A3343" s="11">
        <f>'DETALLE DE CONEXIONES'!P3343</f>
        <v>0</v>
      </c>
      <c r="B3343" s="7">
        <f>'DETALLE DE CONEXIONES'!I3343</f>
        <v>0</v>
      </c>
      <c r="C3343" s="7">
        <f>'DETALLE DE CONEXIONES'!BB3343</f>
        <v>0</v>
      </c>
      <c r="D3343" s="7">
        <f>'DETALLE DE CONEXIONES'!E3343</f>
        <v>0</v>
      </c>
      <c r="E3343" s="7">
        <f>IFERROR(LIMPIA('DETALLE DE CONEXIONES'!N3343,1),0)</f>
        <v>0</v>
      </c>
      <c r="F3343" s="7" t="str">
        <f>LEFT('DETALLE DE CONEXIONES'!BE3343,3)</f>
        <v/>
      </c>
      <c r="G3343" s="7" t="str">
        <f>RIGHT('DETALLE DE CONEXIONES'!AK3343,2)</f>
        <v/>
      </c>
      <c r="H3343" s="7" t="str">
        <f>LEFT('DETALLE DE CONEXIONES'!M3343,3)</f>
        <v/>
      </c>
      <c r="I3343" s="7" t="str">
        <f>RIGHT('DETALLE DE CONEXIONES'!M3343,5)</f>
        <v/>
      </c>
      <c r="J3343" s="7">
        <f>IF(C3343="Saliente Local",(IFERROR((LIMPIA(H3343,1)),0)),0)</f>
        <v>0</v>
      </c>
      <c r="K3343" s="7">
        <f>IF(C3343="Saliente Nacional",(IFERROR((LIMPIA(H3343,1)),0)),0)</f>
        <v>0</v>
      </c>
      <c r="L3343" s="7">
        <f>IF(C3343="Saliente Internacional",(IFERROR((LIMPIA(H3343,1)),0)),0)</f>
        <v>0</v>
      </c>
    </row>
    <row r="3344" spans="1:12" x14ac:dyDescent="0.25">
      <c r="A3344" s="11">
        <f>'DETALLE DE CONEXIONES'!P3344</f>
        <v>0</v>
      </c>
      <c r="B3344" s="7">
        <f>'DETALLE DE CONEXIONES'!I3344</f>
        <v>0</v>
      </c>
      <c r="C3344" s="7">
        <f>'DETALLE DE CONEXIONES'!BB3344</f>
        <v>0</v>
      </c>
      <c r="D3344" s="7">
        <f>'DETALLE DE CONEXIONES'!E3344</f>
        <v>0</v>
      </c>
      <c r="E3344" s="7">
        <f>IFERROR(LIMPIA('DETALLE DE CONEXIONES'!N3344,1),0)</f>
        <v>0</v>
      </c>
      <c r="F3344" s="7" t="str">
        <f>LEFT('DETALLE DE CONEXIONES'!BE3344,3)</f>
        <v/>
      </c>
      <c r="G3344" s="7" t="str">
        <f>RIGHT('DETALLE DE CONEXIONES'!AK3344,2)</f>
        <v/>
      </c>
      <c r="H3344" s="7" t="str">
        <f>LEFT('DETALLE DE CONEXIONES'!M3344,3)</f>
        <v/>
      </c>
      <c r="I3344" s="7" t="str">
        <f>RIGHT('DETALLE DE CONEXIONES'!M3344,5)</f>
        <v/>
      </c>
      <c r="J3344" s="7">
        <f>IF(C3344="Saliente Local",(IFERROR((LIMPIA(H3344,1)),0)),0)</f>
        <v>0</v>
      </c>
      <c r="K3344" s="7">
        <f>IF(C3344="Saliente Nacional",(IFERROR((LIMPIA(H3344,1)),0)),0)</f>
        <v>0</v>
      </c>
      <c r="L3344" s="7">
        <f>IF(C3344="Saliente Internacional",(IFERROR((LIMPIA(H3344,1)),0)),0)</f>
        <v>0</v>
      </c>
    </row>
    <row r="3345" spans="1:12" x14ac:dyDescent="0.25">
      <c r="A3345" s="11">
        <f>'DETALLE DE CONEXIONES'!P3345</f>
        <v>0</v>
      </c>
      <c r="B3345" s="7">
        <f>'DETALLE DE CONEXIONES'!I3345</f>
        <v>0</v>
      </c>
      <c r="C3345" s="7">
        <f>'DETALLE DE CONEXIONES'!BB3345</f>
        <v>0</v>
      </c>
      <c r="D3345" s="7">
        <f>'DETALLE DE CONEXIONES'!E3345</f>
        <v>0</v>
      </c>
      <c r="E3345" s="7">
        <f>IFERROR(LIMPIA('DETALLE DE CONEXIONES'!N3345,1),0)</f>
        <v>0</v>
      </c>
      <c r="F3345" s="7" t="str">
        <f>LEFT('DETALLE DE CONEXIONES'!BE3345,3)</f>
        <v/>
      </c>
      <c r="G3345" s="7" t="str">
        <f>RIGHT('DETALLE DE CONEXIONES'!AK3345,2)</f>
        <v/>
      </c>
      <c r="H3345" s="7" t="str">
        <f>LEFT('DETALLE DE CONEXIONES'!M3345,3)</f>
        <v/>
      </c>
      <c r="I3345" s="7" t="str">
        <f>RIGHT('DETALLE DE CONEXIONES'!M3345,5)</f>
        <v/>
      </c>
      <c r="J3345" s="7">
        <f>IF(C3345="Saliente Local",(IFERROR((LIMPIA(H3345,1)),0)),0)</f>
        <v>0</v>
      </c>
      <c r="K3345" s="7">
        <f>IF(C3345="Saliente Nacional",(IFERROR((LIMPIA(H3345,1)),0)),0)</f>
        <v>0</v>
      </c>
      <c r="L3345" s="7">
        <f>IF(C3345="Saliente Internacional",(IFERROR((LIMPIA(H3345,1)),0)),0)</f>
        <v>0</v>
      </c>
    </row>
    <row r="3346" spans="1:12" x14ac:dyDescent="0.25">
      <c r="A3346" s="11">
        <f>'DETALLE DE CONEXIONES'!P3346</f>
        <v>0</v>
      </c>
      <c r="B3346" s="7">
        <f>'DETALLE DE CONEXIONES'!I3346</f>
        <v>0</v>
      </c>
      <c r="C3346" s="7">
        <f>'DETALLE DE CONEXIONES'!BB3346</f>
        <v>0</v>
      </c>
      <c r="D3346" s="7">
        <f>'DETALLE DE CONEXIONES'!E3346</f>
        <v>0</v>
      </c>
      <c r="E3346" s="7">
        <f>IFERROR(LIMPIA('DETALLE DE CONEXIONES'!N3346,1),0)</f>
        <v>0</v>
      </c>
      <c r="F3346" s="7" t="str">
        <f>LEFT('DETALLE DE CONEXIONES'!BE3346,3)</f>
        <v/>
      </c>
      <c r="G3346" s="7" t="str">
        <f>RIGHT('DETALLE DE CONEXIONES'!AK3346,2)</f>
        <v/>
      </c>
      <c r="H3346" s="7" t="str">
        <f>LEFT('DETALLE DE CONEXIONES'!M3346,3)</f>
        <v/>
      </c>
      <c r="I3346" s="7" t="str">
        <f>RIGHT('DETALLE DE CONEXIONES'!M3346,5)</f>
        <v/>
      </c>
      <c r="J3346" s="7">
        <f>IF(C3346="Saliente Local",(IFERROR((LIMPIA(H3346,1)),0)),0)</f>
        <v>0</v>
      </c>
      <c r="K3346" s="7">
        <f>IF(C3346="Saliente Nacional",(IFERROR((LIMPIA(H3346,1)),0)),0)</f>
        <v>0</v>
      </c>
      <c r="L3346" s="7">
        <f>IF(C3346="Saliente Internacional",(IFERROR((LIMPIA(H3346,1)),0)),0)</f>
        <v>0</v>
      </c>
    </row>
    <row r="3347" spans="1:12" x14ac:dyDescent="0.25">
      <c r="A3347" s="11">
        <f>'DETALLE DE CONEXIONES'!P3347</f>
        <v>0</v>
      </c>
      <c r="B3347" s="7">
        <f>'DETALLE DE CONEXIONES'!I3347</f>
        <v>0</v>
      </c>
      <c r="C3347" s="7">
        <f>'DETALLE DE CONEXIONES'!BB3347</f>
        <v>0</v>
      </c>
      <c r="D3347" s="7">
        <f>'DETALLE DE CONEXIONES'!E3347</f>
        <v>0</v>
      </c>
      <c r="E3347" s="7">
        <f>IFERROR(LIMPIA('DETALLE DE CONEXIONES'!N3347,1),0)</f>
        <v>0</v>
      </c>
      <c r="F3347" s="7" t="str">
        <f>LEFT('DETALLE DE CONEXIONES'!BE3347,3)</f>
        <v/>
      </c>
      <c r="G3347" s="7" t="str">
        <f>RIGHT('DETALLE DE CONEXIONES'!AK3347,2)</f>
        <v/>
      </c>
      <c r="H3347" s="7" t="str">
        <f>LEFT('DETALLE DE CONEXIONES'!M3347,3)</f>
        <v/>
      </c>
      <c r="I3347" s="7" t="str">
        <f>RIGHT('DETALLE DE CONEXIONES'!M3347,5)</f>
        <v/>
      </c>
      <c r="J3347" s="7">
        <f>IF(C3347="Saliente Local",(IFERROR((LIMPIA(H3347,1)),0)),0)</f>
        <v>0</v>
      </c>
      <c r="K3347" s="7">
        <f>IF(C3347="Saliente Nacional",(IFERROR((LIMPIA(H3347,1)),0)),0)</f>
        <v>0</v>
      </c>
      <c r="L3347" s="7">
        <f>IF(C3347="Saliente Internacional",(IFERROR((LIMPIA(H3347,1)),0)),0)</f>
        <v>0</v>
      </c>
    </row>
    <row r="3348" spans="1:12" x14ac:dyDescent="0.25">
      <c r="A3348" s="11">
        <f>'DETALLE DE CONEXIONES'!P3348</f>
        <v>0</v>
      </c>
      <c r="B3348" s="7">
        <f>'DETALLE DE CONEXIONES'!I3348</f>
        <v>0</v>
      </c>
      <c r="C3348" s="7">
        <f>'DETALLE DE CONEXIONES'!BB3348</f>
        <v>0</v>
      </c>
      <c r="D3348" s="7">
        <f>'DETALLE DE CONEXIONES'!E3348</f>
        <v>0</v>
      </c>
      <c r="E3348" s="7">
        <f>IFERROR(LIMPIA('DETALLE DE CONEXIONES'!N3348,1),0)</f>
        <v>0</v>
      </c>
      <c r="F3348" s="7" t="str">
        <f>LEFT('DETALLE DE CONEXIONES'!BE3348,3)</f>
        <v/>
      </c>
      <c r="G3348" s="7" t="str">
        <f>RIGHT('DETALLE DE CONEXIONES'!AK3348,2)</f>
        <v/>
      </c>
      <c r="H3348" s="7" t="str">
        <f>LEFT('DETALLE DE CONEXIONES'!M3348,3)</f>
        <v/>
      </c>
      <c r="I3348" s="7" t="str">
        <f>RIGHT('DETALLE DE CONEXIONES'!M3348,5)</f>
        <v/>
      </c>
      <c r="J3348" s="7">
        <f>IF(C3348="Saliente Local",(IFERROR((LIMPIA(H3348,1)),0)),0)</f>
        <v>0</v>
      </c>
      <c r="K3348" s="7">
        <f>IF(C3348="Saliente Nacional",(IFERROR((LIMPIA(H3348,1)),0)),0)</f>
        <v>0</v>
      </c>
      <c r="L3348" s="7">
        <f>IF(C3348="Saliente Internacional",(IFERROR((LIMPIA(H3348,1)),0)),0)</f>
        <v>0</v>
      </c>
    </row>
    <row r="3349" spans="1:12" x14ac:dyDescent="0.25">
      <c r="A3349" s="11">
        <f>'DETALLE DE CONEXIONES'!P3349</f>
        <v>0</v>
      </c>
      <c r="B3349" s="7">
        <f>'DETALLE DE CONEXIONES'!I3349</f>
        <v>0</v>
      </c>
      <c r="C3349" s="7">
        <f>'DETALLE DE CONEXIONES'!BB3349</f>
        <v>0</v>
      </c>
      <c r="D3349" s="7">
        <f>'DETALLE DE CONEXIONES'!E3349</f>
        <v>0</v>
      </c>
      <c r="E3349" s="7">
        <f>IFERROR(LIMPIA('DETALLE DE CONEXIONES'!N3349,1),0)</f>
        <v>0</v>
      </c>
      <c r="F3349" s="7" t="str">
        <f>LEFT('DETALLE DE CONEXIONES'!BE3349,3)</f>
        <v/>
      </c>
      <c r="G3349" s="7" t="str">
        <f>RIGHT('DETALLE DE CONEXIONES'!AK3349,2)</f>
        <v/>
      </c>
      <c r="H3349" s="7" t="str">
        <f>LEFT('DETALLE DE CONEXIONES'!M3349,3)</f>
        <v/>
      </c>
      <c r="I3349" s="7" t="str">
        <f>RIGHT('DETALLE DE CONEXIONES'!M3349,5)</f>
        <v/>
      </c>
      <c r="J3349" s="7">
        <f>IF(C3349="Saliente Local",(IFERROR((LIMPIA(H3349,1)),0)),0)</f>
        <v>0</v>
      </c>
      <c r="K3349" s="7">
        <f>IF(C3349="Saliente Nacional",(IFERROR((LIMPIA(H3349,1)),0)),0)</f>
        <v>0</v>
      </c>
      <c r="L3349" s="7">
        <f>IF(C3349="Saliente Internacional",(IFERROR((LIMPIA(H3349,1)),0)),0)</f>
        <v>0</v>
      </c>
    </row>
    <row r="3350" spans="1:12" x14ac:dyDescent="0.25">
      <c r="A3350" s="11">
        <f>'DETALLE DE CONEXIONES'!P3350</f>
        <v>0</v>
      </c>
      <c r="B3350" s="7">
        <f>'DETALLE DE CONEXIONES'!I3350</f>
        <v>0</v>
      </c>
      <c r="C3350" s="7">
        <f>'DETALLE DE CONEXIONES'!BB3350</f>
        <v>0</v>
      </c>
      <c r="D3350" s="7">
        <f>'DETALLE DE CONEXIONES'!E3350</f>
        <v>0</v>
      </c>
      <c r="E3350" s="7">
        <f>IFERROR(LIMPIA('DETALLE DE CONEXIONES'!N3350,1),0)</f>
        <v>0</v>
      </c>
      <c r="F3350" s="7" t="str">
        <f>LEFT('DETALLE DE CONEXIONES'!BE3350,3)</f>
        <v/>
      </c>
      <c r="G3350" s="7" t="str">
        <f>RIGHT('DETALLE DE CONEXIONES'!AK3350,2)</f>
        <v/>
      </c>
      <c r="H3350" s="7" t="str">
        <f>LEFT('DETALLE DE CONEXIONES'!M3350,3)</f>
        <v/>
      </c>
      <c r="I3350" s="7" t="str">
        <f>RIGHT('DETALLE DE CONEXIONES'!M3350,5)</f>
        <v/>
      </c>
      <c r="J3350" s="7">
        <f>IF(C3350="Saliente Local",(IFERROR((LIMPIA(H3350,1)),0)),0)</f>
        <v>0</v>
      </c>
      <c r="K3350" s="7">
        <f>IF(C3350="Saliente Nacional",(IFERROR((LIMPIA(H3350,1)),0)),0)</f>
        <v>0</v>
      </c>
      <c r="L3350" s="7">
        <f>IF(C3350="Saliente Internacional",(IFERROR((LIMPIA(H3350,1)),0)),0)</f>
        <v>0</v>
      </c>
    </row>
    <row r="3351" spans="1:12" x14ac:dyDescent="0.25">
      <c r="A3351" s="11">
        <f>'DETALLE DE CONEXIONES'!P3351</f>
        <v>0</v>
      </c>
      <c r="B3351" s="7">
        <f>'DETALLE DE CONEXIONES'!I3351</f>
        <v>0</v>
      </c>
      <c r="C3351" s="7">
        <f>'DETALLE DE CONEXIONES'!BB3351</f>
        <v>0</v>
      </c>
      <c r="D3351" s="7">
        <f>'DETALLE DE CONEXIONES'!E3351</f>
        <v>0</v>
      </c>
      <c r="E3351" s="7">
        <f>IFERROR(LIMPIA('DETALLE DE CONEXIONES'!N3351,1),0)</f>
        <v>0</v>
      </c>
      <c r="F3351" s="7" t="str">
        <f>LEFT('DETALLE DE CONEXIONES'!BE3351,3)</f>
        <v/>
      </c>
      <c r="G3351" s="7" t="str">
        <f>RIGHT('DETALLE DE CONEXIONES'!AK3351,2)</f>
        <v/>
      </c>
      <c r="H3351" s="7" t="str">
        <f>LEFT('DETALLE DE CONEXIONES'!M3351,3)</f>
        <v/>
      </c>
      <c r="I3351" s="7" t="str">
        <f>RIGHT('DETALLE DE CONEXIONES'!M3351,5)</f>
        <v/>
      </c>
      <c r="J3351" s="7">
        <f>IF(C3351="Saliente Local",(IFERROR((LIMPIA(H3351,1)),0)),0)</f>
        <v>0</v>
      </c>
      <c r="K3351" s="7">
        <f>IF(C3351="Saliente Nacional",(IFERROR((LIMPIA(H3351,1)),0)),0)</f>
        <v>0</v>
      </c>
      <c r="L3351" s="7">
        <f>IF(C3351="Saliente Internacional",(IFERROR((LIMPIA(H3351,1)),0)),0)</f>
        <v>0</v>
      </c>
    </row>
    <row r="3352" spans="1:12" x14ac:dyDescent="0.25">
      <c r="A3352" s="11">
        <f>'DETALLE DE CONEXIONES'!P3352</f>
        <v>0</v>
      </c>
      <c r="B3352" s="7">
        <f>'DETALLE DE CONEXIONES'!I3352</f>
        <v>0</v>
      </c>
      <c r="C3352" s="7">
        <f>'DETALLE DE CONEXIONES'!BB3352</f>
        <v>0</v>
      </c>
      <c r="D3352" s="7">
        <f>'DETALLE DE CONEXIONES'!E3352</f>
        <v>0</v>
      </c>
      <c r="E3352" s="7">
        <f>IFERROR(LIMPIA('DETALLE DE CONEXIONES'!N3352,1),0)</f>
        <v>0</v>
      </c>
      <c r="F3352" s="7" t="str">
        <f>LEFT('DETALLE DE CONEXIONES'!BE3352,3)</f>
        <v/>
      </c>
      <c r="G3352" s="7" t="str">
        <f>RIGHT('DETALLE DE CONEXIONES'!AK3352,2)</f>
        <v/>
      </c>
      <c r="H3352" s="7" t="str">
        <f>LEFT('DETALLE DE CONEXIONES'!M3352,3)</f>
        <v/>
      </c>
      <c r="I3352" s="7" t="str">
        <f>RIGHT('DETALLE DE CONEXIONES'!M3352,5)</f>
        <v/>
      </c>
      <c r="J3352" s="7">
        <f>IF(C3352="Saliente Local",(IFERROR((LIMPIA(H3352,1)),0)),0)</f>
        <v>0</v>
      </c>
      <c r="K3352" s="7">
        <f>IF(C3352="Saliente Nacional",(IFERROR((LIMPIA(H3352,1)),0)),0)</f>
        <v>0</v>
      </c>
      <c r="L3352" s="7">
        <f>IF(C3352="Saliente Internacional",(IFERROR((LIMPIA(H3352,1)),0)),0)</f>
        <v>0</v>
      </c>
    </row>
    <row r="3353" spans="1:12" x14ac:dyDescent="0.25">
      <c r="A3353" s="11">
        <f>'DETALLE DE CONEXIONES'!P3353</f>
        <v>0</v>
      </c>
      <c r="B3353" s="7">
        <f>'DETALLE DE CONEXIONES'!I3353</f>
        <v>0</v>
      </c>
      <c r="C3353" s="7">
        <f>'DETALLE DE CONEXIONES'!BB3353</f>
        <v>0</v>
      </c>
      <c r="D3353" s="7">
        <f>'DETALLE DE CONEXIONES'!E3353</f>
        <v>0</v>
      </c>
      <c r="E3353" s="7">
        <f>IFERROR(LIMPIA('DETALLE DE CONEXIONES'!N3353,1),0)</f>
        <v>0</v>
      </c>
      <c r="F3353" s="7" t="str">
        <f>LEFT('DETALLE DE CONEXIONES'!BE3353,3)</f>
        <v/>
      </c>
      <c r="G3353" s="7" t="str">
        <f>RIGHT('DETALLE DE CONEXIONES'!AK3353,2)</f>
        <v/>
      </c>
      <c r="H3353" s="7" t="str">
        <f>LEFT('DETALLE DE CONEXIONES'!M3353,3)</f>
        <v/>
      </c>
      <c r="I3353" s="7" t="str">
        <f>RIGHT('DETALLE DE CONEXIONES'!M3353,5)</f>
        <v/>
      </c>
      <c r="J3353" s="7">
        <f>IF(C3353="Saliente Local",(IFERROR((LIMPIA(H3353,1)),0)),0)</f>
        <v>0</v>
      </c>
      <c r="K3353" s="7">
        <f>IF(C3353="Saliente Nacional",(IFERROR((LIMPIA(H3353,1)),0)),0)</f>
        <v>0</v>
      </c>
      <c r="L3353" s="7">
        <f>IF(C3353="Saliente Internacional",(IFERROR((LIMPIA(H3353,1)),0)),0)</f>
        <v>0</v>
      </c>
    </row>
    <row r="3354" spans="1:12" x14ac:dyDescent="0.25">
      <c r="A3354" s="11">
        <f>'DETALLE DE CONEXIONES'!P3354</f>
        <v>0</v>
      </c>
      <c r="B3354" s="7">
        <f>'DETALLE DE CONEXIONES'!I3354</f>
        <v>0</v>
      </c>
      <c r="C3354" s="7">
        <f>'DETALLE DE CONEXIONES'!BB3354</f>
        <v>0</v>
      </c>
      <c r="D3354" s="7">
        <f>'DETALLE DE CONEXIONES'!E3354</f>
        <v>0</v>
      </c>
      <c r="E3354" s="7">
        <f>IFERROR(LIMPIA('DETALLE DE CONEXIONES'!N3354,1),0)</f>
        <v>0</v>
      </c>
      <c r="F3354" s="7" t="str">
        <f>LEFT('DETALLE DE CONEXIONES'!BE3354,3)</f>
        <v/>
      </c>
      <c r="G3354" s="7" t="str">
        <f>RIGHT('DETALLE DE CONEXIONES'!AK3354,2)</f>
        <v/>
      </c>
      <c r="H3354" s="7" t="str">
        <f>LEFT('DETALLE DE CONEXIONES'!M3354,3)</f>
        <v/>
      </c>
      <c r="I3354" s="7" t="str">
        <f>RIGHT('DETALLE DE CONEXIONES'!M3354,5)</f>
        <v/>
      </c>
      <c r="J3354" s="7">
        <f>IF(C3354="Saliente Local",(IFERROR((LIMPIA(H3354,1)),0)),0)</f>
        <v>0</v>
      </c>
      <c r="K3354" s="7">
        <f>IF(C3354="Saliente Nacional",(IFERROR((LIMPIA(H3354,1)),0)),0)</f>
        <v>0</v>
      </c>
      <c r="L3354" s="7">
        <f>IF(C3354="Saliente Internacional",(IFERROR((LIMPIA(H3354,1)),0)),0)</f>
        <v>0</v>
      </c>
    </row>
    <row r="3355" spans="1:12" x14ac:dyDescent="0.25">
      <c r="A3355" s="11">
        <f>'DETALLE DE CONEXIONES'!P3355</f>
        <v>0</v>
      </c>
      <c r="B3355" s="7">
        <f>'DETALLE DE CONEXIONES'!I3355</f>
        <v>0</v>
      </c>
      <c r="C3355" s="7">
        <f>'DETALLE DE CONEXIONES'!BB3355</f>
        <v>0</v>
      </c>
      <c r="D3355" s="7">
        <f>'DETALLE DE CONEXIONES'!E3355</f>
        <v>0</v>
      </c>
      <c r="E3355" s="7">
        <f>IFERROR(LIMPIA('DETALLE DE CONEXIONES'!N3355,1),0)</f>
        <v>0</v>
      </c>
      <c r="F3355" s="7" t="str">
        <f>LEFT('DETALLE DE CONEXIONES'!BE3355,3)</f>
        <v/>
      </c>
      <c r="G3355" s="7" t="str">
        <f>RIGHT('DETALLE DE CONEXIONES'!AK3355,2)</f>
        <v/>
      </c>
      <c r="H3355" s="7" t="str">
        <f>LEFT('DETALLE DE CONEXIONES'!M3355,3)</f>
        <v/>
      </c>
      <c r="I3355" s="7" t="str">
        <f>RIGHT('DETALLE DE CONEXIONES'!M3355,5)</f>
        <v/>
      </c>
      <c r="J3355" s="7">
        <f>IF(C3355="Saliente Local",(IFERROR((LIMPIA(H3355,1)),0)),0)</f>
        <v>0</v>
      </c>
      <c r="K3355" s="7">
        <f>IF(C3355="Saliente Nacional",(IFERROR((LIMPIA(H3355,1)),0)),0)</f>
        <v>0</v>
      </c>
      <c r="L3355" s="7">
        <f>IF(C3355="Saliente Internacional",(IFERROR((LIMPIA(H3355,1)),0)),0)</f>
        <v>0</v>
      </c>
    </row>
    <row r="3356" spans="1:12" x14ac:dyDescent="0.25">
      <c r="A3356" s="11">
        <f>'DETALLE DE CONEXIONES'!P3356</f>
        <v>0</v>
      </c>
      <c r="B3356" s="7">
        <f>'DETALLE DE CONEXIONES'!I3356</f>
        <v>0</v>
      </c>
      <c r="C3356" s="7">
        <f>'DETALLE DE CONEXIONES'!BB3356</f>
        <v>0</v>
      </c>
      <c r="D3356" s="7">
        <f>'DETALLE DE CONEXIONES'!E3356</f>
        <v>0</v>
      </c>
      <c r="E3356" s="7">
        <f>IFERROR(LIMPIA('DETALLE DE CONEXIONES'!N3356,1),0)</f>
        <v>0</v>
      </c>
      <c r="F3356" s="7" t="str">
        <f>LEFT('DETALLE DE CONEXIONES'!BE3356,3)</f>
        <v/>
      </c>
      <c r="G3356" s="7" t="str">
        <f>RIGHT('DETALLE DE CONEXIONES'!AK3356,2)</f>
        <v/>
      </c>
      <c r="H3356" s="7" t="str">
        <f>LEFT('DETALLE DE CONEXIONES'!M3356,3)</f>
        <v/>
      </c>
      <c r="I3356" s="7" t="str">
        <f>RIGHT('DETALLE DE CONEXIONES'!M3356,5)</f>
        <v/>
      </c>
      <c r="J3356" s="7">
        <f>IF(C3356="Saliente Local",(IFERROR((LIMPIA(H3356,1)),0)),0)</f>
        <v>0</v>
      </c>
      <c r="K3356" s="7">
        <f>IF(C3356="Saliente Nacional",(IFERROR((LIMPIA(H3356,1)),0)),0)</f>
        <v>0</v>
      </c>
      <c r="L3356" s="7">
        <f>IF(C3356="Saliente Internacional",(IFERROR((LIMPIA(H3356,1)),0)),0)</f>
        <v>0</v>
      </c>
    </row>
    <row r="3357" spans="1:12" x14ac:dyDescent="0.25">
      <c r="A3357" s="11">
        <f>'DETALLE DE CONEXIONES'!P3357</f>
        <v>0</v>
      </c>
      <c r="B3357" s="7">
        <f>'DETALLE DE CONEXIONES'!I3357</f>
        <v>0</v>
      </c>
      <c r="C3357" s="7">
        <f>'DETALLE DE CONEXIONES'!BB3357</f>
        <v>0</v>
      </c>
      <c r="D3357" s="7">
        <f>'DETALLE DE CONEXIONES'!E3357</f>
        <v>0</v>
      </c>
      <c r="E3357" s="7">
        <f>IFERROR(LIMPIA('DETALLE DE CONEXIONES'!N3357,1),0)</f>
        <v>0</v>
      </c>
      <c r="F3357" s="7" t="str">
        <f>LEFT('DETALLE DE CONEXIONES'!BE3357,3)</f>
        <v/>
      </c>
      <c r="G3357" s="7" t="str">
        <f>RIGHT('DETALLE DE CONEXIONES'!AK3357,2)</f>
        <v/>
      </c>
      <c r="H3357" s="7" t="str">
        <f>LEFT('DETALLE DE CONEXIONES'!M3357,3)</f>
        <v/>
      </c>
      <c r="I3357" s="7" t="str">
        <f>RIGHT('DETALLE DE CONEXIONES'!M3357,5)</f>
        <v/>
      </c>
      <c r="J3357" s="7">
        <f>IF(C3357="Saliente Local",(IFERROR((LIMPIA(H3357,1)),0)),0)</f>
        <v>0</v>
      </c>
      <c r="K3357" s="7">
        <f>IF(C3357="Saliente Nacional",(IFERROR((LIMPIA(H3357,1)),0)),0)</f>
        <v>0</v>
      </c>
      <c r="L3357" s="7">
        <f>IF(C3357="Saliente Internacional",(IFERROR((LIMPIA(H3357,1)),0)),0)</f>
        <v>0</v>
      </c>
    </row>
    <row r="3358" spans="1:12" x14ac:dyDescent="0.25">
      <c r="A3358" s="11">
        <f>'DETALLE DE CONEXIONES'!P3358</f>
        <v>0</v>
      </c>
      <c r="B3358" s="7">
        <f>'DETALLE DE CONEXIONES'!I3358</f>
        <v>0</v>
      </c>
      <c r="C3358" s="7">
        <f>'DETALLE DE CONEXIONES'!BB3358</f>
        <v>0</v>
      </c>
      <c r="D3358" s="7">
        <f>'DETALLE DE CONEXIONES'!E3358</f>
        <v>0</v>
      </c>
      <c r="E3358" s="7">
        <f>IFERROR(LIMPIA('DETALLE DE CONEXIONES'!N3358,1),0)</f>
        <v>0</v>
      </c>
      <c r="F3358" s="7" t="str">
        <f>LEFT('DETALLE DE CONEXIONES'!BE3358,3)</f>
        <v/>
      </c>
      <c r="G3358" s="7" t="str">
        <f>RIGHT('DETALLE DE CONEXIONES'!AK3358,2)</f>
        <v/>
      </c>
      <c r="H3358" s="7" t="str">
        <f>LEFT('DETALLE DE CONEXIONES'!M3358,3)</f>
        <v/>
      </c>
      <c r="I3358" s="7" t="str">
        <f>RIGHT('DETALLE DE CONEXIONES'!M3358,5)</f>
        <v/>
      </c>
      <c r="J3358" s="7">
        <f>IF(C3358="Saliente Local",(IFERROR((LIMPIA(H3358,1)),0)),0)</f>
        <v>0</v>
      </c>
      <c r="K3358" s="7">
        <f>IF(C3358="Saliente Nacional",(IFERROR((LIMPIA(H3358,1)),0)),0)</f>
        <v>0</v>
      </c>
      <c r="L3358" s="7">
        <f>IF(C3358="Saliente Internacional",(IFERROR((LIMPIA(H3358,1)),0)),0)</f>
        <v>0</v>
      </c>
    </row>
    <row r="3359" spans="1:12" x14ac:dyDescent="0.25">
      <c r="A3359" s="11">
        <f>'DETALLE DE CONEXIONES'!P3359</f>
        <v>0</v>
      </c>
      <c r="B3359" s="7">
        <f>'DETALLE DE CONEXIONES'!I3359</f>
        <v>0</v>
      </c>
      <c r="C3359" s="7">
        <f>'DETALLE DE CONEXIONES'!BB3359</f>
        <v>0</v>
      </c>
      <c r="D3359" s="7">
        <f>'DETALLE DE CONEXIONES'!E3359</f>
        <v>0</v>
      </c>
      <c r="E3359" s="7">
        <f>IFERROR(LIMPIA('DETALLE DE CONEXIONES'!N3359,1),0)</f>
        <v>0</v>
      </c>
      <c r="F3359" s="7" t="str">
        <f>LEFT('DETALLE DE CONEXIONES'!BE3359,3)</f>
        <v/>
      </c>
      <c r="G3359" s="7" t="str">
        <f>RIGHT('DETALLE DE CONEXIONES'!AK3359,2)</f>
        <v/>
      </c>
      <c r="H3359" s="7" t="str">
        <f>LEFT('DETALLE DE CONEXIONES'!M3359,3)</f>
        <v/>
      </c>
      <c r="I3359" s="7" t="str">
        <f>RIGHT('DETALLE DE CONEXIONES'!M3359,5)</f>
        <v/>
      </c>
      <c r="J3359" s="7">
        <f>IF(C3359="Saliente Local",(IFERROR((LIMPIA(H3359,1)),0)),0)</f>
        <v>0</v>
      </c>
      <c r="K3359" s="7">
        <f>IF(C3359="Saliente Nacional",(IFERROR((LIMPIA(H3359,1)),0)),0)</f>
        <v>0</v>
      </c>
      <c r="L3359" s="7">
        <f>IF(C3359="Saliente Internacional",(IFERROR((LIMPIA(H3359,1)),0)),0)</f>
        <v>0</v>
      </c>
    </row>
    <row r="3360" spans="1:12" x14ac:dyDescent="0.25">
      <c r="A3360" s="11">
        <f>'DETALLE DE CONEXIONES'!P3360</f>
        <v>0</v>
      </c>
      <c r="B3360" s="7">
        <f>'DETALLE DE CONEXIONES'!I3360</f>
        <v>0</v>
      </c>
      <c r="C3360" s="7">
        <f>'DETALLE DE CONEXIONES'!BB3360</f>
        <v>0</v>
      </c>
      <c r="D3360" s="7">
        <f>'DETALLE DE CONEXIONES'!E3360</f>
        <v>0</v>
      </c>
      <c r="E3360" s="7">
        <f>IFERROR(LIMPIA('DETALLE DE CONEXIONES'!N3360,1),0)</f>
        <v>0</v>
      </c>
      <c r="F3360" s="7" t="str">
        <f>LEFT('DETALLE DE CONEXIONES'!BE3360,3)</f>
        <v/>
      </c>
      <c r="G3360" s="7" t="str">
        <f>RIGHT('DETALLE DE CONEXIONES'!AK3360,2)</f>
        <v/>
      </c>
      <c r="H3360" s="7" t="str">
        <f>LEFT('DETALLE DE CONEXIONES'!M3360,3)</f>
        <v/>
      </c>
      <c r="I3360" s="7" t="str">
        <f>RIGHT('DETALLE DE CONEXIONES'!M3360,5)</f>
        <v/>
      </c>
      <c r="J3360" s="7">
        <f>IF(C3360="Saliente Local",(IFERROR((LIMPIA(H3360,1)),0)),0)</f>
        <v>0</v>
      </c>
      <c r="K3360" s="7">
        <f>IF(C3360="Saliente Nacional",(IFERROR((LIMPIA(H3360,1)),0)),0)</f>
        <v>0</v>
      </c>
      <c r="L3360" s="7">
        <f>IF(C3360="Saliente Internacional",(IFERROR((LIMPIA(H3360,1)),0)),0)</f>
        <v>0</v>
      </c>
    </row>
    <row r="3361" spans="1:12" x14ac:dyDescent="0.25">
      <c r="A3361" s="11">
        <f>'DETALLE DE CONEXIONES'!P3361</f>
        <v>0</v>
      </c>
      <c r="B3361" s="7">
        <f>'DETALLE DE CONEXIONES'!I3361</f>
        <v>0</v>
      </c>
      <c r="C3361" s="7">
        <f>'DETALLE DE CONEXIONES'!BB3361</f>
        <v>0</v>
      </c>
      <c r="D3361" s="7">
        <f>'DETALLE DE CONEXIONES'!E3361</f>
        <v>0</v>
      </c>
      <c r="E3361" s="7">
        <f>IFERROR(LIMPIA('DETALLE DE CONEXIONES'!N3361,1),0)</f>
        <v>0</v>
      </c>
      <c r="F3361" s="7" t="str">
        <f>LEFT('DETALLE DE CONEXIONES'!BE3361,3)</f>
        <v/>
      </c>
      <c r="G3361" s="7" t="str">
        <f>RIGHT('DETALLE DE CONEXIONES'!AK3361,2)</f>
        <v/>
      </c>
      <c r="H3361" s="7" t="str">
        <f>LEFT('DETALLE DE CONEXIONES'!M3361,3)</f>
        <v/>
      </c>
      <c r="I3361" s="7" t="str">
        <f>RIGHT('DETALLE DE CONEXIONES'!M3361,5)</f>
        <v/>
      </c>
      <c r="J3361" s="7">
        <f>IF(C3361="Saliente Local",(IFERROR((LIMPIA(H3361,1)),0)),0)</f>
        <v>0</v>
      </c>
      <c r="K3361" s="7">
        <f>IF(C3361="Saliente Nacional",(IFERROR((LIMPIA(H3361,1)),0)),0)</f>
        <v>0</v>
      </c>
      <c r="L3361" s="7">
        <f>IF(C3361="Saliente Internacional",(IFERROR((LIMPIA(H3361,1)),0)),0)</f>
        <v>0</v>
      </c>
    </row>
    <row r="3362" spans="1:12" x14ac:dyDescent="0.25">
      <c r="A3362" s="11">
        <f>'DETALLE DE CONEXIONES'!P3362</f>
        <v>0</v>
      </c>
      <c r="B3362" s="7">
        <f>'DETALLE DE CONEXIONES'!I3362</f>
        <v>0</v>
      </c>
      <c r="C3362" s="7">
        <f>'DETALLE DE CONEXIONES'!BB3362</f>
        <v>0</v>
      </c>
      <c r="D3362" s="7">
        <f>'DETALLE DE CONEXIONES'!E3362</f>
        <v>0</v>
      </c>
      <c r="E3362" s="7">
        <f>IFERROR(LIMPIA('DETALLE DE CONEXIONES'!N3362,1),0)</f>
        <v>0</v>
      </c>
      <c r="F3362" s="7" t="str">
        <f>LEFT('DETALLE DE CONEXIONES'!BE3362,3)</f>
        <v/>
      </c>
      <c r="G3362" s="7" t="str">
        <f>RIGHT('DETALLE DE CONEXIONES'!AK3362,2)</f>
        <v/>
      </c>
      <c r="H3362" s="7" t="str">
        <f>LEFT('DETALLE DE CONEXIONES'!M3362,3)</f>
        <v/>
      </c>
      <c r="I3362" s="7" t="str">
        <f>RIGHT('DETALLE DE CONEXIONES'!M3362,5)</f>
        <v/>
      </c>
      <c r="J3362" s="7">
        <f>IF(C3362="Saliente Local",(IFERROR((LIMPIA(H3362,1)),0)),0)</f>
        <v>0</v>
      </c>
      <c r="K3362" s="7">
        <f>IF(C3362="Saliente Nacional",(IFERROR((LIMPIA(H3362,1)),0)),0)</f>
        <v>0</v>
      </c>
      <c r="L3362" s="7">
        <f>IF(C3362="Saliente Internacional",(IFERROR((LIMPIA(H3362,1)),0)),0)</f>
        <v>0</v>
      </c>
    </row>
    <row r="3363" spans="1:12" x14ac:dyDescent="0.25">
      <c r="A3363" s="11">
        <f>'DETALLE DE CONEXIONES'!P3363</f>
        <v>0</v>
      </c>
      <c r="B3363" s="7">
        <f>'DETALLE DE CONEXIONES'!I3363</f>
        <v>0</v>
      </c>
      <c r="C3363" s="7">
        <f>'DETALLE DE CONEXIONES'!BB3363</f>
        <v>0</v>
      </c>
      <c r="D3363" s="7">
        <f>'DETALLE DE CONEXIONES'!E3363</f>
        <v>0</v>
      </c>
      <c r="E3363" s="7">
        <f>IFERROR(LIMPIA('DETALLE DE CONEXIONES'!N3363,1),0)</f>
        <v>0</v>
      </c>
      <c r="F3363" s="7" t="str">
        <f>LEFT('DETALLE DE CONEXIONES'!BE3363,3)</f>
        <v/>
      </c>
      <c r="G3363" s="7" t="str">
        <f>RIGHT('DETALLE DE CONEXIONES'!AK3363,2)</f>
        <v/>
      </c>
      <c r="H3363" s="7" t="str">
        <f>LEFT('DETALLE DE CONEXIONES'!M3363,3)</f>
        <v/>
      </c>
      <c r="I3363" s="7" t="str">
        <f>RIGHT('DETALLE DE CONEXIONES'!M3363,5)</f>
        <v/>
      </c>
      <c r="J3363" s="7">
        <f>IF(C3363="Saliente Local",(IFERROR((LIMPIA(H3363,1)),0)),0)</f>
        <v>0</v>
      </c>
      <c r="K3363" s="7">
        <f>IF(C3363="Saliente Nacional",(IFERROR((LIMPIA(H3363,1)),0)),0)</f>
        <v>0</v>
      </c>
      <c r="L3363" s="7">
        <f>IF(C3363="Saliente Internacional",(IFERROR((LIMPIA(H3363,1)),0)),0)</f>
        <v>0</v>
      </c>
    </row>
    <row r="3364" spans="1:12" x14ac:dyDescent="0.25">
      <c r="A3364" s="11">
        <f>'DETALLE DE CONEXIONES'!P3364</f>
        <v>0</v>
      </c>
      <c r="B3364" s="7">
        <f>'DETALLE DE CONEXIONES'!I3364</f>
        <v>0</v>
      </c>
      <c r="C3364" s="7">
        <f>'DETALLE DE CONEXIONES'!BB3364</f>
        <v>0</v>
      </c>
      <c r="D3364" s="7">
        <f>'DETALLE DE CONEXIONES'!E3364</f>
        <v>0</v>
      </c>
      <c r="E3364" s="7">
        <f>IFERROR(LIMPIA('DETALLE DE CONEXIONES'!N3364,1),0)</f>
        <v>0</v>
      </c>
      <c r="F3364" s="7" t="str">
        <f>LEFT('DETALLE DE CONEXIONES'!BE3364,3)</f>
        <v/>
      </c>
      <c r="G3364" s="7" t="str">
        <f>RIGHT('DETALLE DE CONEXIONES'!AK3364,2)</f>
        <v/>
      </c>
      <c r="H3364" s="7" t="str">
        <f>LEFT('DETALLE DE CONEXIONES'!M3364,3)</f>
        <v/>
      </c>
      <c r="I3364" s="7" t="str">
        <f>RIGHT('DETALLE DE CONEXIONES'!M3364,5)</f>
        <v/>
      </c>
      <c r="J3364" s="7">
        <f>IF(C3364="Saliente Local",(IFERROR((LIMPIA(H3364,1)),0)),0)</f>
        <v>0</v>
      </c>
      <c r="K3364" s="7">
        <f>IF(C3364="Saliente Nacional",(IFERROR((LIMPIA(H3364,1)),0)),0)</f>
        <v>0</v>
      </c>
      <c r="L3364" s="7">
        <f>IF(C3364="Saliente Internacional",(IFERROR((LIMPIA(H3364,1)),0)),0)</f>
        <v>0</v>
      </c>
    </row>
    <row r="3365" spans="1:12" x14ac:dyDescent="0.25">
      <c r="A3365" s="11">
        <f>'DETALLE DE CONEXIONES'!P3365</f>
        <v>0</v>
      </c>
      <c r="B3365" s="7">
        <f>'DETALLE DE CONEXIONES'!I3365</f>
        <v>0</v>
      </c>
      <c r="C3365" s="7">
        <f>'DETALLE DE CONEXIONES'!BB3365</f>
        <v>0</v>
      </c>
      <c r="D3365" s="7">
        <f>'DETALLE DE CONEXIONES'!E3365</f>
        <v>0</v>
      </c>
      <c r="E3365" s="7">
        <f>IFERROR(LIMPIA('DETALLE DE CONEXIONES'!N3365,1),0)</f>
        <v>0</v>
      </c>
      <c r="F3365" s="7" t="str">
        <f>LEFT('DETALLE DE CONEXIONES'!BE3365,3)</f>
        <v/>
      </c>
      <c r="G3365" s="7" t="str">
        <f>RIGHT('DETALLE DE CONEXIONES'!AK3365,2)</f>
        <v/>
      </c>
      <c r="H3365" s="7" t="str">
        <f>LEFT('DETALLE DE CONEXIONES'!M3365,3)</f>
        <v/>
      </c>
      <c r="I3365" s="7" t="str">
        <f>RIGHT('DETALLE DE CONEXIONES'!M3365,5)</f>
        <v/>
      </c>
      <c r="J3365" s="7">
        <f>IF(C3365="Saliente Local",(IFERROR((LIMPIA(H3365,1)),0)),0)</f>
        <v>0</v>
      </c>
      <c r="K3365" s="7">
        <f>IF(C3365="Saliente Nacional",(IFERROR((LIMPIA(H3365,1)),0)),0)</f>
        <v>0</v>
      </c>
      <c r="L3365" s="7">
        <f>IF(C3365="Saliente Internacional",(IFERROR((LIMPIA(H3365,1)),0)),0)</f>
        <v>0</v>
      </c>
    </row>
    <row r="3366" spans="1:12" x14ac:dyDescent="0.25">
      <c r="A3366" s="11">
        <f>'DETALLE DE CONEXIONES'!P3366</f>
        <v>0</v>
      </c>
      <c r="B3366" s="7">
        <f>'DETALLE DE CONEXIONES'!I3366</f>
        <v>0</v>
      </c>
      <c r="C3366" s="7">
        <f>'DETALLE DE CONEXIONES'!BB3366</f>
        <v>0</v>
      </c>
      <c r="D3366" s="7">
        <f>'DETALLE DE CONEXIONES'!E3366</f>
        <v>0</v>
      </c>
      <c r="E3366" s="7">
        <f>IFERROR(LIMPIA('DETALLE DE CONEXIONES'!N3366,1),0)</f>
        <v>0</v>
      </c>
      <c r="F3366" s="7" t="str">
        <f>LEFT('DETALLE DE CONEXIONES'!BE3366,3)</f>
        <v/>
      </c>
      <c r="G3366" s="7" t="str">
        <f>RIGHT('DETALLE DE CONEXIONES'!AK3366,2)</f>
        <v/>
      </c>
      <c r="H3366" s="7" t="str">
        <f>LEFT('DETALLE DE CONEXIONES'!M3366,3)</f>
        <v/>
      </c>
      <c r="I3366" s="7" t="str">
        <f>RIGHT('DETALLE DE CONEXIONES'!M3366,5)</f>
        <v/>
      </c>
      <c r="J3366" s="7">
        <f>IF(C3366="Saliente Local",(IFERROR((LIMPIA(H3366,1)),0)),0)</f>
        <v>0</v>
      </c>
      <c r="K3366" s="7">
        <f>IF(C3366="Saliente Nacional",(IFERROR((LIMPIA(H3366,1)),0)),0)</f>
        <v>0</v>
      </c>
      <c r="L3366" s="7">
        <f>IF(C3366="Saliente Internacional",(IFERROR((LIMPIA(H3366,1)),0)),0)</f>
        <v>0</v>
      </c>
    </row>
    <row r="3367" spans="1:12" x14ac:dyDescent="0.25">
      <c r="A3367" s="11">
        <f>'DETALLE DE CONEXIONES'!P3367</f>
        <v>0</v>
      </c>
      <c r="B3367" s="7">
        <f>'DETALLE DE CONEXIONES'!I3367</f>
        <v>0</v>
      </c>
      <c r="C3367" s="7">
        <f>'DETALLE DE CONEXIONES'!BB3367</f>
        <v>0</v>
      </c>
      <c r="D3367" s="7">
        <f>'DETALLE DE CONEXIONES'!E3367</f>
        <v>0</v>
      </c>
      <c r="E3367" s="7">
        <f>IFERROR(LIMPIA('DETALLE DE CONEXIONES'!N3367,1),0)</f>
        <v>0</v>
      </c>
      <c r="F3367" s="7" t="str">
        <f>LEFT('DETALLE DE CONEXIONES'!BE3367,3)</f>
        <v/>
      </c>
      <c r="G3367" s="7" t="str">
        <f>RIGHT('DETALLE DE CONEXIONES'!AK3367,2)</f>
        <v/>
      </c>
      <c r="H3367" s="7" t="str">
        <f>LEFT('DETALLE DE CONEXIONES'!M3367,3)</f>
        <v/>
      </c>
      <c r="I3367" s="7" t="str">
        <f>RIGHT('DETALLE DE CONEXIONES'!M3367,5)</f>
        <v/>
      </c>
      <c r="J3367" s="7">
        <f>IF(C3367="Saliente Local",(IFERROR((LIMPIA(H3367,1)),0)),0)</f>
        <v>0</v>
      </c>
      <c r="K3367" s="7">
        <f>IF(C3367="Saliente Nacional",(IFERROR((LIMPIA(H3367,1)),0)),0)</f>
        <v>0</v>
      </c>
      <c r="L3367" s="7">
        <f>IF(C3367="Saliente Internacional",(IFERROR((LIMPIA(H3367,1)),0)),0)</f>
        <v>0</v>
      </c>
    </row>
    <row r="3368" spans="1:12" x14ac:dyDescent="0.25">
      <c r="A3368" s="11">
        <f>'DETALLE DE CONEXIONES'!P3368</f>
        <v>0</v>
      </c>
      <c r="B3368" s="7">
        <f>'DETALLE DE CONEXIONES'!I3368</f>
        <v>0</v>
      </c>
      <c r="C3368" s="7">
        <f>'DETALLE DE CONEXIONES'!BB3368</f>
        <v>0</v>
      </c>
      <c r="D3368" s="7">
        <f>'DETALLE DE CONEXIONES'!E3368</f>
        <v>0</v>
      </c>
      <c r="E3368" s="7">
        <f>IFERROR(LIMPIA('DETALLE DE CONEXIONES'!N3368,1),0)</f>
        <v>0</v>
      </c>
      <c r="F3368" s="7" t="str">
        <f>LEFT('DETALLE DE CONEXIONES'!BE3368,3)</f>
        <v/>
      </c>
      <c r="G3368" s="7" t="str">
        <f>RIGHT('DETALLE DE CONEXIONES'!AK3368,2)</f>
        <v/>
      </c>
      <c r="H3368" s="7" t="str">
        <f>LEFT('DETALLE DE CONEXIONES'!M3368,3)</f>
        <v/>
      </c>
      <c r="I3368" s="7" t="str">
        <f>RIGHT('DETALLE DE CONEXIONES'!M3368,5)</f>
        <v/>
      </c>
      <c r="J3368" s="7">
        <f>IF(C3368="Saliente Local",(IFERROR((LIMPIA(H3368,1)),0)),0)</f>
        <v>0</v>
      </c>
      <c r="K3368" s="7">
        <f>IF(C3368="Saliente Nacional",(IFERROR((LIMPIA(H3368,1)),0)),0)</f>
        <v>0</v>
      </c>
      <c r="L3368" s="7">
        <f>IF(C3368="Saliente Internacional",(IFERROR((LIMPIA(H3368,1)),0)),0)</f>
        <v>0</v>
      </c>
    </row>
    <row r="3369" spans="1:12" x14ac:dyDescent="0.25">
      <c r="A3369" s="11">
        <f>'DETALLE DE CONEXIONES'!P3369</f>
        <v>0</v>
      </c>
      <c r="B3369" s="7">
        <f>'DETALLE DE CONEXIONES'!I3369</f>
        <v>0</v>
      </c>
      <c r="C3369" s="7">
        <f>'DETALLE DE CONEXIONES'!BB3369</f>
        <v>0</v>
      </c>
      <c r="D3369" s="7">
        <f>'DETALLE DE CONEXIONES'!E3369</f>
        <v>0</v>
      </c>
      <c r="E3369" s="7">
        <f>IFERROR(LIMPIA('DETALLE DE CONEXIONES'!N3369,1),0)</f>
        <v>0</v>
      </c>
      <c r="F3369" s="7" t="str">
        <f>LEFT('DETALLE DE CONEXIONES'!BE3369,3)</f>
        <v/>
      </c>
      <c r="G3369" s="7" t="str">
        <f>RIGHT('DETALLE DE CONEXIONES'!AK3369,2)</f>
        <v/>
      </c>
      <c r="H3369" s="7" t="str">
        <f>LEFT('DETALLE DE CONEXIONES'!M3369,3)</f>
        <v/>
      </c>
      <c r="I3369" s="7" t="str">
        <f>RIGHT('DETALLE DE CONEXIONES'!M3369,5)</f>
        <v/>
      </c>
      <c r="J3369" s="7">
        <f>IF(C3369="Saliente Local",(IFERROR((LIMPIA(H3369,1)),0)),0)</f>
        <v>0</v>
      </c>
      <c r="K3369" s="7">
        <f>IF(C3369="Saliente Nacional",(IFERROR((LIMPIA(H3369,1)),0)),0)</f>
        <v>0</v>
      </c>
      <c r="L3369" s="7">
        <f>IF(C3369="Saliente Internacional",(IFERROR((LIMPIA(H3369,1)),0)),0)</f>
        <v>0</v>
      </c>
    </row>
    <row r="3370" spans="1:12" x14ac:dyDescent="0.25">
      <c r="A3370" s="11">
        <f>'DETALLE DE CONEXIONES'!P3370</f>
        <v>0</v>
      </c>
      <c r="B3370" s="7">
        <f>'DETALLE DE CONEXIONES'!I3370</f>
        <v>0</v>
      </c>
      <c r="C3370" s="7">
        <f>'DETALLE DE CONEXIONES'!BB3370</f>
        <v>0</v>
      </c>
      <c r="D3370" s="7">
        <f>'DETALLE DE CONEXIONES'!E3370</f>
        <v>0</v>
      </c>
      <c r="E3370" s="7">
        <f>IFERROR(LIMPIA('DETALLE DE CONEXIONES'!N3370,1),0)</f>
        <v>0</v>
      </c>
      <c r="F3370" s="7" t="str">
        <f>LEFT('DETALLE DE CONEXIONES'!BE3370,3)</f>
        <v/>
      </c>
      <c r="G3370" s="7" t="str">
        <f>RIGHT('DETALLE DE CONEXIONES'!AK3370,2)</f>
        <v/>
      </c>
      <c r="H3370" s="7" t="str">
        <f>LEFT('DETALLE DE CONEXIONES'!M3370,3)</f>
        <v/>
      </c>
      <c r="I3370" s="7" t="str">
        <f>RIGHT('DETALLE DE CONEXIONES'!M3370,5)</f>
        <v/>
      </c>
      <c r="J3370" s="7">
        <f>IF(C3370="Saliente Local",(IFERROR((LIMPIA(H3370,1)),0)),0)</f>
        <v>0</v>
      </c>
      <c r="K3370" s="7">
        <f>IF(C3370="Saliente Nacional",(IFERROR((LIMPIA(H3370,1)),0)),0)</f>
        <v>0</v>
      </c>
      <c r="L3370" s="7">
        <f>IF(C3370="Saliente Internacional",(IFERROR((LIMPIA(H3370,1)),0)),0)</f>
        <v>0</v>
      </c>
    </row>
    <row r="3371" spans="1:12" x14ac:dyDescent="0.25">
      <c r="A3371" s="11">
        <f>'DETALLE DE CONEXIONES'!P3371</f>
        <v>0</v>
      </c>
      <c r="B3371" s="7">
        <f>'DETALLE DE CONEXIONES'!I3371</f>
        <v>0</v>
      </c>
      <c r="C3371" s="7">
        <f>'DETALLE DE CONEXIONES'!BB3371</f>
        <v>0</v>
      </c>
      <c r="D3371" s="7">
        <f>'DETALLE DE CONEXIONES'!E3371</f>
        <v>0</v>
      </c>
      <c r="E3371" s="7">
        <f>IFERROR(LIMPIA('DETALLE DE CONEXIONES'!N3371,1),0)</f>
        <v>0</v>
      </c>
      <c r="F3371" s="7" t="str">
        <f>LEFT('DETALLE DE CONEXIONES'!BE3371,3)</f>
        <v/>
      </c>
      <c r="G3371" s="7" t="str">
        <f>RIGHT('DETALLE DE CONEXIONES'!AK3371,2)</f>
        <v/>
      </c>
      <c r="H3371" s="7" t="str">
        <f>LEFT('DETALLE DE CONEXIONES'!M3371,3)</f>
        <v/>
      </c>
      <c r="I3371" s="7" t="str">
        <f>RIGHT('DETALLE DE CONEXIONES'!M3371,5)</f>
        <v/>
      </c>
      <c r="J3371" s="7">
        <f>IF(C3371="Saliente Local",(IFERROR((LIMPIA(H3371,1)),0)),0)</f>
        <v>0</v>
      </c>
      <c r="K3371" s="7">
        <f>IF(C3371="Saliente Nacional",(IFERROR((LIMPIA(H3371,1)),0)),0)</f>
        <v>0</v>
      </c>
      <c r="L3371" s="7">
        <f>IF(C3371="Saliente Internacional",(IFERROR((LIMPIA(H3371,1)),0)),0)</f>
        <v>0</v>
      </c>
    </row>
    <row r="3372" spans="1:12" x14ac:dyDescent="0.25">
      <c r="A3372" s="11">
        <f>'DETALLE DE CONEXIONES'!P3372</f>
        <v>0</v>
      </c>
      <c r="B3372" s="7">
        <f>'DETALLE DE CONEXIONES'!I3372</f>
        <v>0</v>
      </c>
      <c r="C3372" s="7">
        <f>'DETALLE DE CONEXIONES'!BB3372</f>
        <v>0</v>
      </c>
      <c r="D3372" s="7">
        <f>'DETALLE DE CONEXIONES'!E3372</f>
        <v>0</v>
      </c>
      <c r="E3372" s="7">
        <f>IFERROR(LIMPIA('DETALLE DE CONEXIONES'!N3372,1),0)</f>
        <v>0</v>
      </c>
      <c r="F3372" s="7" t="str">
        <f>LEFT('DETALLE DE CONEXIONES'!BE3372,3)</f>
        <v/>
      </c>
      <c r="G3372" s="7" t="str">
        <f>RIGHT('DETALLE DE CONEXIONES'!AK3372,2)</f>
        <v/>
      </c>
      <c r="H3372" s="7" t="str">
        <f>LEFT('DETALLE DE CONEXIONES'!M3372,3)</f>
        <v/>
      </c>
      <c r="I3372" s="7" t="str">
        <f>RIGHT('DETALLE DE CONEXIONES'!M3372,5)</f>
        <v/>
      </c>
      <c r="J3372" s="7">
        <f>IF(C3372="Saliente Local",(IFERROR((LIMPIA(H3372,1)),0)),0)</f>
        <v>0</v>
      </c>
      <c r="K3372" s="7">
        <f>IF(C3372="Saliente Nacional",(IFERROR((LIMPIA(H3372,1)),0)),0)</f>
        <v>0</v>
      </c>
      <c r="L3372" s="7">
        <f>IF(C3372="Saliente Internacional",(IFERROR((LIMPIA(H3372,1)),0)),0)</f>
        <v>0</v>
      </c>
    </row>
    <row r="3373" spans="1:12" x14ac:dyDescent="0.25">
      <c r="A3373" s="11">
        <f>'DETALLE DE CONEXIONES'!P3373</f>
        <v>0</v>
      </c>
      <c r="B3373" s="7">
        <f>'DETALLE DE CONEXIONES'!I3373</f>
        <v>0</v>
      </c>
      <c r="C3373" s="7">
        <f>'DETALLE DE CONEXIONES'!BB3373</f>
        <v>0</v>
      </c>
      <c r="D3373" s="7">
        <f>'DETALLE DE CONEXIONES'!E3373</f>
        <v>0</v>
      </c>
      <c r="E3373" s="7">
        <f>IFERROR(LIMPIA('DETALLE DE CONEXIONES'!N3373,1),0)</f>
        <v>0</v>
      </c>
      <c r="F3373" s="7" t="str">
        <f>LEFT('DETALLE DE CONEXIONES'!BE3373,3)</f>
        <v/>
      </c>
      <c r="G3373" s="7" t="str">
        <f>RIGHT('DETALLE DE CONEXIONES'!AK3373,2)</f>
        <v/>
      </c>
      <c r="H3373" s="7" t="str">
        <f>LEFT('DETALLE DE CONEXIONES'!M3373,3)</f>
        <v/>
      </c>
      <c r="I3373" s="7" t="str">
        <f>RIGHT('DETALLE DE CONEXIONES'!M3373,5)</f>
        <v/>
      </c>
      <c r="J3373" s="7">
        <f>IF(C3373="Saliente Local",(IFERROR((LIMPIA(H3373,1)),0)),0)</f>
        <v>0</v>
      </c>
      <c r="K3373" s="7">
        <f>IF(C3373="Saliente Nacional",(IFERROR((LIMPIA(H3373,1)),0)),0)</f>
        <v>0</v>
      </c>
      <c r="L3373" s="7">
        <f>IF(C3373="Saliente Internacional",(IFERROR((LIMPIA(H3373,1)),0)),0)</f>
        <v>0</v>
      </c>
    </row>
    <row r="3374" spans="1:12" x14ac:dyDescent="0.25">
      <c r="A3374" s="11">
        <f>'DETALLE DE CONEXIONES'!P3374</f>
        <v>0</v>
      </c>
      <c r="B3374" s="7">
        <f>'DETALLE DE CONEXIONES'!I3374</f>
        <v>0</v>
      </c>
      <c r="C3374" s="7">
        <f>'DETALLE DE CONEXIONES'!BB3374</f>
        <v>0</v>
      </c>
      <c r="D3374" s="7">
        <f>'DETALLE DE CONEXIONES'!E3374</f>
        <v>0</v>
      </c>
      <c r="E3374" s="7">
        <f>IFERROR(LIMPIA('DETALLE DE CONEXIONES'!N3374,1),0)</f>
        <v>0</v>
      </c>
      <c r="F3374" s="7" t="str">
        <f>LEFT('DETALLE DE CONEXIONES'!BE3374,3)</f>
        <v/>
      </c>
      <c r="G3374" s="7" t="str">
        <f>RIGHT('DETALLE DE CONEXIONES'!AK3374,2)</f>
        <v/>
      </c>
      <c r="H3374" s="7" t="str">
        <f>LEFT('DETALLE DE CONEXIONES'!M3374,3)</f>
        <v/>
      </c>
      <c r="I3374" s="7" t="str">
        <f>RIGHT('DETALLE DE CONEXIONES'!M3374,5)</f>
        <v/>
      </c>
      <c r="J3374" s="7">
        <f>IF(C3374="Saliente Local",(IFERROR((LIMPIA(H3374,1)),0)),0)</f>
        <v>0</v>
      </c>
      <c r="K3374" s="7">
        <f>IF(C3374="Saliente Nacional",(IFERROR((LIMPIA(H3374,1)),0)),0)</f>
        <v>0</v>
      </c>
      <c r="L3374" s="7">
        <f>IF(C3374="Saliente Internacional",(IFERROR((LIMPIA(H3374,1)),0)),0)</f>
        <v>0</v>
      </c>
    </row>
    <row r="3375" spans="1:12" x14ac:dyDescent="0.25">
      <c r="A3375" s="11">
        <f>'DETALLE DE CONEXIONES'!P3375</f>
        <v>0</v>
      </c>
      <c r="B3375" s="7">
        <f>'DETALLE DE CONEXIONES'!I3375</f>
        <v>0</v>
      </c>
      <c r="C3375" s="7">
        <f>'DETALLE DE CONEXIONES'!BB3375</f>
        <v>0</v>
      </c>
      <c r="D3375" s="7">
        <f>'DETALLE DE CONEXIONES'!E3375</f>
        <v>0</v>
      </c>
      <c r="E3375" s="7">
        <f>IFERROR(LIMPIA('DETALLE DE CONEXIONES'!N3375,1),0)</f>
        <v>0</v>
      </c>
      <c r="F3375" s="7" t="str">
        <f>LEFT('DETALLE DE CONEXIONES'!BE3375,3)</f>
        <v/>
      </c>
      <c r="G3375" s="7" t="str">
        <f>RIGHT('DETALLE DE CONEXIONES'!AK3375,2)</f>
        <v/>
      </c>
      <c r="H3375" s="7" t="str">
        <f>LEFT('DETALLE DE CONEXIONES'!M3375,3)</f>
        <v/>
      </c>
      <c r="I3375" s="7" t="str">
        <f>RIGHT('DETALLE DE CONEXIONES'!M3375,5)</f>
        <v/>
      </c>
      <c r="J3375" s="7">
        <f>IF(C3375="Saliente Local",(IFERROR((LIMPIA(H3375,1)),0)),0)</f>
        <v>0</v>
      </c>
      <c r="K3375" s="7">
        <f>IF(C3375="Saliente Nacional",(IFERROR((LIMPIA(H3375,1)),0)),0)</f>
        <v>0</v>
      </c>
      <c r="L3375" s="7">
        <f>IF(C3375="Saliente Internacional",(IFERROR((LIMPIA(H3375,1)),0)),0)</f>
        <v>0</v>
      </c>
    </row>
    <row r="3376" spans="1:12" x14ac:dyDescent="0.25">
      <c r="A3376" s="11">
        <f>'DETALLE DE CONEXIONES'!P3376</f>
        <v>0</v>
      </c>
      <c r="B3376" s="7">
        <f>'DETALLE DE CONEXIONES'!I3376</f>
        <v>0</v>
      </c>
      <c r="C3376" s="7">
        <f>'DETALLE DE CONEXIONES'!BB3376</f>
        <v>0</v>
      </c>
      <c r="D3376" s="7">
        <f>'DETALLE DE CONEXIONES'!E3376</f>
        <v>0</v>
      </c>
      <c r="E3376" s="7">
        <f>IFERROR(LIMPIA('DETALLE DE CONEXIONES'!N3376,1),0)</f>
        <v>0</v>
      </c>
      <c r="F3376" s="7" t="str">
        <f>LEFT('DETALLE DE CONEXIONES'!BE3376,3)</f>
        <v/>
      </c>
      <c r="G3376" s="7" t="str">
        <f>RIGHT('DETALLE DE CONEXIONES'!AK3376,2)</f>
        <v/>
      </c>
      <c r="H3376" s="7" t="str">
        <f>LEFT('DETALLE DE CONEXIONES'!M3376,3)</f>
        <v/>
      </c>
      <c r="I3376" s="7" t="str">
        <f>RIGHT('DETALLE DE CONEXIONES'!M3376,5)</f>
        <v/>
      </c>
      <c r="J3376" s="7">
        <f>IF(C3376="Saliente Local",(IFERROR((LIMPIA(H3376,1)),0)),0)</f>
        <v>0</v>
      </c>
      <c r="K3376" s="7">
        <f>IF(C3376="Saliente Nacional",(IFERROR((LIMPIA(H3376,1)),0)),0)</f>
        <v>0</v>
      </c>
      <c r="L3376" s="7">
        <f>IF(C3376="Saliente Internacional",(IFERROR((LIMPIA(H3376,1)),0)),0)</f>
        <v>0</v>
      </c>
    </row>
    <row r="3377" spans="1:12" x14ac:dyDescent="0.25">
      <c r="A3377" s="11">
        <f>'DETALLE DE CONEXIONES'!P3377</f>
        <v>0</v>
      </c>
      <c r="B3377" s="7">
        <f>'DETALLE DE CONEXIONES'!I3377</f>
        <v>0</v>
      </c>
      <c r="C3377" s="7">
        <f>'DETALLE DE CONEXIONES'!BB3377</f>
        <v>0</v>
      </c>
      <c r="D3377" s="7">
        <f>'DETALLE DE CONEXIONES'!E3377</f>
        <v>0</v>
      </c>
      <c r="E3377" s="7">
        <f>IFERROR(LIMPIA('DETALLE DE CONEXIONES'!N3377,1),0)</f>
        <v>0</v>
      </c>
      <c r="F3377" s="7" t="str">
        <f>LEFT('DETALLE DE CONEXIONES'!BE3377,3)</f>
        <v/>
      </c>
      <c r="G3377" s="7" t="str">
        <f>RIGHT('DETALLE DE CONEXIONES'!AK3377,2)</f>
        <v/>
      </c>
      <c r="H3377" s="7" t="str">
        <f>LEFT('DETALLE DE CONEXIONES'!M3377,3)</f>
        <v/>
      </c>
      <c r="I3377" s="7" t="str">
        <f>RIGHT('DETALLE DE CONEXIONES'!M3377,5)</f>
        <v/>
      </c>
      <c r="J3377" s="7">
        <f>IF(C3377="Saliente Local",(IFERROR((LIMPIA(H3377,1)),0)),0)</f>
        <v>0</v>
      </c>
      <c r="K3377" s="7">
        <f>IF(C3377="Saliente Nacional",(IFERROR((LIMPIA(H3377,1)),0)),0)</f>
        <v>0</v>
      </c>
      <c r="L3377" s="7">
        <f>IF(C3377="Saliente Internacional",(IFERROR((LIMPIA(H3377,1)),0)),0)</f>
        <v>0</v>
      </c>
    </row>
    <row r="3378" spans="1:12" x14ac:dyDescent="0.25">
      <c r="A3378" s="11">
        <f>'DETALLE DE CONEXIONES'!P3378</f>
        <v>0</v>
      </c>
      <c r="B3378" s="7">
        <f>'DETALLE DE CONEXIONES'!I3378</f>
        <v>0</v>
      </c>
      <c r="C3378" s="7">
        <f>'DETALLE DE CONEXIONES'!BB3378</f>
        <v>0</v>
      </c>
      <c r="D3378" s="7">
        <f>'DETALLE DE CONEXIONES'!E3378</f>
        <v>0</v>
      </c>
      <c r="E3378" s="7">
        <f>IFERROR(LIMPIA('DETALLE DE CONEXIONES'!N3378,1),0)</f>
        <v>0</v>
      </c>
      <c r="F3378" s="7" t="str">
        <f>LEFT('DETALLE DE CONEXIONES'!BE3378,3)</f>
        <v/>
      </c>
      <c r="G3378" s="7" t="str">
        <f>RIGHT('DETALLE DE CONEXIONES'!AK3378,2)</f>
        <v/>
      </c>
      <c r="H3378" s="7" t="str">
        <f>LEFT('DETALLE DE CONEXIONES'!M3378,3)</f>
        <v/>
      </c>
      <c r="I3378" s="7" t="str">
        <f>RIGHT('DETALLE DE CONEXIONES'!M3378,5)</f>
        <v/>
      </c>
      <c r="J3378" s="7">
        <f>IF(C3378="Saliente Local",(IFERROR((LIMPIA(H3378,1)),0)),0)</f>
        <v>0</v>
      </c>
      <c r="K3378" s="7">
        <f>IF(C3378="Saliente Nacional",(IFERROR((LIMPIA(H3378,1)),0)),0)</f>
        <v>0</v>
      </c>
      <c r="L3378" s="7">
        <f>IF(C3378="Saliente Internacional",(IFERROR((LIMPIA(H3378,1)),0)),0)</f>
        <v>0</v>
      </c>
    </row>
    <row r="3379" spans="1:12" x14ac:dyDescent="0.25">
      <c r="A3379" s="11">
        <f>'DETALLE DE CONEXIONES'!P3379</f>
        <v>0</v>
      </c>
      <c r="B3379" s="7">
        <f>'DETALLE DE CONEXIONES'!I3379</f>
        <v>0</v>
      </c>
      <c r="C3379" s="7">
        <f>'DETALLE DE CONEXIONES'!BB3379</f>
        <v>0</v>
      </c>
      <c r="D3379" s="7">
        <f>'DETALLE DE CONEXIONES'!E3379</f>
        <v>0</v>
      </c>
      <c r="E3379" s="7">
        <f>IFERROR(LIMPIA('DETALLE DE CONEXIONES'!N3379,1),0)</f>
        <v>0</v>
      </c>
      <c r="F3379" s="7" t="str">
        <f>LEFT('DETALLE DE CONEXIONES'!BE3379,3)</f>
        <v/>
      </c>
      <c r="G3379" s="7" t="str">
        <f>RIGHT('DETALLE DE CONEXIONES'!AK3379,2)</f>
        <v/>
      </c>
      <c r="H3379" s="7" t="str">
        <f>LEFT('DETALLE DE CONEXIONES'!M3379,3)</f>
        <v/>
      </c>
      <c r="I3379" s="7" t="str">
        <f>RIGHT('DETALLE DE CONEXIONES'!M3379,5)</f>
        <v/>
      </c>
      <c r="J3379" s="7">
        <f>IF(C3379="Saliente Local",(IFERROR((LIMPIA(H3379,1)),0)),0)</f>
        <v>0</v>
      </c>
      <c r="K3379" s="7">
        <f>IF(C3379="Saliente Nacional",(IFERROR((LIMPIA(H3379,1)),0)),0)</f>
        <v>0</v>
      </c>
      <c r="L3379" s="7">
        <f>IF(C3379="Saliente Internacional",(IFERROR((LIMPIA(H3379,1)),0)),0)</f>
        <v>0</v>
      </c>
    </row>
    <row r="3380" spans="1:12" x14ac:dyDescent="0.25">
      <c r="A3380" s="11">
        <f>'DETALLE DE CONEXIONES'!P3380</f>
        <v>0</v>
      </c>
      <c r="B3380" s="7">
        <f>'DETALLE DE CONEXIONES'!I3380</f>
        <v>0</v>
      </c>
      <c r="C3380" s="7">
        <f>'DETALLE DE CONEXIONES'!BB3380</f>
        <v>0</v>
      </c>
      <c r="D3380" s="7">
        <f>'DETALLE DE CONEXIONES'!E3380</f>
        <v>0</v>
      </c>
      <c r="E3380" s="7">
        <f>IFERROR(LIMPIA('DETALLE DE CONEXIONES'!N3380,1),0)</f>
        <v>0</v>
      </c>
      <c r="F3380" s="7" t="str">
        <f>LEFT('DETALLE DE CONEXIONES'!BE3380,3)</f>
        <v/>
      </c>
      <c r="G3380" s="7" t="str">
        <f>RIGHT('DETALLE DE CONEXIONES'!AK3380,2)</f>
        <v/>
      </c>
      <c r="H3380" s="7" t="str">
        <f>LEFT('DETALLE DE CONEXIONES'!M3380,3)</f>
        <v/>
      </c>
      <c r="I3380" s="7" t="str">
        <f>RIGHT('DETALLE DE CONEXIONES'!M3380,5)</f>
        <v/>
      </c>
      <c r="J3380" s="7">
        <f>IF(C3380="Saliente Local",(IFERROR((LIMPIA(H3380,1)),0)),0)</f>
        <v>0</v>
      </c>
      <c r="K3380" s="7">
        <f>IF(C3380="Saliente Nacional",(IFERROR((LIMPIA(H3380,1)),0)),0)</f>
        <v>0</v>
      </c>
      <c r="L3380" s="7">
        <f>IF(C3380="Saliente Internacional",(IFERROR((LIMPIA(H3380,1)),0)),0)</f>
        <v>0</v>
      </c>
    </row>
    <row r="3381" spans="1:12" x14ac:dyDescent="0.25">
      <c r="A3381" s="11">
        <f>'DETALLE DE CONEXIONES'!P3381</f>
        <v>0</v>
      </c>
      <c r="B3381" s="7">
        <f>'DETALLE DE CONEXIONES'!I3381</f>
        <v>0</v>
      </c>
      <c r="C3381" s="7">
        <f>'DETALLE DE CONEXIONES'!BB3381</f>
        <v>0</v>
      </c>
      <c r="D3381" s="7">
        <f>'DETALLE DE CONEXIONES'!E3381</f>
        <v>0</v>
      </c>
      <c r="E3381" s="7">
        <f>IFERROR(LIMPIA('DETALLE DE CONEXIONES'!N3381,1),0)</f>
        <v>0</v>
      </c>
      <c r="F3381" s="7" t="str">
        <f>LEFT('DETALLE DE CONEXIONES'!BE3381,3)</f>
        <v/>
      </c>
      <c r="G3381" s="7" t="str">
        <f>RIGHT('DETALLE DE CONEXIONES'!AK3381,2)</f>
        <v/>
      </c>
      <c r="H3381" s="7" t="str">
        <f>LEFT('DETALLE DE CONEXIONES'!M3381,3)</f>
        <v/>
      </c>
      <c r="I3381" s="7" t="str">
        <f>RIGHT('DETALLE DE CONEXIONES'!M3381,5)</f>
        <v/>
      </c>
      <c r="J3381" s="7">
        <f>IF(C3381="Saliente Local",(IFERROR((LIMPIA(H3381,1)),0)),0)</f>
        <v>0</v>
      </c>
      <c r="K3381" s="7">
        <f>IF(C3381="Saliente Nacional",(IFERROR((LIMPIA(H3381,1)),0)),0)</f>
        <v>0</v>
      </c>
      <c r="L3381" s="7">
        <f>IF(C3381="Saliente Internacional",(IFERROR((LIMPIA(H3381,1)),0)),0)</f>
        <v>0</v>
      </c>
    </row>
    <row r="3382" spans="1:12" x14ac:dyDescent="0.25">
      <c r="A3382" s="11">
        <f>'DETALLE DE CONEXIONES'!P3382</f>
        <v>0</v>
      </c>
      <c r="B3382" s="7">
        <f>'DETALLE DE CONEXIONES'!I3382</f>
        <v>0</v>
      </c>
      <c r="C3382" s="7">
        <f>'DETALLE DE CONEXIONES'!BB3382</f>
        <v>0</v>
      </c>
      <c r="D3382" s="7">
        <f>'DETALLE DE CONEXIONES'!E3382</f>
        <v>0</v>
      </c>
      <c r="E3382" s="7">
        <f>IFERROR(LIMPIA('DETALLE DE CONEXIONES'!N3382,1),0)</f>
        <v>0</v>
      </c>
      <c r="F3382" s="7" t="str">
        <f>LEFT('DETALLE DE CONEXIONES'!BE3382,3)</f>
        <v/>
      </c>
      <c r="G3382" s="7" t="str">
        <f>RIGHT('DETALLE DE CONEXIONES'!AK3382,2)</f>
        <v/>
      </c>
      <c r="H3382" s="7" t="str">
        <f>LEFT('DETALLE DE CONEXIONES'!M3382,3)</f>
        <v/>
      </c>
      <c r="I3382" s="7" t="str">
        <f>RIGHT('DETALLE DE CONEXIONES'!M3382,5)</f>
        <v/>
      </c>
      <c r="J3382" s="7">
        <f>IF(C3382="Saliente Local",(IFERROR((LIMPIA(H3382,1)),0)),0)</f>
        <v>0</v>
      </c>
      <c r="K3382" s="7">
        <f>IF(C3382="Saliente Nacional",(IFERROR((LIMPIA(H3382,1)),0)),0)</f>
        <v>0</v>
      </c>
      <c r="L3382" s="7">
        <f>IF(C3382="Saliente Internacional",(IFERROR((LIMPIA(H3382,1)),0)),0)</f>
        <v>0</v>
      </c>
    </row>
    <row r="3383" spans="1:12" x14ac:dyDescent="0.25">
      <c r="A3383" s="11">
        <f>'DETALLE DE CONEXIONES'!P3383</f>
        <v>0</v>
      </c>
      <c r="B3383" s="7">
        <f>'DETALLE DE CONEXIONES'!I3383</f>
        <v>0</v>
      </c>
      <c r="C3383" s="7">
        <f>'DETALLE DE CONEXIONES'!BB3383</f>
        <v>0</v>
      </c>
      <c r="D3383" s="7">
        <f>'DETALLE DE CONEXIONES'!E3383</f>
        <v>0</v>
      </c>
      <c r="E3383" s="7">
        <f>IFERROR(LIMPIA('DETALLE DE CONEXIONES'!N3383,1),0)</f>
        <v>0</v>
      </c>
      <c r="F3383" s="7" t="str">
        <f>LEFT('DETALLE DE CONEXIONES'!BE3383,3)</f>
        <v/>
      </c>
      <c r="G3383" s="7" t="str">
        <f>RIGHT('DETALLE DE CONEXIONES'!AK3383,2)</f>
        <v/>
      </c>
      <c r="H3383" s="7" t="str">
        <f>LEFT('DETALLE DE CONEXIONES'!M3383,3)</f>
        <v/>
      </c>
      <c r="I3383" s="7" t="str">
        <f>RIGHT('DETALLE DE CONEXIONES'!M3383,5)</f>
        <v/>
      </c>
      <c r="J3383" s="7">
        <f>IF(C3383="Saliente Local",(IFERROR((LIMPIA(H3383,1)),0)),0)</f>
        <v>0</v>
      </c>
      <c r="K3383" s="7">
        <f>IF(C3383="Saliente Nacional",(IFERROR((LIMPIA(H3383,1)),0)),0)</f>
        <v>0</v>
      </c>
      <c r="L3383" s="7">
        <f>IF(C3383="Saliente Internacional",(IFERROR((LIMPIA(H3383,1)),0)),0)</f>
        <v>0</v>
      </c>
    </row>
    <row r="3384" spans="1:12" x14ac:dyDescent="0.25">
      <c r="A3384" s="11">
        <f>'DETALLE DE CONEXIONES'!P3384</f>
        <v>0</v>
      </c>
      <c r="B3384" s="7">
        <f>'DETALLE DE CONEXIONES'!I3384</f>
        <v>0</v>
      </c>
      <c r="C3384" s="7">
        <f>'DETALLE DE CONEXIONES'!BB3384</f>
        <v>0</v>
      </c>
      <c r="D3384" s="7">
        <f>'DETALLE DE CONEXIONES'!E3384</f>
        <v>0</v>
      </c>
      <c r="E3384" s="7">
        <f>IFERROR(LIMPIA('DETALLE DE CONEXIONES'!N3384,1),0)</f>
        <v>0</v>
      </c>
      <c r="F3384" s="7" t="str">
        <f>LEFT('DETALLE DE CONEXIONES'!BE3384,3)</f>
        <v/>
      </c>
      <c r="G3384" s="7" t="str">
        <f>RIGHT('DETALLE DE CONEXIONES'!AK3384,2)</f>
        <v/>
      </c>
      <c r="H3384" s="7" t="str">
        <f>LEFT('DETALLE DE CONEXIONES'!M3384,3)</f>
        <v/>
      </c>
      <c r="I3384" s="7" t="str">
        <f>RIGHT('DETALLE DE CONEXIONES'!M3384,5)</f>
        <v/>
      </c>
      <c r="J3384" s="7">
        <f>IF(C3384="Saliente Local",(IFERROR((LIMPIA(H3384,1)),0)),0)</f>
        <v>0</v>
      </c>
      <c r="K3384" s="7">
        <f>IF(C3384="Saliente Nacional",(IFERROR((LIMPIA(H3384,1)),0)),0)</f>
        <v>0</v>
      </c>
      <c r="L3384" s="7">
        <f>IF(C3384="Saliente Internacional",(IFERROR((LIMPIA(H3384,1)),0)),0)</f>
        <v>0</v>
      </c>
    </row>
    <row r="3385" spans="1:12" x14ac:dyDescent="0.25">
      <c r="A3385" s="11">
        <f>'DETALLE DE CONEXIONES'!P3385</f>
        <v>0</v>
      </c>
      <c r="B3385" s="7">
        <f>'DETALLE DE CONEXIONES'!I3385</f>
        <v>0</v>
      </c>
      <c r="C3385" s="7">
        <f>'DETALLE DE CONEXIONES'!BB3385</f>
        <v>0</v>
      </c>
      <c r="D3385" s="7">
        <f>'DETALLE DE CONEXIONES'!E3385</f>
        <v>0</v>
      </c>
      <c r="E3385" s="7">
        <f>IFERROR(LIMPIA('DETALLE DE CONEXIONES'!N3385,1),0)</f>
        <v>0</v>
      </c>
      <c r="F3385" s="7" t="str">
        <f>LEFT('DETALLE DE CONEXIONES'!BE3385,3)</f>
        <v/>
      </c>
      <c r="G3385" s="7" t="str">
        <f>RIGHT('DETALLE DE CONEXIONES'!AK3385,2)</f>
        <v/>
      </c>
      <c r="H3385" s="7" t="str">
        <f>LEFT('DETALLE DE CONEXIONES'!M3385,3)</f>
        <v/>
      </c>
      <c r="I3385" s="7" t="str">
        <f>RIGHT('DETALLE DE CONEXIONES'!M3385,5)</f>
        <v/>
      </c>
      <c r="J3385" s="7">
        <f>IF(C3385="Saliente Local",(IFERROR((LIMPIA(H3385,1)),0)),0)</f>
        <v>0</v>
      </c>
      <c r="K3385" s="7">
        <f>IF(C3385="Saliente Nacional",(IFERROR((LIMPIA(H3385,1)),0)),0)</f>
        <v>0</v>
      </c>
      <c r="L3385" s="7">
        <f>IF(C3385="Saliente Internacional",(IFERROR((LIMPIA(H3385,1)),0)),0)</f>
        <v>0</v>
      </c>
    </row>
    <row r="3386" spans="1:12" x14ac:dyDescent="0.25">
      <c r="A3386" s="11">
        <f>'DETALLE DE CONEXIONES'!P3386</f>
        <v>0</v>
      </c>
      <c r="B3386" s="7">
        <f>'DETALLE DE CONEXIONES'!I3386</f>
        <v>0</v>
      </c>
      <c r="C3386" s="7">
        <f>'DETALLE DE CONEXIONES'!BB3386</f>
        <v>0</v>
      </c>
      <c r="D3386" s="7">
        <f>'DETALLE DE CONEXIONES'!E3386</f>
        <v>0</v>
      </c>
      <c r="E3386" s="7">
        <f>IFERROR(LIMPIA('DETALLE DE CONEXIONES'!N3386,1),0)</f>
        <v>0</v>
      </c>
      <c r="F3386" s="7" t="str">
        <f>LEFT('DETALLE DE CONEXIONES'!BE3386,3)</f>
        <v/>
      </c>
      <c r="G3386" s="7" t="str">
        <f>RIGHT('DETALLE DE CONEXIONES'!AK3386,2)</f>
        <v/>
      </c>
      <c r="H3386" s="7" t="str">
        <f>LEFT('DETALLE DE CONEXIONES'!M3386,3)</f>
        <v/>
      </c>
      <c r="I3386" s="7" t="str">
        <f>RIGHT('DETALLE DE CONEXIONES'!M3386,5)</f>
        <v/>
      </c>
      <c r="J3386" s="7">
        <f>IF(C3386="Saliente Local",(IFERROR((LIMPIA(H3386,1)),0)),0)</f>
        <v>0</v>
      </c>
      <c r="K3386" s="7">
        <f>IF(C3386="Saliente Nacional",(IFERROR((LIMPIA(H3386,1)),0)),0)</f>
        <v>0</v>
      </c>
      <c r="L3386" s="7">
        <f>IF(C3386="Saliente Internacional",(IFERROR((LIMPIA(H3386,1)),0)),0)</f>
        <v>0</v>
      </c>
    </row>
    <row r="3387" spans="1:12" x14ac:dyDescent="0.25">
      <c r="A3387" s="11">
        <f>'DETALLE DE CONEXIONES'!P3387</f>
        <v>0</v>
      </c>
      <c r="B3387" s="7">
        <f>'DETALLE DE CONEXIONES'!I3387</f>
        <v>0</v>
      </c>
      <c r="C3387" s="7">
        <f>'DETALLE DE CONEXIONES'!BB3387</f>
        <v>0</v>
      </c>
      <c r="D3387" s="7">
        <f>'DETALLE DE CONEXIONES'!E3387</f>
        <v>0</v>
      </c>
      <c r="E3387" s="7">
        <f>IFERROR(LIMPIA('DETALLE DE CONEXIONES'!N3387,1),0)</f>
        <v>0</v>
      </c>
      <c r="F3387" s="7" t="str">
        <f>LEFT('DETALLE DE CONEXIONES'!BE3387,3)</f>
        <v/>
      </c>
      <c r="G3387" s="7" t="str">
        <f>RIGHT('DETALLE DE CONEXIONES'!AK3387,2)</f>
        <v/>
      </c>
      <c r="H3387" s="7" t="str">
        <f>LEFT('DETALLE DE CONEXIONES'!M3387,3)</f>
        <v/>
      </c>
      <c r="I3387" s="7" t="str">
        <f>RIGHT('DETALLE DE CONEXIONES'!M3387,5)</f>
        <v/>
      </c>
      <c r="J3387" s="7">
        <f>IF(C3387="Saliente Local",(IFERROR((LIMPIA(H3387,1)),0)),0)</f>
        <v>0</v>
      </c>
      <c r="K3387" s="7">
        <f>IF(C3387="Saliente Nacional",(IFERROR((LIMPIA(H3387,1)),0)),0)</f>
        <v>0</v>
      </c>
      <c r="L3387" s="7">
        <f>IF(C3387="Saliente Internacional",(IFERROR((LIMPIA(H3387,1)),0)),0)</f>
        <v>0</v>
      </c>
    </row>
    <row r="3388" spans="1:12" x14ac:dyDescent="0.25">
      <c r="A3388" s="11">
        <f>'DETALLE DE CONEXIONES'!P3388</f>
        <v>0</v>
      </c>
      <c r="B3388" s="7">
        <f>'DETALLE DE CONEXIONES'!I3388</f>
        <v>0</v>
      </c>
      <c r="C3388" s="7">
        <f>'DETALLE DE CONEXIONES'!BB3388</f>
        <v>0</v>
      </c>
      <c r="D3388" s="7">
        <f>'DETALLE DE CONEXIONES'!E3388</f>
        <v>0</v>
      </c>
      <c r="E3388" s="7">
        <f>IFERROR(LIMPIA('DETALLE DE CONEXIONES'!N3388,1),0)</f>
        <v>0</v>
      </c>
      <c r="F3388" s="7" t="str">
        <f>LEFT('DETALLE DE CONEXIONES'!BE3388,3)</f>
        <v/>
      </c>
      <c r="G3388" s="7" t="str">
        <f>RIGHT('DETALLE DE CONEXIONES'!AK3388,2)</f>
        <v/>
      </c>
      <c r="H3388" s="7" t="str">
        <f>LEFT('DETALLE DE CONEXIONES'!M3388,3)</f>
        <v/>
      </c>
      <c r="I3388" s="7" t="str">
        <f>RIGHT('DETALLE DE CONEXIONES'!M3388,5)</f>
        <v/>
      </c>
      <c r="J3388" s="7">
        <f>IF(C3388="Saliente Local",(IFERROR((LIMPIA(H3388,1)),0)),0)</f>
        <v>0</v>
      </c>
      <c r="K3388" s="7">
        <f>IF(C3388="Saliente Nacional",(IFERROR((LIMPIA(H3388,1)),0)),0)</f>
        <v>0</v>
      </c>
      <c r="L3388" s="7">
        <f>IF(C3388="Saliente Internacional",(IFERROR((LIMPIA(H3388,1)),0)),0)</f>
        <v>0</v>
      </c>
    </row>
    <row r="3389" spans="1:12" x14ac:dyDescent="0.25">
      <c r="A3389" s="11">
        <f>'DETALLE DE CONEXIONES'!P3389</f>
        <v>0</v>
      </c>
      <c r="B3389" s="7">
        <f>'DETALLE DE CONEXIONES'!I3389</f>
        <v>0</v>
      </c>
      <c r="C3389" s="7">
        <f>'DETALLE DE CONEXIONES'!BB3389</f>
        <v>0</v>
      </c>
      <c r="D3389" s="7">
        <f>'DETALLE DE CONEXIONES'!E3389</f>
        <v>0</v>
      </c>
      <c r="E3389" s="7">
        <f>IFERROR(LIMPIA('DETALLE DE CONEXIONES'!N3389,1),0)</f>
        <v>0</v>
      </c>
      <c r="F3389" s="7" t="str">
        <f>LEFT('DETALLE DE CONEXIONES'!BE3389,3)</f>
        <v/>
      </c>
      <c r="G3389" s="7" t="str">
        <f>RIGHT('DETALLE DE CONEXIONES'!AK3389,2)</f>
        <v/>
      </c>
      <c r="H3389" s="7" t="str">
        <f>LEFT('DETALLE DE CONEXIONES'!M3389,3)</f>
        <v/>
      </c>
      <c r="I3389" s="7" t="str">
        <f>RIGHT('DETALLE DE CONEXIONES'!M3389,5)</f>
        <v/>
      </c>
      <c r="J3389" s="7">
        <f>IF(C3389="Saliente Local",(IFERROR((LIMPIA(H3389,1)),0)),0)</f>
        <v>0</v>
      </c>
      <c r="K3389" s="7">
        <f>IF(C3389="Saliente Nacional",(IFERROR((LIMPIA(H3389,1)),0)),0)</f>
        <v>0</v>
      </c>
      <c r="L3389" s="7">
        <f>IF(C3389="Saliente Internacional",(IFERROR((LIMPIA(H3389,1)),0)),0)</f>
        <v>0</v>
      </c>
    </row>
    <row r="3390" spans="1:12" x14ac:dyDescent="0.25">
      <c r="A3390" s="11">
        <f>'DETALLE DE CONEXIONES'!P3390</f>
        <v>0</v>
      </c>
      <c r="B3390" s="7">
        <f>'DETALLE DE CONEXIONES'!I3390</f>
        <v>0</v>
      </c>
      <c r="C3390" s="7">
        <f>'DETALLE DE CONEXIONES'!BB3390</f>
        <v>0</v>
      </c>
      <c r="D3390" s="7">
        <f>'DETALLE DE CONEXIONES'!E3390</f>
        <v>0</v>
      </c>
      <c r="E3390" s="7">
        <f>IFERROR(LIMPIA('DETALLE DE CONEXIONES'!N3390,1),0)</f>
        <v>0</v>
      </c>
      <c r="F3390" s="7" t="str">
        <f>LEFT('DETALLE DE CONEXIONES'!BE3390,3)</f>
        <v/>
      </c>
      <c r="G3390" s="7" t="str">
        <f>RIGHT('DETALLE DE CONEXIONES'!AK3390,2)</f>
        <v/>
      </c>
      <c r="H3390" s="7" t="str">
        <f>LEFT('DETALLE DE CONEXIONES'!M3390,3)</f>
        <v/>
      </c>
      <c r="I3390" s="7" t="str">
        <f>RIGHT('DETALLE DE CONEXIONES'!M3390,5)</f>
        <v/>
      </c>
      <c r="J3390" s="7">
        <f>IF(C3390="Saliente Local",(IFERROR((LIMPIA(H3390,1)),0)),0)</f>
        <v>0</v>
      </c>
      <c r="K3390" s="7">
        <f>IF(C3390="Saliente Nacional",(IFERROR((LIMPIA(H3390,1)),0)),0)</f>
        <v>0</v>
      </c>
      <c r="L3390" s="7">
        <f>IF(C3390="Saliente Internacional",(IFERROR((LIMPIA(H3390,1)),0)),0)</f>
        <v>0</v>
      </c>
    </row>
    <row r="3391" spans="1:12" x14ac:dyDescent="0.25">
      <c r="A3391" s="11">
        <f>'DETALLE DE CONEXIONES'!P3391</f>
        <v>0</v>
      </c>
      <c r="B3391" s="7">
        <f>'DETALLE DE CONEXIONES'!I3391</f>
        <v>0</v>
      </c>
      <c r="C3391" s="7">
        <f>'DETALLE DE CONEXIONES'!BB3391</f>
        <v>0</v>
      </c>
      <c r="D3391" s="7">
        <f>'DETALLE DE CONEXIONES'!E3391</f>
        <v>0</v>
      </c>
      <c r="E3391" s="7">
        <f>IFERROR(LIMPIA('DETALLE DE CONEXIONES'!N3391,1),0)</f>
        <v>0</v>
      </c>
      <c r="F3391" s="7" t="str">
        <f>LEFT('DETALLE DE CONEXIONES'!BE3391,3)</f>
        <v/>
      </c>
      <c r="G3391" s="7" t="str">
        <f>RIGHT('DETALLE DE CONEXIONES'!AK3391,2)</f>
        <v/>
      </c>
      <c r="H3391" s="7" t="str">
        <f>LEFT('DETALLE DE CONEXIONES'!M3391,3)</f>
        <v/>
      </c>
      <c r="I3391" s="7" t="str">
        <f>RIGHT('DETALLE DE CONEXIONES'!M3391,5)</f>
        <v/>
      </c>
      <c r="J3391" s="7">
        <f>IF(C3391="Saliente Local",(IFERROR((LIMPIA(H3391,1)),0)),0)</f>
        <v>0</v>
      </c>
      <c r="K3391" s="7">
        <f>IF(C3391="Saliente Nacional",(IFERROR((LIMPIA(H3391,1)),0)),0)</f>
        <v>0</v>
      </c>
      <c r="L3391" s="7">
        <f>IF(C3391="Saliente Internacional",(IFERROR((LIMPIA(H3391,1)),0)),0)</f>
        <v>0</v>
      </c>
    </row>
    <row r="3392" spans="1:12" x14ac:dyDescent="0.25">
      <c r="A3392" s="11">
        <f>'DETALLE DE CONEXIONES'!P3392</f>
        <v>0</v>
      </c>
      <c r="B3392" s="7">
        <f>'DETALLE DE CONEXIONES'!I3392</f>
        <v>0</v>
      </c>
      <c r="C3392" s="7">
        <f>'DETALLE DE CONEXIONES'!BB3392</f>
        <v>0</v>
      </c>
      <c r="D3392" s="7">
        <f>'DETALLE DE CONEXIONES'!E3392</f>
        <v>0</v>
      </c>
      <c r="E3392" s="7">
        <f>IFERROR(LIMPIA('DETALLE DE CONEXIONES'!N3392,1),0)</f>
        <v>0</v>
      </c>
      <c r="F3392" s="7" t="str">
        <f>LEFT('DETALLE DE CONEXIONES'!BE3392,3)</f>
        <v/>
      </c>
      <c r="G3392" s="7" t="str">
        <f>RIGHT('DETALLE DE CONEXIONES'!AK3392,2)</f>
        <v/>
      </c>
      <c r="H3392" s="7" t="str">
        <f>LEFT('DETALLE DE CONEXIONES'!M3392,3)</f>
        <v/>
      </c>
      <c r="I3392" s="7" t="str">
        <f>RIGHT('DETALLE DE CONEXIONES'!M3392,5)</f>
        <v/>
      </c>
      <c r="J3392" s="7">
        <f>IF(C3392="Saliente Local",(IFERROR((LIMPIA(H3392,1)),0)),0)</f>
        <v>0</v>
      </c>
      <c r="K3392" s="7">
        <f>IF(C3392="Saliente Nacional",(IFERROR((LIMPIA(H3392,1)),0)),0)</f>
        <v>0</v>
      </c>
      <c r="L3392" s="7">
        <f>IF(C3392="Saliente Internacional",(IFERROR((LIMPIA(H3392,1)),0)),0)</f>
        <v>0</v>
      </c>
    </row>
    <row r="3393" spans="1:12" x14ac:dyDescent="0.25">
      <c r="A3393" s="11">
        <f>'DETALLE DE CONEXIONES'!P3393</f>
        <v>0</v>
      </c>
      <c r="B3393" s="7">
        <f>'DETALLE DE CONEXIONES'!I3393</f>
        <v>0</v>
      </c>
      <c r="C3393" s="7">
        <f>'DETALLE DE CONEXIONES'!BB3393</f>
        <v>0</v>
      </c>
      <c r="D3393" s="7">
        <f>'DETALLE DE CONEXIONES'!E3393</f>
        <v>0</v>
      </c>
      <c r="E3393" s="7">
        <f>IFERROR(LIMPIA('DETALLE DE CONEXIONES'!N3393,1),0)</f>
        <v>0</v>
      </c>
      <c r="F3393" s="7" t="str">
        <f>LEFT('DETALLE DE CONEXIONES'!BE3393,3)</f>
        <v/>
      </c>
      <c r="G3393" s="7" t="str">
        <f>RIGHT('DETALLE DE CONEXIONES'!AK3393,2)</f>
        <v/>
      </c>
      <c r="H3393" s="7" t="str">
        <f>LEFT('DETALLE DE CONEXIONES'!M3393,3)</f>
        <v/>
      </c>
      <c r="I3393" s="7" t="str">
        <f>RIGHT('DETALLE DE CONEXIONES'!M3393,5)</f>
        <v/>
      </c>
      <c r="J3393" s="7">
        <f>IF(C3393="Saliente Local",(IFERROR((LIMPIA(H3393,1)),0)),0)</f>
        <v>0</v>
      </c>
      <c r="K3393" s="7">
        <f>IF(C3393="Saliente Nacional",(IFERROR((LIMPIA(H3393,1)),0)),0)</f>
        <v>0</v>
      </c>
      <c r="L3393" s="7">
        <f>IF(C3393="Saliente Internacional",(IFERROR((LIMPIA(H3393,1)),0)),0)</f>
        <v>0</v>
      </c>
    </row>
    <row r="3394" spans="1:12" x14ac:dyDescent="0.25">
      <c r="A3394" s="11">
        <f>'DETALLE DE CONEXIONES'!P3394</f>
        <v>0</v>
      </c>
      <c r="B3394" s="7">
        <f>'DETALLE DE CONEXIONES'!I3394</f>
        <v>0</v>
      </c>
      <c r="C3394" s="7">
        <f>'DETALLE DE CONEXIONES'!BB3394</f>
        <v>0</v>
      </c>
      <c r="D3394" s="7">
        <f>'DETALLE DE CONEXIONES'!E3394</f>
        <v>0</v>
      </c>
      <c r="E3394" s="7">
        <f>IFERROR(LIMPIA('DETALLE DE CONEXIONES'!N3394,1),0)</f>
        <v>0</v>
      </c>
      <c r="F3394" s="7" t="str">
        <f>LEFT('DETALLE DE CONEXIONES'!BE3394,3)</f>
        <v/>
      </c>
      <c r="G3394" s="7" t="str">
        <f>RIGHT('DETALLE DE CONEXIONES'!AK3394,2)</f>
        <v/>
      </c>
      <c r="H3394" s="7" t="str">
        <f>LEFT('DETALLE DE CONEXIONES'!M3394,3)</f>
        <v/>
      </c>
      <c r="I3394" s="7" t="str">
        <f>RIGHT('DETALLE DE CONEXIONES'!M3394,5)</f>
        <v/>
      </c>
      <c r="J3394" s="7">
        <f>IF(C3394="Saliente Local",(IFERROR((LIMPIA(H3394,1)),0)),0)</f>
        <v>0</v>
      </c>
      <c r="K3394" s="7">
        <f>IF(C3394="Saliente Nacional",(IFERROR((LIMPIA(H3394,1)),0)),0)</f>
        <v>0</v>
      </c>
      <c r="L3394" s="7">
        <f>IF(C3394="Saliente Internacional",(IFERROR((LIMPIA(H3394,1)),0)),0)</f>
        <v>0</v>
      </c>
    </row>
    <row r="3395" spans="1:12" x14ac:dyDescent="0.25">
      <c r="A3395" s="11">
        <f>'DETALLE DE CONEXIONES'!P3395</f>
        <v>0</v>
      </c>
      <c r="B3395" s="7">
        <f>'DETALLE DE CONEXIONES'!I3395</f>
        <v>0</v>
      </c>
      <c r="C3395" s="7">
        <f>'DETALLE DE CONEXIONES'!BB3395</f>
        <v>0</v>
      </c>
      <c r="D3395" s="7">
        <f>'DETALLE DE CONEXIONES'!E3395</f>
        <v>0</v>
      </c>
      <c r="E3395" s="7">
        <f>IFERROR(LIMPIA('DETALLE DE CONEXIONES'!N3395,1),0)</f>
        <v>0</v>
      </c>
      <c r="F3395" s="7" t="str">
        <f>LEFT('DETALLE DE CONEXIONES'!BE3395,3)</f>
        <v/>
      </c>
      <c r="G3395" s="7" t="str">
        <f>RIGHT('DETALLE DE CONEXIONES'!AK3395,2)</f>
        <v/>
      </c>
      <c r="H3395" s="7" t="str">
        <f>LEFT('DETALLE DE CONEXIONES'!M3395,3)</f>
        <v/>
      </c>
      <c r="I3395" s="7" t="str">
        <f>RIGHT('DETALLE DE CONEXIONES'!M3395,5)</f>
        <v/>
      </c>
      <c r="J3395" s="7">
        <f>IF(C3395="Saliente Local",(IFERROR((LIMPIA(H3395,1)),0)),0)</f>
        <v>0</v>
      </c>
      <c r="K3395" s="7">
        <f>IF(C3395="Saliente Nacional",(IFERROR((LIMPIA(H3395,1)),0)),0)</f>
        <v>0</v>
      </c>
      <c r="L3395" s="7">
        <f>IF(C3395="Saliente Internacional",(IFERROR((LIMPIA(H3395,1)),0)),0)</f>
        <v>0</v>
      </c>
    </row>
    <row r="3396" spans="1:12" x14ac:dyDescent="0.25">
      <c r="A3396" s="11">
        <f>'DETALLE DE CONEXIONES'!P3396</f>
        <v>0</v>
      </c>
      <c r="B3396" s="7">
        <f>'DETALLE DE CONEXIONES'!I3396</f>
        <v>0</v>
      </c>
      <c r="C3396" s="7">
        <f>'DETALLE DE CONEXIONES'!BB3396</f>
        <v>0</v>
      </c>
      <c r="D3396" s="7">
        <f>'DETALLE DE CONEXIONES'!E3396</f>
        <v>0</v>
      </c>
      <c r="E3396" s="7">
        <f>IFERROR(LIMPIA('DETALLE DE CONEXIONES'!N3396,1),0)</f>
        <v>0</v>
      </c>
      <c r="F3396" s="7" t="str">
        <f>LEFT('DETALLE DE CONEXIONES'!BE3396,3)</f>
        <v/>
      </c>
      <c r="G3396" s="7" t="str">
        <f>RIGHT('DETALLE DE CONEXIONES'!AK3396,2)</f>
        <v/>
      </c>
      <c r="H3396" s="7" t="str">
        <f>LEFT('DETALLE DE CONEXIONES'!M3396,3)</f>
        <v/>
      </c>
      <c r="I3396" s="7" t="str">
        <f>RIGHT('DETALLE DE CONEXIONES'!M3396,5)</f>
        <v/>
      </c>
      <c r="J3396" s="7">
        <f>IF(C3396="Saliente Local",(IFERROR((LIMPIA(H3396,1)),0)),0)</f>
        <v>0</v>
      </c>
      <c r="K3396" s="7">
        <f>IF(C3396="Saliente Nacional",(IFERROR((LIMPIA(H3396,1)),0)),0)</f>
        <v>0</v>
      </c>
      <c r="L3396" s="7">
        <f>IF(C3396="Saliente Internacional",(IFERROR((LIMPIA(H3396,1)),0)),0)</f>
        <v>0</v>
      </c>
    </row>
    <row r="3397" spans="1:12" x14ac:dyDescent="0.25">
      <c r="A3397" s="11">
        <f>'DETALLE DE CONEXIONES'!P3397</f>
        <v>0</v>
      </c>
      <c r="B3397" s="7">
        <f>'DETALLE DE CONEXIONES'!I3397</f>
        <v>0</v>
      </c>
      <c r="C3397" s="7">
        <f>'DETALLE DE CONEXIONES'!BB3397</f>
        <v>0</v>
      </c>
      <c r="D3397" s="7">
        <f>'DETALLE DE CONEXIONES'!E3397</f>
        <v>0</v>
      </c>
      <c r="E3397" s="7">
        <f>IFERROR(LIMPIA('DETALLE DE CONEXIONES'!N3397,1),0)</f>
        <v>0</v>
      </c>
      <c r="F3397" s="7" t="str">
        <f>LEFT('DETALLE DE CONEXIONES'!BE3397,3)</f>
        <v/>
      </c>
      <c r="G3397" s="7" t="str">
        <f>RIGHT('DETALLE DE CONEXIONES'!AK3397,2)</f>
        <v/>
      </c>
      <c r="H3397" s="7" t="str">
        <f>LEFT('DETALLE DE CONEXIONES'!M3397,3)</f>
        <v/>
      </c>
      <c r="I3397" s="7" t="str">
        <f>RIGHT('DETALLE DE CONEXIONES'!M3397,5)</f>
        <v/>
      </c>
      <c r="J3397" s="7">
        <f>IF(C3397="Saliente Local",(IFERROR((LIMPIA(H3397,1)),0)),0)</f>
        <v>0</v>
      </c>
      <c r="K3397" s="7">
        <f>IF(C3397="Saliente Nacional",(IFERROR((LIMPIA(H3397,1)),0)),0)</f>
        <v>0</v>
      </c>
      <c r="L3397" s="7">
        <f>IF(C3397="Saliente Internacional",(IFERROR((LIMPIA(H3397,1)),0)),0)</f>
        <v>0</v>
      </c>
    </row>
    <row r="3398" spans="1:12" x14ac:dyDescent="0.25">
      <c r="A3398" s="11">
        <f>'DETALLE DE CONEXIONES'!P3398</f>
        <v>0</v>
      </c>
      <c r="B3398" s="7">
        <f>'DETALLE DE CONEXIONES'!I3398</f>
        <v>0</v>
      </c>
      <c r="C3398" s="7">
        <f>'DETALLE DE CONEXIONES'!BB3398</f>
        <v>0</v>
      </c>
      <c r="D3398" s="7">
        <f>'DETALLE DE CONEXIONES'!E3398</f>
        <v>0</v>
      </c>
      <c r="E3398" s="7">
        <f>IFERROR(LIMPIA('DETALLE DE CONEXIONES'!N3398,1),0)</f>
        <v>0</v>
      </c>
      <c r="F3398" s="7" t="str">
        <f>LEFT('DETALLE DE CONEXIONES'!BE3398,3)</f>
        <v/>
      </c>
      <c r="G3398" s="7" t="str">
        <f>RIGHT('DETALLE DE CONEXIONES'!AK3398,2)</f>
        <v/>
      </c>
      <c r="H3398" s="7" t="str">
        <f>LEFT('DETALLE DE CONEXIONES'!M3398,3)</f>
        <v/>
      </c>
      <c r="I3398" s="7" t="str">
        <f>RIGHT('DETALLE DE CONEXIONES'!M3398,5)</f>
        <v/>
      </c>
      <c r="J3398" s="7">
        <f>IF(C3398="Saliente Local",(IFERROR((LIMPIA(H3398,1)),0)),0)</f>
        <v>0</v>
      </c>
      <c r="K3398" s="7">
        <f>IF(C3398="Saliente Nacional",(IFERROR((LIMPIA(H3398,1)),0)),0)</f>
        <v>0</v>
      </c>
      <c r="L3398" s="7">
        <f>IF(C3398="Saliente Internacional",(IFERROR((LIMPIA(H3398,1)),0)),0)</f>
        <v>0</v>
      </c>
    </row>
    <row r="3399" spans="1:12" x14ac:dyDescent="0.25">
      <c r="A3399" s="11">
        <f>'DETALLE DE CONEXIONES'!P3399</f>
        <v>0</v>
      </c>
      <c r="B3399" s="7">
        <f>'DETALLE DE CONEXIONES'!I3399</f>
        <v>0</v>
      </c>
      <c r="C3399" s="7">
        <f>'DETALLE DE CONEXIONES'!BB3399</f>
        <v>0</v>
      </c>
      <c r="D3399" s="7">
        <f>'DETALLE DE CONEXIONES'!E3399</f>
        <v>0</v>
      </c>
      <c r="E3399" s="7">
        <f>IFERROR(LIMPIA('DETALLE DE CONEXIONES'!N3399,1),0)</f>
        <v>0</v>
      </c>
      <c r="F3399" s="7" t="str">
        <f>LEFT('DETALLE DE CONEXIONES'!BE3399,3)</f>
        <v/>
      </c>
      <c r="G3399" s="7" t="str">
        <f>RIGHT('DETALLE DE CONEXIONES'!AK3399,2)</f>
        <v/>
      </c>
      <c r="H3399" s="7" t="str">
        <f>LEFT('DETALLE DE CONEXIONES'!M3399,3)</f>
        <v/>
      </c>
      <c r="I3399" s="7" t="str">
        <f>RIGHT('DETALLE DE CONEXIONES'!M3399,5)</f>
        <v/>
      </c>
      <c r="J3399" s="7">
        <f>IF(C3399="Saliente Local",(IFERROR((LIMPIA(H3399,1)),0)),0)</f>
        <v>0</v>
      </c>
      <c r="K3399" s="7">
        <f>IF(C3399="Saliente Nacional",(IFERROR((LIMPIA(H3399,1)),0)),0)</f>
        <v>0</v>
      </c>
      <c r="L3399" s="7">
        <f>IF(C3399="Saliente Internacional",(IFERROR((LIMPIA(H3399,1)),0)),0)</f>
        <v>0</v>
      </c>
    </row>
    <row r="3400" spans="1:12" x14ac:dyDescent="0.25">
      <c r="A3400" s="11">
        <f>'DETALLE DE CONEXIONES'!P3400</f>
        <v>0</v>
      </c>
      <c r="B3400" s="7">
        <f>'DETALLE DE CONEXIONES'!I3400</f>
        <v>0</v>
      </c>
      <c r="C3400" s="7">
        <f>'DETALLE DE CONEXIONES'!BB3400</f>
        <v>0</v>
      </c>
      <c r="D3400" s="7">
        <f>'DETALLE DE CONEXIONES'!E3400</f>
        <v>0</v>
      </c>
      <c r="E3400" s="7">
        <f>IFERROR(LIMPIA('DETALLE DE CONEXIONES'!N3400,1),0)</f>
        <v>0</v>
      </c>
      <c r="F3400" s="7" t="str">
        <f>LEFT('DETALLE DE CONEXIONES'!BE3400,3)</f>
        <v/>
      </c>
      <c r="G3400" s="7" t="str">
        <f>RIGHT('DETALLE DE CONEXIONES'!AK3400,2)</f>
        <v/>
      </c>
      <c r="H3400" s="7" t="str">
        <f>LEFT('DETALLE DE CONEXIONES'!M3400,3)</f>
        <v/>
      </c>
      <c r="I3400" s="7" t="str">
        <f>RIGHT('DETALLE DE CONEXIONES'!M3400,5)</f>
        <v/>
      </c>
      <c r="J3400" s="7">
        <f>IF(C3400="Saliente Local",(IFERROR((LIMPIA(H3400,1)),0)),0)</f>
        <v>0</v>
      </c>
      <c r="K3400" s="7">
        <f>IF(C3400="Saliente Nacional",(IFERROR((LIMPIA(H3400,1)),0)),0)</f>
        <v>0</v>
      </c>
      <c r="L3400" s="7">
        <f>IF(C3400="Saliente Internacional",(IFERROR((LIMPIA(H3400,1)),0)),0)</f>
        <v>0</v>
      </c>
    </row>
    <row r="3401" spans="1:12" x14ac:dyDescent="0.25">
      <c r="A3401" s="11">
        <f>'DETALLE DE CONEXIONES'!P3401</f>
        <v>0</v>
      </c>
      <c r="B3401" s="7">
        <f>'DETALLE DE CONEXIONES'!I3401</f>
        <v>0</v>
      </c>
      <c r="C3401" s="7">
        <f>'DETALLE DE CONEXIONES'!BB3401</f>
        <v>0</v>
      </c>
      <c r="D3401" s="7">
        <f>'DETALLE DE CONEXIONES'!E3401</f>
        <v>0</v>
      </c>
      <c r="E3401" s="7">
        <f>IFERROR(LIMPIA('DETALLE DE CONEXIONES'!N3401,1),0)</f>
        <v>0</v>
      </c>
      <c r="F3401" s="7" t="str">
        <f>LEFT('DETALLE DE CONEXIONES'!BE3401,3)</f>
        <v/>
      </c>
      <c r="G3401" s="7" t="str">
        <f>RIGHT('DETALLE DE CONEXIONES'!AK3401,2)</f>
        <v/>
      </c>
      <c r="H3401" s="7" t="str">
        <f>LEFT('DETALLE DE CONEXIONES'!M3401,3)</f>
        <v/>
      </c>
      <c r="I3401" s="7" t="str">
        <f>RIGHT('DETALLE DE CONEXIONES'!M3401,5)</f>
        <v/>
      </c>
      <c r="J3401" s="7">
        <f>IF(C3401="Saliente Local",(IFERROR((LIMPIA(H3401,1)),0)),0)</f>
        <v>0</v>
      </c>
      <c r="K3401" s="7">
        <f>IF(C3401="Saliente Nacional",(IFERROR((LIMPIA(H3401,1)),0)),0)</f>
        <v>0</v>
      </c>
      <c r="L3401" s="7">
        <f>IF(C3401="Saliente Internacional",(IFERROR((LIMPIA(H3401,1)),0)),0)</f>
        <v>0</v>
      </c>
    </row>
    <row r="3402" spans="1:12" x14ac:dyDescent="0.25">
      <c r="A3402" s="11">
        <f>'DETALLE DE CONEXIONES'!P3402</f>
        <v>0</v>
      </c>
      <c r="B3402" s="7">
        <f>'DETALLE DE CONEXIONES'!I3402</f>
        <v>0</v>
      </c>
      <c r="C3402" s="7">
        <f>'DETALLE DE CONEXIONES'!BB3402</f>
        <v>0</v>
      </c>
      <c r="D3402" s="7">
        <f>'DETALLE DE CONEXIONES'!E3402</f>
        <v>0</v>
      </c>
      <c r="E3402" s="7">
        <f>IFERROR(LIMPIA('DETALLE DE CONEXIONES'!N3402,1),0)</f>
        <v>0</v>
      </c>
      <c r="F3402" s="7" t="str">
        <f>LEFT('DETALLE DE CONEXIONES'!BE3402,3)</f>
        <v/>
      </c>
      <c r="G3402" s="7" t="str">
        <f>RIGHT('DETALLE DE CONEXIONES'!AK3402,2)</f>
        <v/>
      </c>
      <c r="H3402" s="7" t="str">
        <f>LEFT('DETALLE DE CONEXIONES'!M3402,3)</f>
        <v/>
      </c>
      <c r="I3402" s="7" t="str">
        <f>RIGHT('DETALLE DE CONEXIONES'!M3402,5)</f>
        <v/>
      </c>
      <c r="J3402" s="7">
        <f>IF(C3402="Saliente Local",(IFERROR((LIMPIA(H3402,1)),0)),0)</f>
        <v>0</v>
      </c>
      <c r="K3402" s="7">
        <f>IF(C3402="Saliente Nacional",(IFERROR((LIMPIA(H3402,1)),0)),0)</f>
        <v>0</v>
      </c>
      <c r="L3402" s="7">
        <f>IF(C3402="Saliente Internacional",(IFERROR((LIMPIA(H3402,1)),0)),0)</f>
        <v>0</v>
      </c>
    </row>
    <row r="3403" spans="1:12" x14ac:dyDescent="0.25">
      <c r="A3403" s="11">
        <f>'DETALLE DE CONEXIONES'!P3403</f>
        <v>0</v>
      </c>
      <c r="B3403" s="7">
        <f>'DETALLE DE CONEXIONES'!I3403</f>
        <v>0</v>
      </c>
      <c r="C3403" s="7">
        <f>'DETALLE DE CONEXIONES'!BB3403</f>
        <v>0</v>
      </c>
      <c r="D3403" s="7">
        <f>'DETALLE DE CONEXIONES'!E3403</f>
        <v>0</v>
      </c>
      <c r="E3403" s="7">
        <f>IFERROR(LIMPIA('DETALLE DE CONEXIONES'!N3403,1),0)</f>
        <v>0</v>
      </c>
      <c r="F3403" s="7" t="str">
        <f>LEFT('DETALLE DE CONEXIONES'!BE3403,3)</f>
        <v/>
      </c>
      <c r="G3403" s="7" t="str">
        <f>RIGHT('DETALLE DE CONEXIONES'!AK3403,2)</f>
        <v/>
      </c>
      <c r="H3403" s="7" t="str">
        <f>LEFT('DETALLE DE CONEXIONES'!M3403,3)</f>
        <v/>
      </c>
      <c r="I3403" s="7" t="str">
        <f>RIGHT('DETALLE DE CONEXIONES'!M3403,5)</f>
        <v/>
      </c>
      <c r="J3403" s="7">
        <f>IF(C3403="Saliente Local",(IFERROR((LIMPIA(H3403,1)),0)),0)</f>
        <v>0</v>
      </c>
      <c r="K3403" s="7">
        <f>IF(C3403="Saliente Nacional",(IFERROR((LIMPIA(H3403,1)),0)),0)</f>
        <v>0</v>
      </c>
      <c r="L3403" s="7">
        <f>IF(C3403="Saliente Internacional",(IFERROR((LIMPIA(H3403,1)),0)),0)</f>
        <v>0</v>
      </c>
    </row>
    <row r="3404" spans="1:12" x14ac:dyDescent="0.25">
      <c r="A3404" s="11">
        <f>'DETALLE DE CONEXIONES'!P3404</f>
        <v>0</v>
      </c>
      <c r="B3404" s="7">
        <f>'DETALLE DE CONEXIONES'!I3404</f>
        <v>0</v>
      </c>
      <c r="C3404" s="7">
        <f>'DETALLE DE CONEXIONES'!BB3404</f>
        <v>0</v>
      </c>
      <c r="D3404" s="7">
        <f>'DETALLE DE CONEXIONES'!E3404</f>
        <v>0</v>
      </c>
      <c r="E3404" s="7">
        <f>IFERROR(LIMPIA('DETALLE DE CONEXIONES'!N3404,1),0)</f>
        <v>0</v>
      </c>
      <c r="F3404" s="7" t="str">
        <f>LEFT('DETALLE DE CONEXIONES'!BE3404,3)</f>
        <v/>
      </c>
      <c r="G3404" s="7" t="str">
        <f>RIGHT('DETALLE DE CONEXIONES'!AK3404,2)</f>
        <v/>
      </c>
      <c r="H3404" s="7" t="str">
        <f>LEFT('DETALLE DE CONEXIONES'!M3404,3)</f>
        <v/>
      </c>
      <c r="I3404" s="7" t="str">
        <f>RIGHT('DETALLE DE CONEXIONES'!M3404,5)</f>
        <v/>
      </c>
      <c r="J3404" s="7">
        <f>IF(C3404="Saliente Local",(IFERROR((LIMPIA(H3404,1)),0)),0)</f>
        <v>0</v>
      </c>
      <c r="K3404" s="7">
        <f>IF(C3404="Saliente Nacional",(IFERROR((LIMPIA(H3404,1)),0)),0)</f>
        <v>0</v>
      </c>
      <c r="L3404" s="7">
        <f>IF(C3404="Saliente Internacional",(IFERROR((LIMPIA(H3404,1)),0)),0)</f>
        <v>0</v>
      </c>
    </row>
    <row r="3405" spans="1:12" x14ac:dyDescent="0.25">
      <c r="A3405" s="11">
        <f>'DETALLE DE CONEXIONES'!P3405</f>
        <v>0</v>
      </c>
      <c r="B3405" s="7">
        <f>'DETALLE DE CONEXIONES'!I3405</f>
        <v>0</v>
      </c>
      <c r="C3405" s="7">
        <f>'DETALLE DE CONEXIONES'!BB3405</f>
        <v>0</v>
      </c>
      <c r="D3405" s="7">
        <f>'DETALLE DE CONEXIONES'!E3405</f>
        <v>0</v>
      </c>
      <c r="E3405" s="7">
        <f>IFERROR(LIMPIA('DETALLE DE CONEXIONES'!N3405,1),0)</f>
        <v>0</v>
      </c>
      <c r="F3405" s="7" t="str">
        <f>LEFT('DETALLE DE CONEXIONES'!BE3405,3)</f>
        <v/>
      </c>
      <c r="G3405" s="7" t="str">
        <f>RIGHT('DETALLE DE CONEXIONES'!AK3405,2)</f>
        <v/>
      </c>
      <c r="H3405" s="7" t="str">
        <f>LEFT('DETALLE DE CONEXIONES'!M3405,3)</f>
        <v/>
      </c>
      <c r="I3405" s="7" t="str">
        <f>RIGHT('DETALLE DE CONEXIONES'!M3405,5)</f>
        <v/>
      </c>
      <c r="J3405" s="7">
        <f>IF(C3405="Saliente Local",(IFERROR((LIMPIA(H3405,1)),0)),0)</f>
        <v>0</v>
      </c>
      <c r="K3405" s="7">
        <f>IF(C3405="Saliente Nacional",(IFERROR((LIMPIA(H3405,1)),0)),0)</f>
        <v>0</v>
      </c>
      <c r="L3405" s="7">
        <f>IF(C3405="Saliente Internacional",(IFERROR((LIMPIA(H3405,1)),0)),0)</f>
        <v>0</v>
      </c>
    </row>
    <row r="3406" spans="1:12" x14ac:dyDescent="0.25">
      <c r="A3406" s="11">
        <f>'DETALLE DE CONEXIONES'!P3406</f>
        <v>0</v>
      </c>
      <c r="B3406" s="7">
        <f>'DETALLE DE CONEXIONES'!I3406</f>
        <v>0</v>
      </c>
      <c r="C3406" s="7">
        <f>'DETALLE DE CONEXIONES'!BB3406</f>
        <v>0</v>
      </c>
      <c r="D3406" s="7">
        <f>'DETALLE DE CONEXIONES'!E3406</f>
        <v>0</v>
      </c>
      <c r="E3406" s="7">
        <f>IFERROR(LIMPIA('DETALLE DE CONEXIONES'!N3406,1),0)</f>
        <v>0</v>
      </c>
      <c r="F3406" s="7" t="str">
        <f>LEFT('DETALLE DE CONEXIONES'!BE3406,3)</f>
        <v/>
      </c>
      <c r="G3406" s="7" t="str">
        <f>RIGHT('DETALLE DE CONEXIONES'!AK3406,2)</f>
        <v/>
      </c>
      <c r="H3406" s="7" t="str">
        <f>LEFT('DETALLE DE CONEXIONES'!M3406,3)</f>
        <v/>
      </c>
      <c r="I3406" s="7" t="str">
        <f>RIGHT('DETALLE DE CONEXIONES'!M3406,5)</f>
        <v/>
      </c>
      <c r="J3406" s="7">
        <f>IF(C3406="Saliente Local",(IFERROR((LIMPIA(H3406,1)),0)),0)</f>
        <v>0</v>
      </c>
      <c r="K3406" s="7">
        <f>IF(C3406="Saliente Nacional",(IFERROR((LIMPIA(H3406,1)),0)),0)</f>
        <v>0</v>
      </c>
      <c r="L3406" s="7">
        <f>IF(C3406="Saliente Internacional",(IFERROR((LIMPIA(H3406,1)),0)),0)</f>
        <v>0</v>
      </c>
    </row>
    <row r="3407" spans="1:12" x14ac:dyDescent="0.25">
      <c r="A3407" s="11">
        <f>'DETALLE DE CONEXIONES'!P3407</f>
        <v>0</v>
      </c>
      <c r="B3407" s="7">
        <f>'DETALLE DE CONEXIONES'!I3407</f>
        <v>0</v>
      </c>
      <c r="C3407" s="7">
        <f>'DETALLE DE CONEXIONES'!BB3407</f>
        <v>0</v>
      </c>
      <c r="D3407" s="7">
        <f>'DETALLE DE CONEXIONES'!E3407</f>
        <v>0</v>
      </c>
      <c r="E3407" s="7">
        <f>IFERROR(LIMPIA('DETALLE DE CONEXIONES'!N3407,1),0)</f>
        <v>0</v>
      </c>
      <c r="F3407" s="7" t="str">
        <f>LEFT('DETALLE DE CONEXIONES'!BE3407,3)</f>
        <v/>
      </c>
      <c r="G3407" s="7" t="str">
        <f>RIGHT('DETALLE DE CONEXIONES'!AK3407,2)</f>
        <v/>
      </c>
      <c r="H3407" s="7" t="str">
        <f>LEFT('DETALLE DE CONEXIONES'!M3407,3)</f>
        <v/>
      </c>
      <c r="I3407" s="7" t="str">
        <f>RIGHT('DETALLE DE CONEXIONES'!M3407,5)</f>
        <v/>
      </c>
      <c r="J3407" s="7">
        <f>IF(C3407="Saliente Local",(IFERROR((LIMPIA(H3407,1)),0)),0)</f>
        <v>0</v>
      </c>
      <c r="K3407" s="7">
        <f>IF(C3407="Saliente Nacional",(IFERROR((LIMPIA(H3407,1)),0)),0)</f>
        <v>0</v>
      </c>
      <c r="L3407" s="7">
        <f>IF(C3407="Saliente Internacional",(IFERROR((LIMPIA(H3407,1)),0)),0)</f>
        <v>0</v>
      </c>
    </row>
    <row r="3408" spans="1:12" x14ac:dyDescent="0.25">
      <c r="A3408" s="11">
        <f>'DETALLE DE CONEXIONES'!P3408</f>
        <v>0</v>
      </c>
      <c r="B3408" s="7">
        <f>'DETALLE DE CONEXIONES'!I3408</f>
        <v>0</v>
      </c>
      <c r="C3408" s="7">
        <f>'DETALLE DE CONEXIONES'!BB3408</f>
        <v>0</v>
      </c>
      <c r="D3408" s="7">
        <f>'DETALLE DE CONEXIONES'!E3408</f>
        <v>0</v>
      </c>
      <c r="E3408" s="7">
        <f>IFERROR(LIMPIA('DETALLE DE CONEXIONES'!N3408,1),0)</f>
        <v>0</v>
      </c>
      <c r="F3408" s="7" t="str">
        <f>LEFT('DETALLE DE CONEXIONES'!BE3408,3)</f>
        <v/>
      </c>
      <c r="G3408" s="7" t="str">
        <f>RIGHT('DETALLE DE CONEXIONES'!AK3408,2)</f>
        <v/>
      </c>
      <c r="H3408" s="7" t="str">
        <f>LEFT('DETALLE DE CONEXIONES'!M3408,3)</f>
        <v/>
      </c>
      <c r="I3408" s="7" t="str">
        <f>RIGHT('DETALLE DE CONEXIONES'!M3408,5)</f>
        <v/>
      </c>
      <c r="J3408" s="7">
        <f>IF(C3408="Saliente Local",(IFERROR((LIMPIA(H3408,1)),0)),0)</f>
        <v>0</v>
      </c>
      <c r="K3408" s="7">
        <f>IF(C3408="Saliente Nacional",(IFERROR((LIMPIA(H3408,1)),0)),0)</f>
        <v>0</v>
      </c>
      <c r="L3408" s="7">
        <f>IF(C3408="Saliente Internacional",(IFERROR((LIMPIA(H3408,1)),0)),0)</f>
        <v>0</v>
      </c>
    </row>
    <row r="3409" spans="1:12" x14ac:dyDescent="0.25">
      <c r="A3409" s="11">
        <f>'DETALLE DE CONEXIONES'!P3409</f>
        <v>0</v>
      </c>
      <c r="B3409" s="7">
        <f>'DETALLE DE CONEXIONES'!I3409</f>
        <v>0</v>
      </c>
      <c r="C3409" s="7">
        <f>'DETALLE DE CONEXIONES'!BB3409</f>
        <v>0</v>
      </c>
      <c r="D3409" s="7">
        <f>'DETALLE DE CONEXIONES'!E3409</f>
        <v>0</v>
      </c>
      <c r="E3409" s="7">
        <f>IFERROR(LIMPIA('DETALLE DE CONEXIONES'!N3409,1),0)</f>
        <v>0</v>
      </c>
      <c r="F3409" s="7" t="str">
        <f>LEFT('DETALLE DE CONEXIONES'!BE3409,3)</f>
        <v/>
      </c>
      <c r="G3409" s="7" t="str">
        <f>RIGHT('DETALLE DE CONEXIONES'!AK3409,2)</f>
        <v/>
      </c>
      <c r="H3409" s="7" t="str">
        <f>LEFT('DETALLE DE CONEXIONES'!M3409,3)</f>
        <v/>
      </c>
      <c r="I3409" s="7" t="str">
        <f>RIGHT('DETALLE DE CONEXIONES'!M3409,5)</f>
        <v/>
      </c>
      <c r="J3409" s="7">
        <f>IF(C3409="Saliente Local",(IFERROR((LIMPIA(H3409,1)),0)),0)</f>
        <v>0</v>
      </c>
      <c r="K3409" s="7">
        <f>IF(C3409="Saliente Nacional",(IFERROR((LIMPIA(H3409,1)),0)),0)</f>
        <v>0</v>
      </c>
      <c r="L3409" s="7">
        <f>IF(C3409="Saliente Internacional",(IFERROR((LIMPIA(H3409,1)),0)),0)</f>
        <v>0</v>
      </c>
    </row>
    <row r="3410" spans="1:12" x14ac:dyDescent="0.25">
      <c r="A3410" s="11">
        <f>'DETALLE DE CONEXIONES'!P3410</f>
        <v>0</v>
      </c>
      <c r="B3410" s="7">
        <f>'DETALLE DE CONEXIONES'!I3410</f>
        <v>0</v>
      </c>
      <c r="C3410" s="7">
        <f>'DETALLE DE CONEXIONES'!BB3410</f>
        <v>0</v>
      </c>
      <c r="D3410" s="7">
        <f>'DETALLE DE CONEXIONES'!E3410</f>
        <v>0</v>
      </c>
      <c r="E3410" s="7">
        <f>IFERROR(LIMPIA('DETALLE DE CONEXIONES'!N3410,1),0)</f>
        <v>0</v>
      </c>
      <c r="F3410" s="7" t="str">
        <f>LEFT('DETALLE DE CONEXIONES'!BE3410,3)</f>
        <v/>
      </c>
      <c r="G3410" s="7" t="str">
        <f>RIGHT('DETALLE DE CONEXIONES'!AK3410,2)</f>
        <v/>
      </c>
      <c r="H3410" s="7" t="str">
        <f>LEFT('DETALLE DE CONEXIONES'!M3410,3)</f>
        <v/>
      </c>
      <c r="I3410" s="7" t="str">
        <f>RIGHT('DETALLE DE CONEXIONES'!M3410,5)</f>
        <v/>
      </c>
      <c r="J3410" s="7">
        <f>IF(C3410="Saliente Local",(IFERROR((LIMPIA(H3410,1)),0)),0)</f>
        <v>0</v>
      </c>
      <c r="K3410" s="7">
        <f>IF(C3410="Saliente Nacional",(IFERROR((LIMPIA(H3410,1)),0)),0)</f>
        <v>0</v>
      </c>
      <c r="L3410" s="7">
        <f>IF(C3410="Saliente Internacional",(IFERROR((LIMPIA(H3410,1)),0)),0)</f>
        <v>0</v>
      </c>
    </row>
    <row r="3411" spans="1:12" x14ac:dyDescent="0.25">
      <c r="A3411" s="11">
        <f>'DETALLE DE CONEXIONES'!P3411</f>
        <v>0</v>
      </c>
      <c r="B3411" s="7">
        <f>'DETALLE DE CONEXIONES'!I3411</f>
        <v>0</v>
      </c>
      <c r="C3411" s="7">
        <f>'DETALLE DE CONEXIONES'!BB3411</f>
        <v>0</v>
      </c>
      <c r="D3411" s="7">
        <f>'DETALLE DE CONEXIONES'!E3411</f>
        <v>0</v>
      </c>
      <c r="E3411" s="7">
        <f>IFERROR(LIMPIA('DETALLE DE CONEXIONES'!N3411,1),0)</f>
        <v>0</v>
      </c>
      <c r="F3411" s="7" t="str">
        <f>LEFT('DETALLE DE CONEXIONES'!BE3411,3)</f>
        <v/>
      </c>
      <c r="G3411" s="7" t="str">
        <f>RIGHT('DETALLE DE CONEXIONES'!AK3411,2)</f>
        <v/>
      </c>
      <c r="H3411" s="7" t="str">
        <f>LEFT('DETALLE DE CONEXIONES'!M3411,3)</f>
        <v/>
      </c>
      <c r="I3411" s="7" t="str">
        <f>RIGHT('DETALLE DE CONEXIONES'!M3411,5)</f>
        <v/>
      </c>
      <c r="J3411" s="7">
        <f>IF(C3411="Saliente Local",(IFERROR((LIMPIA(H3411,1)),0)),0)</f>
        <v>0</v>
      </c>
      <c r="K3411" s="7">
        <f>IF(C3411="Saliente Nacional",(IFERROR((LIMPIA(H3411,1)),0)),0)</f>
        <v>0</v>
      </c>
      <c r="L3411" s="7">
        <f>IF(C3411="Saliente Internacional",(IFERROR((LIMPIA(H3411,1)),0)),0)</f>
        <v>0</v>
      </c>
    </row>
    <row r="3412" spans="1:12" x14ac:dyDescent="0.25">
      <c r="A3412" s="11">
        <f>'DETALLE DE CONEXIONES'!P3412</f>
        <v>0</v>
      </c>
      <c r="B3412" s="7">
        <f>'DETALLE DE CONEXIONES'!I3412</f>
        <v>0</v>
      </c>
      <c r="C3412" s="7">
        <f>'DETALLE DE CONEXIONES'!BB3412</f>
        <v>0</v>
      </c>
      <c r="D3412" s="7">
        <f>'DETALLE DE CONEXIONES'!E3412</f>
        <v>0</v>
      </c>
      <c r="E3412" s="7">
        <f>IFERROR(LIMPIA('DETALLE DE CONEXIONES'!N3412,1),0)</f>
        <v>0</v>
      </c>
      <c r="F3412" s="7" t="str">
        <f>LEFT('DETALLE DE CONEXIONES'!BE3412,3)</f>
        <v/>
      </c>
      <c r="G3412" s="7" t="str">
        <f>RIGHT('DETALLE DE CONEXIONES'!AK3412,2)</f>
        <v/>
      </c>
      <c r="H3412" s="7" t="str">
        <f>LEFT('DETALLE DE CONEXIONES'!M3412,3)</f>
        <v/>
      </c>
      <c r="I3412" s="7" t="str">
        <f>RIGHT('DETALLE DE CONEXIONES'!M3412,5)</f>
        <v/>
      </c>
      <c r="J3412" s="7">
        <f>IF(C3412="Saliente Local",(IFERROR((LIMPIA(H3412,1)),0)),0)</f>
        <v>0</v>
      </c>
      <c r="K3412" s="7">
        <f>IF(C3412="Saliente Nacional",(IFERROR((LIMPIA(H3412,1)),0)),0)</f>
        <v>0</v>
      </c>
      <c r="L3412" s="7">
        <f>IF(C3412="Saliente Internacional",(IFERROR((LIMPIA(H3412,1)),0)),0)</f>
        <v>0</v>
      </c>
    </row>
    <row r="3413" spans="1:12" x14ac:dyDescent="0.25">
      <c r="A3413" s="11">
        <f>'DETALLE DE CONEXIONES'!P3413</f>
        <v>0</v>
      </c>
      <c r="B3413" s="7">
        <f>'DETALLE DE CONEXIONES'!I3413</f>
        <v>0</v>
      </c>
      <c r="C3413" s="7">
        <f>'DETALLE DE CONEXIONES'!BB3413</f>
        <v>0</v>
      </c>
      <c r="D3413" s="7">
        <f>'DETALLE DE CONEXIONES'!E3413</f>
        <v>0</v>
      </c>
      <c r="E3413" s="7">
        <f>IFERROR(LIMPIA('DETALLE DE CONEXIONES'!N3413,1),0)</f>
        <v>0</v>
      </c>
      <c r="F3413" s="7" t="str">
        <f>LEFT('DETALLE DE CONEXIONES'!BE3413,3)</f>
        <v/>
      </c>
      <c r="G3413" s="7" t="str">
        <f>RIGHT('DETALLE DE CONEXIONES'!AK3413,2)</f>
        <v/>
      </c>
      <c r="H3413" s="7" t="str">
        <f>LEFT('DETALLE DE CONEXIONES'!M3413,3)</f>
        <v/>
      </c>
      <c r="I3413" s="7" t="str">
        <f>RIGHT('DETALLE DE CONEXIONES'!M3413,5)</f>
        <v/>
      </c>
      <c r="J3413" s="7">
        <f>IF(C3413="Saliente Local",(IFERROR((LIMPIA(H3413,1)),0)),0)</f>
        <v>0</v>
      </c>
      <c r="K3413" s="7">
        <f>IF(C3413="Saliente Nacional",(IFERROR((LIMPIA(H3413,1)),0)),0)</f>
        <v>0</v>
      </c>
      <c r="L3413" s="7">
        <f>IF(C3413="Saliente Internacional",(IFERROR((LIMPIA(H3413,1)),0)),0)</f>
        <v>0</v>
      </c>
    </row>
    <row r="3414" spans="1:12" x14ac:dyDescent="0.25">
      <c r="A3414" s="11">
        <f>'DETALLE DE CONEXIONES'!P3414</f>
        <v>0</v>
      </c>
      <c r="B3414" s="7">
        <f>'DETALLE DE CONEXIONES'!I3414</f>
        <v>0</v>
      </c>
      <c r="C3414" s="7">
        <f>'DETALLE DE CONEXIONES'!BB3414</f>
        <v>0</v>
      </c>
      <c r="D3414" s="7">
        <f>'DETALLE DE CONEXIONES'!E3414</f>
        <v>0</v>
      </c>
      <c r="E3414" s="7">
        <f>IFERROR(LIMPIA('DETALLE DE CONEXIONES'!N3414,1),0)</f>
        <v>0</v>
      </c>
      <c r="F3414" s="7" t="str">
        <f>LEFT('DETALLE DE CONEXIONES'!BE3414,3)</f>
        <v/>
      </c>
      <c r="G3414" s="7" t="str">
        <f>RIGHT('DETALLE DE CONEXIONES'!AK3414,2)</f>
        <v/>
      </c>
      <c r="H3414" s="7" t="str">
        <f>LEFT('DETALLE DE CONEXIONES'!M3414,3)</f>
        <v/>
      </c>
      <c r="I3414" s="7" t="str">
        <f>RIGHT('DETALLE DE CONEXIONES'!M3414,5)</f>
        <v/>
      </c>
      <c r="J3414" s="7">
        <f>IF(C3414="Saliente Local",(IFERROR((LIMPIA(H3414,1)),0)),0)</f>
        <v>0</v>
      </c>
      <c r="K3414" s="7">
        <f>IF(C3414="Saliente Nacional",(IFERROR((LIMPIA(H3414,1)),0)),0)</f>
        <v>0</v>
      </c>
      <c r="L3414" s="7">
        <f>IF(C3414="Saliente Internacional",(IFERROR((LIMPIA(H3414,1)),0)),0)</f>
        <v>0</v>
      </c>
    </row>
    <row r="3415" spans="1:12" x14ac:dyDescent="0.25">
      <c r="A3415" s="11">
        <f>'DETALLE DE CONEXIONES'!P3415</f>
        <v>0</v>
      </c>
      <c r="B3415" s="7">
        <f>'DETALLE DE CONEXIONES'!I3415</f>
        <v>0</v>
      </c>
      <c r="C3415" s="7">
        <f>'DETALLE DE CONEXIONES'!BB3415</f>
        <v>0</v>
      </c>
      <c r="D3415" s="7">
        <f>'DETALLE DE CONEXIONES'!E3415</f>
        <v>0</v>
      </c>
      <c r="E3415" s="7">
        <f>IFERROR(LIMPIA('DETALLE DE CONEXIONES'!N3415,1),0)</f>
        <v>0</v>
      </c>
      <c r="F3415" s="7" t="str">
        <f>LEFT('DETALLE DE CONEXIONES'!BE3415,3)</f>
        <v/>
      </c>
      <c r="G3415" s="7" t="str">
        <f>RIGHT('DETALLE DE CONEXIONES'!AK3415,2)</f>
        <v/>
      </c>
      <c r="H3415" s="7" t="str">
        <f>LEFT('DETALLE DE CONEXIONES'!M3415,3)</f>
        <v/>
      </c>
      <c r="I3415" s="7" t="str">
        <f>RIGHT('DETALLE DE CONEXIONES'!M3415,5)</f>
        <v/>
      </c>
      <c r="J3415" s="7">
        <f>IF(C3415="Saliente Local",(IFERROR((LIMPIA(H3415,1)),0)),0)</f>
        <v>0</v>
      </c>
      <c r="K3415" s="7">
        <f>IF(C3415="Saliente Nacional",(IFERROR((LIMPIA(H3415,1)),0)),0)</f>
        <v>0</v>
      </c>
      <c r="L3415" s="7">
        <f>IF(C3415="Saliente Internacional",(IFERROR((LIMPIA(H3415,1)),0)),0)</f>
        <v>0</v>
      </c>
    </row>
    <row r="3416" spans="1:12" x14ac:dyDescent="0.25">
      <c r="A3416" s="11">
        <f>'DETALLE DE CONEXIONES'!P3416</f>
        <v>0</v>
      </c>
      <c r="B3416" s="7">
        <f>'DETALLE DE CONEXIONES'!I3416</f>
        <v>0</v>
      </c>
      <c r="C3416" s="7">
        <f>'DETALLE DE CONEXIONES'!BB3416</f>
        <v>0</v>
      </c>
      <c r="D3416" s="7">
        <f>'DETALLE DE CONEXIONES'!E3416</f>
        <v>0</v>
      </c>
      <c r="E3416" s="7">
        <f>IFERROR(LIMPIA('DETALLE DE CONEXIONES'!N3416,1),0)</f>
        <v>0</v>
      </c>
      <c r="F3416" s="7" t="str">
        <f>LEFT('DETALLE DE CONEXIONES'!BE3416,3)</f>
        <v/>
      </c>
      <c r="G3416" s="7" t="str">
        <f>RIGHT('DETALLE DE CONEXIONES'!AK3416,2)</f>
        <v/>
      </c>
      <c r="H3416" s="7" t="str">
        <f>LEFT('DETALLE DE CONEXIONES'!M3416,3)</f>
        <v/>
      </c>
      <c r="I3416" s="7" t="str">
        <f>RIGHT('DETALLE DE CONEXIONES'!M3416,5)</f>
        <v/>
      </c>
      <c r="J3416" s="7">
        <f>IF(C3416="Saliente Local",(IFERROR((LIMPIA(H3416,1)),0)),0)</f>
        <v>0</v>
      </c>
      <c r="K3416" s="7">
        <f>IF(C3416="Saliente Nacional",(IFERROR((LIMPIA(H3416,1)),0)),0)</f>
        <v>0</v>
      </c>
      <c r="L3416" s="7">
        <f>IF(C3416="Saliente Internacional",(IFERROR((LIMPIA(H3416,1)),0)),0)</f>
        <v>0</v>
      </c>
    </row>
    <row r="3417" spans="1:12" x14ac:dyDescent="0.25">
      <c r="A3417" s="11">
        <f>'DETALLE DE CONEXIONES'!P3417</f>
        <v>0</v>
      </c>
      <c r="B3417" s="7">
        <f>'DETALLE DE CONEXIONES'!I3417</f>
        <v>0</v>
      </c>
      <c r="C3417" s="7">
        <f>'DETALLE DE CONEXIONES'!BB3417</f>
        <v>0</v>
      </c>
      <c r="D3417" s="7">
        <f>'DETALLE DE CONEXIONES'!E3417</f>
        <v>0</v>
      </c>
      <c r="E3417" s="7">
        <f>IFERROR(LIMPIA('DETALLE DE CONEXIONES'!N3417,1),0)</f>
        <v>0</v>
      </c>
      <c r="F3417" s="7" t="str">
        <f>LEFT('DETALLE DE CONEXIONES'!BE3417,3)</f>
        <v/>
      </c>
      <c r="G3417" s="7" t="str">
        <f>RIGHT('DETALLE DE CONEXIONES'!AK3417,2)</f>
        <v/>
      </c>
      <c r="H3417" s="7" t="str">
        <f>LEFT('DETALLE DE CONEXIONES'!M3417,3)</f>
        <v/>
      </c>
      <c r="I3417" s="7" t="str">
        <f>RIGHT('DETALLE DE CONEXIONES'!M3417,5)</f>
        <v/>
      </c>
      <c r="J3417" s="7">
        <f>IF(C3417="Saliente Local",(IFERROR((LIMPIA(H3417,1)),0)),0)</f>
        <v>0</v>
      </c>
      <c r="K3417" s="7">
        <f>IF(C3417="Saliente Nacional",(IFERROR((LIMPIA(H3417,1)),0)),0)</f>
        <v>0</v>
      </c>
      <c r="L3417" s="7">
        <f>IF(C3417="Saliente Internacional",(IFERROR((LIMPIA(H3417,1)),0)),0)</f>
        <v>0</v>
      </c>
    </row>
    <row r="3418" spans="1:12" x14ac:dyDescent="0.25">
      <c r="A3418" s="11">
        <f>'DETALLE DE CONEXIONES'!P3418</f>
        <v>0</v>
      </c>
      <c r="B3418" s="7">
        <f>'DETALLE DE CONEXIONES'!I3418</f>
        <v>0</v>
      </c>
      <c r="C3418" s="7">
        <f>'DETALLE DE CONEXIONES'!BB3418</f>
        <v>0</v>
      </c>
      <c r="D3418" s="7">
        <f>'DETALLE DE CONEXIONES'!E3418</f>
        <v>0</v>
      </c>
      <c r="E3418" s="7">
        <f>IFERROR(LIMPIA('DETALLE DE CONEXIONES'!N3418,1),0)</f>
        <v>0</v>
      </c>
      <c r="F3418" s="7" t="str">
        <f>LEFT('DETALLE DE CONEXIONES'!BE3418,3)</f>
        <v/>
      </c>
      <c r="G3418" s="7" t="str">
        <f>RIGHT('DETALLE DE CONEXIONES'!AK3418,2)</f>
        <v/>
      </c>
      <c r="H3418" s="7" t="str">
        <f>LEFT('DETALLE DE CONEXIONES'!M3418,3)</f>
        <v/>
      </c>
      <c r="I3418" s="7" t="str">
        <f>RIGHT('DETALLE DE CONEXIONES'!M3418,5)</f>
        <v/>
      </c>
      <c r="J3418" s="7">
        <f>IF(C3418="Saliente Local",(IFERROR((LIMPIA(H3418,1)),0)),0)</f>
        <v>0</v>
      </c>
      <c r="K3418" s="7">
        <f>IF(C3418="Saliente Nacional",(IFERROR((LIMPIA(H3418,1)),0)),0)</f>
        <v>0</v>
      </c>
      <c r="L3418" s="7">
        <f>IF(C3418="Saliente Internacional",(IFERROR((LIMPIA(H3418,1)),0)),0)</f>
        <v>0</v>
      </c>
    </row>
    <row r="3419" spans="1:12" x14ac:dyDescent="0.25">
      <c r="A3419" s="11">
        <f>'DETALLE DE CONEXIONES'!P3419</f>
        <v>0</v>
      </c>
      <c r="B3419" s="7">
        <f>'DETALLE DE CONEXIONES'!I3419</f>
        <v>0</v>
      </c>
      <c r="C3419" s="7">
        <f>'DETALLE DE CONEXIONES'!BB3419</f>
        <v>0</v>
      </c>
      <c r="D3419" s="7">
        <f>'DETALLE DE CONEXIONES'!E3419</f>
        <v>0</v>
      </c>
      <c r="E3419" s="7">
        <f>IFERROR(LIMPIA('DETALLE DE CONEXIONES'!N3419,1),0)</f>
        <v>0</v>
      </c>
      <c r="F3419" s="7" t="str">
        <f>LEFT('DETALLE DE CONEXIONES'!BE3419,3)</f>
        <v/>
      </c>
      <c r="G3419" s="7" t="str">
        <f>RIGHT('DETALLE DE CONEXIONES'!AK3419,2)</f>
        <v/>
      </c>
      <c r="H3419" s="7" t="str">
        <f>LEFT('DETALLE DE CONEXIONES'!M3419,3)</f>
        <v/>
      </c>
      <c r="I3419" s="7" t="str">
        <f>RIGHT('DETALLE DE CONEXIONES'!M3419,5)</f>
        <v/>
      </c>
      <c r="J3419" s="7">
        <f>IF(C3419="Saliente Local",(IFERROR((LIMPIA(H3419,1)),0)),0)</f>
        <v>0</v>
      </c>
      <c r="K3419" s="7">
        <f>IF(C3419="Saliente Nacional",(IFERROR((LIMPIA(H3419,1)),0)),0)</f>
        <v>0</v>
      </c>
      <c r="L3419" s="7">
        <f>IF(C3419="Saliente Internacional",(IFERROR((LIMPIA(H3419,1)),0)),0)</f>
        <v>0</v>
      </c>
    </row>
    <row r="3420" spans="1:12" x14ac:dyDescent="0.25">
      <c r="A3420" s="11">
        <f>'DETALLE DE CONEXIONES'!P3420</f>
        <v>0</v>
      </c>
      <c r="B3420" s="7">
        <f>'DETALLE DE CONEXIONES'!I3420</f>
        <v>0</v>
      </c>
      <c r="C3420" s="7">
        <f>'DETALLE DE CONEXIONES'!BB3420</f>
        <v>0</v>
      </c>
      <c r="D3420" s="7">
        <f>'DETALLE DE CONEXIONES'!E3420</f>
        <v>0</v>
      </c>
      <c r="E3420" s="7">
        <f>IFERROR(LIMPIA('DETALLE DE CONEXIONES'!N3420,1),0)</f>
        <v>0</v>
      </c>
      <c r="F3420" s="7" t="str">
        <f>LEFT('DETALLE DE CONEXIONES'!BE3420,3)</f>
        <v/>
      </c>
      <c r="G3420" s="7" t="str">
        <f>RIGHT('DETALLE DE CONEXIONES'!AK3420,2)</f>
        <v/>
      </c>
      <c r="H3420" s="7" t="str">
        <f>LEFT('DETALLE DE CONEXIONES'!M3420,3)</f>
        <v/>
      </c>
      <c r="I3420" s="7" t="str">
        <f>RIGHT('DETALLE DE CONEXIONES'!M3420,5)</f>
        <v/>
      </c>
      <c r="J3420" s="7">
        <f>IF(C3420="Saliente Local",(IFERROR((LIMPIA(H3420,1)),0)),0)</f>
        <v>0</v>
      </c>
      <c r="K3420" s="7">
        <f>IF(C3420="Saliente Nacional",(IFERROR((LIMPIA(H3420,1)),0)),0)</f>
        <v>0</v>
      </c>
      <c r="L3420" s="7">
        <f>IF(C3420="Saliente Internacional",(IFERROR((LIMPIA(H3420,1)),0)),0)</f>
        <v>0</v>
      </c>
    </row>
    <row r="3421" spans="1:12" x14ac:dyDescent="0.25">
      <c r="A3421" s="11">
        <f>'DETALLE DE CONEXIONES'!P3421</f>
        <v>0</v>
      </c>
      <c r="B3421" s="7">
        <f>'DETALLE DE CONEXIONES'!I3421</f>
        <v>0</v>
      </c>
      <c r="C3421" s="7">
        <f>'DETALLE DE CONEXIONES'!BB3421</f>
        <v>0</v>
      </c>
      <c r="D3421" s="7">
        <f>'DETALLE DE CONEXIONES'!E3421</f>
        <v>0</v>
      </c>
      <c r="E3421" s="7">
        <f>IFERROR(LIMPIA('DETALLE DE CONEXIONES'!N3421,1),0)</f>
        <v>0</v>
      </c>
      <c r="F3421" s="7" t="str">
        <f>LEFT('DETALLE DE CONEXIONES'!BE3421,3)</f>
        <v/>
      </c>
      <c r="G3421" s="7" t="str">
        <f>RIGHT('DETALLE DE CONEXIONES'!AK3421,2)</f>
        <v/>
      </c>
      <c r="H3421" s="7" t="str">
        <f>LEFT('DETALLE DE CONEXIONES'!M3421,3)</f>
        <v/>
      </c>
      <c r="I3421" s="7" t="str">
        <f>RIGHT('DETALLE DE CONEXIONES'!M3421,5)</f>
        <v/>
      </c>
      <c r="J3421" s="7">
        <f>IF(C3421="Saliente Local",(IFERROR((LIMPIA(H3421,1)),0)),0)</f>
        <v>0</v>
      </c>
      <c r="K3421" s="7">
        <f>IF(C3421="Saliente Nacional",(IFERROR((LIMPIA(H3421,1)),0)),0)</f>
        <v>0</v>
      </c>
      <c r="L3421" s="7">
        <f>IF(C3421="Saliente Internacional",(IFERROR((LIMPIA(H3421,1)),0)),0)</f>
        <v>0</v>
      </c>
    </row>
    <row r="3422" spans="1:12" x14ac:dyDescent="0.25">
      <c r="A3422" s="11">
        <f>'DETALLE DE CONEXIONES'!P3422</f>
        <v>0</v>
      </c>
      <c r="B3422" s="7">
        <f>'DETALLE DE CONEXIONES'!I3422</f>
        <v>0</v>
      </c>
      <c r="C3422" s="7">
        <f>'DETALLE DE CONEXIONES'!BB3422</f>
        <v>0</v>
      </c>
      <c r="D3422" s="7">
        <f>'DETALLE DE CONEXIONES'!E3422</f>
        <v>0</v>
      </c>
      <c r="E3422" s="7">
        <f>IFERROR(LIMPIA('DETALLE DE CONEXIONES'!N3422,1),0)</f>
        <v>0</v>
      </c>
      <c r="F3422" s="7" t="str">
        <f>LEFT('DETALLE DE CONEXIONES'!BE3422,3)</f>
        <v/>
      </c>
      <c r="G3422" s="7" t="str">
        <f>RIGHT('DETALLE DE CONEXIONES'!AK3422,2)</f>
        <v/>
      </c>
      <c r="H3422" s="7" t="str">
        <f>LEFT('DETALLE DE CONEXIONES'!M3422,3)</f>
        <v/>
      </c>
      <c r="I3422" s="7" t="str">
        <f>RIGHT('DETALLE DE CONEXIONES'!M3422,5)</f>
        <v/>
      </c>
      <c r="J3422" s="7">
        <f>IF(C3422="Saliente Local",(IFERROR((LIMPIA(H3422,1)),0)),0)</f>
        <v>0</v>
      </c>
      <c r="K3422" s="7">
        <f>IF(C3422="Saliente Nacional",(IFERROR((LIMPIA(H3422,1)),0)),0)</f>
        <v>0</v>
      </c>
      <c r="L3422" s="7">
        <f>IF(C3422="Saliente Internacional",(IFERROR((LIMPIA(H3422,1)),0)),0)</f>
        <v>0</v>
      </c>
    </row>
    <row r="3423" spans="1:12" x14ac:dyDescent="0.25">
      <c r="A3423" s="11">
        <f>'DETALLE DE CONEXIONES'!P3423</f>
        <v>0</v>
      </c>
      <c r="B3423" s="7">
        <f>'DETALLE DE CONEXIONES'!I3423</f>
        <v>0</v>
      </c>
      <c r="C3423" s="7">
        <f>'DETALLE DE CONEXIONES'!BB3423</f>
        <v>0</v>
      </c>
      <c r="D3423" s="7">
        <f>'DETALLE DE CONEXIONES'!E3423</f>
        <v>0</v>
      </c>
      <c r="E3423" s="7">
        <f>IFERROR(LIMPIA('DETALLE DE CONEXIONES'!N3423,1),0)</f>
        <v>0</v>
      </c>
      <c r="F3423" s="7" t="str">
        <f>LEFT('DETALLE DE CONEXIONES'!BE3423,3)</f>
        <v/>
      </c>
      <c r="G3423" s="7" t="str">
        <f>RIGHT('DETALLE DE CONEXIONES'!AK3423,2)</f>
        <v/>
      </c>
      <c r="H3423" s="7" t="str">
        <f>LEFT('DETALLE DE CONEXIONES'!M3423,3)</f>
        <v/>
      </c>
      <c r="I3423" s="7" t="str">
        <f>RIGHT('DETALLE DE CONEXIONES'!M3423,5)</f>
        <v/>
      </c>
      <c r="J3423" s="7">
        <f>IF(C3423="Saliente Local",(IFERROR((LIMPIA(H3423,1)),0)),0)</f>
        <v>0</v>
      </c>
      <c r="K3423" s="7">
        <f>IF(C3423="Saliente Nacional",(IFERROR((LIMPIA(H3423,1)),0)),0)</f>
        <v>0</v>
      </c>
      <c r="L3423" s="7">
        <f>IF(C3423="Saliente Internacional",(IFERROR((LIMPIA(H3423,1)),0)),0)</f>
        <v>0</v>
      </c>
    </row>
    <row r="3424" spans="1:12" x14ac:dyDescent="0.25">
      <c r="A3424" s="11">
        <f>'DETALLE DE CONEXIONES'!P3424</f>
        <v>0</v>
      </c>
      <c r="B3424" s="7">
        <f>'DETALLE DE CONEXIONES'!I3424</f>
        <v>0</v>
      </c>
      <c r="C3424" s="7">
        <f>'DETALLE DE CONEXIONES'!BB3424</f>
        <v>0</v>
      </c>
      <c r="D3424" s="7">
        <f>'DETALLE DE CONEXIONES'!E3424</f>
        <v>0</v>
      </c>
      <c r="E3424" s="7">
        <f>IFERROR(LIMPIA('DETALLE DE CONEXIONES'!N3424,1),0)</f>
        <v>0</v>
      </c>
      <c r="F3424" s="7" t="str">
        <f>LEFT('DETALLE DE CONEXIONES'!BE3424,3)</f>
        <v/>
      </c>
      <c r="G3424" s="7" t="str">
        <f>RIGHT('DETALLE DE CONEXIONES'!AK3424,2)</f>
        <v/>
      </c>
      <c r="H3424" s="7" t="str">
        <f>LEFT('DETALLE DE CONEXIONES'!M3424,3)</f>
        <v/>
      </c>
      <c r="I3424" s="7" t="str">
        <f>RIGHT('DETALLE DE CONEXIONES'!M3424,5)</f>
        <v/>
      </c>
      <c r="J3424" s="7">
        <f>IF(C3424="Saliente Local",(IFERROR((LIMPIA(H3424,1)),0)),0)</f>
        <v>0</v>
      </c>
      <c r="K3424" s="7">
        <f>IF(C3424="Saliente Nacional",(IFERROR((LIMPIA(H3424,1)),0)),0)</f>
        <v>0</v>
      </c>
      <c r="L3424" s="7">
        <f>IF(C3424="Saliente Internacional",(IFERROR((LIMPIA(H3424,1)),0)),0)</f>
        <v>0</v>
      </c>
    </row>
    <row r="3425" spans="1:12" x14ac:dyDescent="0.25">
      <c r="A3425" s="11">
        <f>'DETALLE DE CONEXIONES'!P3425</f>
        <v>0</v>
      </c>
      <c r="B3425" s="7">
        <f>'DETALLE DE CONEXIONES'!I3425</f>
        <v>0</v>
      </c>
      <c r="C3425" s="7">
        <f>'DETALLE DE CONEXIONES'!BB3425</f>
        <v>0</v>
      </c>
      <c r="D3425" s="7">
        <f>'DETALLE DE CONEXIONES'!E3425</f>
        <v>0</v>
      </c>
      <c r="E3425" s="7">
        <f>IFERROR(LIMPIA('DETALLE DE CONEXIONES'!N3425,1),0)</f>
        <v>0</v>
      </c>
      <c r="F3425" s="7" t="str">
        <f>LEFT('DETALLE DE CONEXIONES'!BE3425,3)</f>
        <v/>
      </c>
      <c r="G3425" s="7" t="str">
        <f>RIGHT('DETALLE DE CONEXIONES'!AK3425,2)</f>
        <v/>
      </c>
      <c r="H3425" s="7" t="str">
        <f>LEFT('DETALLE DE CONEXIONES'!M3425,3)</f>
        <v/>
      </c>
      <c r="I3425" s="7" t="str">
        <f>RIGHT('DETALLE DE CONEXIONES'!M3425,5)</f>
        <v/>
      </c>
      <c r="J3425" s="7">
        <f>IF(C3425="Saliente Local",(IFERROR((LIMPIA(H3425,1)),0)),0)</f>
        <v>0</v>
      </c>
      <c r="K3425" s="7">
        <f>IF(C3425="Saliente Nacional",(IFERROR((LIMPIA(H3425,1)),0)),0)</f>
        <v>0</v>
      </c>
      <c r="L3425" s="7">
        <f>IF(C3425="Saliente Internacional",(IFERROR((LIMPIA(H3425,1)),0)),0)</f>
        <v>0</v>
      </c>
    </row>
    <row r="3426" spans="1:12" x14ac:dyDescent="0.25">
      <c r="A3426" s="11">
        <f>'DETALLE DE CONEXIONES'!P3426</f>
        <v>0</v>
      </c>
      <c r="B3426" s="7">
        <f>'DETALLE DE CONEXIONES'!I3426</f>
        <v>0</v>
      </c>
      <c r="C3426" s="7">
        <f>'DETALLE DE CONEXIONES'!BB3426</f>
        <v>0</v>
      </c>
      <c r="D3426" s="7">
        <f>'DETALLE DE CONEXIONES'!E3426</f>
        <v>0</v>
      </c>
      <c r="E3426" s="7">
        <f>IFERROR(LIMPIA('DETALLE DE CONEXIONES'!N3426,1),0)</f>
        <v>0</v>
      </c>
      <c r="F3426" s="7" t="str">
        <f>LEFT('DETALLE DE CONEXIONES'!BE3426,3)</f>
        <v/>
      </c>
      <c r="G3426" s="7" t="str">
        <f>RIGHT('DETALLE DE CONEXIONES'!AK3426,2)</f>
        <v/>
      </c>
      <c r="H3426" s="7" t="str">
        <f>LEFT('DETALLE DE CONEXIONES'!M3426,3)</f>
        <v/>
      </c>
      <c r="I3426" s="7" t="str">
        <f>RIGHT('DETALLE DE CONEXIONES'!M3426,5)</f>
        <v/>
      </c>
      <c r="J3426" s="7">
        <f>IF(C3426="Saliente Local",(IFERROR((LIMPIA(H3426,1)),0)),0)</f>
        <v>0</v>
      </c>
      <c r="K3426" s="7">
        <f>IF(C3426="Saliente Nacional",(IFERROR((LIMPIA(H3426,1)),0)),0)</f>
        <v>0</v>
      </c>
      <c r="L3426" s="7">
        <f>IF(C3426="Saliente Internacional",(IFERROR((LIMPIA(H3426,1)),0)),0)</f>
        <v>0</v>
      </c>
    </row>
    <row r="3427" spans="1:12" x14ac:dyDescent="0.25">
      <c r="A3427" s="11">
        <f>'DETALLE DE CONEXIONES'!P3427</f>
        <v>0</v>
      </c>
      <c r="B3427" s="7">
        <f>'DETALLE DE CONEXIONES'!I3427</f>
        <v>0</v>
      </c>
      <c r="C3427" s="7">
        <f>'DETALLE DE CONEXIONES'!BB3427</f>
        <v>0</v>
      </c>
      <c r="D3427" s="7">
        <f>'DETALLE DE CONEXIONES'!E3427</f>
        <v>0</v>
      </c>
      <c r="E3427" s="7">
        <f>IFERROR(LIMPIA('DETALLE DE CONEXIONES'!N3427,1),0)</f>
        <v>0</v>
      </c>
      <c r="F3427" s="7" t="str">
        <f>LEFT('DETALLE DE CONEXIONES'!BE3427,3)</f>
        <v/>
      </c>
      <c r="G3427" s="7" t="str">
        <f>RIGHT('DETALLE DE CONEXIONES'!AK3427,2)</f>
        <v/>
      </c>
      <c r="H3427" s="7" t="str">
        <f>LEFT('DETALLE DE CONEXIONES'!M3427,3)</f>
        <v/>
      </c>
      <c r="I3427" s="7" t="str">
        <f>RIGHT('DETALLE DE CONEXIONES'!M3427,5)</f>
        <v/>
      </c>
      <c r="J3427" s="7">
        <f>IF(C3427="Saliente Local",(IFERROR((LIMPIA(H3427,1)),0)),0)</f>
        <v>0</v>
      </c>
      <c r="K3427" s="7">
        <f>IF(C3427="Saliente Nacional",(IFERROR((LIMPIA(H3427,1)),0)),0)</f>
        <v>0</v>
      </c>
      <c r="L3427" s="7">
        <f>IF(C3427="Saliente Internacional",(IFERROR((LIMPIA(H3427,1)),0)),0)</f>
        <v>0</v>
      </c>
    </row>
    <row r="3428" spans="1:12" x14ac:dyDescent="0.25">
      <c r="A3428" s="11">
        <f>'DETALLE DE CONEXIONES'!P3428</f>
        <v>0</v>
      </c>
      <c r="B3428" s="7">
        <f>'DETALLE DE CONEXIONES'!I3428</f>
        <v>0</v>
      </c>
      <c r="C3428" s="7">
        <f>'DETALLE DE CONEXIONES'!BB3428</f>
        <v>0</v>
      </c>
      <c r="D3428" s="7">
        <f>'DETALLE DE CONEXIONES'!E3428</f>
        <v>0</v>
      </c>
      <c r="E3428" s="7">
        <f>IFERROR(LIMPIA('DETALLE DE CONEXIONES'!N3428,1),0)</f>
        <v>0</v>
      </c>
      <c r="F3428" s="7" t="str">
        <f>LEFT('DETALLE DE CONEXIONES'!BE3428,3)</f>
        <v/>
      </c>
      <c r="G3428" s="7" t="str">
        <f>RIGHT('DETALLE DE CONEXIONES'!AK3428,2)</f>
        <v/>
      </c>
      <c r="H3428" s="7" t="str">
        <f>LEFT('DETALLE DE CONEXIONES'!M3428,3)</f>
        <v/>
      </c>
      <c r="I3428" s="7" t="str">
        <f>RIGHT('DETALLE DE CONEXIONES'!M3428,5)</f>
        <v/>
      </c>
      <c r="J3428" s="7">
        <f>IF(C3428="Saliente Local",(IFERROR((LIMPIA(H3428,1)),0)),0)</f>
        <v>0</v>
      </c>
      <c r="K3428" s="7">
        <f>IF(C3428="Saliente Nacional",(IFERROR((LIMPIA(H3428,1)),0)),0)</f>
        <v>0</v>
      </c>
      <c r="L3428" s="7">
        <f>IF(C3428="Saliente Internacional",(IFERROR((LIMPIA(H3428,1)),0)),0)</f>
        <v>0</v>
      </c>
    </row>
    <row r="3429" spans="1:12" x14ac:dyDescent="0.25">
      <c r="A3429" s="11">
        <f>'DETALLE DE CONEXIONES'!P3429</f>
        <v>0</v>
      </c>
      <c r="B3429" s="7">
        <f>'DETALLE DE CONEXIONES'!I3429</f>
        <v>0</v>
      </c>
      <c r="C3429" s="7">
        <f>'DETALLE DE CONEXIONES'!BB3429</f>
        <v>0</v>
      </c>
      <c r="D3429" s="7">
        <f>'DETALLE DE CONEXIONES'!E3429</f>
        <v>0</v>
      </c>
      <c r="E3429" s="7">
        <f>IFERROR(LIMPIA('DETALLE DE CONEXIONES'!N3429,1),0)</f>
        <v>0</v>
      </c>
      <c r="F3429" s="7" t="str">
        <f>LEFT('DETALLE DE CONEXIONES'!BE3429,3)</f>
        <v/>
      </c>
      <c r="G3429" s="7" t="str">
        <f>RIGHT('DETALLE DE CONEXIONES'!AK3429,2)</f>
        <v/>
      </c>
      <c r="H3429" s="7" t="str">
        <f>LEFT('DETALLE DE CONEXIONES'!M3429,3)</f>
        <v/>
      </c>
      <c r="I3429" s="7" t="str">
        <f>RIGHT('DETALLE DE CONEXIONES'!M3429,5)</f>
        <v/>
      </c>
      <c r="J3429" s="7">
        <f>IF(C3429="Saliente Local",(IFERROR((LIMPIA(H3429,1)),0)),0)</f>
        <v>0</v>
      </c>
      <c r="K3429" s="7">
        <f>IF(C3429="Saliente Nacional",(IFERROR((LIMPIA(H3429,1)),0)),0)</f>
        <v>0</v>
      </c>
      <c r="L3429" s="7">
        <f>IF(C3429="Saliente Internacional",(IFERROR((LIMPIA(H3429,1)),0)),0)</f>
        <v>0</v>
      </c>
    </row>
    <row r="3430" spans="1:12" x14ac:dyDescent="0.25">
      <c r="A3430" s="11">
        <f>'DETALLE DE CONEXIONES'!P3430</f>
        <v>0</v>
      </c>
      <c r="B3430" s="7">
        <f>'DETALLE DE CONEXIONES'!I3430</f>
        <v>0</v>
      </c>
      <c r="C3430" s="7">
        <f>'DETALLE DE CONEXIONES'!BB3430</f>
        <v>0</v>
      </c>
      <c r="D3430" s="7">
        <f>'DETALLE DE CONEXIONES'!E3430</f>
        <v>0</v>
      </c>
      <c r="E3430" s="7">
        <f>IFERROR(LIMPIA('DETALLE DE CONEXIONES'!N3430,1),0)</f>
        <v>0</v>
      </c>
      <c r="F3430" s="7" t="str">
        <f>LEFT('DETALLE DE CONEXIONES'!BE3430,3)</f>
        <v/>
      </c>
      <c r="G3430" s="7" t="str">
        <f>RIGHT('DETALLE DE CONEXIONES'!AK3430,2)</f>
        <v/>
      </c>
      <c r="H3430" s="7" t="str">
        <f>LEFT('DETALLE DE CONEXIONES'!M3430,3)</f>
        <v/>
      </c>
      <c r="I3430" s="7" t="str">
        <f>RIGHT('DETALLE DE CONEXIONES'!M3430,5)</f>
        <v/>
      </c>
      <c r="J3430" s="7">
        <f>IF(C3430="Saliente Local",(IFERROR((LIMPIA(H3430,1)),0)),0)</f>
        <v>0</v>
      </c>
      <c r="K3430" s="7">
        <f>IF(C3430="Saliente Nacional",(IFERROR((LIMPIA(H3430,1)),0)),0)</f>
        <v>0</v>
      </c>
      <c r="L3430" s="7">
        <f>IF(C3430="Saliente Internacional",(IFERROR((LIMPIA(H3430,1)),0)),0)</f>
        <v>0</v>
      </c>
    </row>
    <row r="3431" spans="1:12" x14ac:dyDescent="0.25">
      <c r="A3431" s="11">
        <f>'DETALLE DE CONEXIONES'!P3431</f>
        <v>0</v>
      </c>
      <c r="B3431" s="7">
        <f>'DETALLE DE CONEXIONES'!I3431</f>
        <v>0</v>
      </c>
      <c r="C3431" s="7">
        <f>'DETALLE DE CONEXIONES'!BB3431</f>
        <v>0</v>
      </c>
      <c r="D3431" s="7">
        <f>'DETALLE DE CONEXIONES'!E3431</f>
        <v>0</v>
      </c>
      <c r="E3431" s="7">
        <f>IFERROR(LIMPIA('DETALLE DE CONEXIONES'!N3431,1),0)</f>
        <v>0</v>
      </c>
      <c r="F3431" s="7" t="str">
        <f>LEFT('DETALLE DE CONEXIONES'!BE3431,3)</f>
        <v/>
      </c>
      <c r="G3431" s="7" t="str">
        <f>RIGHT('DETALLE DE CONEXIONES'!AK3431,2)</f>
        <v/>
      </c>
      <c r="H3431" s="7" t="str">
        <f>LEFT('DETALLE DE CONEXIONES'!M3431,3)</f>
        <v/>
      </c>
      <c r="I3431" s="7" t="str">
        <f>RIGHT('DETALLE DE CONEXIONES'!M3431,5)</f>
        <v/>
      </c>
      <c r="J3431" s="7">
        <f>IF(C3431="Saliente Local",(IFERROR((LIMPIA(H3431,1)),0)),0)</f>
        <v>0</v>
      </c>
      <c r="K3431" s="7">
        <f>IF(C3431="Saliente Nacional",(IFERROR((LIMPIA(H3431,1)),0)),0)</f>
        <v>0</v>
      </c>
      <c r="L3431" s="7">
        <f>IF(C3431="Saliente Internacional",(IFERROR((LIMPIA(H3431,1)),0)),0)</f>
        <v>0</v>
      </c>
    </row>
    <row r="3432" spans="1:12" x14ac:dyDescent="0.25">
      <c r="A3432" s="11">
        <f>'DETALLE DE CONEXIONES'!P3432</f>
        <v>0</v>
      </c>
      <c r="B3432" s="7">
        <f>'DETALLE DE CONEXIONES'!I3432</f>
        <v>0</v>
      </c>
      <c r="C3432" s="7">
        <f>'DETALLE DE CONEXIONES'!BB3432</f>
        <v>0</v>
      </c>
      <c r="D3432" s="7">
        <f>'DETALLE DE CONEXIONES'!E3432</f>
        <v>0</v>
      </c>
      <c r="E3432" s="7">
        <f>IFERROR(LIMPIA('DETALLE DE CONEXIONES'!N3432,1),0)</f>
        <v>0</v>
      </c>
      <c r="F3432" s="7" t="str">
        <f>LEFT('DETALLE DE CONEXIONES'!BE3432,3)</f>
        <v/>
      </c>
      <c r="G3432" s="7" t="str">
        <f>RIGHT('DETALLE DE CONEXIONES'!AK3432,2)</f>
        <v/>
      </c>
      <c r="H3432" s="7" t="str">
        <f>LEFT('DETALLE DE CONEXIONES'!M3432,3)</f>
        <v/>
      </c>
      <c r="I3432" s="7" t="str">
        <f>RIGHT('DETALLE DE CONEXIONES'!M3432,5)</f>
        <v/>
      </c>
      <c r="J3432" s="7">
        <f>IF(C3432="Saliente Local",(IFERROR((LIMPIA(H3432,1)),0)),0)</f>
        <v>0</v>
      </c>
      <c r="K3432" s="7">
        <f>IF(C3432="Saliente Nacional",(IFERROR((LIMPIA(H3432,1)),0)),0)</f>
        <v>0</v>
      </c>
      <c r="L3432" s="7">
        <f>IF(C3432="Saliente Internacional",(IFERROR((LIMPIA(H3432,1)),0)),0)</f>
        <v>0</v>
      </c>
    </row>
    <row r="3433" spans="1:12" x14ac:dyDescent="0.25">
      <c r="A3433" s="11">
        <f>'DETALLE DE CONEXIONES'!P3433</f>
        <v>0</v>
      </c>
      <c r="B3433" s="7">
        <f>'DETALLE DE CONEXIONES'!I3433</f>
        <v>0</v>
      </c>
      <c r="C3433" s="7">
        <f>'DETALLE DE CONEXIONES'!BB3433</f>
        <v>0</v>
      </c>
      <c r="D3433" s="7">
        <f>'DETALLE DE CONEXIONES'!E3433</f>
        <v>0</v>
      </c>
      <c r="E3433" s="7">
        <f>IFERROR(LIMPIA('DETALLE DE CONEXIONES'!N3433,1),0)</f>
        <v>0</v>
      </c>
      <c r="F3433" s="7" t="str">
        <f>LEFT('DETALLE DE CONEXIONES'!BE3433,3)</f>
        <v/>
      </c>
      <c r="G3433" s="7" t="str">
        <f>RIGHT('DETALLE DE CONEXIONES'!AK3433,2)</f>
        <v/>
      </c>
      <c r="H3433" s="7" t="str">
        <f>LEFT('DETALLE DE CONEXIONES'!M3433,3)</f>
        <v/>
      </c>
      <c r="I3433" s="7" t="str">
        <f>RIGHT('DETALLE DE CONEXIONES'!M3433,5)</f>
        <v/>
      </c>
      <c r="J3433" s="7">
        <f>IF(C3433="Saliente Local",(IFERROR((LIMPIA(H3433,1)),0)),0)</f>
        <v>0</v>
      </c>
      <c r="K3433" s="7">
        <f>IF(C3433="Saliente Nacional",(IFERROR((LIMPIA(H3433,1)),0)),0)</f>
        <v>0</v>
      </c>
      <c r="L3433" s="7">
        <f>IF(C3433="Saliente Internacional",(IFERROR((LIMPIA(H3433,1)),0)),0)</f>
        <v>0</v>
      </c>
    </row>
    <row r="3434" spans="1:12" x14ac:dyDescent="0.25">
      <c r="A3434" s="11">
        <f>'DETALLE DE CONEXIONES'!P3434</f>
        <v>0</v>
      </c>
      <c r="B3434" s="7">
        <f>'DETALLE DE CONEXIONES'!I3434</f>
        <v>0</v>
      </c>
      <c r="C3434" s="7">
        <f>'DETALLE DE CONEXIONES'!BB3434</f>
        <v>0</v>
      </c>
      <c r="D3434" s="7">
        <f>'DETALLE DE CONEXIONES'!E3434</f>
        <v>0</v>
      </c>
      <c r="E3434" s="7">
        <f>IFERROR(LIMPIA('DETALLE DE CONEXIONES'!N3434,1),0)</f>
        <v>0</v>
      </c>
      <c r="F3434" s="7" t="str">
        <f>LEFT('DETALLE DE CONEXIONES'!BE3434,3)</f>
        <v/>
      </c>
      <c r="G3434" s="7" t="str">
        <f>RIGHT('DETALLE DE CONEXIONES'!AK3434,2)</f>
        <v/>
      </c>
      <c r="H3434" s="7" t="str">
        <f>LEFT('DETALLE DE CONEXIONES'!M3434,3)</f>
        <v/>
      </c>
      <c r="I3434" s="7" t="str">
        <f>RIGHT('DETALLE DE CONEXIONES'!M3434,5)</f>
        <v/>
      </c>
      <c r="J3434" s="7">
        <f>IF(C3434="Saliente Local",(IFERROR((LIMPIA(H3434,1)),0)),0)</f>
        <v>0</v>
      </c>
      <c r="K3434" s="7">
        <f>IF(C3434="Saliente Nacional",(IFERROR((LIMPIA(H3434,1)),0)),0)</f>
        <v>0</v>
      </c>
      <c r="L3434" s="7">
        <f>IF(C3434="Saliente Internacional",(IFERROR((LIMPIA(H3434,1)),0)),0)</f>
        <v>0</v>
      </c>
    </row>
    <row r="3435" spans="1:12" x14ac:dyDescent="0.25">
      <c r="A3435" s="11">
        <f>'DETALLE DE CONEXIONES'!P3435</f>
        <v>0</v>
      </c>
      <c r="B3435" s="7">
        <f>'DETALLE DE CONEXIONES'!I3435</f>
        <v>0</v>
      </c>
      <c r="C3435" s="7">
        <f>'DETALLE DE CONEXIONES'!BB3435</f>
        <v>0</v>
      </c>
      <c r="D3435" s="7">
        <f>'DETALLE DE CONEXIONES'!E3435</f>
        <v>0</v>
      </c>
      <c r="E3435" s="7">
        <f>IFERROR(LIMPIA('DETALLE DE CONEXIONES'!N3435,1),0)</f>
        <v>0</v>
      </c>
      <c r="F3435" s="7" t="str">
        <f>LEFT('DETALLE DE CONEXIONES'!BE3435,3)</f>
        <v/>
      </c>
      <c r="G3435" s="7" t="str">
        <f>RIGHT('DETALLE DE CONEXIONES'!AK3435,2)</f>
        <v/>
      </c>
      <c r="H3435" s="7" t="str">
        <f>LEFT('DETALLE DE CONEXIONES'!M3435,3)</f>
        <v/>
      </c>
      <c r="I3435" s="7" t="str">
        <f>RIGHT('DETALLE DE CONEXIONES'!M3435,5)</f>
        <v/>
      </c>
      <c r="J3435" s="7">
        <f>IF(C3435="Saliente Local",(IFERROR((LIMPIA(H3435,1)),0)),0)</f>
        <v>0</v>
      </c>
      <c r="K3435" s="7">
        <f>IF(C3435="Saliente Nacional",(IFERROR((LIMPIA(H3435,1)),0)),0)</f>
        <v>0</v>
      </c>
      <c r="L3435" s="7">
        <f>IF(C3435="Saliente Internacional",(IFERROR((LIMPIA(H3435,1)),0)),0)</f>
        <v>0</v>
      </c>
    </row>
    <row r="3436" spans="1:12" x14ac:dyDescent="0.25">
      <c r="A3436" s="11">
        <f>'DETALLE DE CONEXIONES'!P3436</f>
        <v>0</v>
      </c>
      <c r="B3436" s="7">
        <f>'DETALLE DE CONEXIONES'!I3436</f>
        <v>0</v>
      </c>
      <c r="C3436" s="7">
        <f>'DETALLE DE CONEXIONES'!BB3436</f>
        <v>0</v>
      </c>
      <c r="D3436" s="7">
        <f>'DETALLE DE CONEXIONES'!E3436</f>
        <v>0</v>
      </c>
      <c r="E3436" s="7">
        <f>IFERROR(LIMPIA('DETALLE DE CONEXIONES'!N3436,1),0)</f>
        <v>0</v>
      </c>
      <c r="F3436" s="7" t="str">
        <f>LEFT('DETALLE DE CONEXIONES'!BE3436,3)</f>
        <v/>
      </c>
      <c r="G3436" s="7" t="str">
        <f>RIGHT('DETALLE DE CONEXIONES'!AK3436,2)</f>
        <v/>
      </c>
      <c r="H3436" s="7" t="str">
        <f>LEFT('DETALLE DE CONEXIONES'!M3436,3)</f>
        <v/>
      </c>
      <c r="I3436" s="7" t="str">
        <f>RIGHT('DETALLE DE CONEXIONES'!M3436,5)</f>
        <v/>
      </c>
      <c r="J3436" s="7">
        <f>IF(C3436="Saliente Local",(IFERROR((LIMPIA(H3436,1)),0)),0)</f>
        <v>0</v>
      </c>
      <c r="K3436" s="7">
        <f>IF(C3436="Saliente Nacional",(IFERROR((LIMPIA(H3436,1)),0)),0)</f>
        <v>0</v>
      </c>
      <c r="L3436" s="7">
        <f>IF(C3436="Saliente Internacional",(IFERROR((LIMPIA(H3436,1)),0)),0)</f>
        <v>0</v>
      </c>
    </row>
    <row r="3437" spans="1:12" x14ac:dyDescent="0.25">
      <c r="A3437" s="11">
        <f>'DETALLE DE CONEXIONES'!P3437</f>
        <v>0</v>
      </c>
      <c r="B3437" s="7">
        <f>'DETALLE DE CONEXIONES'!I3437</f>
        <v>0</v>
      </c>
      <c r="C3437" s="7">
        <f>'DETALLE DE CONEXIONES'!BB3437</f>
        <v>0</v>
      </c>
      <c r="D3437" s="7">
        <f>'DETALLE DE CONEXIONES'!E3437</f>
        <v>0</v>
      </c>
      <c r="E3437" s="7">
        <f>IFERROR(LIMPIA('DETALLE DE CONEXIONES'!N3437,1),0)</f>
        <v>0</v>
      </c>
      <c r="F3437" s="7" t="str">
        <f>LEFT('DETALLE DE CONEXIONES'!BE3437,3)</f>
        <v/>
      </c>
      <c r="G3437" s="7" t="str">
        <f>RIGHT('DETALLE DE CONEXIONES'!AK3437,2)</f>
        <v/>
      </c>
      <c r="H3437" s="7" t="str">
        <f>LEFT('DETALLE DE CONEXIONES'!M3437,3)</f>
        <v/>
      </c>
      <c r="I3437" s="7" t="str">
        <f>RIGHT('DETALLE DE CONEXIONES'!M3437,5)</f>
        <v/>
      </c>
      <c r="J3437" s="7">
        <f>IF(C3437="Saliente Local",(IFERROR((LIMPIA(H3437,1)),0)),0)</f>
        <v>0</v>
      </c>
      <c r="K3437" s="7">
        <f>IF(C3437="Saliente Nacional",(IFERROR((LIMPIA(H3437,1)),0)),0)</f>
        <v>0</v>
      </c>
      <c r="L3437" s="7">
        <f>IF(C3437="Saliente Internacional",(IFERROR((LIMPIA(H3437,1)),0)),0)</f>
        <v>0</v>
      </c>
    </row>
    <row r="3438" spans="1:12" x14ac:dyDescent="0.25">
      <c r="A3438" s="11">
        <f>'DETALLE DE CONEXIONES'!P3438</f>
        <v>0</v>
      </c>
      <c r="B3438" s="7">
        <f>'DETALLE DE CONEXIONES'!I3438</f>
        <v>0</v>
      </c>
      <c r="C3438" s="7">
        <f>'DETALLE DE CONEXIONES'!BB3438</f>
        <v>0</v>
      </c>
      <c r="D3438" s="7">
        <f>'DETALLE DE CONEXIONES'!E3438</f>
        <v>0</v>
      </c>
      <c r="E3438" s="7">
        <f>IFERROR(LIMPIA('DETALLE DE CONEXIONES'!N3438,1),0)</f>
        <v>0</v>
      </c>
      <c r="F3438" s="7" t="str">
        <f>LEFT('DETALLE DE CONEXIONES'!BE3438,3)</f>
        <v/>
      </c>
      <c r="G3438" s="7" t="str">
        <f>RIGHT('DETALLE DE CONEXIONES'!AK3438,2)</f>
        <v/>
      </c>
      <c r="H3438" s="7" t="str">
        <f>LEFT('DETALLE DE CONEXIONES'!M3438,3)</f>
        <v/>
      </c>
      <c r="I3438" s="7" t="str">
        <f>RIGHT('DETALLE DE CONEXIONES'!M3438,5)</f>
        <v/>
      </c>
      <c r="J3438" s="7">
        <f>IF(C3438="Saliente Local",(IFERROR((LIMPIA(H3438,1)),0)),0)</f>
        <v>0</v>
      </c>
      <c r="K3438" s="7">
        <f>IF(C3438="Saliente Nacional",(IFERROR((LIMPIA(H3438,1)),0)),0)</f>
        <v>0</v>
      </c>
      <c r="L3438" s="7">
        <f>IF(C3438="Saliente Internacional",(IFERROR((LIMPIA(H3438,1)),0)),0)</f>
        <v>0</v>
      </c>
    </row>
    <row r="3439" spans="1:12" x14ac:dyDescent="0.25">
      <c r="A3439" s="11">
        <f>'DETALLE DE CONEXIONES'!P3439</f>
        <v>0</v>
      </c>
      <c r="B3439" s="7">
        <f>'DETALLE DE CONEXIONES'!I3439</f>
        <v>0</v>
      </c>
      <c r="C3439" s="7">
        <f>'DETALLE DE CONEXIONES'!BB3439</f>
        <v>0</v>
      </c>
      <c r="D3439" s="7">
        <f>'DETALLE DE CONEXIONES'!E3439</f>
        <v>0</v>
      </c>
      <c r="E3439" s="7">
        <f>IFERROR(LIMPIA('DETALLE DE CONEXIONES'!N3439,1),0)</f>
        <v>0</v>
      </c>
      <c r="F3439" s="7" t="str">
        <f>LEFT('DETALLE DE CONEXIONES'!BE3439,3)</f>
        <v/>
      </c>
      <c r="G3439" s="7" t="str">
        <f>RIGHT('DETALLE DE CONEXIONES'!AK3439,2)</f>
        <v/>
      </c>
      <c r="H3439" s="7" t="str">
        <f>LEFT('DETALLE DE CONEXIONES'!M3439,3)</f>
        <v/>
      </c>
      <c r="I3439" s="7" t="str">
        <f>RIGHT('DETALLE DE CONEXIONES'!M3439,5)</f>
        <v/>
      </c>
      <c r="J3439" s="7">
        <f>IF(C3439="Saliente Local",(IFERROR((LIMPIA(H3439,1)),0)),0)</f>
        <v>0</v>
      </c>
      <c r="K3439" s="7">
        <f>IF(C3439="Saliente Nacional",(IFERROR((LIMPIA(H3439,1)),0)),0)</f>
        <v>0</v>
      </c>
      <c r="L3439" s="7">
        <f>IF(C3439="Saliente Internacional",(IFERROR((LIMPIA(H3439,1)),0)),0)</f>
        <v>0</v>
      </c>
    </row>
    <row r="3440" spans="1:12" x14ac:dyDescent="0.25">
      <c r="A3440" s="11">
        <f>'DETALLE DE CONEXIONES'!P3440</f>
        <v>0</v>
      </c>
      <c r="B3440" s="7">
        <f>'DETALLE DE CONEXIONES'!I3440</f>
        <v>0</v>
      </c>
      <c r="C3440" s="7">
        <f>'DETALLE DE CONEXIONES'!BB3440</f>
        <v>0</v>
      </c>
      <c r="D3440" s="7">
        <f>'DETALLE DE CONEXIONES'!E3440</f>
        <v>0</v>
      </c>
      <c r="E3440" s="7">
        <f>IFERROR(LIMPIA('DETALLE DE CONEXIONES'!N3440,1),0)</f>
        <v>0</v>
      </c>
      <c r="F3440" s="7" t="str">
        <f>LEFT('DETALLE DE CONEXIONES'!BE3440,3)</f>
        <v/>
      </c>
      <c r="G3440" s="7" t="str">
        <f>RIGHT('DETALLE DE CONEXIONES'!AK3440,2)</f>
        <v/>
      </c>
      <c r="H3440" s="7" t="str">
        <f>LEFT('DETALLE DE CONEXIONES'!M3440,3)</f>
        <v/>
      </c>
      <c r="I3440" s="7" t="str">
        <f>RIGHT('DETALLE DE CONEXIONES'!M3440,5)</f>
        <v/>
      </c>
      <c r="J3440" s="7">
        <f>IF(C3440="Saliente Local",(IFERROR((LIMPIA(H3440,1)),0)),0)</f>
        <v>0</v>
      </c>
      <c r="K3440" s="7">
        <f>IF(C3440="Saliente Nacional",(IFERROR((LIMPIA(H3440,1)),0)),0)</f>
        <v>0</v>
      </c>
      <c r="L3440" s="7">
        <f>IF(C3440="Saliente Internacional",(IFERROR((LIMPIA(H3440,1)),0)),0)</f>
        <v>0</v>
      </c>
    </row>
    <row r="3441" spans="1:12" x14ac:dyDescent="0.25">
      <c r="A3441" s="11">
        <f>'DETALLE DE CONEXIONES'!P3441</f>
        <v>0</v>
      </c>
      <c r="B3441" s="7">
        <f>'DETALLE DE CONEXIONES'!I3441</f>
        <v>0</v>
      </c>
      <c r="C3441" s="7">
        <f>'DETALLE DE CONEXIONES'!BB3441</f>
        <v>0</v>
      </c>
      <c r="D3441" s="7">
        <f>'DETALLE DE CONEXIONES'!E3441</f>
        <v>0</v>
      </c>
      <c r="E3441" s="7">
        <f>IFERROR(LIMPIA('DETALLE DE CONEXIONES'!N3441,1),0)</f>
        <v>0</v>
      </c>
      <c r="F3441" s="7" t="str">
        <f>LEFT('DETALLE DE CONEXIONES'!BE3441,3)</f>
        <v/>
      </c>
      <c r="G3441" s="7" t="str">
        <f>RIGHT('DETALLE DE CONEXIONES'!AK3441,2)</f>
        <v/>
      </c>
      <c r="H3441" s="7" t="str">
        <f>LEFT('DETALLE DE CONEXIONES'!M3441,3)</f>
        <v/>
      </c>
      <c r="I3441" s="7" t="str">
        <f>RIGHT('DETALLE DE CONEXIONES'!M3441,5)</f>
        <v/>
      </c>
      <c r="J3441" s="7">
        <f>IF(C3441="Saliente Local",(IFERROR((LIMPIA(H3441,1)),0)),0)</f>
        <v>0</v>
      </c>
      <c r="K3441" s="7">
        <f>IF(C3441="Saliente Nacional",(IFERROR((LIMPIA(H3441,1)),0)),0)</f>
        <v>0</v>
      </c>
      <c r="L3441" s="7">
        <f>IF(C3441="Saliente Internacional",(IFERROR((LIMPIA(H3441,1)),0)),0)</f>
        <v>0</v>
      </c>
    </row>
    <row r="3442" spans="1:12" x14ac:dyDescent="0.25">
      <c r="A3442" s="11">
        <f>'DETALLE DE CONEXIONES'!P3442</f>
        <v>0</v>
      </c>
      <c r="B3442" s="7">
        <f>'DETALLE DE CONEXIONES'!I3442</f>
        <v>0</v>
      </c>
      <c r="C3442" s="7">
        <f>'DETALLE DE CONEXIONES'!BB3442</f>
        <v>0</v>
      </c>
      <c r="D3442" s="7">
        <f>'DETALLE DE CONEXIONES'!E3442</f>
        <v>0</v>
      </c>
      <c r="E3442" s="7">
        <f>IFERROR(LIMPIA('DETALLE DE CONEXIONES'!N3442,1),0)</f>
        <v>0</v>
      </c>
      <c r="F3442" s="7" t="str">
        <f>LEFT('DETALLE DE CONEXIONES'!BE3442,3)</f>
        <v/>
      </c>
      <c r="G3442" s="7" t="str">
        <f>RIGHT('DETALLE DE CONEXIONES'!AK3442,2)</f>
        <v/>
      </c>
      <c r="H3442" s="7" t="str">
        <f>LEFT('DETALLE DE CONEXIONES'!M3442,3)</f>
        <v/>
      </c>
      <c r="I3442" s="7" t="str">
        <f>RIGHT('DETALLE DE CONEXIONES'!M3442,5)</f>
        <v/>
      </c>
      <c r="J3442" s="7">
        <f>IF(C3442="Saliente Local",(IFERROR((LIMPIA(H3442,1)),0)),0)</f>
        <v>0</v>
      </c>
      <c r="K3442" s="7">
        <f>IF(C3442="Saliente Nacional",(IFERROR((LIMPIA(H3442,1)),0)),0)</f>
        <v>0</v>
      </c>
      <c r="L3442" s="7">
        <f>IF(C3442="Saliente Internacional",(IFERROR((LIMPIA(H3442,1)),0)),0)</f>
        <v>0</v>
      </c>
    </row>
    <row r="3443" spans="1:12" x14ac:dyDescent="0.25">
      <c r="A3443" s="11">
        <f>'DETALLE DE CONEXIONES'!P3443</f>
        <v>0</v>
      </c>
      <c r="B3443" s="7">
        <f>'DETALLE DE CONEXIONES'!I3443</f>
        <v>0</v>
      </c>
      <c r="C3443" s="7">
        <f>'DETALLE DE CONEXIONES'!BB3443</f>
        <v>0</v>
      </c>
      <c r="D3443" s="7">
        <f>'DETALLE DE CONEXIONES'!E3443</f>
        <v>0</v>
      </c>
      <c r="E3443" s="7">
        <f>IFERROR(LIMPIA('DETALLE DE CONEXIONES'!N3443,1),0)</f>
        <v>0</v>
      </c>
      <c r="F3443" s="7" t="str">
        <f>LEFT('DETALLE DE CONEXIONES'!BE3443,3)</f>
        <v/>
      </c>
      <c r="G3443" s="7" t="str">
        <f>RIGHT('DETALLE DE CONEXIONES'!AK3443,2)</f>
        <v/>
      </c>
      <c r="H3443" s="7" t="str">
        <f>LEFT('DETALLE DE CONEXIONES'!M3443,3)</f>
        <v/>
      </c>
      <c r="I3443" s="7" t="str">
        <f>RIGHT('DETALLE DE CONEXIONES'!M3443,5)</f>
        <v/>
      </c>
      <c r="J3443" s="7">
        <f>IF(C3443="Saliente Local",(IFERROR((LIMPIA(H3443,1)),0)),0)</f>
        <v>0</v>
      </c>
      <c r="K3443" s="7">
        <f>IF(C3443="Saliente Nacional",(IFERROR((LIMPIA(H3443,1)),0)),0)</f>
        <v>0</v>
      </c>
      <c r="L3443" s="7">
        <f>IF(C3443="Saliente Internacional",(IFERROR((LIMPIA(H3443,1)),0)),0)</f>
        <v>0</v>
      </c>
    </row>
    <row r="3444" spans="1:12" x14ac:dyDescent="0.25">
      <c r="A3444" s="11">
        <f>'DETALLE DE CONEXIONES'!P3444</f>
        <v>0</v>
      </c>
      <c r="B3444" s="7">
        <f>'DETALLE DE CONEXIONES'!I3444</f>
        <v>0</v>
      </c>
      <c r="C3444" s="7">
        <f>'DETALLE DE CONEXIONES'!BB3444</f>
        <v>0</v>
      </c>
      <c r="D3444" s="7">
        <f>'DETALLE DE CONEXIONES'!E3444</f>
        <v>0</v>
      </c>
      <c r="E3444" s="7">
        <f>IFERROR(LIMPIA('DETALLE DE CONEXIONES'!N3444,1),0)</f>
        <v>0</v>
      </c>
      <c r="F3444" s="7" t="str">
        <f>LEFT('DETALLE DE CONEXIONES'!BE3444,3)</f>
        <v/>
      </c>
      <c r="G3444" s="7" t="str">
        <f>RIGHT('DETALLE DE CONEXIONES'!AK3444,2)</f>
        <v/>
      </c>
      <c r="H3444" s="7" t="str">
        <f>LEFT('DETALLE DE CONEXIONES'!M3444,3)</f>
        <v/>
      </c>
      <c r="I3444" s="7" t="str">
        <f>RIGHT('DETALLE DE CONEXIONES'!M3444,5)</f>
        <v/>
      </c>
      <c r="J3444" s="7">
        <f>IF(C3444="Saliente Local",(IFERROR((LIMPIA(H3444,1)),0)),0)</f>
        <v>0</v>
      </c>
      <c r="K3444" s="7">
        <f>IF(C3444="Saliente Nacional",(IFERROR((LIMPIA(H3444,1)),0)),0)</f>
        <v>0</v>
      </c>
      <c r="L3444" s="7">
        <f>IF(C3444="Saliente Internacional",(IFERROR((LIMPIA(H3444,1)),0)),0)</f>
        <v>0</v>
      </c>
    </row>
    <row r="3445" spans="1:12" x14ac:dyDescent="0.25">
      <c r="A3445" s="11">
        <f>'DETALLE DE CONEXIONES'!P3445</f>
        <v>0</v>
      </c>
      <c r="B3445" s="7">
        <f>'DETALLE DE CONEXIONES'!I3445</f>
        <v>0</v>
      </c>
      <c r="C3445" s="7">
        <f>'DETALLE DE CONEXIONES'!BB3445</f>
        <v>0</v>
      </c>
      <c r="D3445" s="7">
        <f>'DETALLE DE CONEXIONES'!E3445</f>
        <v>0</v>
      </c>
      <c r="E3445" s="7">
        <f>IFERROR(LIMPIA('DETALLE DE CONEXIONES'!N3445,1),0)</f>
        <v>0</v>
      </c>
      <c r="F3445" s="7" t="str">
        <f>LEFT('DETALLE DE CONEXIONES'!BE3445,3)</f>
        <v/>
      </c>
      <c r="G3445" s="7" t="str">
        <f>RIGHT('DETALLE DE CONEXIONES'!AK3445,2)</f>
        <v/>
      </c>
      <c r="H3445" s="7" t="str">
        <f>LEFT('DETALLE DE CONEXIONES'!M3445,3)</f>
        <v/>
      </c>
      <c r="I3445" s="7" t="str">
        <f>RIGHT('DETALLE DE CONEXIONES'!M3445,5)</f>
        <v/>
      </c>
      <c r="J3445" s="7">
        <f>IF(C3445="Saliente Local",(IFERROR((LIMPIA(H3445,1)),0)),0)</f>
        <v>0</v>
      </c>
      <c r="K3445" s="7">
        <f>IF(C3445="Saliente Nacional",(IFERROR((LIMPIA(H3445,1)),0)),0)</f>
        <v>0</v>
      </c>
      <c r="L3445" s="7">
        <f>IF(C3445="Saliente Internacional",(IFERROR((LIMPIA(H3445,1)),0)),0)</f>
        <v>0</v>
      </c>
    </row>
    <row r="3446" spans="1:12" x14ac:dyDescent="0.25">
      <c r="A3446" s="11">
        <f>'DETALLE DE CONEXIONES'!P3446</f>
        <v>0</v>
      </c>
      <c r="B3446" s="7">
        <f>'DETALLE DE CONEXIONES'!I3446</f>
        <v>0</v>
      </c>
      <c r="C3446" s="7">
        <f>'DETALLE DE CONEXIONES'!BB3446</f>
        <v>0</v>
      </c>
      <c r="D3446" s="7">
        <f>'DETALLE DE CONEXIONES'!E3446</f>
        <v>0</v>
      </c>
      <c r="E3446" s="7">
        <f>IFERROR(LIMPIA('DETALLE DE CONEXIONES'!N3446,1),0)</f>
        <v>0</v>
      </c>
      <c r="F3446" s="7" t="str">
        <f>LEFT('DETALLE DE CONEXIONES'!BE3446,3)</f>
        <v/>
      </c>
      <c r="G3446" s="7" t="str">
        <f>RIGHT('DETALLE DE CONEXIONES'!AK3446,2)</f>
        <v/>
      </c>
      <c r="H3446" s="7" t="str">
        <f>LEFT('DETALLE DE CONEXIONES'!M3446,3)</f>
        <v/>
      </c>
      <c r="I3446" s="7" t="str">
        <f>RIGHT('DETALLE DE CONEXIONES'!M3446,5)</f>
        <v/>
      </c>
      <c r="J3446" s="7">
        <f>IF(C3446="Saliente Local",(IFERROR((LIMPIA(H3446,1)),0)),0)</f>
        <v>0</v>
      </c>
      <c r="K3446" s="7">
        <f>IF(C3446="Saliente Nacional",(IFERROR((LIMPIA(H3446,1)),0)),0)</f>
        <v>0</v>
      </c>
      <c r="L3446" s="7">
        <f>IF(C3446="Saliente Internacional",(IFERROR((LIMPIA(H3446,1)),0)),0)</f>
        <v>0</v>
      </c>
    </row>
    <row r="3447" spans="1:12" x14ac:dyDescent="0.25">
      <c r="A3447" s="11">
        <f>'DETALLE DE CONEXIONES'!P3447</f>
        <v>0</v>
      </c>
      <c r="B3447" s="7">
        <f>'DETALLE DE CONEXIONES'!I3447</f>
        <v>0</v>
      </c>
      <c r="C3447" s="7">
        <f>'DETALLE DE CONEXIONES'!BB3447</f>
        <v>0</v>
      </c>
      <c r="D3447" s="7">
        <f>'DETALLE DE CONEXIONES'!E3447</f>
        <v>0</v>
      </c>
      <c r="E3447" s="7">
        <f>IFERROR(LIMPIA('DETALLE DE CONEXIONES'!N3447,1),0)</f>
        <v>0</v>
      </c>
      <c r="F3447" s="7" t="str">
        <f>LEFT('DETALLE DE CONEXIONES'!BE3447,3)</f>
        <v/>
      </c>
      <c r="G3447" s="7" t="str">
        <f>RIGHT('DETALLE DE CONEXIONES'!AK3447,2)</f>
        <v/>
      </c>
      <c r="H3447" s="7" t="str">
        <f>LEFT('DETALLE DE CONEXIONES'!M3447,3)</f>
        <v/>
      </c>
      <c r="I3447" s="7" t="str">
        <f>RIGHT('DETALLE DE CONEXIONES'!M3447,5)</f>
        <v/>
      </c>
      <c r="J3447" s="7">
        <f>IF(C3447="Saliente Local",(IFERROR((LIMPIA(H3447,1)),0)),0)</f>
        <v>0</v>
      </c>
      <c r="K3447" s="7">
        <f>IF(C3447="Saliente Nacional",(IFERROR((LIMPIA(H3447,1)),0)),0)</f>
        <v>0</v>
      </c>
      <c r="L3447" s="7">
        <f>IF(C3447="Saliente Internacional",(IFERROR((LIMPIA(H3447,1)),0)),0)</f>
        <v>0</v>
      </c>
    </row>
    <row r="3448" spans="1:12" x14ac:dyDescent="0.25">
      <c r="A3448" s="11">
        <f>'DETALLE DE CONEXIONES'!P3448</f>
        <v>0</v>
      </c>
      <c r="B3448" s="7">
        <f>'DETALLE DE CONEXIONES'!I3448</f>
        <v>0</v>
      </c>
      <c r="C3448" s="7">
        <f>'DETALLE DE CONEXIONES'!BB3448</f>
        <v>0</v>
      </c>
      <c r="D3448" s="7">
        <f>'DETALLE DE CONEXIONES'!E3448</f>
        <v>0</v>
      </c>
      <c r="E3448" s="7">
        <f>IFERROR(LIMPIA('DETALLE DE CONEXIONES'!N3448,1),0)</f>
        <v>0</v>
      </c>
      <c r="F3448" s="7" t="str">
        <f>LEFT('DETALLE DE CONEXIONES'!BE3448,3)</f>
        <v/>
      </c>
      <c r="G3448" s="7" t="str">
        <f>RIGHT('DETALLE DE CONEXIONES'!AK3448,2)</f>
        <v/>
      </c>
      <c r="H3448" s="7" t="str">
        <f>LEFT('DETALLE DE CONEXIONES'!M3448,3)</f>
        <v/>
      </c>
      <c r="I3448" s="7" t="str">
        <f>RIGHT('DETALLE DE CONEXIONES'!M3448,5)</f>
        <v/>
      </c>
      <c r="J3448" s="7">
        <f>IF(C3448="Saliente Local",(IFERROR((LIMPIA(H3448,1)),0)),0)</f>
        <v>0</v>
      </c>
      <c r="K3448" s="7">
        <f>IF(C3448="Saliente Nacional",(IFERROR((LIMPIA(H3448,1)),0)),0)</f>
        <v>0</v>
      </c>
      <c r="L3448" s="7">
        <f>IF(C3448="Saliente Internacional",(IFERROR((LIMPIA(H3448,1)),0)),0)</f>
        <v>0</v>
      </c>
    </row>
    <row r="3449" spans="1:12" x14ac:dyDescent="0.25">
      <c r="A3449" s="11">
        <f>'DETALLE DE CONEXIONES'!P3449</f>
        <v>0</v>
      </c>
      <c r="B3449" s="7">
        <f>'DETALLE DE CONEXIONES'!I3449</f>
        <v>0</v>
      </c>
      <c r="C3449" s="7">
        <f>'DETALLE DE CONEXIONES'!BB3449</f>
        <v>0</v>
      </c>
      <c r="D3449" s="7">
        <f>'DETALLE DE CONEXIONES'!E3449</f>
        <v>0</v>
      </c>
      <c r="E3449" s="7">
        <f>IFERROR(LIMPIA('DETALLE DE CONEXIONES'!N3449,1),0)</f>
        <v>0</v>
      </c>
      <c r="F3449" s="7" t="str">
        <f>LEFT('DETALLE DE CONEXIONES'!BE3449,3)</f>
        <v/>
      </c>
      <c r="G3449" s="7" t="str">
        <f>RIGHT('DETALLE DE CONEXIONES'!AK3449,2)</f>
        <v/>
      </c>
      <c r="H3449" s="7" t="str">
        <f>LEFT('DETALLE DE CONEXIONES'!M3449,3)</f>
        <v/>
      </c>
      <c r="I3449" s="7" t="str">
        <f>RIGHT('DETALLE DE CONEXIONES'!M3449,5)</f>
        <v/>
      </c>
      <c r="J3449" s="7">
        <f>IF(C3449="Saliente Local",(IFERROR((LIMPIA(H3449,1)),0)),0)</f>
        <v>0</v>
      </c>
      <c r="K3449" s="7">
        <f>IF(C3449="Saliente Nacional",(IFERROR((LIMPIA(H3449,1)),0)),0)</f>
        <v>0</v>
      </c>
      <c r="L3449" s="7">
        <f>IF(C3449="Saliente Internacional",(IFERROR((LIMPIA(H3449,1)),0)),0)</f>
        <v>0</v>
      </c>
    </row>
    <row r="3450" spans="1:12" x14ac:dyDescent="0.25">
      <c r="A3450" s="11">
        <f>'DETALLE DE CONEXIONES'!P3450</f>
        <v>0</v>
      </c>
      <c r="B3450" s="7">
        <f>'DETALLE DE CONEXIONES'!I3450</f>
        <v>0</v>
      </c>
      <c r="C3450" s="7">
        <f>'DETALLE DE CONEXIONES'!BB3450</f>
        <v>0</v>
      </c>
      <c r="D3450" s="7">
        <f>'DETALLE DE CONEXIONES'!E3450</f>
        <v>0</v>
      </c>
      <c r="E3450" s="7">
        <f>IFERROR(LIMPIA('DETALLE DE CONEXIONES'!N3450,1),0)</f>
        <v>0</v>
      </c>
      <c r="F3450" s="7" t="str">
        <f>LEFT('DETALLE DE CONEXIONES'!BE3450,3)</f>
        <v/>
      </c>
      <c r="G3450" s="7" t="str">
        <f>RIGHT('DETALLE DE CONEXIONES'!AK3450,2)</f>
        <v/>
      </c>
      <c r="H3450" s="7" t="str">
        <f>LEFT('DETALLE DE CONEXIONES'!M3450,3)</f>
        <v/>
      </c>
      <c r="I3450" s="7" t="str">
        <f>RIGHT('DETALLE DE CONEXIONES'!M3450,5)</f>
        <v/>
      </c>
      <c r="J3450" s="7">
        <f>IF(C3450="Saliente Local",(IFERROR((LIMPIA(H3450,1)),0)),0)</f>
        <v>0</v>
      </c>
      <c r="K3450" s="7">
        <f>IF(C3450="Saliente Nacional",(IFERROR((LIMPIA(H3450,1)),0)),0)</f>
        <v>0</v>
      </c>
      <c r="L3450" s="7">
        <f>IF(C3450="Saliente Internacional",(IFERROR((LIMPIA(H3450,1)),0)),0)</f>
        <v>0</v>
      </c>
    </row>
    <row r="3451" spans="1:12" x14ac:dyDescent="0.25">
      <c r="A3451" s="11">
        <f>'DETALLE DE CONEXIONES'!P3451</f>
        <v>0</v>
      </c>
      <c r="B3451" s="7">
        <f>'DETALLE DE CONEXIONES'!I3451</f>
        <v>0</v>
      </c>
      <c r="C3451" s="7">
        <f>'DETALLE DE CONEXIONES'!BB3451</f>
        <v>0</v>
      </c>
      <c r="D3451" s="7">
        <f>'DETALLE DE CONEXIONES'!E3451</f>
        <v>0</v>
      </c>
      <c r="E3451" s="7">
        <f>IFERROR(LIMPIA('DETALLE DE CONEXIONES'!N3451,1),0)</f>
        <v>0</v>
      </c>
      <c r="F3451" s="7" t="str">
        <f>LEFT('DETALLE DE CONEXIONES'!BE3451,3)</f>
        <v/>
      </c>
      <c r="G3451" s="7" t="str">
        <f>RIGHT('DETALLE DE CONEXIONES'!AK3451,2)</f>
        <v/>
      </c>
      <c r="H3451" s="7" t="str">
        <f>LEFT('DETALLE DE CONEXIONES'!M3451,3)</f>
        <v/>
      </c>
      <c r="I3451" s="7" t="str">
        <f>RIGHT('DETALLE DE CONEXIONES'!M3451,5)</f>
        <v/>
      </c>
      <c r="J3451" s="7">
        <f>IF(C3451="Saliente Local",(IFERROR((LIMPIA(H3451,1)),0)),0)</f>
        <v>0</v>
      </c>
      <c r="K3451" s="7">
        <f>IF(C3451="Saliente Nacional",(IFERROR((LIMPIA(H3451,1)),0)),0)</f>
        <v>0</v>
      </c>
      <c r="L3451" s="7">
        <f>IF(C3451="Saliente Internacional",(IFERROR((LIMPIA(H3451,1)),0)),0)</f>
        <v>0</v>
      </c>
    </row>
    <row r="3452" spans="1:12" x14ac:dyDescent="0.25">
      <c r="A3452" s="11">
        <f>'DETALLE DE CONEXIONES'!P3452</f>
        <v>0</v>
      </c>
      <c r="B3452" s="7">
        <f>'DETALLE DE CONEXIONES'!I3452</f>
        <v>0</v>
      </c>
      <c r="C3452" s="7">
        <f>'DETALLE DE CONEXIONES'!BB3452</f>
        <v>0</v>
      </c>
      <c r="D3452" s="7">
        <f>'DETALLE DE CONEXIONES'!E3452</f>
        <v>0</v>
      </c>
      <c r="E3452" s="7">
        <f>IFERROR(LIMPIA('DETALLE DE CONEXIONES'!N3452,1),0)</f>
        <v>0</v>
      </c>
      <c r="F3452" s="7" t="str">
        <f>LEFT('DETALLE DE CONEXIONES'!BE3452,3)</f>
        <v/>
      </c>
      <c r="G3452" s="7" t="str">
        <f>RIGHT('DETALLE DE CONEXIONES'!AK3452,2)</f>
        <v/>
      </c>
      <c r="H3452" s="7" t="str">
        <f>LEFT('DETALLE DE CONEXIONES'!M3452,3)</f>
        <v/>
      </c>
      <c r="I3452" s="7" t="str">
        <f>RIGHT('DETALLE DE CONEXIONES'!M3452,5)</f>
        <v/>
      </c>
      <c r="J3452" s="7">
        <f>IF(C3452="Saliente Local",(IFERROR((LIMPIA(H3452,1)),0)),0)</f>
        <v>0</v>
      </c>
      <c r="K3452" s="7">
        <f>IF(C3452="Saliente Nacional",(IFERROR((LIMPIA(H3452,1)),0)),0)</f>
        <v>0</v>
      </c>
      <c r="L3452" s="7">
        <f>IF(C3452="Saliente Internacional",(IFERROR((LIMPIA(H3452,1)),0)),0)</f>
        <v>0</v>
      </c>
    </row>
    <row r="3453" spans="1:12" x14ac:dyDescent="0.25">
      <c r="A3453" s="11">
        <f>'DETALLE DE CONEXIONES'!P3453</f>
        <v>0</v>
      </c>
      <c r="B3453" s="7">
        <f>'DETALLE DE CONEXIONES'!I3453</f>
        <v>0</v>
      </c>
      <c r="C3453" s="7">
        <f>'DETALLE DE CONEXIONES'!BB3453</f>
        <v>0</v>
      </c>
      <c r="D3453" s="7">
        <f>'DETALLE DE CONEXIONES'!E3453</f>
        <v>0</v>
      </c>
      <c r="E3453" s="7">
        <f>IFERROR(LIMPIA('DETALLE DE CONEXIONES'!N3453,1),0)</f>
        <v>0</v>
      </c>
      <c r="F3453" s="7" t="str">
        <f>LEFT('DETALLE DE CONEXIONES'!BE3453,3)</f>
        <v/>
      </c>
      <c r="G3453" s="7" t="str">
        <f>RIGHT('DETALLE DE CONEXIONES'!AK3453,2)</f>
        <v/>
      </c>
      <c r="H3453" s="7" t="str">
        <f>LEFT('DETALLE DE CONEXIONES'!M3453,3)</f>
        <v/>
      </c>
      <c r="I3453" s="7" t="str">
        <f>RIGHT('DETALLE DE CONEXIONES'!M3453,5)</f>
        <v/>
      </c>
      <c r="J3453" s="7">
        <f>IF(C3453="Saliente Local",(IFERROR((LIMPIA(H3453,1)),0)),0)</f>
        <v>0</v>
      </c>
      <c r="K3453" s="7">
        <f>IF(C3453="Saliente Nacional",(IFERROR((LIMPIA(H3453,1)),0)),0)</f>
        <v>0</v>
      </c>
      <c r="L3453" s="7">
        <f>IF(C3453="Saliente Internacional",(IFERROR((LIMPIA(H3453,1)),0)),0)</f>
        <v>0</v>
      </c>
    </row>
    <row r="3454" spans="1:12" x14ac:dyDescent="0.25">
      <c r="A3454" s="11">
        <f>'DETALLE DE CONEXIONES'!P3454</f>
        <v>0</v>
      </c>
      <c r="B3454" s="7">
        <f>'DETALLE DE CONEXIONES'!I3454</f>
        <v>0</v>
      </c>
      <c r="C3454" s="7">
        <f>'DETALLE DE CONEXIONES'!BB3454</f>
        <v>0</v>
      </c>
      <c r="D3454" s="7">
        <f>'DETALLE DE CONEXIONES'!E3454</f>
        <v>0</v>
      </c>
      <c r="E3454" s="7">
        <f>IFERROR(LIMPIA('DETALLE DE CONEXIONES'!N3454,1),0)</f>
        <v>0</v>
      </c>
      <c r="F3454" s="7" t="str">
        <f>LEFT('DETALLE DE CONEXIONES'!BE3454,3)</f>
        <v/>
      </c>
      <c r="G3454" s="7" t="str">
        <f>RIGHT('DETALLE DE CONEXIONES'!AK3454,2)</f>
        <v/>
      </c>
      <c r="H3454" s="7" t="str">
        <f>LEFT('DETALLE DE CONEXIONES'!M3454,3)</f>
        <v/>
      </c>
      <c r="I3454" s="7" t="str">
        <f>RIGHT('DETALLE DE CONEXIONES'!M3454,5)</f>
        <v/>
      </c>
      <c r="J3454" s="7">
        <f>IF(C3454="Saliente Local",(IFERROR((LIMPIA(H3454,1)),0)),0)</f>
        <v>0</v>
      </c>
      <c r="K3454" s="7">
        <f>IF(C3454="Saliente Nacional",(IFERROR((LIMPIA(H3454,1)),0)),0)</f>
        <v>0</v>
      </c>
      <c r="L3454" s="7">
        <f>IF(C3454="Saliente Internacional",(IFERROR((LIMPIA(H3454,1)),0)),0)</f>
        <v>0</v>
      </c>
    </row>
    <row r="3455" spans="1:12" x14ac:dyDescent="0.25">
      <c r="A3455" s="11">
        <f>'DETALLE DE CONEXIONES'!P3455</f>
        <v>0</v>
      </c>
      <c r="B3455" s="7">
        <f>'DETALLE DE CONEXIONES'!I3455</f>
        <v>0</v>
      </c>
      <c r="C3455" s="7">
        <f>'DETALLE DE CONEXIONES'!BB3455</f>
        <v>0</v>
      </c>
      <c r="D3455" s="7">
        <f>'DETALLE DE CONEXIONES'!E3455</f>
        <v>0</v>
      </c>
      <c r="E3455" s="7">
        <f>IFERROR(LIMPIA('DETALLE DE CONEXIONES'!N3455,1),0)</f>
        <v>0</v>
      </c>
      <c r="F3455" s="7" t="str">
        <f>LEFT('DETALLE DE CONEXIONES'!BE3455,3)</f>
        <v/>
      </c>
      <c r="G3455" s="7" t="str">
        <f>RIGHT('DETALLE DE CONEXIONES'!AK3455,2)</f>
        <v/>
      </c>
      <c r="H3455" s="7" t="str">
        <f>LEFT('DETALLE DE CONEXIONES'!M3455,3)</f>
        <v/>
      </c>
      <c r="I3455" s="7" t="str">
        <f>RIGHT('DETALLE DE CONEXIONES'!M3455,5)</f>
        <v/>
      </c>
      <c r="J3455" s="7">
        <f>IF(C3455="Saliente Local",(IFERROR((LIMPIA(H3455,1)),0)),0)</f>
        <v>0</v>
      </c>
      <c r="K3455" s="7">
        <f>IF(C3455="Saliente Nacional",(IFERROR((LIMPIA(H3455,1)),0)),0)</f>
        <v>0</v>
      </c>
      <c r="L3455" s="7">
        <f>IF(C3455="Saliente Internacional",(IFERROR((LIMPIA(H3455,1)),0)),0)</f>
        <v>0</v>
      </c>
    </row>
    <row r="3456" spans="1:12" x14ac:dyDescent="0.25">
      <c r="A3456" s="11">
        <f>'DETALLE DE CONEXIONES'!P3456</f>
        <v>0</v>
      </c>
      <c r="B3456" s="7">
        <f>'DETALLE DE CONEXIONES'!I3456</f>
        <v>0</v>
      </c>
      <c r="C3456" s="7">
        <f>'DETALLE DE CONEXIONES'!BB3456</f>
        <v>0</v>
      </c>
      <c r="D3456" s="7">
        <f>'DETALLE DE CONEXIONES'!E3456</f>
        <v>0</v>
      </c>
      <c r="E3456" s="7">
        <f>IFERROR(LIMPIA('DETALLE DE CONEXIONES'!N3456,1),0)</f>
        <v>0</v>
      </c>
      <c r="F3456" s="7" t="str">
        <f>LEFT('DETALLE DE CONEXIONES'!BE3456,3)</f>
        <v/>
      </c>
      <c r="G3456" s="7" t="str">
        <f>RIGHT('DETALLE DE CONEXIONES'!AK3456,2)</f>
        <v/>
      </c>
      <c r="H3456" s="7" t="str">
        <f>LEFT('DETALLE DE CONEXIONES'!M3456,3)</f>
        <v/>
      </c>
      <c r="I3456" s="7" t="str">
        <f>RIGHT('DETALLE DE CONEXIONES'!M3456,5)</f>
        <v/>
      </c>
      <c r="J3456" s="7">
        <f>IF(C3456="Saliente Local",(IFERROR((LIMPIA(H3456,1)),0)),0)</f>
        <v>0</v>
      </c>
      <c r="K3456" s="7">
        <f>IF(C3456="Saliente Nacional",(IFERROR((LIMPIA(H3456,1)),0)),0)</f>
        <v>0</v>
      </c>
      <c r="L3456" s="7">
        <f>IF(C3456="Saliente Internacional",(IFERROR((LIMPIA(H3456,1)),0)),0)</f>
        <v>0</v>
      </c>
    </row>
    <row r="3457" spans="1:12" x14ac:dyDescent="0.25">
      <c r="A3457" s="11">
        <f>'DETALLE DE CONEXIONES'!P3457</f>
        <v>0</v>
      </c>
      <c r="B3457" s="7">
        <f>'DETALLE DE CONEXIONES'!I3457</f>
        <v>0</v>
      </c>
      <c r="C3457" s="7">
        <f>'DETALLE DE CONEXIONES'!BB3457</f>
        <v>0</v>
      </c>
      <c r="D3457" s="7">
        <f>'DETALLE DE CONEXIONES'!E3457</f>
        <v>0</v>
      </c>
      <c r="E3457" s="7">
        <f>IFERROR(LIMPIA('DETALLE DE CONEXIONES'!N3457,1),0)</f>
        <v>0</v>
      </c>
      <c r="F3457" s="7" t="str">
        <f>LEFT('DETALLE DE CONEXIONES'!BE3457,3)</f>
        <v/>
      </c>
      <c r="G3457" s="7" t="str">
        <f>RIGHT('DETALLE DE CONEXIONES'!AK3457,2)</f>
        <v/>
      </c>
      <c r="H3457" s="7" t="str">
        <f>LEFT('DETALLE DE CONEXIONES'!M3457,3)</f>
        <v/>
      </c>
      <c r="I3457" s="7" t="str">
        <f>RIGHT('DETALLE DE CONEXIONES'!M3457,5)</f>
        <v/>
      </c>
      <c r="J3457" s="7">
        <f>IF(C3457="Saliente Local",(IFERROR((LIMPIA(H3457,1)),0)),0)</f>
        <v>0</v>
      </c>
      <c r="K3457" s="7">
        <f>IF(C3457="Saliente Nacional",(IFERROR((LIMPIA(H3457,1)),0)),0)</f>
        <v>0</v>
      </c>
      <c r="L3457" s="7">
        <f>IF(C3457="Saliente Internacional",(IFERROR((LIMPIA(H3457,1)),0)),0)</f>
        <v>0</v>
      </c>
    </row>
    <row r="3458" spans="1:12" x14ac:dyDescent="0.25">
      <c r="A3458" s="11">
        <f>'DETALLE DE CONEXIONES'!P3458</f>
        <v>0</v>
      </c>
      <c r="B3458" s="7">
        <f>'DETALLE DE CONEXIONES'!I3458</f>
        <v>0</v>
      </c>
      <c r="C3458" s="7">
        <f>'DETALLE DE CONEXIONES'!BB3458</f>
        <v>0</v>
      </c>
      <c r="D3458" s="7">
        <f>'DETALLE DE CONEXIONES'!E3458</f>
        <v>0</v>
      </c>
      <c r="E3458" s="7">
        <f>IFERROR(LIMPIA('DETALLE DE CONEXIONES'!N3458,1),0)</f>
        <v>0</v>
      </c>
      <c r="F3458" s="7" t="str">
        <f>LEFT('DETALLE DE CONEXIONES'!BE3458,3)</f>
        <v/>
      </c>
      <c r="G3458" s="7" t="str">
        <f>RIGHT('DETALLE DE CONEXIONES'!AK3458,2)</f>
        <v/>
      </c>
      <c r="H3458" s="7" t="str">
        <f>LEFT('DETALLE DE CONEXIONES'!M3458,3)</f>
        <v/>
      </c>
      <c r="I3458" s="7" t="str">
        <f>RIGHT('DETALLE DE CONEXIONES'!M3458,5)</f>
        <v/>
      </c>
      <c r="J3458" s="7">
        <f>IF(C3458="Saliente Local",(IFERROR((LIMPIA(H3458,1)),0)),0)</f>
        <v>0</v>
      </c>
      <c r="K3458" s="7">
        <f>IF(C3458="Saliente Nacional",(IFERROR((LIMPIA(H3458,1)),0)),0)</f>
        <v>0</v>
      </c>
      <c r="L3458" s="7">
        <f>IF(C3458="Saliente Internacional",(IFERROR((LIMPIA(H3458,1)),0)),0)</f>
        <v>0</v>
      </c>
    </row>
    <row r="3459" spans="1:12" x14ac:dyDescent="0.25">
      <c r="A3459" s="11">
        <f>'DETALLE DE CONEXIONES'!P3459</f>
        <v>0</v>
      </c>
      <c r="B3459" s="7">
        <f>'DETALLE DE CONEXIONES'!I3459</f>
        <v>0</v>
      </c>
      <c r="C3459" s="7">
        <f>'DETALLE DE CONEXIONES'!BB3459</f>
        <v>0</v>
      </c>
      <c r="D3459" s="7">
        <f>'DETALLE DE CONEXIONES'!E3459</f>
        <v>0</v>
      </c>
      <c r="E3459" s="7">
        <f>IFERROR(LIMPIA('DETALLE DE CONEXIONES'!N3459,1),0)</f>
        <v>0</v>
      </c>
      <c r="F3459" s="7" t="str">
        <f>LEFT('DETALLE DE CONEXIONES'!BE3459,3)</f>
        <v/>
      </c>
      <c r="G3459" s="7" t="str">
        <f>RIGHT('DETALLE DE CONEXIONES'!AK3459,2)</f>
        <v/>
      </c>
      <c r="H3459" s="7" t="str">
        <f>LEFT('DETALLE DE CONEXIONES'!M3459,3)</f>
        <v/>
      </c>
      <c r="I3459" s="7" t="str">
        <f>RIGHT('DETALLE DE CONEXIONES'!M3459,5)</f>
        <v/>
      </c>
      <c r="J3459" s="7">
        <f>IF(C3459="Saliente Local",(IFERROR((LIMPIA(H3459,1)),0)),0)</f>
        <v>0</v>
      </c>
      <c r="K3459" s="7">
        <f>IF(C3459="Saliente Nacional",(IFERROR((LIMPIA(H3459,1)),0)),0)</f>
        <v>0</v>
      </c>
      <c r="L3459" s="7">
        <f>IF(C3459="Saliente Internacional",(IFERROR((LIMPIA(H3459,1)),0)),0)</f>
        <v>0</v>
      </c>
    </row>
    <row r="3460" spans="1:12" x14ac:dyDescent="0.25">
      <c r="A3460" s="11">
        <f>'DETALLE DE CONEXIONES'!P3460</f>
        <v>0</v>
      </c>
      <c r="B3460" s="7">
        <f>'DETALLE DE CONEXIONES'!I3460</f>
        <v>0</v>
      </c>
      <c r="C3460" s="7">
        <f>'DETALLE DE CONEXIONES'!BB3460</f>
        <v>0</v>
      </c>
      <c r="D3460" s="7">
        <f>'DETALLE DE CONEXIONES'!E3460</f>
        <v>0</v>
      </c>
      <c r="E3460" s="7">
        <f>IFERROR(LIMPIA('DETALLE DE CONEXIONES'!N3460,1),0)</f>
        <v>0</v>
      </c>
      <c r="F3460" s="7" t="str">
        <f>LEFT('DETALLE DE CONEXIONES'!BE3460,3)</f>
        <v/>
      </c>
      <c r="G3460" s="7" t="str">
        <f>RIGHT('DETALLE DE CONEXIONES'!AK3460,2)</f>
        <v/>
      </c>
      <c r="H3460" s="7" t="str">
        <f>LEFT('DETALLE DE CONEXIONES'!M3460,3)</f>
        <v/>
      </c>
      <c r="I3460" s="7" t="str">
        <f>RIGHT('DETALLE DE CONEXIONES'!M3460,5)</f>
        <v/>
      </c>
      <c r="J3460" s="7">
        <f>IF(C3460="Saliente Local",(IFERROR((LIMPIA(H3460,1)),0)),0)</f>
        <v>0</v>
      </c>
      <c r="K3460" s="7">
        <f>IF(C3460="Saliente Nacional",(IFERROR((LIMPIA(H3460,1)),0)),0)</f>
        <v>0</v>
      </c>
      <c r="L3460" s="7">
        <f>IF(C3460="Saliente Internacional",(IFERROR((LIMPIA(H3460,1)),0)),0)</f>
        <v>0</v>
      </c>
    </row>
    <row r="3461" spans="1:12" x14ac:dyDescent="0.25">
      <c r="A3461" s="11">
        <f>'DETALLE DE CONEXIONES'!P3461</f>
        <v>0</v>
      </c>
      <c r="B3461" s="7">
        <f>'DETALLE DE CONEXIONES'!I3461</f>
        <v>0</v>
      </c>
      <c r="C3461" s="7">
        <f>'DETALLE DE CONEXIONES'!BB3461</f>
        <v>0</v>
      </c>
      <c r="D3461" s="7">
        <f>'DETALLE DE CONEXIONES'!E3461</f>
        <v>0</v>
      </c>
      <c r="E3461" s="7">
        <f>IFERROR(LIMPIA('DETALLE DE CONEXIONES'!N3461,1),0)</f>
        <v>0</v>
      </c>
      <c r="F3461" s="7" t="str">
        <f>LEFT('DETALLE DE CONEXIONES'!BE3461,3)</f>
        <v/>
      </c>
      <c r="G3461" s="7" t="str">
        <f>RIGHT('DETALLE DE CONEXIONES'!AK3461,2)</f>
        <v/>
      </c>
      <c r="H3461" s="7" t="str">
        <f>LEFT('DETALLE DE CONEXIONES'!M3461,3)</f>
        <v/>
      </c>
      <c r="I3461" s="7" t="str">
        <f>RIGHT('DETALLE DE CONEXIONES'!M3461,5)</f>
        <v/>
      </c>
      <c r="J3461" s="7">
        <f>IF(C3461="Saliente Local",(IFERROR((LIMPIA(H3461,1)),0)),0)</f>
        <v>0</v>
      </c>
      <c r="K3461" s="7">
        <f>IF(C3461="Saliente Nacional",(IFERROR((LIMPIA(H3461,1)),0)),0)</f>
        <v>0</v>
      </c>
      <c r="L3461" s="7">
        <f>IF(C3461="Saliente Internacional",(IFERROR((LIMPIA(H3461,1)),0)),0)</f>
        <v>0</v>
      </c>
    </row>
    <row r="3462" spans="1:12" x14ac:dyDescent="0.25">
      <c r="A3462" s="11">
        <f>'DETALLE DE CONEXIONES'!P3462</f>
        <v>0</v>
      </c>
      <c r="B3462" s="7">
        <f>'DETALLE DE CONEXIONES'!I3462</f>
        <v>0</v>
      </c>
      <c r="C3462" s="7">
        <f>'DETALLE DE CONEXIONES'!BB3462</f>
        <v>0</v>
      </c>
      <c r="D3462" s="7">
        <f>'DETALLE DE CONEXIONES'!E3462</f>
        <v>0</v>
      </c>
      <c r="E3462" s="7">
        <f>IFERROR(LIMPIA('DETALLE DE CONEXIONES'!N3462,1),0)</f>
        <v>0</v>
      </c>
      <c r="F3462" s="7" t="str">
        <f>LEFT('DETALLE DE CONEXIONES'!BE3462,3)</f>
        <v/>
      </c>
      <c r="G3462" s="7" t="str">
        <f>RIGHT('DETALLE DE CONEXIONES'!AK3462,2)</f>
        <v/>
      </c>
      <c r="H3462" s="7" t="str">
        <f>LEFT('DETALLE DE CONEXIONES'!M3462,3)</f>
        <v/>
      </c>
      <c r="I3462" s="7" t="str">
        <f>RIGHT('DETALLE DE CONEXIONES'!M3462,5)</f>
        <v/>
      </c>
      <c r="J3462" s="7">
        <f>IF(C3462="Saliente Local",(IFERROR((LIMPIA(H3462,1)),0)),0)</f>
        <v>0</v>
      </c>
      <c r="K3462" s="7">
        <f>IF(C3462="Saliente Nacional",(IFERROR((LIMPIA(H3462,1)),0)),0)</f>
        <v>0</v>
      </c>
      <c r="L3462" s="7">
        <f>IF(C3462="Saliente Internacional",(IFERROR((LIMPIA(H3462,1)),0)),0)</f>
        <v>0</v>
      </c>
    </row>
    <row r="3463" spans="1:12" x14ac:dyDescent="0.25">
      <c r="A3463" s="11">
        <f>'DETALLE DE CONEXIONES'!P3463</f>
        <v>0</v>
      </c>
      <c r="B3463" s="7">
        <f>'DETALLE DE CONEXIONES'!I3463</f>
        <v>0</v>
      </c>
      <c r="C3463" s="7">
        <f>'DETALLE DE CONEXIONES'!BB3463</f>
        <v>0</v>
      </c>
      <c r="D3463" s="7">
        <f>'DETALLE DE CONEXIONES'!E3463</f>
        <v>0</v>
      </c>
      <c r="E3463" s="7">
        <f>IFERROR(LIMPIA('DETALLE DE CONEXIONES'!N3463,1),0)</f>
        <v>0</v>
      </c>
      <c r="F3463" s="7" t="str">
        <f>LEFT('DETALLE DE CONEXIONES'!BE3463,3)</f>
        <v/>
      </c>
      <c r="G3463" s="7" t="str">
        <f>RIGHT('DETALLE DE CONEXIONES'!AK3463,2)</f>
        <v/>
      </c>
      <c r="H3463" s="7" t="str">
        <f>LEFT('DETALLE DE CONEXIONES'!M3463,3)</f>
        <v/>
      </c>
      <c r="I3463" s="7" t="str">
        <f>RIGHT('DETALLE DE CONEXIONES'!M3463,5)</f>
        <v/>
      </c>
      <c r="J3463" s="7">
        <f>IF(C3463="Saliente Local",(IFERROR((LIMPIA(H3463,1)),0)),0)</f>
        <v>0</v>
      </c>
      <c r="K3463" s="7">
        <f>IF(C3463="Saliente Nacional",(IFERROR((LIMPIA(H3463,1)),0)),0)</f>
        <v>0</v>
      </c>
      <c r="L3463" s="7">
        <f>IF(C3463="Saliente Internacional",(IFERROR((LIMPIA(H3463,1)),0)),0)</f>
        <v>0</v>
      </c>
    </row>
    <row r="3464" spans="1:12" x14ac:dyDescent="0.25">
      <c r="A3464" s="11">
        <f>'DETALLE DE CONEXIONES'!P3464</f>
        <v>0</v>
      </c>
      <c r="B3464" s="7">
        <f>'DETALLE DE CONEXIONES'!I3464</f>
        <v>0</v>
      </c>
      <c r="C3464" s="7">
        <f>'DETALLE DE CONEXIONES'!BB3464</f>
        <v>0</v>
      </c>
      <c r="D3464" s="7">
        <f>'DETALLE DE CONEXIONES'!E3464</f>
        <v>0</v>
      </c>
      <c r="E3464" s="7">
        <f>IFERROR(LIMPIA('DETALLE DE CONEXIONES'!N3464,1),0)</f>
        <v>0</v>
      </c>
      <c r="F3464" s="7" t="str">
        <f>LEFT('DETALLE DE CONEXIONES'!BE3464,3)</f>
        <v/>
      </c>
      <c r="G3464" s="7" t="str">
        <f>RIGHT('DETALLE DE CONEXIONES'!AK3464,2)</f>
        <v/>
      </c>
      <c r="H3464" s="7" t="str">
        <f>LEFT('DETALLE DE CONEXIONES'!M3464,3)</f>
        <v/>
      </c>
      <c r="I3464" s="7" t="str">
        <f>RIGHT('DETALLE DE CONEXIONES'!M3464,5)</f>
        <v/>
      </c>
      <c r="J3464" s="7">
        <f>IF(C3464="Saliente Local",(IFERROR((LIMPIA(H3464,1)),0)),0)</f>
        <v>0</v>
      </c>
      <c r="K3464" s="7">
        <f>IF(C3464="Saliente Nacional",(IFERROR((LIMPIA(H3464,1)),0)),0)</f>
        <v>0</v>
      </c>
      <c r="L3464" s="7">
        <f>IF(C3464="Saliente Internacional",(IFERROR((LIMPIA(H3464,1)),0)),0)</f>
        <v>0</v>
      </c>
    </row>
    <row r="3465" spans="1:12" x14ac:dyDescent="0.25">
      <c r="A3465" s="11">
        <f>'DETALLE DE CONEXIONES'!P3465</f>
        <v>0</v>
      </c>
      <c r="B3465" s="7">
        <f>'DETALLE DE CONEXIONES'!I3465</f>
        <v>0</v>
      </c>
      <c r="C3465" s="7">
        <f>'DETALLE DE CONEXIONES'!BB3465</f>
        <v>0</v>
      </c>
      <c r="D3465" s="7">
        <f>'DETALLE DE CONEXIONES'!E3465</f>
        <v>0</v>
      </c>
      <c r="E3465" s="7">
        <f>IFERROR(LIMPIA('DETALLE DE CONEXIONES'!N3465,1),0)</f>
        <v>0</v>
      </c>
      <c r="F3465" s="7" t="str">
        <f>LEFT('DETALLE DE CONEXIONES'!BE3465,3)</f>
        <v/>
      </c>
      <c r="G3465" s="7" t="str">
        <f>RIGHT('DETALLE DE CONEXIONES'!AK3465,2)</f>
        <v/>
      </c>
      <c r="H3465" s="7" t="str">
        <f>LEFT('DETALLE DE CONEXIONES'!M3465,3)</f>
        <v/>
      </c>
      <c r="I3465" s="7" t="str">
        <f>RIGHT('DETALLE DE CONEXIONES'!M3465,5)</f>
        <v/>
      </c>
      <c r="J3465" s="7">
        <f>IF(C3465="Saliente Local",(IFERROR((LIMPIA(H3465,1)),0)),0)</f>
        <v>0</v>
      </c>
      <c r="K3465" s="7">
        <f>IF(C3465="Saliente Nacional",(IFERROR((LIMPIA(H3465,1)),0)),0)</f>
        <v>0</v>
      </c>
      <c r="L3465" s="7">
        <f>IF(C3465="Saliente Internacional",(IFERROR((LIMPIA(H3465,1)),0)),0)</f>
        <v>0</v>
      </c>
    </row>
    <row r="3466" spans="1:12" x14ac:dyDescent="0.25">
      <c r="A3466" s="11">
        <f>'DETALLE DE CONEXIONES'!P3466</f>
        <v>0</v>
      </c>
      <c r="B3466" s="7">
        <f>'DETALLE DE CONEXIONES'!I3466</f>
        <v>0</v>
      </c>
      <c r="C3466" s="7">
        <f>'DETALLE DE CONEXIONES'!BB3466</f>
        <v>0</v>
      </c>
      <c r="D3466" s="7">
        <f>'DETALLE DE CONEXIONES'!E3466</f>
        <v>0</v>
      </c>
      <c r="E3466" s="7">
        <f>IFERROR(LIMPIA('DETALLE DE CONEXIONES'!N3466,1),0)</f>
        <v>0</v>
      </c>
      <c r="F3466" s="7" t="str">
        <f>LEFT('DETALLE DE CONEXIONES'!BE3466,3)</f>
        <v/>
      </c>
      <c r="G3466" s="7" t="str">
        <f>RIGHT('DETALLE DE CONEXIONES'!AK3466,2)</f>
        <v/>
      </c>
      <c r="H3466" s="7" t="str">
        <f>LEFT('DETALLE DE CONEXIONES'!M3466,3)</f>
        <v/>
      </c>
      <c r="I3466" s="7" t="str">
        <f>RIGHT('DETALLE DE CONEXIONES'!M3466,5)</f>
        <v/>
      </c>
      <c r="J3466" s="7">
        <f>IF(C3466="Saliente Local",(IFERROR((LIMPIA(H3466,1)),0)),0)</f>
        <v>0</v>
      </c>
      <c r="K3466" s="7">
        <f>IF(C3466="Saliente Nacional",(IFERROR((LIMPIA(H3466,1)),0)),0)</f>
        <v>0</v>
      </c>
      <c r="L3466" s="7">
        <f>IF(C3466="Saliente Internacional",(IFERROR((LIMPIA(H3466,1)),0)),0)</f>
        <v>0</v>
      </c>
    </row>
    <row r="3467" spans="1:12" x14ac:dyDescent="0.25">
      <c r="A3467" s="11">
        <f>'DETALLE DE CONEXIONES'!P3467</f>
        <v>0</v>
      </c>
      <c r="B3467" s="7">
        <f>'DETALLE DE CONEXIONES'!I3467</f>
        <v>0</v>
      </c>
      <c r="C3467" s="7">
        <f>'DETALLE DE CONEXIONES'!BB3467</f>
        <v>0</v>
      </c>
      <c r="D3467" s="7">
        <f>'DETALLE DE CONEXIONES'!E3467</f>
        <v>0</v>
      </c>
      <c r="E3467" s="7">
        <f>IFERROR(LIMPIA('DETALLE DE CONEXIONES'!N3467,1),0)</f>
        <v>0</v>
      </c>
      <c r="F3467" s="7" t="str">
        <f>LEFT('DETALLE DE CONEXIONES'!BE3467,3)</f>
        <v/>
      </c>
      <c r="G3467" s="7" t="str">
        <f>RIGHT('DETALLE DE CONEXIONES'!AK3467,2)</f>
        <v/>
      </c>
      <c r="H3467" s="7" t="str">
        <f>LEFT('DETALLE DE CONEXIONES'!M3467,3)</f>
        <v/>
      </c>
      <c r="I3467" s="7" t="str">
        <f>RIGHT('DETALLE DE CONEXIONES'!M3467,5)</f>
        <v/>
      </c>
      <c r="J3467" s="7">
        <f>IF(C3467="Saliente Local",(IFERROR((LIMPIA(H3467,1)),0)),0)</f>
        <v>0</v>
      </c>
      <c r="K3467" s="7">
        <f>IF(C3467="Saliente Nacional",(IFERROR((LIMPIA(H3467,1)),0)),0)</f>
        <v>0</v>
      </c>
      <c r="L3467" s="7">
        <f>IF(C3467="Saliente Internacional",(IFERROR((LIMPIA(H3467,1)),0)),0)</f>
        <v>0</v>
      </c>
    </row>
    <row r="3468" spans="1:12" x14ac:dyDescent="0.25">
      <c r="A3468" s="11">
        <f>'DETALLE DE CONEXIONES'!P3468</f>
        <v>0</v>
      </c>
      <c r="B3468" s="7">
        <f>'DETALLE DE CONEXIONES'!I3468</f>
        <v>0</v>
      </c>
      <c r="C3468" s="7">
        <f>'DETALLE DE CONEXIONES'!BB3468</f>
        <v>0</v>
      </c>
      <c r="D3468" s="7">
        <f>'DETALLE DE CONEXIONES'!E3468</f>
        <v>0</v>
      </c>
      <c r="E3468" s="7">
        <f>IFERROR(LIMPIA('DETALLE DE CONEXIONES'!N3468,1),0)</f>
        <v>0</v>
      </c>
      <c r="F3468" s="7" t="str">
        <f>LEFT('DETALLE DE CONEXIONES'!BE3468,3)</f>
        <v/>
      </c>
      <c r="G3468" s="7" t="str">
        <f>RIGHT('DETALLE DE CONEXIONES'!AK3468,2)</f>
        <v/>
      </c>
      <c r="H3468" s="7" t="str">
        <f>LEFT('DETALLE DE CONEXIONES'!M3468,3)</f>
        <v/>
      </c>
      <c r="I3468" s="7" t="str">
        <f>RIGHT('DETALLE DE CONEXIONES'!M3468,5)</f>
        <v/>
      </c>
      <c r="J3468" s="7">
        <f>IF(C3468="Saliente Local",(IFERROR((LIMPIA(H3468,1)),0)),0)</f>
        <v>0</v>
      </c>
      <c r="K3468" s="7">
        <f>IF(C3468="Saliente Nacional",(IFERROR((LIMPIA(H3468,1)),0)),0)</f>
        <v>0</v>
      </c>
      <c r="L3468" s="7">
        <f>IF(C3468="Saliente Internacional",(IFERROR((LIMPIA(H3468,1)),0)),0)</f>
        <v>0</v>
      </c>
    </row>
    <row r="3469" spans="1:12" x14ac:dyDescent="0.25">
      <c r="A3469" s="11">
        <f>'DETALLE DE CONEXIONES'!P3469</f>
        <v>0</v>
      </c>
      <c r="B3469" s="7">
        <f>'DETALLE DE CONEXIONES'!I3469</f>
        <v>0</v>
      </c>
      <c r="C3469" s="7">
        <f>'DETALLE DE CONEXIONES'!BB3469</f>
        <v>0</v>
      </c>
      <c r="D3469" s="7">
        <f>'DETALLE DE CONEXIONES'!E3469</f>
        <v>0</v>
      </c>
      <c r="E3469" s="7">
        <f>IFERROR(LIMPIA('DETALLE DE CONEXIONES'!N3469,1),0)</f>
        <v>0</v>
      </c>
      <c r="F3469" s="7" t="str">
        <f>LEFT('DETALLE DE CONEXIONES'!BE3469,3)</f>
        <v/>
      </c>
      <c r="G3469" s="7" t="str">
        <f>RIGHT('DETALLE DE CONEXIONES'!AK3469,2)</f>
        <v/>
      </c>
      <c r="H3469" s="7" t="str">
        <f>LEFT('DETALLE DE CONEXIONES'!M3469,3)</f>
        <v/>
      </c>
      <c r="I3469" s="7" t="str">
        <f>RIGHT('DETALLE DE CONEXIONES'!M3469,5)</f>
        <v/>
      </c>
      <c r="J3469" s="7">
        <f>IF(C3469="Saliente Local",(IFERROR((LIMPIA(H3469,1)),0)),0)</f>
        <v>0</v>
      </c>
      <c r="K3469" s="7">
        <f>IF(C3469="Saliente Nacional",(IFERROR((LIMPIA(H3469,1)),0)),0)</f>
        <v>0</v>
      </c>
      <c r="L3469" s="7">
        <f>IF(C3469="Saliente Internacional",(IFERROR((LIMPIA(H3469,1)),0)),0)</f>
        <v>0</v>
      </c>
    </row>
    <row r="3470" spans="1:12" x14ac:dyDescent="0.25">
      <c r="A3470" s="11">
        <f>'DETALLE DE CONEXIONES'!P3470</f>
        <v>0</v>
      </c>
      <c r="B3470" s="7">
        <f>'DETALLE DE CONEXIONES'!I3470</f>
        <v>0</v>
      </c>
      <c r="C3470" s="7">
        <f>'DETALLE DE CONEXIONES'!BB3470</f>
        <v>0</v>
      </c>
      <c r="D3470" s="7">
        <f>'DETALLE DE CONEXIONES'!E3470</f>
        <v>0</v>
      </c>
      <c r="E3470" s="7">
        <f>IFERROR(LIMPIA('DETALLE DE CONEXIONES'!N3470,1),0)</f>
        <v>0</v>
      </c>
      <c r="F3470" s="7" t="str">
        <f>LEFT('DETALLE DE CONEXIONES'!BE3470,3)</f>
        <v/>
      </c>
      <c r="G3470" s="7" t="str">
        <f>RIGHT('DETALLE DE CONEXIONES'!AK3470,2)</f>
        <v/>
      </c>
      <c r="H3470" s="7" t="str">
        <f>LEFT('DETALLE DE CONEXIONES'!M3470,3)</f>
        <v/>
      </c>
      <c r="I3470" s="7" t="str">
        <f>RIGHT('DETALLE DE CONEXIONES'!M3470,5)</f>
        <v/>
      </c>
      <c r="J3470" s="7">
        <f>IF(C3470="Saliente Local",(IFERROR((LIMPIA(H3470,1)),0)),0)</f>
        <v>0</v>
      </c>
      <c r="K3470" s="7">
        <f>IF(C3470="Saliente Nacional",(IFERROR((LIMPIA(H3470,1)),0)),0)</f>
        <v>0</v>
      </c>
      <c r="L3470" s="7">
        <f>IF(C3470="Saliente Internacional",(IFERROR((LIMPIA(H3470,1)),0)),0)</f>
        <v>0</v>
      </c>
    </row>
    <row r="3471" spans="1:12" x14ac:dyDescent="0.25">
      <c r="A3471" s="11">
        <f>'DETALLE DE CONEXIONES'!P3471</f>
        <v>0</v>
      </c>
      <c r="B3471" s="7">
        <f>'DETALLE DE CONEXIONES'!I3471</f>
        <v>0</v>
      </c>
      <c r="C3471" s="7">
        <f>'DETALLE DE CONEXIONES'!BB3471</f>
        <v>0</v>
      </c>
      <c r="D3471" s="7">
        <f>'DETALLE DE CONEXIONES'!E3471</f>
        <v>0</v>
      </c>
      <c r="E3471" s="7">
        <f>IFERROR(LIMPIA('DETALLE DE CONEXIONES'!N3471,1),0)</f>
        <v>0</v>
      </c>
      <c r="F3471" s="7" t="str">
        <f>LEFT('DETALLE DE CONEXIONES'!BE3471,3)</f>
        <v/>
      </c>
      <c r="G3471" s="7" t="str">
        <f>RIGHT('DETALLE DE CONEXIONES'!AK3471,2)</f>
        <v/>
      </c>
      <c r="H3471" s="7" t="str">
        <f>LEFT('DETALLE DE CONEXIONES'!M3471,3)</f>
        <v/>
      </c>
      <c r="I3471" s="7" t="str">
        <f>RIGHT('DETALLE DE CONEXIONES'!M3471,5)</f>
        <v/>
      </c>
      <c r="J3471" s="7">
        <f>IF(C3471="Saliente Local",(IFERROR((LIMPIA(H3471,1)),0)),0)</f>
        <v>0</v>
      </c>
      <c r="K3471" s="7">
        <f>IF(C3471="Saliente Nacional",(IFERROR((LIMPIA(H3471,1)),0)),0)</f>
        <v>0</v>
      </c>
      <c r="L3471" s="7">
        <f>IF(C3471="Saliente Internacional",(IFERROR((LIMPIA(H3471,1)),0)),0)</f>
        <v>0</v>
      </c>
    </row>
    <row r="3472" spans="1:12" x14ac:dyDescent="0.25">
      <c r="A3472" s="11">
        <f>'DETALLE DE CONEXIONES'!P3472</f>
        <v>0</v>
      </c>
      <c r="B3472" s="7">
        <f>'DETALLE DE CONEXIONES'!I3472</f>
        <v>0</v>
      </c>
      <c r="C3472" s="7">
        <f>'DETALLE DE CONEXIONES'!BB3472</f>
        <v>0</v>
      </c>
      <c r="D3472" s="7">
        <f>'DETALLE DE CONEXIONES'!E3472</f>
        <v>0</v>
      </c>
      <c r="E3472" s="7">
        <f>IFERROR(LIMPIA('DETALLE DE CONEXIONES'!N3472,1),0)</f>
        <v>0</v>
      </c>
      <c r="F3472" s="7" t="str">
        <f>LEFT('DETALLE DE CONEXIONES'!BE3472,3)</f>
        <v/>
      </c>
      <c r="G3472" s="7" t="str">
        <f>RIGHT('DETALLE DE CONEXIONES'!AK3472,2)</f>
        <v/>
      </c>
      <c r="H3472" s="7" t="str">
        <f>LEFT('DETALLE DE CONEXIONES'!M3472,3)</f>
        <v/>
      </c>
      <c r="I3472" s="7" t="str">
        <f>RIGHT('DETALLE DE CONEXIONES'!M3472,5)</f>
        <v/>
      </c>
      <c r="J3472" s="7">
        <f>IF(C3472="Saliente Local",(IFERROR((LIMPIA(H3472,1)),0)),0)</f>
        <v>0</v>
      </c>
      <c r="K3472" s="7">
        <f>IF(C3472="Saliente Nacional",(IFERROR((LIMPIA(H3472,1)),0)),0)</f>
        <v>0</v>
      </c>
      <c r="L3472" s="7">
        <f>IF(C3472="Saliente Internacional",(IFERROR((LIMPIA(H3472,1)),0)),0)</f>
        <v>0</v>
      </c>
    </row>
    <row r="3473" spans="1:12" x14ac:dyDescent="0.25">
      <c r="A3473" s="11">
        <f>'DETALLE DE CONEXIONES'!P3473</f>
        <v>0</v>
      </c>
      <c r="B3473" s="7">
        <f>'DETALLE DE CONEXIONES'!I3473</f>
        <v>0</v>
      </c>
      <c r="C3473" s="7">
        <f>'DETALLE DE CONEXIONES'!BB3473</f>
        <v>0</v>
      </c>
      <c r="D3473" s="7">
        <f>'DETALLE DE CONEXIONES'!E3473</f>
        <v>0</v>
      </c>
      <c r="E3473" s="7">
        <f>IFERROR(LIMPIA('DETALLE DE CONEXIONES'!N3473,1),0)</f>
        <v>0</v>
      </c>
      <c r="F3473" s="7" t="str">
        <f>LEFT('DETALLE DE CONEXIONES'!BE3473,3)</f>
        <v/>
      </c>
      <c r="G3473" s="7" t="str">
        <f>RIGHT('DETALLE DE CONEXIONES'!AK3473,2)</f>
        <v/>
      </c>
      <c r="H3473" s="7" t="str">
        <f>LEFT('DETALLE DE CONEXIONES'!M3473,3)</f>
        <v/>
      </c>
      <c r="I3473" s="7" t="str">
        <f>RIGHT('DETALLE DE CONEXIONES'!M3473,5)</f>
        <v/>
      </c>
      <c r="J3473" s="7">
        <f>IF(C3473="Saliente Local",(IFERROR((LIMPIA(H3473,1)),0)),0)</f>
        <v>0</v>
      </c>
      <c r="K3473" s="7">
        <f>IF(C3473="Saliente Nacional",(IFERROR((LIMPIA(H3473,1)),0)),0)</f>
        <v>0</v>
      </c>
      <c r="L3473" s="7">
        <f>IF(C3473="Saliente Internacional",(IFERROR((LIMPIA(H3473,1)),0)),0)</f>
        <v>0</v>
      </c>
    </row>
    <row r="3474" spans="1:12" x14ac:dyDescent="0.25">
      <c r="A3474" s="11">
        <f>'DETALLE DE CONEXIONES'!P3474</f>
        <v>0</v>
      </c>
      <c r="B3474" s="7">
        <f>'DETALLE DE CONEXIONES'!I3474</f>
        <v>0</v>
      </c>
      <c r="C3474" s="7">
        <f>'DETALLE DE CONEXIONES'!BB3474</f>
        <v>0</v>
      </c>
      <c r="D3474" s="7">
        <f>'DETALLE DE CONEXIONES'!E3474</f>
        <v>0</v>
      </c>
      <c r="E3474" s="7">
        <f>IFERROR(LIMPIA('DETALLE DE CONEXIONES'!N3474,1),0)</f>
        <v>0</v>
      </c>
      <c r="F3474" s="7" t="str">
        <f>LEFT('DETALLE DE CONEXIONES'!BE3474,3)</f>
        <v/>
      </c>
      <c r="G3474" s="7" t="str">
        <f>RIGHT('DETALLE DE CONEXIONES'!AK3474,2)</f>
        <v/>
      </c>
      <c r="H3474" s="7" t="str">
        <f>LEFT('DETALLE DE CONEXIONES'!M3474,3)</f>
        <v/>
      </c>
      <c r="I3474" s="7" t="str">
        <f>RIGHT('DETALLE DE CONEXIONES'!M3474,5)</f>
        <v/>
      </c>
      <c r="J3474" s="7">
        <f>IF(C3474="Saliente Local",(IFERROR((LIMPIA(H3474,1)),0)),0)</f>
        <v>0</v>
      </c>
      <c r="K3474" s="7">
        <f>IF(C3474="Saliente Nacional",(IFERROR((LIMPIA(H3474,1)),0)),0)</f>
        <v>0</v>
      </c>
      <c r="L3474" s="7">
        <f>IF(C3474="Saliente Internacional",(IFERROR((LIMPIA(H3474,1)),0)),0)</f>
        <v>0</v>
      </c>
    </row>
    <row r="3475" spans="1:12" x14ac:dyDescent="0.25">
      <c r="A3475" s="11">
        <f>'DETALLE DE CONEXIONES'!P3475</f>
        <v>0</v>
      </c>
      <c r="B3475" s="7">
        <f>'DETALLE DE CONEXIONES'!I3475</f>
        <v>0</v>
      </c>
      <c r="C3475" s="7">
        <f>'DETALLE DE CONEXIONES'!BB3475</f>
        <v>0</v>
      </c>
      <c r="D3475" s="7">
        <f>'DETALLE DE CONEXIONES'!E3475</f>
        <v>0</v>
      </c>
      <c r="E3475" s="7">
        <f>IFERROR(LIMPIA('DETALLE DE CONEXIONES'!N3475,1),0)</f>
        <v>0</v>
      </c>
      <c r="F3475" s="7" t="str">
        <f>LEFT('DETALLE DE CONEXIONES'!BE3475,3)</f>
        <v/>
      </c>
      <c r="G3475" s="7" t="str">
        <f>RIGHT('DETALLE DE CONEXIONES'!AK3475,2)</f>
        <v/>
      </c>
      <c r="H3475" s="7" t="str">
        <f>LEFT('DETALLE DE CONEXIONES'!M3475,3)</f>
        <v/>
      </c>
      <c r="I3475" s="7" t="str">
        <f>RIGHT('DETALLE DE CONEXIONES'!M3475,5)</f>
        <v/>
      </c>
      <c r="J3475" s="7">
        <f>IF(C3475="Saliente Local",(IFERROR((LIMPIA(H3475,1)),0)),0)</f>
        <v>0</v>
      </c>
      <c r="K3475" s="7">
        <f>IF(C3475="Saliente Nacional",(IFERROR((LIMPIA(H3475,1)),0)),0)</f>
        <v>0</v>
      </c>
      <c r="L3475" s="7">
        <f>IF(C3475="Saliente Internacional",(IFERROR((LIMPIA(H3475,1)),0)),0)</f>
        <v>0</v>
      </c>
    </row>
    <row r="3476" spans="1:12" x14ac:dyDescent="0.25">
      <c r="A3476" s="11">
        <f>'DETALLE DE CONEXIONES'!P3476</f>
        <v>0</v>
      </c>
      <c r="B3476" s="7">
        <f>'DETALLE DE CONEXIONES'!I3476</f>
        <v>0</v>
      </c>
      <c r="C3476" s="7">
        <f>'DETALLE DE CONEXIONES'!BB3476</f>
        <v>0</v>
      </c>
      <c r="D3476" s="7">
        <f>'DETALLE DE CONEXIONES'!E3476</f>
        <v>0</v>
      </c>
      <c r="E3476" s="7">
        <f>IFERROR(LIMPIA('DETALLE DE CONEXIONES'!N3476,1),0)</f>
        <v>0</v>
      </c>
      <c r="F3476" s="7" t="str">
        <f>LEFT('DETALLE DE CONEXIONES'!BE3476,3)</f>
        <v/>
      </c>
      <c r="G3476" s="7" t="str">
        <f>RIGHT('DETALLE DE CONEXIONES'!AK3476,2)</f>
        <v/>
      </c>
      <c r="H3476" s="7" t="str">
        <f>LEFT('DETALLE DE CONEXIONES'!M3476,3)</f>
        <v/>
      </c>
      <c r="I3476" s="7" t="str">
        <f>RIGHT('DETALLE DE CONEXIONES'!M3476,5)</f>
        <v/>
      </c>
      <c r="J3476" s="7">
        <f>IF(C3476="Saliente Local",(IFERROR((LIMPIA(H3476,1)),0)),0)</f>
        <v>0</v>
      </c>
      <c r="K3476" s="7">
        <f>IF(C3476="Saliente Nacional",(IFERROR((LIMPIA(H3476,1)),0)),0)</f>
        <v>0</v>
      </c>
      <c r="L3476" s="7">
        <f>IF(C3476="Saliente Internacional",(IFERROR((LIMPIA(H3476,1)),0)),0)</f>
        <v>0</v>
      </c>
    </row>
    <row r="3477" spans="1:12" x14ac:dyDescent="0.25">
      <c r="A3477" s="11">
        <f>'DETALLE DE CONEXIONES'!P3477</f>
        <v>0</v>
      </c>
      <c r="B3477" s="7">
        <f>'DETALLE DE CONEXIONES'!I3477</f>
        <v>0</v>
      </c>
      <c r="C3477" s="7">
        <f>'DETALLE DE CONEXIONES'!BB3477</f>
        <v>0</v>
      </c>
      <c r="D3477" s="7">
        <f>'DETALLE DE CONEXIONES'!E3477</f>
        <v>0</v>
      </c>
      <c r="E3477" s="7">
        <f>IFERROR(LIMPIA('DETALLE DE CONEXIONES'!N3477,1),0)</f>
        <v>0</v>
      </c>
      <c r="F3477" s="7" t="str">
        <f>LEFT('DETALLE DE CONEXIONES'!BE3477,3)</f>
        <v/>
      </c>
      <c r="G3477" s="7" t="str">
        <f>RIGHT('DETALLE DE CONEXIONES'!AK3477,2)</f>
        <v/>
      </c>
      <c r="H3477" s="7" t="str">
        <f>LEFT('DETALLE DE CONEXIONES'!M3477,3)</f>
        <v/>
      </c>
      <c r="I3477" s="7" t="str">
        <f>RIGHT('DETALLE DE CONEXIONES'!M3477,5)</f>
        <v/>
      </c>
      <c r="J3477" s="7">
        <f>IF(C3477="Saliente Local",(IFERROR((LIMPIA(H3477,1)),0)),0)</f>
        <v>0</v>
      </c>
      <c r="K3477" s="7">
        <f>IF(C3477="Saliente Nacional",(IFERROR((LIMPIA(H3477,1)),0)),0)</f>
        <v>0</v>
      </c>
      <c r="L3477" s="7">
        <f>IF(C3477="Saliente Internacional",(IFERROR((LIMPIA(H3477,1)),0)),0)</f>
        <v>0</v>
      </c>
    </row>
    <row r="3478" spans="1:12" x14ac:dyDescent="0.25">
      <c r="A3478" s="11">
        <f>'DETALLE DE CONEXIONES'!P3478</f>
        <v>0</v>
      </c>
      <c r="B3478" s="7">
        <f>'DETALLE DE CONEXIONES'!I3478</f>
        <v>0</v>
      </c>
      <c r="C3478" s="7">
        <f>'DETALLE DE CONEXIONES'!BB3478</f>
        <v>0</v>
      </c>
      <c r="D3478" s="7">
        <f>'DETALLE DE CONEXIONES'!E3478</f>
        <v>0</v>
      </c>
      <c r="E3478" s="7">
        <f>IFERROR(LIMPIA('DETALLE DE CONEXIONES'!N3478,1),0)</f>
        <v>0</v>
      </c>
      <c r="F3478" s="7" t="str">
        <f>LEFT('DETALLE DE CONEXIONES'!BE3478,3)</f>
        <v/>
      </c>
      <c r="G3478" s="7" t="str">
        <f>RIGHT('DETALLE DE CONEXIONES'!AK3478,2)</f>
        <v/>
      </c>
      <c r="H3478" s="7" t="str">
        <f>LEFT('DETALLE DE CONEXIONES'!M3478,3)</f>
        <v/>
      </c>
      <c r="I3478" s="7" t="str">
        <f>RIGHT('DETALLE DE CONEXIONES'!M3478,5)</f>
        <v/>
      </c>
      <c r="J3478" s="7">
        <f>IF(C3478="Saliente Local",(IFERROR((LIMPIA(H3478,1)),0)),0)</f>
        <v>0</v>
      </c>
      <c r="K3478" s="7">
        <f>IF(C3478="Saliente Nacional",(IFERROR((LIMPIA(H3478,1)),0)),0)</f>
        <v>0</v>
      </c>
      <c r="L3478" s="7">
        <f>IF(C3478="Saliente Internacional",(IFERROR((LIMPIA(H3478,1)),0)),0)</f>
        <v>0</v>
      </c>
    </row>
    <row r="3479" spans="1:12" x14ac:dyDescent="0.25">
      <c r="A3479" s="11">
        <f>'DETALLE DE CONEXIONES'!P3479</f>
        <v>0</v>
      </c>
      <c r="B3479" s="7">
        <f>'DETALLE DE CONEXIONES'!I3479</f>
        <v>0</v>
      </c>
      <c r="C3479" s="7">
        <f>'DETALLE DE CONEXIONES'!BB3479</f>
        <v>0</v>
      </c>
      <c r="D3479" s="7">
        <f>'DETALLE DE CONEXIONES'!E3479</f>
        <v>0</v>
      </c>
      <c r="E3479" s="7">
        <f>IFERROR(LIMPIA('DETALLE DE CONEXIONES'!N3479,1),0)</f>
        <v>0</v>
      </c>
      <c r="F3479" s="7" t="str">
        <f>LEFT('DETALLE DE CONEXIONES'!BE3479,3)</f>
        <v/>
      </c>
      <c r="G3479" s="7" t="str">
        <f>RIGHT('DETALLE DE CONEXIONES'!AK3479,2)</f>
        <v/>
      </c>
      <c r="H3479" s="7" t="str">
        <f>LEFT('DETALLE DE CONEXIONES'!M3479,3)</f>
        <v/>
      </c>
      <c r="I3479" s="7" t="str">
        <f>RIGHT('DETALLE DE CONEXIONES'!M3479,5)</f>
        <v/>
      </c>
      <c r="J3479" s="7">
        <f>IF(C3479="Saliente Local",(IFERROR((LIMPIA(H3479,1)),0)),0)</f>
        <v>0</v>
      </c>
      <c r="K3479" s="7">
        <f>IF(C3479="Saliente Nacional",(IFERROR((LIMPIA(H3479,1)),0)),0)</f>
        <v>0</v>
      </c>
      <c r="L3479" s="7">
        <f>IF(C3479="Saliente Internacional",(IFERROR((LIMPIA(H3479,1)),0)),0)</f>
        <v>0</v>
      </c>
    </row>
    <row r="3480" spans="1:12" x14ac:dyDescent="0.25">
      <c r="A3480" s="11">
        <f>'DETALLE DE CONEXIONES'!P3480</f>
        <v>0</v>
      </c>
      <c r="B3480" s="7">
        <f>'DETALLE DE CONEXIONES'!I3480</f>
        <v>0</v>
      </c>
      <c r="C3480" s="7">
        <f>'DETALLE DE CONEXIONES'!BB3480</f>
        <v>0</v>
      </c>
      <c r="D3480" s="7">
        <f>'DETALLE DE CONEXIONES'!E3480</f>
        <v>0</v>
      </c>
      <c r="E3480" s="7">
        <f>IFERROR(LIMPIA('DETALLE DE CONEXIONES'!N3480,1),0)</f>
        <v>0</v>
      </c>
      <c r="F3480" s="7" t="str">
        <f>LEFT('DETALLE DE CONEXIONES'!BE3480,3)</f>
        <v/>
      </c>
      <c r="G3480" s="7" t="str">
        <f>RIGHT('DETALLE DE CONEXIONES'!AK3480,2)</f>
        <v/>
      </c>
      <c r="H3480" s="7" t="str">
        <f>LEFT('DETALLE DE CONEXIONES'!M3480,3)</f>
        <v/>
      </c>
      <c r="I3480" s="7" t="str">
        <f>RIGHT('DETALLE DE CONEXIONES'!M3480,5)</f>
        <v/>
      </c>
      <c r="J3480" s="7">
        <f>IF(C3480="Saliente Local",(IFERROR((LIMPIA(H3480,1)),0)),0)</f>
        <v>0</v>
      </c>
      <c r="K3480" s="7">
        <f>IF(C3480="Saliente Nacional",(IFERROR((LIMPIA(H3480,1)),0)),0)</f>
        <v>0</v>
      </c>
      <c r="L3480" s="7">
        <f>IF(C3480="Saliente Internacional",(IFERROR((LIMPIA(H3480,1)),0)),0)</f>
        <v>0</v>
      </c>
    </row>
    <row r="3481" spans="1:12" x14ac:dyDescent="0.25">
      <c r="A3481" s="11">
        <f>'DETALLE DE CONEXIONES'!P3481</f>
        <v>0</v>
      </c>
      <c r="B3481" s="7">
        <f>'DETALLE DE CONEXIONES'!I3481</f>
        <v>0</v>
      </c>
      <c r="C3481" s="7">
        <f>'DETALLE DE CONEXIONES'!BB3481</f>
        <v>0</v>
      </c>
      <c r="D3481" s="7">
        <f>'DETALLE DE CONEXIONES'!E3481</f>
        <v>0</v>
      </c>
      <c r="E3481" s="7">
        <f>IFERROR(LIMPIA('DETALLE DE CONEXIONES'!N3481,1),0)</f>
        <v>0</v>
      </c>
      <c r="F3481" s="7" t="str">
        <f>LEFT('DETALLE DE CONEXIONES'!BE3481,3)</f>
        <v/>
      </c>
      <c r="G3481" s="7" t="str">
        <f>RIGHT('DETALLE DE CONEXIONES'!AK3481,2)</f>
        <v/>
      </c>
      <c r="H3481" s="7" t="str">
        <f>LEFT('DETALLE DE CONEXIONES'!M3481,3)</f>
        <v/>
      </c>
      <c r="I3481" s="7" t="str">
        <f>RIGHT('DETALLE DE CONEXIONES'!M3481,5)</f>
        <v/>
      </c>
      <c r="J3481" s="7">
        <f>IF(C3481="Saliente Local",(IFERROR((LIMPIA(H3481,1)),0)),0)</f>
        <v>0</v>
      </c>
      <c r="K3481" s="7">
        <f>IF(C3481="Saliente Nacional",(IFERROR((LIMPIA(H3481,1)),0)),0)</f>
        <v>0</v>
      </c>
      <c r="L3481" s="7">
        <f>IF(C3481="Saliente Internacional",(IFERROR((LIMPIA(H3481,1)),0)),0)</f>
        <v>0</v>
      </c>
    </row>
    <row r="3482" spans="1:12" x14ac:dyDescent="0.25">
      <c r="A3482" s="11">
        <f>'DETALLE DE CONEXIONES'!P3482</f>
        <v>0</v>
      </c>
      <c r="B3482" s="7">
        <f>'DETALLE DE CONEXIONES'!I3482</f>
        <v>0</v>
      </c>
      <c r="C3482" s="7">
        <f>'DETALLE DE CONEXIONES'!BB3482</f>
        <v>0</v>
      </c>
      <c r="D3482" s="7">
        <f>'DETALLE DE CONEXIONES'!E3482</f>
        <v>0</v>
      </c>
      <c r="E3482" s="7">
        <f>IFERROR(LIMPIA('DETALLE DE CONEXIONES'!N3482,1),0)</f>
        <v>0</v>
      </c>
      <c r="F3482" s="7" t="str">
        <f>LEFT('DETALLE DE CONEXIONES'!BE3482,3)</f>
        <v/>
      </c>
      <c r="G3482" s="7" t="str">
        <f>RIGHT('DETALLE DE CONEXIONES'!AK3482,2)</f>
        <v/>
      </c>
      <c r="H3482" s="7" t="str">
        <f>LEFT('DETALLE DE CONEXIONES'!M3482,3)</f>
        <v/>
      </c>
      <c r="I3482" s="7" t="str">
        <f>RIGHT('DETALLE DE CONEXIONES'!M3482,5)</f>
        <v/>
      </c>
      <c r="J3482" s="7">
        <f>IF(C3482="Saliente Local",(IFERROR((LIMPIA(H3482,1)),0)),0)</f>
        <v>0</v>
      </c>
      <c r="K3482" s="7">
        <f>IF(C3482="Saliente Nacional",(IFERROR((LIMPIA(H3482,1)),0)),0)</f>
        <v>0</v>
      </c>
      <c r="L3482" s="7">
        <f>IF(C3482="Saliente Internacional",(IFERROR((LIMPIA(H3482,1)),0)),0)</f>
        <v>0</v>
      </c>
    </row>
    <row r="3483" spans="1:12" x14ac:dyDescent="0.25">
      <c r="A3483" s="11">
        <f>'DETALLE DE CONEXIONES'!P3483</f>
        <v>0</v>
      </c>
      <c r="B3483" s="7">
        <f>'DETALLE DE CONEXIONES'!I3483</f>
        <v>0</v>
      </c>
      <c r="C3483" s="7">
        <f>'DETALLE DE CONEXIONES'!BB3483</f>
        <v>0</v>
      </c>
      <c r="D3483" s="7">
        <f>'DETALLE DE CONEXIONES'!E3483</f>
        <v>0</v>
      </c>
      <c r="E3483" s="7">
        <f>IFERROR(LIMPIA('DETALLE DE CONEXIONES'!N3483,1),0)</f>
        <v>0</v>
      </c>
      <c r="F3483" s="7" t="str">
        <f>LEFT('DETALLE DE CONEXIONES'!BE3483,3)</f>
        <v/>
      </c>
      <c r="G3483" s="7" t="str">
        <f>RIGHT('DETALLE DE CONEXIONES'!AK3483,2)</f>
        <v/>
      </c>
      <c r="H3483" s="7" t="str">
        <f>LEFT('DETALLE DE CONEXIONES'!M3483,3)</f>
        <v/>
      </c>
      <c r="I3483" s="7" t="str">
        <f>RIGHT('DETALLE DE CONEXIONES'!M3483,5)</f>
        <v/>
      </c>
      <c r="J3483" s="7">
        <f>IF(C3483="Saliente Local",(IFERROR((LIMPIA(H3483,1)),0)),0)</f>
        <v>0</v>
      </c>
      <c r="K3483" s="7">
        <f>IF(C3483="Saliente Nacional",(IFERROR((LIMPIA(H3483,1)),0)),0)</f>
        <v>0</v>
      </c>
      <c r="L3483" s="7">
        <f>IF(C3483="Saliente Internacional",(IFERROR((LIMPIA(H3483,1)),0)),0)</f>
        <v>0</v>
      </c>
    </row>
    <row r="3484" spans="1:12" x14ac:dyDescent="0.25">
      <c r="A3484" s="11">
        <f>'DETALLE DE CONEXIONES'!P3484</f>
        <v>0</v>
      </c>
      <c r="B3484" s="7">
        <f>'DETALLE DE CONEXIONES'!I3484</f>
        <v>0</v>
      </c>
      <c r="C3484" s="7">
        <f>'DETALLE DE CONEXIONES'!BB3484</f>
        <v>0</v>
      </c>
      <c r="D3484" s="7">
        <f>'DETALLE DE CONEXIONES'!E3484</f>
        <v>0</v>
      </c>
      <c r="E3484" s="7">
        <f>IFERROR(LIMPIA('DETALLE DE CONEXIONES'!N3484,1),0)</f>
        <v>0</v>
      </c>
      <c r="F3484" s="7" t="str">
        <f>LEFT('DETALLE DE CONEXIONES'!BE3484,3)</f>
        <v/>
      </c>
      <c r="G3484" s="7" t="str">
        <f>RIGHT('DETALLE DE CONEXIONES'!AK3484,2)</f>
        <v/>
      </c>
      <c r="H3484" s="7" t="str">
        <f>LEFT('DETALLE DE CONEXIONES'!M3484,3)</f>
        <v/>
      </c>
      <c r="I3484" s="7" t="str">
        <f>RIGHT('DETALLE DE CONEXIONES'!M3484,5)</f>
        <v/>
      </c>
      <c r="J3484" s="7">
        <f>IF(C3484="Saliente Local",(IFERROR((LIMPIA(H3484,1)),0)),0)</f>
        <v>0</v>
      </c>
      <c r="K3484" s="7">
        <f>IF(C3484="Saliente Nacional",(IFERROR((LIMPIA(H3484,1)),0)),0)</f>
        <v>0</v>
      </c>
      <c r="L3484" s="7">
        <f>IF(C3484="Saliente Internacional",(IFERROR((LIMPIA(H3484,1)),0)),0)</f>
        <v>0</v>
      </c>
    </row>
    <row r="3485" spans="1:12" x14ac:dyDescent="0.25">
      <c r="A3485" s="11">
        <f>'DETALLE DE CONEXIONES'!P3485</f>
        <v>0</v>
      </c>
      <c r="B3485" s="7">
        <f>'DETALLE DE CONEXIONES'!I3485</f>
        <v>0</v>
      </c>
      <c r="C3485" s="7">
        <f>'DETALLE DE CONEXIONES'!BB3485</f>
        <v>0</v>
      </c>
      <c r="D3485" s="7">
        <f>'DETALLE DE CONEXIONES'!E3485</f>
        <v>0</v>
      </c>
      <c r="E3485" s="7">
        <f>IFERROR(LIMPIA('DETALLE DE CONEXIONES'!N3485,1),0)</f>
        <v>0</v>
      </c>
      <c r="F3485" s="7" t="str">
        <f>LEFT('DETALLE DE CONEXIONES'!BE3485,3)</f>
        <v/>
      </c>
      <c r="G3485" s="7" t="str">
        <f>RIGHT('DETALLE DE CONEXIONES'!AK3485,2)</f>
        <v/>
      </c>
      <c r="H3485" s="7" t="str">
        <f>LEFT('DETALLE DE CONEXIONES'!M3485,3)</f>
        <v/>
      </c>
      <c r="I3485" s="7" t="str">
        <f>RIGHT('DETALLE DE CONEXIONES'!M3485,5)</f>
        <v/>
      </c>
      <c r="J3485" s="7">
        <f>IF(C3485="Saliente Local",(IFERROR((LIMPIA(H3485,1)),0)),0)</f>
        <v>0</v>
      </c>
      <c r="K3485" s="7">
        <f>IF(C3485="Saliente Nacional",(IFERROR((LIMPIA(H3485,1)),0)),0)</f>
        <v>0</v>
      </c>
      <c r="L3485" s="7">
        <f>IF(C3485="Saliente Internacional",(IFERROR((LIMPIA(H3485,1)),0)),0)</f>
        <v>0</v>
      </c>
    </row>
    <row r="3486" spans="1:12" x14ac:dyDescent="0.25">
      <c r="A3486" s="11">
        <f>'DETALLE DE CONEXIONES'!P3486</f>
        <v>0</v>
      </c>
      <c r="B3486" s="7">
        <f>'DETALLE DE CONEXIONES'!I3486</f>
        <v>0</v>
      </c>
      <c r="C3486" s="7">
        <f>'DETALLE DE CONEXIONES'!BB3486</f>
        <v>0</v>
      </c>
      <c r="D3486" s="7">
        <f>'DETALLE DE CONEXIONES'!E3486</f>
        <v>0</v>
      </c>
      <c r="E3486" s="7">
        <f>IFERROR(LIMPIA('DETALLE DE CONEXIONES'!N3486,1),0)</f>
        <v>0</v>
      </c>
      <c r="F3486" s="7" t="str">
        <f>LEFT('DETALLE DE CONEXIONES'!BE3486,3)</f>
        <v/>
      </c>
      <c r="G3486" s="7" t="str">
        <f>RIGHT('DETALLE DE CONEXIONES'!AK3486,2)</f>
        <v/>
      </c>
      <c r="H3486" s="7" t="str">
        <f>LEFT('DETALLE DE CONEXIONES'!M3486,3)</f>
        <v/>
      </c>
      <c r="I3486" s="7" t="str">
        <f>RIGHT('DETALLE DE CONEXIONES'!M3486,5)</f>
        <v/>
      </c>
      <c r="J3486" s="7">
        <f>IF(C3486="Saliente Local",(IFERROR((LIMPIA(H3486,1)),0)),0)</f>
        <v>0</v>
      </c>
      <c r="K3486" s="7">
        <f>IF(C3486="Saliente Nacional",(IFERROR((LIMPIA(H3486,1)),0)),0)</f>
        <v>0</v>
      </c>
      <c r="L3486" s="7">
        <f>IF(C3486="Saliente Internacional",(IFERROR((LIMPIA(H3486,1)),0)),0)</f>
        <v>0</v>
      </c>
    </row>
    <row r="3487" spans="1:12" x14ac:dyDescent="0.25">
      <c r="A3487" s="11">
        <f>'DETALLE DE CONEXIONES'!P3487</f>
        <v>0</v>
      </c>
      <c r="B3487" s="7">
        <f>'DETALLE DE CONEXIONES'!I3487</f>
        <v>0</v>
      </c>
      <c r="C3487" s="7">
        <f>'DETALLE DE CONEXIONES'!BB3487</f>
        <v>0</v>
      </c>
      <c r="D3487" s="7">
        <f>'DETALLE DE CONEXIONES'!E3487</f>
        <v>0</v>
      </c>
      <c r="E3487" s="7">
        <f>IFERROR(LIMPIA('DETALLE DE CONEXIONES'!N3487,1),0)</f>
        <v>0</v>
      </c>
      <c r="F3487" s="7" t="str">
        <f>LEFT('DETALLE DE CONEXIONES'!BE3487,3)</f>
        <v/>
      </c>
      <c r="G3487" s="7" t="str">
        <f>RIGHT('DETALLE DE CONEXIONES'!AK3487,2)</f>
        <v/>
      </c>
      <c r="H3487" s="7" t="str">
        <f>LEFT('DETALLE DE CONEXIONES'!M3487,3)</f>
        <v/>
      </c>
      <c r="I3487" s="7" t="str">
        <f>RIGHT('DETALLE DE CONEXIONES'!M3487,5)</f>
        <v/>
      </c>
      <c r="J3487" s="7">
        <f>IF(C3487="Saliente Local",(IFERROR((LIMPIA(H3487,1)),0)),0)</f>
        <v>0</v>
      </c>
      <c r="K3487" s="7">
        <f>IF(C3487="Saliente Nacional",(IFERROR((LIMPIA(H3487,1)),0)),0)</f>
        <v>0</v>
      </c>
      <c r="L3487" s="7">
        <f>IF(C3487="Saliente Internacional",(IFERROR((LIMPIA(H3487,1)),0)),0)</f>
        <v>0</v>
      </c>
    </row>
    <row r="3488" spans="1:12" x14ac:dyDescent="0.25">
      <c r="A3488" s="11">
        <f>'DETALLE DE CONEXIONES'!P3488</f>
        <v>0</v>
      </c>
      <c r="B3488" s="7">
        <f>'DETALLE DE CONEXIONES'!I3488</f>
        <v>0</v>
      </c>
      <c r="C3488" s="7">
        <f>'DETALLE DE CONEXIONES'!BB3488</f>
        <v>0</v>
      </c>
      <c r="D3488" s="7">
        <f>'DETALLE DE CONEXIONES'!E3488</f>
        <v>0</v>
      </c>
      <c r="E3488" s="7">
        <f>IFERROR(LIMPIA('DETALLE DE CONEXIONES'!N3488,1),0)</f>
        <v>0</v>
      </c>
      <c r="F3488" s="7" t="str">
        <f>LEFT('DETALLE DE CONEXIONES'!BE3488,3)</f>
        <v/>
      </c>
      <c r="G3488" s="7" t="str">
        <f>RIGHT('DETALLE DE CONEXIONES'!AK3488,2)</f>
        <v/>
      </c>
      <c r="H3488" s="7" t="str">
        <f>LEFT('DETALLE DE CONEXIONES'!M3488,3)</f>
        <v/>
      </c>
      <c r="I3488" s="7" t="str">
        <f>RIGHT('DETALLE DE CONEXIONES'!M3488,5)</f>
        <v/>
      </c>
      <c r="J3488" s="7">
        <f>IF(C3488="Saliente Local",(IFERROR((LIMPIA(H3488,1)),0)),0)</f>
        <v>0</v>
      </c>
      <c r="K3488" s="7">
        <f>IF(C3488="Saliente Nacional",(IFERROR((LIMPIA(H3488,1)),0)),0)</f>
        <v>0</v>
      </c>
      <c r="L3488" s="7">
        <f>IF(C3488="Saliente Internacional",(IFERROR((LIMPIA(H3488,1)),0)),0)</f>
        <v>0</v>
      </c>
    </row>
    <row r="3489" spans="1:12" x14ac:dyDescent="0.25">
      <c r="A3489" s="11">
        <f>'DETALLE DE CONEXIONES'!P3489</f>
        <v>0</v>
      </c>
      <c r="B3489" s="7">
        <f>'DETALLE DE CONEXIONES'!I3489</f>
        <v>0</v>
      </c>
      <c r="C3489" s="7">
        <f>'DETALLE DE CONEXIONES'!BB3489</f>
        <v>0</v>
      </c>
      <c r="D3489" s="7">
        <f>'DETALLE DE CONEXIONES'!E3489</f>
        <v>0</v>
      </c>
      <c r="E3489" s="7">
        <f>IFERROR(LIMPIA('DETALLE DE CONEXIONES'!N3489,1),0)</f>
        <v>0</v>
      </c>
      <c r="F3489" s="7" t="str">
        <f>LEFT('DETALLE DE CONEXIONES'!BE3489,3)</f>
        <v/>
      </c>
      <c r="G3489" s="7" t="str">
        <f>RIGHT('DETALLE DE CONEXIONES'!AK3489,2)</f>
        <v/>
      </c>
      <c r="H3489" s="7" t="str">
        <f>LEFT('DETALLE DE CONEXIONES'!M3489,3)</f>
        <v/>
      </c>
      <c r="I3489" s="7" t="str">
        <f>RIGHT('DETALLE DE CONEXIONES'!M3489,5)</f>
        <v/>
      </c>
      <c r="J3489" s="7">
        <f>IF(C3489="Saliente Local",(IFERROR((LIMPIA(H3489,1)),0)),0)</f>
        <v>0</v>
      </c>
      <c r="K3489" s="7">
        <f>IF(C3489="Saliente Nacional",(IFERROR((LIMPIA(H3489,1)),0)),0)</f>
        <v>0</v>
      </c>
      <c r="L3489" s="7">
        <f>IF(C3489="Saliente Internacional",(IFERROR((LIMPIA(H3489,1)),0)),0)</f>
        <v>0</v>
      </c>
    </row>
    <row r="3490" spans="1:12" x14ac:dyDescent="0.25">
      <c r="A3490" s="11">
        <f>'DETALLE DE CONEXIONES'!P3490</f>
        <v>0</v>
      </c>
      <c r="B3490" s="7">
        <f>'DETALLE DE CONEXIONES'!I3490</f>
        <v>0</v>
      </c>
      <c r="C3490" s="7">
        <f>'DETALLE DE CONEXIONES'!BB3490</f>
        <v>0</v>
      </c>
      <c r="D3490" s="7">
        <f>'DETALLE DE CONEXIONES'!E3490</f>
        <v>0</v>
      </c>
      <c r="E3490" s="7">
        <f>IFERROR(LIMPIA('DETALLE DE CONEXIONES'!N3490,1),0)</f>
        <v>0</v>
      </c>
      <c r="F3490" s="7" t="str">
        <f>LEFT('DETALLE DE CONEXIONES'!BE3490,3)</f>
        <v/>
      </c>
      <c r="G3490" s="7" t="str">
        <f>RIGHT('DETALLE DE CONEXIONES'!AK3490,2)</f>
        <v/>
      </c>
      <c r="H3490" s="7" t="str">
        <f>LEFT('DETALLE DE CONEXIONES'!M3490,3)</f>
        <v/>
      </c>
      <c r="I3490" s="7" t="str">
        <f>RIGHT('DETALLE DE CONEXIONES'!M3490,5)</f>
        <v/>
      </c>
      <c r="J3490" s="7">
        <f>IF(C3490="Saliente Local",(IFERROR((LIMPIA(H3490,1)),0)),0)</f>
        <v>0</v>
      </c>
      <c r="K3490" s="7">
        <f>IF(C3490="Saliente Nacional",(IFERROR((LIMPIA(H3490,1)),0)),0)</f>
        <v>0</v>
      </c>
      <c r="L3490" s="7">
        <f>IF(C3490="Saliente Internacional",(IFERROR((LIMPIA(H3490,1)),0)),0)</f>
        <v>0</v>
      </c>
    </row>
    <row r="3491" spans="1:12" x14ac:dyDescent="0.25">
      <c r="A3491" s="11">
        <f>'DETALLE DE CONEXIONES'!P3491</f>
        <v>0</v>
      </c>
      <c r="B3491" s="7">
        <f>'DETALLE DE CONEXIONES'!I3491</f>
        <v>0</v>
      </c>
      <c r="C3491" s="7">
        <f>'DETALLE DE CONEXIONES'!BB3491</f>
        <v>0</v>
      </c>
      <c r="D3491" s="7">
        <f>'DETALLE DE CONEXIONES'!E3491</f>
        <v>0</v>
      </c>
      <c r="E3491" s="7">
        <f>IFERROR(LIMPIA('DETALLE DE CONEXIONES'!N3491,1),0)</f>
        <v>0</v>
      </c>
      <c r="F3491" s="7" t="str">
        <f>LEFT('DETALLE DE CONEXIONES'!BE3491,3)</f>
        <v/>
      </c>
      <c r="G3491" s="7" t="str">
        <f>RIGHT('DETALLE DE CONEXIONES'!AK3491,2)</f>
        <v/>
      </c>
      <c r="H3491" s="7" t="str">
        <f>LEFT('DETALLE DE CONEXIONES'!M3491,3)</f>
        <v/>
      </c>
      <c r="I3491" s="7" t="str">
        <f>RIGHT('DETALLE DE CONEXIONES'!M3491,5)</f>
        <v/>
      </c>
      <c r="J3491" s="7">
        <f>IF(C3491="Saliente Local",(IFERROR((LIMPIA(H3491,1)),0)),0)</f>
        <v>0</v>
      </c>
      <c r="K3491" s="7">
        <f>IF(C3491="Saliente Nacional",(IFERROR((LIMPIA(H3491,1)),0)),0)</f>
        <v>0</v>
      </c>
      <c r="L3491" s="7">
        <f>IF(C3491="Saliente Internacional",(IFERROR((LIMPIA(H3491,1)),0)),0)</f>
        <v>0</v>
      </c>
    </row>
    <row r="3492" spans="1:12" x14ac:dyDescent="0.25">
      <c r="A3492" s="11">
        <f>'DETALLE DE CONEXIONES'!P3492</f>
        <v>0</v>
      </c>
      <c r="B3492" s="7">
        <f>'DETALLE DE CONEXIONES'!I3492</f>
        <v>0</v>
      </c>
      <c r="C3492" s="7">
        <f>'DETALLE DE CONEXIONES'!BB3492</f>
        <v>0</v>
      </c>
      <c r="D3492" s="7">
        <f>'DETALLE DE CONEXIONES'!E3492</f>
        <v>0</v>
      </c>
      <c r="E3492" s="7">
        <f>IFERROR(LIMPIA('DETALLE DE CONEXIONES'!N3492,1),0)</f>
        <v>0</v>
      </c>
      <c r="F3492" s="7" t="str">
        <f>LEFT('DETALLE DE CONEXIONES'!BE3492,3)</f>
        <v/>
      </c>
      <c r="G3492" s="7" t="str">
        <f>RIGHT('DETALLE DE CONEXIONES'!AK3492,2)</f>
        <v/>
      </c>
      <c r="H3492" s="7" t="str">
        <f>LEFT('DETALLE DE CONEXIONES'!M3492,3)</f>
        <v/>
      </c>
      <c r="I3492" s="7" t="str">
        <f>RIGHT('DETALLE DE CONEXIONES'!M3492,5)</f>
        <v/>
      </c>
      <c r="J3492" s="7">
        <f>IF(C3492="Saliente Local",(IFERROR((LIMPIA(H3492,1)),0)),0)</f>
        <v>0</v>
      </c>
      <c r="K3492" s="7">
        <f>IF(C3492="Saliente Nacional",(IFERROR((LIMPIA(H3492,1)),0)),0)</f>
        <v>0</v>
      </c>
      <c r="L3492" s="7">
        <f>IF(C3492="Saliente Internacional",(IFERROR((LIMPIA(H3492,1)),0)),0)</f>
        <v>0</v>
      </c>
    </row>
    <row r="3493" spans="1:12" x14ac:dyDescent="0.25">
      <c r="A3493" s="11">
        <f>'DETALLE DE CONEXIONES'!P3493</f>
        <v>0</v>
      </c>
      <c r="B3493" s="7">
        <f>'DETALLE DE CONEXIONES'!I3493</f>
        <v>0</v>
      </c>
      <c r="C3493" s="7">
        <f>'DETALLE DE CONEXIONES'!BB3493</f>
        <v>0</v>
      </c>
      <c r="D3493" s="7">
        <f>'DETALLE DE CONEXIONES'!E3493</f>
        <v>0</v>
      </c>
      <c r="E3493" s="7">
        <f>IFERROR(LIMPIA('DETALLE DE CONEXIONES'!N3493,1),0)</f>
        <v>0</v>
      </c>
      <c r="F3493" s="7" t="str">
        <f>LEFT('DETALLE DE CONEXIONES'!BE3493,3)</f>
        <v/>
      </c>
      <c r="G3493" s="7" t="str">
        <f>RIGHT('DETALLE DE CONEXIONES'!AK3493,2)</f>
        <v/>
      </c>
      <c r="H3493" s="7" t="str">
        <f>LEFT('DETALLE DE CONEXIONES'!M3493,3)</f>
        <v/>
      </c>
      <c r="I3493" s="7" t="str">
        <f>RIGHT('DETALLE DE CONEXIONES'!M3493,5)</f>
        <v/>
      </c>
      <c r="J3493" s="7">
        <f>IF(C3493="Saliente Local",(IFERROR((LIMPIA(H3493,1)),0)),0)</f>
        <v>0</v>
      </c>
      <c r="K3493" s="7">
        <f>IF(C3493="Saliente Nacional",(IFERROR((LIMPIA(H3493,1)),0)),0)</f>
        <v>0</v>
      </c>
      <c r="L3493" s="7">
        <f>IF(C3493="Saliente Internacional",(IFERROR((LIMPIA(H3493,1)),0)),0)</f>
        <v>0</v>
      </c>
    </row>
    <row r="3494" spans="1:12" x14ac:dyDescent="0.25">
      <c r="A3494" s="11">
        <f>'DETALLE DE CONEXIONES'!P3494</f>
        <v>0</v>
      </c>
      <c r="B3494" s="7">
        <f>'DETALLE DE CONEXIONES'!I3494</f>
        <v>0</v>
      </c>
      <c r="C3494" s="7">
        <f>'DETALLE DE CONEXIONES'!BB3494</f>
        <v>0</v>
      </c>
      <c r="D3494" s="7">
        <f>'DETALLE DE CONEXIONES'!E3494</f>
        <v>0</v>
      </c>
      <c r="E3494" s="7">
        <f>IFERROR(LIMPIA('DETALLE DE CONEXIONES'!N3494,1),0)</f>
        <v>0</v>
      </c>
      <c r="F3494" s="7" t="str">
        <f>LEFT('DETALLE DE CONEXIONES'!BE3494,3)</f>
        <v/>
      </c>
      <c r="G3494" s="7" t="str">
        <f>RIGHT('DETALLE DE CONEXIONES'!AK3494,2)</f>
        <v/>
      </c>
      <c r="H3494" s="7" t="str">
        <f>LEFT('DETALLE DE CONEXIONES'!M3494,3)</f>
        <v/>
      </c>
      <c r="I3494" s="7" t="str">
        <f>RIGHT('DETALLE DE CONEXIONES'!M3494,5)</f>
        <v/>
      </c>
      <c r="J3494" s="7">
        <f>IF(C3494="Saliente Local",(IFERROR((LIMPIA(H3494,1)),0)),0)</f>
        <v>0</v>
      </c>
      <c r="K3494" s="7">
        <f>IF(C3494="Saliente Nacional",(IFERROR((LIMPIA(H3494,1)),0)),0)</f>
        <v>0</v>
      </c>
      <c r="L3494" s="7">
        <f>IF(C3494="Saliente Internacional",(IFERROR((LIMPIA(H3494,1)),0)),0)</f>
        <v>0</v>
      </c>
    </row>
    <row r="3495" spans="1:12" x14ac:dyDescent="0.25">
      <c r="A3495" s="11">
        <f>'DETALLE DE CONEXIONES'!P3495</f>
        <v>0</v>
      </c>
      <c r="B3495" s="7">
        <f>'DETALLE DE CONEXIONES'!I3495</f>
        <v>0</v>
      </c>
      <c r="C3495" s="7">
        <f>'DETALLE DE CONEXIONES'!BB3495</f>
        <v>0</v>
      </c>
      <c r="D3495" s="7">
        <f>'DETALLE DE CONEXIONES'!E3495</f>
        <v>0</v>
      </c>
      <c r="E3495" s="7">
        <f>IFERROR(LIMPIA('DETALLE DE CONEXIONES'!N3495,1),0)</f>
        <v>0</v>
      </c>
      <c r="F3495" s="7" t="str">
        <f>LEFT('DETALLE DE CONEXIONES'!BE3495,3)</f>
        <v/>
      </c>
      <c r="G3495" s="7" t="str">
        <f>RIGHT('DETALLE DE CONEXIONES'!AK3495,2)</f>
        <v/>
      </c>
      <c r="H3495" s="7" t="str">
        <f>LEFT('DETALLE DE CONEXIONES'!M3495,3)</f>
        <v/>
      </c>
      <c r="I3495" s="7" t="str">
        <f>RIGHT('DETALLE DE CONEXIONES'!M3495,5)</f>
        <v/>
      </c>
      <c r="J3495" s="7">
        <f>IF(C3495="Saliente Local",(IFERROR((LIMPIA(H3495,1)),0)),0)</f>
        <v>0</v>
      </c>
      <c r="K3495" s="7">
        <f>IF(C3495="Saliente Nacional",(IFERROR((LIMPIA(H3495,1)),0)),0)</f>
        <v>0</v>
      </c>
      <c r="L3495" s="7">
        <f>IF(C3495="Saliente Internacional",(IFERROR((LIMPIA(H3495,1)),0)),0)</f>
        <v>0</v>
      </c>
    </row>
    <row r="3496" spans="1:12" x14ac:dyDescent="0.25">
      <c r="A3496" s="11">
        <f>'DETALLE DE CONEXIONES'!P3496</f>
        <v>0</v>
      </c>
      <c r="B3496" s="7">
        <f>'DETALLE DE CONEXIONES'!I3496</f>
        <v>0</v>
      </c>
      <c r="C3496" s="7">
        <f>'DETALLE DE CONEXIONES'!BB3496</f>
        <v>0</v>
      </c>
      <c r="D3496" s="7">
        <f>'DETALLE DE CONEXIONES'!E3496</f>
        <v>0</v>
      </c>
      <c r="E3496" s="7">
        <f>IFERROR(LIMPIA('DETALLE DE CONEXIONES'!N3496,1),0)</f>
        <v>0</v>
      </c>
      <c r="F3496" s="7" t="str">
        <f>LEFT('DETALLE DE CONEXIONES'!BE3496,3)</f>
        <v/>
      </c>
      <c r="G3496" s="7" t="str">
        <f>RIGHT('DETALLE DE CONEXIONES'!AK3496,2)</f>
        <v/>
      </c>
      <c r="H3496" s="7" t="str">
        <f>LEFT('DETALLE DE CONEXIONES'!M3496,3)</f>
        <v/>
      </c>
      <c r="I3496" s="7" t="str">
        <f>RIGHT('DETALLE DE CONEXIONES'!M3496,5)</f>
        <v/>
      </c>
      <c r="J3496" s="7">
        <f>IF(C3496="Saliente Local",(IFERROR((LIMPIA(H3496,1)),0)),0)</f>
        <v>0</v>
      </c>
      <c r="K3496" s="7">
        <f>IF(C3496="Saliente Nacional",(IFERROR((LIMPIA(H3496,1)),0)),0)</f>
        <v>0</v>
      </c>
      <c r="L3496" s="7">
        <f>IF(C3496="Saliente Internacional",(IFERROR((LIMPIA(H3496,1)),0)),0)</f>
        <v>0</v>
      </c>
    </row>
    <row r="3497" spans="1:12" x14ac:dyDescent="0.25">
      <c r="A3497" s="11">
        <f>'DETALLE DE CONEXIONES'!P3497</f>
        <v>0</v>
      </c>
      <c r="B3497" s="7">
        <f>'DETALLE DE CONEXIONES'!I3497</f>
        <v>0</v>
      </c>
      <c r="C3497" s="7">
        <f>'DETALLE DE CONEXIONES'!BB3497</f>
        <v>0</v>
      </c>
      <c r="D3497" s="7">
        <f>'DETALLE DE CONEXIONES'!E3497</f>
        <v>0</v>
      </c>
      <c r="E3497" s="7">
        <f>IFERROR(LIMPIA('DETALLE DE CONEXIONES'!N3497,1),0)</f>
        <v>0</v>
      </c>
      <c r="F3497" s="7" t="str">
        <f>LEFT('DETALLE DE CONEXIONES'!BE3497,3)</f>
        <v/>
      </c>
      <c r="G3497" s="7" t="str">
        <f>RIGHT('DETALLE DE CONEXIONES'!AK3497,2)</f>
        <v/>
      </c>
      <c r="H3497" s="7" t="str">
        <f>LEFT('DETALLE DE CONEXIONES'!M3497,3)</f>
        <v/>
      </c>
      <c r="I3497" s="7" t="str">
        <f>RIGHT('DETALLE DE CONEXIONES'!M3497,5)</f>
        <v/>
      </c>
      <c r="J3497" s="7">
        <f>IF(C3497="Saliente Local",(IFERROR((LIMPIA(H3497,1)),0)),0)</f>
        <v>0</v>
      </c>
      <c r="K3497" s="7">
        <f>IF(C3497="Saliente Nacional",(IFERROR((LIMPIA(H3497,1)),0)),0)</f>
        <v>0</v>
      </c>
      <c r="L3497" s="7">
        <f>IF(C3497="Saliente Internacional",(IFERROR((LIMPIA(H3497,1)),0)),0)</f>
        <v>0</v>
      </c>
    </row>
    <row r="3498" spans="1:12" x14ac:dyDescent="0.25">
      <c r="A3498" s="11">
        <f>'DETALLE DE CONEXIONES'!P3498</f>
        <v>0</v>
      </c>
      <c r="B3498" s="7">
        <f>'DETALLE DE CONEXIONES'!I3498</f>
        <v>0</v>
      </c>
      <c r="C3498" s="7">
        <f>'DETALLE DE CONEXIONES'!BB3498</f>
        <v>0</v>
      </c>
      <c r="D3498" s="7">
        <f>'DETALLE DE CONEXIONES'!E3498</f>
        <v>0</v>
      </c>
      <c r="E3498" s="7">
        <f>IFERROR(LIMPIA('DETALLE DE CONEXIONES'!N3498,1),0)</f>
        <v>0</v>
      </c>
      <c r="F3498" s="7" t="str">
        <f>LEFT('DETALLE DE CONEXIONES'!BE3498,3)</f>
        <v/>
      </c>
      <c r="G3498" s="7" t="str">
        <f>RIGHT('DETALLE DE CONEXIONES'!AK3498,2)</f>
        <v/>
      </c>
      <c r="H3498" s="7" t="str">
        <f>LEFT('DETALLE DE CONEXIONES'!M3498,3)</f>
        <v/>
      </c>
      <c r="I3498" s="7" t="str">
        <f>RIGHT('DETALLE DE CONEXIONES'!M3498,5)</f>
        <v/>
      </c>
      <c r="J3498" s="7">
        <f>IF(C3498="Saliente Local",(IFERROR((LIMPIA(H3498,1)),0)),0)</f>
        <v>0</v>
      </c>
      <c r="K3498" s="7">
        <f>IF(C3498="Saliente Nacional",(IFERROR((LIMPIA(H3498,1)),0)),0)</f>
        <v>0</v>
      </c>
      <c r="L3498" s="7">
        <f>IF(C3498="Saliente Internacional",(IFERROR((LIMPIA(H3498,1)),0)),0)</f>
        <v>0</v>
      </c>
    </row>
    <row r="3499" spans="1:12" x14ac:dyDescent="0.25">
      <c r="A3499" s="11">
        <f>'DETALLE DE CONEXIONES'!P3499</f>
        <v>0</v>
      </c>
      <c r="B3499" s="7">
        <f>'DETALLE DE CONEXIONES'!I3499</f>
        <v>0</v>
      </c>
      <c r="C3499" s="7">
        <f>'DETALLE DE CONEXIONES'!BB3499</f>
        <v>0</v>
      </c>
      <c r="D3499" s="7">
        <f>'DETALLE DE CONEXIONES'!E3499</f>
        <v>0</v>
      </c>
      <c r="E3499" s="7">
        <f>IFERROR(LIMPIA('DETALLE DE CONEXIONES'!N3499,1),0)</f>
        <v>0</v>
      </c>
      <c r="F3499" s="7" t="str">
        <f>LEFT('DETALLE DE CONEXIONES'!BE3499,3)</f>
        <v/>
      </c>
      <c r="G3499" s="7" t="str">
        <f>RIGHT('DETALLE DE CONEXIONES'!AK3499,2)</f>
        <v/>
      </c>
      <c r="H3499" s="7" t="str">
        <f>LEFT('DETALLE DE CONEXIONES'!M3499,3)</f>
        <v/>
      </c>
      <c r="I3499" s="7" t="str">
        <f>RIGHT('DETALLE DE CONEXIONES'!M3499,5)</f>
        <v/>
      </c>
      <c r="J3499" s="7">
        <f>IF(C3499="Saliente Local",(IFERROR((LIMPIA(H3499,1)),0)),0)</f>
        <v>0</v>
      </c>
      <c r="K3499" s="7">
        <f>IF(C3499="Saliente Nacional",(IFERROR((LIMPIA(H3499,1)),0)),0)</f>
        <v>0</v>
      </c>
      <c r="L3499" s="7">
        <f>IF(C3499="Saliente Internacional",(IFERROR((LIMPIA(H3499,1)),0)),0)</f>
        <v>0</v>
      </c>
    </row>
    <row r="3500" spans="1:12" x14ac:dyDescent="0.25">
      <c r="A3500" s="11">
        <f>'DETALLE DE CONEXIONES'!P3500</f>
        <v>0</v>
      </c>
      <c r="B3500" s="7">
        <f>'DETALLE DE CONEXIONES'!I3500</f>
        <v>0</v>
      </c>
      <c r="C3500" s="7">
        <f>'DETALLE DE CONEXIONES'!BB3500</f>
        <v>0</v>
      </c>
      <c r="D3500" s="7">
        <f>'DETALLE DE CONEXIONES'!E3500</f>
        <v>0</v>
      </c>
      <c r="E3500" s="7">
        <f>IFERROR(LIMPIA('DETALLE DE CONEXIONES'!N3500,1),0)</f>
        <v>0</v>
      </c>
      <c r="F3500" s="7" t="str">
        <f>LEFT('DETALLE DE CONEXIONES'!BE3500,3)</f>
        <v/>
      </c>
      <c r="G3500" s="7" t="str">
        <f>RIGHT('DETALLE DE CONEXIONES'!AK3500,2)</f>
        <v/>
      </c>
      <c r="H3500" s="7" t="str">
        <f>LEFT('DETALLE DE CONEXIONES'!M3500,3)</f>
        <v/>
      </c>
      <c r="I3500" s="7" t="str">
        <f>RIGHT('DETALLE DE CONEXIONES'!M3500,5)</f>
        <v/>
      </c>
      <c r="J3500" s="7">
        <f>IF(C3500="Saliente Local",(IFERROR((LIMPIA(H3500,1)),0)),0)</f>
        <v>0</v>
      </c>
      <c r="K3500" s="7">
        <f>IF(C3500="Saliente Nacional",(IFERROR((LIMPIA(H3500,1)),0)),0)</f>
        <v>0</v>
      </c>
      <c r="L3500" s="7">
        <f>IF(C3500="Saliente Internacional",(IFERROR((LIMPIA(H3500,1)),0)),0)</f>
        <v>0</v>
      </c>
    </row>
    <row r="3501" spans="1:12" x14ac:dyDescent="0.25">
      <c r="A3501" s="11">
        <f>'DETALLE DE CONEXIONES'!P3501</f>
        <v>0</v>
      </c>
      <c r="B3501" s="7">
        <f>'DETALLE DE CONEXIONES'!I3501</f>
        <v>0</v>
      </c>
      <c r="C3501" s="7">
        <f>'DETALLE DE CONEXIONES'!BB3501</f>
        <v>0</v>
      </c>
      <c r="D3501" s="7">
        <f>'DETALLE DE CONEXIONES'!E3501</f>
        <v>0</v>
      </c>
      <c r="E3501" s="7">
        <f>IFERROR(LIMPIA('DETALLE DE CONEXIONES'!N3501,1),0)</f>
        <v>0</v>
      </c>
      <c r="F3501" s="7" t="str">
        <f>LEFT('DETALLE DE CONEXIONES'!BE3501,3)</f>
        <v/>
      </c>
      <c r="G3501" s="7" t="str">
        <f>RIGHT('DETALLE DE CONEXIONES'!AK3501,2)</f>
        <v/>
      </c>
      <c r="H3501" s="7" t="str">
        <f>LEFT('DETALLE DE CONEXIONES'!M3501,3)</f>
        <v/>
      </c>
      <c r="I3501" s="7" t="str">
        <f>RIGHT('DETALLE DE CONEXIONES'!M3501,5)</f>
        <v/>
      </c>
      <c r="J3501" s="7">
        <f>IF(C3501="Saliente Local",(IFERROR((LIMPIA(H3501,1)),0)),0)</f>
        <v>0</v>
      </c>
      <c r="K3501" s="7">
        <f>IF(C3501="Saliente Nacional",(IFERROR((LIMPIA(H3501,1)),0)),0)</f>
        <v>0</v>
      </c>
      <c r="L3501" s="7">
        <f>IF(C3501="Saliente Internacional",(IFERROR((LIMPIA(H3501,1)),0)),0)</f>
        <v>0</v>
      </c>
    </row>
    <row r="3502" spans="1:12" x14ac:dyDescent="0.25">
      <c r="A3502" s="11">
        <f>'DETALLE DE CONEXIONES'!P3502</f>
        <v>0</v>
      </c>
      <c r="B3502" s="7">
        <f>'DETALLE DE CONEXIONES'!I3502</f>
        <v>0</v>
      </c>
      <c r="C3502" s="7">
        <f>'DETALLE DE CONEXIONES'!BB3502</f>
        <v>0</v>
      </c>
      <c r="D3502" s="7">
        <f>'DETALLE DE CONEXIONES'!E3502</f>
        <v>0</v>
      </c>
      <c r="E3502" s="7">
        <f>IFERROR(LIMPIA('DETALLE DE CONEXIONES'!N3502,1),0)</f>
        <v>0</v>
      </c>
      <c r="F3502" s="7" t="str">
        <f>LEFT('DETALLE DE CONEXIONES'!BE3502,3)</f>
        <v/>
      </c>
      <c r="G3502" s="7" t="str">
        <f>RIGHT('DETALLE DE CONEXIONES'!AK3502,2)</f>
        <v/>
      </c>
      <c r="H3502" s="7" t="str">
        <f>LEFT('DETALLE DE CONEXIONES'!M3502,3)</f>
        <v/>
      </c>
      <c r="I3502" s="7" t="str">
        <f>RIGHT('DETALLE DE CONEXIONES'!M3502,5)</f>
        <v/>
      </c>
      <c r="J3502" s="7">
        <f>IF(C3502="Saliente Local",(IFERROR((LIMPIA(H3502,1)),0)),0)</f>
        <v>0</v>
      </c>
      <c r="K3502" s="7">
        <f>IF(C3502="Saliente Nacional",(IFERROR((LIMPIA(H3502,1)),0)),0)</f>
        <v>0</v>
      </c>
      <c r="L3502" s="7">
        <f>IF(C3502="Saliente Internacional",(IFERROR((LIMPIA(H3502,1)),0)),0)</f>
        <v>0</v>
      </c>
    </row>
    <row r="3503" spans="1:12" x14ac:dyDescent="0.25">
      <c r="A3503" s="11">
        <f>'DETALLE DE CONEXIONES'!P3503</f>
        <v>0</v>
      </c>
      <c r="B3503" s="7">
        <f>'DETALLE DE CONEXIONES'!I3503</f>
        <v>0</v>
      </c>
      <c r="C3503" s="7">
        <f>'DETALLE DE CONEXIONES'!BB3503</f>
        <v>0</v>
      </c>
      <c r="D3503" s="7">
        <f>'DETALLE DE CONEXIONES'!E3503</f>
        <v>0</v>
      </c>
      <c r="E3503" s="7">
        <f>IFERROR(LIMPIA('DETALLE DE CONEXIONES'!N3503,1),0)</f>
        <v>0</v>
      </c>
      <c r="F3503" s="7" t="str">
        <f>LEFT('DETALLE DE CONEXIONES'!BE3503,3)</f>
        <v/>
      </c>
      <c r="G3503" s="7" t="str">
        <f>RIGHT('DETALLE DE CONEXIONES'!AK3503,2)</f>
        <v/>
      </c>
      <c r="H3503" s="7" t="str">
        <f>LEFT('DETALLE DE CONEXIONES'!M3503,3)</f>
        <v/>
      </c>
      <c r="I3503" s="7" t="str">
        <f>RIGHT('DETALLE DE CONEXIONES'!M3503,5)</f>
        <v/>
      </c>
      <c r="J3503" s="7">
        <f>IF(C3503="Saliente Local",(IFERROR((LIMPIA(H3503,1)),0)),0)</f>
        <v>0</v>
      </c>
      <c r="K3503" s="7">
        <f>IF(C3503="Saliente Nacional",(IFERROR((LIMPIA(H3503,1)),0)),0)</f>
        <v>0</v>
      </c>
      <c r="L3503" s="7">
        <f>IF(C3503="Saliente Internacional",(IFERROR((LIMPIA(H3503,1)),0)),0)</f>
        <v>0</v>
      </c>
    </row>
    <row r="3504" spans="1:12" x14ac:dyDescent="0.25">
      <c r="A3504" s="11">
        <f>'DETALLE DE CONEXIONES'!P3504</f>
        <v>0</v>
      </c>
      <c r="B3504" s="7">
        <f>'DETALLE DE CONEXIONES'!I3504</f>
        <v>0</v>
      </c>
      <c r="C3504" s="7">
        <f>'DETALLE DE CONEXIONES'!BB3504</f>
        <v>0</v>
      </c>
      <c r="D3504" s="7">
        <f>'DETALLE DE CONEXIONES'!E3504</f>
        <v>0</v>
      </c>
      <c r="E3504" s="7">
        <f>IFERROR(LIMPIA('DETALLE DE CONEXIONES'!N3504,1),0)</f>
        <v>0</v>
      </c>
      <c r="F3504" s="7" t="str">
        <f>LEFT('DETALLE DE CONEXIONES'!BE3504,3)</f>
        <v/>
      </c>
      <c r="G3504" s="7" t="str">
        <f>RIGHT('DETALLE DE CONEXIONES'!AK3504,2)</f>
        <v/>
      </c>
      <c r="H3504" s="7" t="str">
        <f>LEFT('DETALLE DE CONEXIONES'!M3504,3)</f>
        <v/>
      </c>
      <c r="I3504" s="7" t="str">
        <f>RIGHT('DETALLE DE CONEXIONES'!M3504,5)</f>
        <v/>
      </c>
      <c r="J3504" s="7">
        <f>IF(C3504="Saliente Local",(IFERROR((LIMPIA(H3504,1)),0)),0)</f>
        <v>0</v>
      </c>
      <c r="K3504" s="7">
        <f>IF(C3504="Saliente Nacional",(IFERROR((LIMPIA(H3504,1)),0)),0)</f>
        <v>0</v>
      </c>
      <c r="L3504" s="7">
        <f>IF(C3504="Saliente Internacional",(IFERROR((LIMPIA(H3504,1)),0)),0)</f>
        <v>0</v>
      </c>
    </row>
    <row r="3505" spans="1:12" x14ac:dyDescent="0.25">
      <c r="A3505" s="11">
        <f>'DETALLE DE CONEXIONES'!P3505</f>
        <v>0</v>
      </c>
      <c r="B3505" s="7">
        <f>'DETALLE DE CONEXIONES'!I3505</f>
        <v>0</v>
      </c>
      <c r="C3505" s="7">
        <f>'DETALLE DE CONEXIONES'!BB3505</f>
        <v>0</v>
      </c>
      <c r="D3505" s="7">
        <f>'DETALLE DE CONEXIONES'!E3505</f>
        <v>0</v>
      </c>
      <c r="E3505" s="7">
        <f>IFERROR(LIMPIA('DETALLE DE CONEXIONES'!N3505,1),0)</f>
        <v>0</v>
      </c>
      <c r="F3505" s="7" t="str">
        <f>LEFT('DETALLE DE CONEXIONES'!BE3505,3)</f>
        <v/>
      </c>
      <c r="G3505" s="7" t="str">
        <f>RIGHT('DETALLE DE CONEXIONES'!AK3505,2)</f>
        <v/>
      </c>
      <c r="H3505" s="7" t="str">
        <f>LEFT('DETALLE DE CONEXIONES'!M3505,3)</f>
        <v/>
      </c>
      <c r="I3505" s="7" t="str">
        <f>RIGHT('DETALLE DE CONEXIONES'!M3505,5)</f>
        <v/>
      </c>
      <c r="J3505" s="7">
        <f>IF(C3505="Saliente Local",(IFERROR((LIMPIA(H3505,1)),0)),0)</f>
        <v>0</v>
      </c>
      <c r="K3505" s="7">
        <f>IF(C3505="Saliente Nacional",(IFERROR((LIMPIA(H3505,1)),0)),0)</f>
        <v>0</v>
      </c>
      <c r="L3505" s="7">
        <f>IF(C3505="Saliente Internacional",(IFERROR((LIMPIA(H3505,1)),0)),0)</f>
        <v>0</v>
      </c>
    </row>
    <row r="3506" spans="1:12" x14ac:dyDescent="0.25">
      <c r="A3506" s="11">
        <f>'DETALLE DE CONEXIONES'!P3506</f>
        <v>0</v>
      </c>
      <c r="B3506" s="7">
        <f>'DETALLE DE CONEXIONES'!I3506</f>
        <v>0</v>
      </c>
      <c r="C3506" s="7">
        <f>'DETALLE DE CONEXIONES'!BB3506</f>
        <v>0</v>
      </c>
      <c r="D3506" s="7">
        <f>'DETALLE DE CONEXIONES'!E3506</f>
        <v>0</v>
      </c>
      <c r="E3506" s="7">
        <f>IFERROR(LIMPIA('DETALLE DE CONEXIONES'!N3506,1),0)</f>
        <v>0</v>
      </c>
      <c r="F3506" s="7" t="str">
        <f>LEFT('DETALLE DE CONEXIONES'!BE3506,3)</f>
        <v/>
      </c>
      <c r="G3506" s="7" t="str">
        <f>RIGHT('DETALLE DE CONEXIONES'!AK3506,2)</f>
        <v/>
      </c>
      <c r="H3506" s="7" t="str">
        <f>LEFT('DETALLE DE CONEXIONES'!M3506,3)</f>
        <v/>
      </c>
      <c r="I3506" s="7" t="str">
        <f>RIGHT('DETALLE DE CONEXIONES'!M3506,5)</f>
        <v/>
      </c>
      <c r="J3506" s="7">
        <f>IF(C3506="Saliente Local",(IFERROR((LIMPIA(H3506,1)),0)),0)</f>
        <v>0</v>
      </c>
      <c r="K3506" s="7">
        <f>IF(C3506="Saliente Nacional",(IFERROR((LIMPIA(H3506,1)),0)),0)</f>
        <v>0</v>
      </c>
      <c r="L3506" s="7">
        <f>IF(C3506="Saliente Internacional",(IFERROR((LIMPIA(H3506,1)),0)),0)</f>
        <v>0</v>
      </c>
    </row>
    <row r="3507" spans="1:12" x14ac:dyDescent="0.25">
      <c r="A3507" s="11">
        <f>'DETALLE DE CONEXIONES'!P3507</f>
        <v>0</v>
      </c>
      <c r="B3507" s="7">
        <f>'DETALLE DE CONEXIONES'!I3507</f>
        <v>0</v>
      </c>
      <c r="C3507" s="7">
        <f>'DETALLE DE CONEXIONES'!BB3507</f>
        <v>0</v>
      </c>
      <c r="D3507" s="7">
        <f>'DETALLE DE CONEXIONES'!E3507</f>
        <v>0</v>
      </c>
      <c r="E3507" s="7">
        <f>IFERROR(LIMPIA('DETALLE DE CONEXIONES'!N3507,1),0)</f>
        <v>0</v>
      </c>
      <c r="F3507" s="7" t="str">
        <f>LEFT('DETALLE DE CONEXIONES'!BE3507,3)</f>
        <v/>
      </c>
      <c r="G3507" s="7" t="str">
        <f>RIGHT('DETALLE DE CONEXIONES'!AK3507,2)</f>
        <v/>
      </c>
      <c r="H3507" s="7" t="str">
        <f>LEFT('DETALLE DE CONEXIONES'!M3507,3)</f>
        <v/>
      </c>
      <c r="I3507" s="7" t="str">
        <f>RIGHT('DETALLE DE CONEXIONES'!M3507,5)</f>
        <v/>
      </c>
      <c r="J3507" s="7">
        <f>IF(C3507="Saliente Local",(IFERROR((LIMPIA(H3507,1)),0)),0)</f>
        <v>0</v>
      </c>
      <c r="K3507" s="7">
        <f>IF(C3507="Saliente Nacional",(IFERROR((LIMPIA(H3507,1)),0)),0)</f>
        <v>0</v>
      </c>
      <c r="L3507" s="7">
        <f>IF(C3507="Saliente Internacional",(IFERROR((LIMPIA(H3507,1)),0)),0)</f>
        <v>0</v>
      </c>
    </row>
    <row r="3508" spans="1:12" x14ac:dyDescent="0.25">
      <c r="A3508" s="11">
        <f>'DETALLE DE CONEXIONES'!P3508</f>
        <v>0</v>
      </c>
      <c r="B3508" s="7">
        <f>'DETALLE DE CONEXIONES'!I3508</f>
        <v>0</v>
      </c>
      <c r="C3508" s="7">
        <f>'DETALLE DE CONEXIONES'!BB3508</f>
        <v>0</v>
      </c>
      <c r="D3508" s="7">
        <f>'DETALLE DE CONEXIONES'!E3508</f>
        <v>0</v>
      </c>
      <c r="E3508" s="7">
        <f>IFERROR(LIMPIA('DETALLE DE CONEXIONES'!N3508,1),0)</f>
        <v>0</v>
      </c>
      <c r="F3508" s="7" t="str">
        <f>LEFT('DETALLE DE CONEXIONES'!BE3508,3)</f>
        <v/>
      </c>
      <c r="G3508" s="7" t="str">
        <f>RIGHT('DETALLE DE CONEXIONES'!AK3508,2)</f>
        <v/>
      </c>
      <c r="H3508" s="7" t="str">
        <f>LEFT('DETALLE DE CONEXIONES'!M3508,3)</f>
        <v/>
      </c>
      <c r="I3508" s="7" t="str">
        <f>RIGHT('DETALLE DE CONEXIONES'!M3508,5)</f>
        <v/>
      </c>
      <c r="J3508" s="7">
        <f>IF(C3508="Saliente Local",(IFERROR((LIMPIA(H3508,1)),0)),0)</f>
        <v>0</v>
      </c>
      <c r="K3508" s="7">
        <f>IF(C3508="Saliente Nacional",(IFERROR((LIMPIA(H3508,1)),0)),0)</f>
        <v>0</v>
      </c>
      <c r="L3508" s="7">
        <f>IF(C3508="Saliente Internacional",(IFERROR((LIMPIA(H3508,1)),0)),0)</f>
        <v>0</v>
      </c>
    </row>
    <row r="3509" spans="1:12" x14ac:dyDescent="0.25">
      <c r="A3509" s="11">
        <f>'DETALLE DE CONEXIONES'!P3509</f>
        <v>0</v>
      </c>
      <c r="B3509" s="7">
        <f>'DETALLE DE CONEXIONES'!I3509</f>
        <v>0</v>
      </c>
      <c r="C3509" s="7">
        <f>'DETALLE DE CONEXIONES'!BB3509</f>
        <v>0</v>
      </c>
      <c r="D3509" s="7">
        <f>'DETALLE DE CONEXIONES'!E3509</f>
        <v>0</v>
      </c>
      <c r="E3509" s="7">
        <f>IFERROR(LIMPIA('DETALLE DE CONEXIONES'!N3509,1),0)</f>
        <v>0</v>
      </c>
      <c r="F3509" s="7" t="str">
        <f>LEFT('DETALLE DE CONEXIONES'!BE3509,3)</f>
        <v/>
      </c>
      <c r="G3509" s="7" t="str">
        <f>RIGHT('DETALLE DE CONEXIONES'!AK3509,2)</f>
        <v/>
      </c>
      <c r="H3509" s="7" t="str">
        <f>LEFT('DETALLE DE CONEXIONES'!M3509,3)</f>
        <v/>
      </c>
      <c r="I3509" s="7" t="str">
        <f>RIGHT('DETALLE DE CONEXIONES'!M3509,5)</f>
        <v/>
      </c>
      <c r="J3509" s="7">
        <f>IF(C3509="Saliente Local",(IFERROR((LIMPIA(H3509,1)),0)),0)</f>
        <v>0</v>
      </c>
      <c r="K3509" s="7">
        <f>IF(C3509="Saliente Nacional",(IFERROR((LIMPIA(H3509,1)),0)),0)</f>
        <v>0</v>
      </c>
      <c r="L3509" s="7">
        <f>IF(C3509="Saliente Internacional",(IFERROR((LIMPIA(H3509,1)),0)),0)</f>
        <v>0</v>
      </c>
    </row>
    <row r="3510" spans="1:12" x14ac:dyDescent="0.25">
      <c r="A3510" s="11">
        <f>'DETALLE DE CONEXIONES'!P3510</f>
        <v>0</v>
      </c>
      <c r="B3510" s="7">
        <f>'DETALLE DE CONEXIONES'!I3510</f>
        <v>0</v>
      </c>
      <c r="C3510" s="7">
        <f>'DETALLE DE CONEXIONES'!BB3510</f>
        <v>0</v>
      </c>
      <c r="D3510" s="7">
        <f>'DETALLE DE CONEXIONES'!E3510</f>
        <v>0</v>
      </c>
      <c r="E3510" s="7">
        <f>IFERROR(LIMPIA('DETALLE DE CONEXIONES'!N3510,1),0)</f>
        <v>0</v>
      </c>
      <c r="F3510" s="7" t="str">
        <f>LEFT('DETALLE DE CONEXIONES'!BE3510,3)</f>
        <v/>
      </c>
      <c r="G3510" s="7" t="str">
        <f>RIGHT('DETALLE DE CONEXIONES'!AK3510,2)</f>
        <v/>
      </c>
      <c r="H3510" s="7" t="str">
        <f>LEFT('DETALLE DE CONEXIONES'!M3510,3)</f>
        <v/>
      </c>
      <c r="I3510" s="7" t="str">
        <f>RIGHT('DETALLE DE CONEXIONES'!M3510,5)</f>
        <v/>
      </c>
      <c r="J3510" s="7">
        <f>IF(C3510="Saliente Local",(IFERROR((LIMPIA(H3510,1)),0)),0)</f>
        <v>0</v>
      </c>
      <c r="K3510" s="7">
        <f>IF(C3510="Saliente Nacional",(IFERROR((LIMPIA(H3510,1)),0)),0)</f>
        <v>0</v>
      </c>
      <c r="L3510" s="7">
        <f>IF(C3510="Saliente Internacional",(IFERROR((LIMPIA(H3510,1)),0)),0)</f>
        <v>0</v>
      </c>
    </row>
    <row r="3511" spans="1:12" x14ac:dyDescent="0.25">
      <c r="A3511" s="11">
        <f>'DETALLE DE CONEXIONES'!P3511</f>
        <v>0</v>
      </c>
      <c r="B3511" s="7">
        <f>'DETALLE DE CONEXIONES'!I3511</f>
        <v>0</v>
      </c>
      <c r="C3511" s="7">
        <f>'DETALLE DE CONEXIONES'!BB3511</f>
        <v>0</v>
      </c>
      <c r="D3511" s="7">
        <f>'DETALLE DE CONEXIONES'!E3511</f>
        <v>0</v>
      </c>
      <c r="E3511" s="7">
        <f>IFERROR(LIMPIA('DETALLE DE CONEXIONES'!N3511,1),0)</f>
        <v>0</v>
      </c>
      <c r="F3511" s="7" t="str">
        <f>LEFT('DETALLE DE CONEXIONES'!BE3511,3)</f>
        <v/>
      </c>
      <c r="G3511" s="7" t="str">
        <f>RIGHT('DETALLE DE CONEXIONES'!AK3511,2)</f>
        <v/>
      </c>
      <c r="H3511" s="7" t="str">
        <f>LEFT('DETALLE DE CONEXIONES'!M3511,3)</f>
        <v/>
      </c>
      <c r="I3511" s="7" t="str">
        <f>RIGHT('DETALLE DE CONEXIONES'!M3511,5)</f>
        <v/>
      </c>
      <c r="J3511" s="7">
        <f>IF(C3511="Saliente Local",(IFERROR((LIMPIA(H3511,1)),0)),0)</f>
        <v>0</v>
      </c>
      <c r="K3511" s="7">
        <f>IF(C3511="Saliente Nacional",(IFERROR((LIMPIA(H3511,1)),0)),0)</f>
        <v>0</v>
      </c>
      <c r="L3511" s="7">
        <f>IF(C3511="Saliente Internacional",(IFERROR((LIMPIA(H3511,1)),0)),0)</f>
        <v>0</v>
      </c>
    </row>
    <row r="3512" spans="1:12" x14ac:dyDescent="0.25">
      <c r="A3512" s="11">
        <f>'DETALLE DE CONEXIONES'!P3512</f>
        <v>0</v>
      </c>
      <c r="B3512" s="7">
        <f>'DETALLE DE CONEXIONES'!I3512</f>
        <v>0</v>
      </c>
      <c r="C3512" s="7">
        <f>'DETALLE DE CONEXIONES'!BB3512</f>
        <v>0</v>
      </c>
      <c r="D3512" s="7">
        <f>'DETALLE DE CONEXIONES'!E3512</f>
        <v>0</v>
      </c>
      <c r="E3512" s="7">
        <f>IFERROR(LIMPIA('DETALLE DE CONEXIONES'!N3512,1),0)</f>
        <v>0</v>
      </c>
      <c r="F3512" s="7" t="str">
        <f>LEFT('DETALLE DE CONEXIONES'!BE3512,3)</f>
        <v/>
      </c>
      <c r="G3512" s="7" t="str">
        <f>RIGHT('DETALLE DE CONEXIONES'!AK3512,2)</f>
        <v/>
      </c>
      <c r="H3512" s="7" t="str">
        <f>LEFT('DETALLE DE CONEXIONES'!M3512,3)</f>
        <v/>
      </c>
      <c r="I3512" s="7" t="str">
        <f>RIGHT('DETALLE DE CONEXIONES'!M3512,5)</f>
        <v/>
      </c>
      <c r="J3512" s="7">
        <f>IF(C3512="Saliente Local",(IFERROR((LIMPIA(H3512,1)),0)),0)</f>
        <v>0</v>
      </c>
      <c r="K3512" s="7">
        <f>IF(C3512="Saliente Nacional",(IFERROR((LIMPIA(H3512,1)),0)),0)</f>
        <v>0</v>
      </c>
      <c r="L3512" s="7">
        <f>IF(C3512="Saliente Internacional",(IFERROR((LIMPIA(H3512,1)),0)),0)</f>
        <v>0</v>
      </c>
    </row>
    <row r="3513" spans="1:12" x14ac:dyDescent="0.25">
      <c r="A3513" s="11">
        <f>'DETALLE DE CONEXIONES'!P3513</f>
        <v>0</v>
      </c>
      <c r="B3513" s="7">
        <f>'DETALLE DE CONEXIONES'!I3513</f>
        <v>0</v>
      </c>
      <c r="C3513" s="7">
        <f>'DETALLE DE CONEXIONES'!BB3513</f>
        <v>0</v>
      </c>
      <c r="D3513" s="7">
        <f>'DETALLE DE CONEXIONES'!E3513</f>
        <v>0</v>
      </c>
      <c r="E3513" s="7">
        <f>IFERROR(LIMPIA('DETALLE DE CONEXIONES'!N3513,1),0)</f>
        <v>0</v>
      </c>
      <c r="F3513" s="7" t="str">
        <f>LEFT('DETALLE DE CONEXIONES'!BE3513,3)</f>
        <v/>
      </c>
      <c r="G3513" s="7" t="str">
        <f>RIGHT('DETALLE DE CONEXIONES'!AK3513,2)</f>
        <v/>
      </c>
      <c r="H3513" s="7" t="str">
        <f>LEFT('DETALLE DE CONEXIONES'!M3513,3)</f>
        <v/>
      </c>
      <c r="I3513" s="7" t="str">
        <f>RIGHT('DETALLE DE CONEXIONES'!M3513,5)</f>
        <v/>
      </c>
      <c r="J3513" s="7">
        <f>IF(C3513="Saliente Local",(IFERROR((LIMPIA(H3513,1)),0)),0)</f>
        <v>0</v>
      </c>
      <c r="K3513" s="7">
        <f>IF(C3513="Saliente Nacional",(IFERROR((LIMPIA(H3513,1)),0)),0)</f>
        <v>0</v>
      </c>
      <c r="L3513" s="7">
        <f>IF(C3513="Saliente Internacional",(IFERROR((LIMPIA(H3513,1)),0)),0)</f>
        <v>0</v>
      </c>
    </row>
    <row r="3514" spans="1:12" x14ac:dyDescent="0.25">
      <c r="A3514" s="11">
        <f>'DETALLE DE CONEXIONES'!P3514</f>
        <v>0</v>
      </c>
      <c r="B3514" s="7">
        <f>'DETALLE DE CONEXIONES'!I3514</f>
        <v>0</v>
      </c>
      <c r="C3514" s="7">
        <f>'DETALLE DE CONEXIONES'!BB3514</f>
        <v>0</v>
      </c>
      <c r="D3514" s="7">
        <f>'DETALLE DE CONEXIONES'!E3514</f>
        <v>0</v>
      </c>
      <c r="E3514" s="7">
        <f>IFERROR(LIMPIA('DETALLE DE CONEXIONES'!N3514,1),0)</f>
        <v>0</v>
      </c>
      <c r="F3514" s="7" t="str">
        <f>LEFT('DETALLE DE CONEXIONES'!BE3514,3)</f>
        <v/>
      </c>
      <c r="G3514" s="7" t="str">
        <f>RIGHT('DETALLE DE CONEXIONES'!AK3514,2)</f>
        <v/>
      </c>
      <c r="H3514" s="7" t="str">
        <f>LEFT('DETALLE DE CONEXIONES'!M3514,3)</f>
        <v/>
      </c>
      <c r="I3514" s="7" t="str">
        <f>RIGHT('DETALLE DE CONEXIONES'!M3514,5)</f>
        <v/>
      </c>
      <c r="J3514" s="7">
        <f>IF(C3514="Saliente Local",(IFERROR((LIMPIA(H3514,1)),0)),0)</f>
        <v>0</v>
      </c>
      <c r="K3514" s="7">
        <f>IF(C3514="Saliente Nacional",(IFERROR((LIMPIA(H3514,1)),0)),0)</f>
        <v>0</v>
      </c>
      <c r="L3514" s="7">
        <f>IF(C3514="Saliente Internacional",(IFERROR((LIMPIA(H3514,1)),0)),0)</f>
        <v>0</v>
      </c>
    </row>
    <row r="3515" spans="1:12" x14ac:dyDescent="0.25">
      <c r="A3515" s="11">
        <f>'DETALLE DE CONEXIONES'!P3515</f>
        <v>0</v>
      </c>
      <c r="B3515" s="7">
        <f>'DETALLE DE CONEXIONES'!I3515</f>
        <v>0</v>
      </c>
      <c r="C3515" s="7">
        <f>'DETALLE DE CONEXIONES'!BB3515</f>
        <v>0</v>
      </c>
      <c r="D3515" s="7">
        <f>'DETALLE DE CONEXIONES'!E3515</f>
        <v>0</v>
      </c>
      <c r="E3515" s="7">
        <f>IFERROR(LIMPIA('DETALLE DE CONEXIONES'!N3515,1),0)</f>
        <v>0</v>
      </c>
      <c r="F3515" s="7" t="str">
        <f>LEFT('DETALLE DE CONEXIONES'!BE3515,3)</f>
        <v/>
      </c>
      <c r="G3515" s="7" t="str">
        <f>RIGHT('DETALLE DE CONEXIONES'!AK3515,2)</f>
        <v/>
      </c>
      <c r="H3515" s="7" t="str">
        <f>LEFT('DETALLE DE CONEXIONES'!M3515,3)</f>
        <v/>
      </c>
      <c r="I3515" s="7" t="str">
        <f>RIGHT('DETALLE DE CONEXIONES'!M3515,5)</f>
        <v/>
      </c>
      <c r="J3515" s="7">
        <f>IF(C3515="Saliente Local",(IFERROR((LIMPIA(H3515,1)),0)),0)</f>
        <v>0</v>
      </c>
      <c r="K3515" s="7">
        <f>IF(C3515="Saliente Nacional",(IFERROR((LIMPIA(H3515,1)),0)),0)</f>
        <v>0</v>
      </c>
      <c r="L3515" s="7">
        <f>IF(C3515="Saliente Internacional",(IFERROR((LIMPIA(H3515,1)),0)),0)</f>
        <v>0</v>
      </c>
    </row>
    <row r="3516" spans="1:12" x14ac:dyDescent="0.25">
      <c r="A3516" s="11">
        <f>'DETALLE DE CONEXIONES'!P3516</f>
        <v>0</v>
      </c>
      <c r="B3516" s="7">
        <f>'DETALLE DE CONEXIONES'!I3516</f>
        <v>0</v>
      </c>
      <c r="C3516" s="7">
        <f>'DETALLE DE CONEXIONES'!BB3516</f>
        <v>0</v>
      </c>
      <c r="D3516" s="7">
        <f>'DETALLE DE CONEXIONES'!E3516</f>
        <v>0</v>
      </c>
      <c r="E3516" s="7">
        <f>IFERROR(LIMPIA('DETALLE DE CONEXIONES'!N3516,1),0)</f>
        <v>0</v>
      </c>
      <c r="F3516" s="7" t="str">
        <f>LEFT('DETALLE DE CONEXIONES'!BE3516,3)</f>
        <v/>
      </c>
      <c r="G3516" s="7" t="str">
        <f>RIGHT('DETALLE DE CONEXIONES'!AK3516,2)</f>
        <v/>
      </c>
      <c r="H3516" s="7" t="str">
        <f>LEFT('DETALLE DE CONEXIONES'!M3516,3)</f>
        <v/>
      </c>
      <c r="I3516" s="7" t="str">
        <f>RIGHT('DETALLE DE CONEXIONES'!M3516,5)</f>
        <v/>
      </c>
      <c r="J3516" s="7">
        <f>IF(C3516="Saliente Local",(IFERROR((LIMPIA(H3516,1)),0)),0)</f>
        <v>0</v>
      </c>
      <c r="K3516" s="7">
        <f>IF(C3516="Saliente Nacional",(IFERROR((LIMPIA(H3516,1)),0)),0)</f>
        <v>0</v>
      </c>
      <c r="L3516" s="7">
        <f>IF(C3516="Saliente Internacional",(IFERROR((LIMPIA(H3516,1)),0)),0)</f>
        <v>0</v>
      </c>
    </row>
    <row r="3517" spans="1:12" x14ac:dyDescent="0.25">
      <c r="A3517" s="11">
        <f>'DETALLE DE CONEXIONES'!P3517</f>
        <v>0</v>
      </c>
      <c r="B3517" s="7">
        <f>'DETALLE DE CONEXIONES'!I3517</f>
        <v>0</v>
      </c>
      <c r="C3517" s="7">
        <f>'DETALLE DE CONEXIONES'!BB3517</f>
        <v>0</v>
      </c>
      <c r="D3517" s="7">
        <f>'DETALLE DE CONEXIONES'!E3517</f>
        <v>0</v>
      </c>
      <c r="E3517" s="7">
        <f>IFERROR(LIMPIA('DETALLE DE CONEXIONES'!N3517,1),0)</f>
        <v>0</v>
      </c>
      <c r="F3517" s="7" t="str">
        <f>LEFT('DETALLE DE CONEXIONES'!BE3517,3)</f>
        <v/>
      </c>
      <c r="G3517" s="7" t="str">
        <f>RIGHT('DETALLE DE CONEXIONES'!AK3517,2)</f>
        <v/>
      </c>
      <c r="H3517" s="7" t="str">
        <f>LEFT('DETALLE DE CONEXIONES'!M3517,3)</f>
        <v/>
      </c>
      <c r="I3517" s="7" t="str">
        <f>RIGHT('DETALLE DE CONEXIONES'!M3517,5)</f>
        <v/>
      </c>
      <c r="J3517" s="7">
        <f>IF(C3517="Saliente Local",(IFERROR((LIMPIA(H3517,1)),0)),0)</f>
        <v>0</v>
      </c>
      <c r="K3517" s="7">
        <f>IF(C3517="Saliente Nacional",(IFERROR((LIMPIA(H3517,1)),0)),0)</f>
        <v>0</v>
      </c>
      <c r="L3517" s="7">
        <f>IF(C3517="Saliente Internacional",(IFERROR((LIMPIA(H3517,1)),0)),0)</f>
        <v>0</v>
      </c>
    </row>
    <row r="3518" spans="1:12" x14ac:dyDescent="0.25">
      <c r="A3518" s="11">
        <f>'DETALLE DE CONEXIONES'!P3518</f>
        <v>0</v>
      </c>
      <c r="B3518" s="7">
        <f>'DETALLE DE CONEXIONES'!I3518</f>
        <v>0</v>
      </c>
      <c r="C3518" s="7">
        <f>'DETALLE DE CONEXIONES'!BB3518</f>
        <v>0</v>
      </c>
      <c r="D3518" s="7">
        <f>'DETALLE DE CONEXIONES'!E3518</f>
        <v>0</v>
      </c>
      <c r="E3518" s="7">
        <f>IFERROR(LIMPIA('DETALLE DE CONEXIONES'!N3518,1),0)</f>
        <v>0</v>
      </c>
      <c r="F3518" s="7" t="str">
        <f>LEFT('DETALLE DE CONEXIONES'!BE3518,3)</f>
        <v/>
      </c>
      <c r="G3518" s="7" t="str">
        <f>RIGHT('DETALLE DE CONEXIONES'!AK3518,2)</f>
        <v/>
      </c>
      <c r="H3518" s="7" t="str">
        <f>LEFT('DETALLE DE CONEXIONES'!M3518,3)</f>
        <v/>
      </c>
      <c r="I3518" s="7" t="str">
        <f>RIGHT('DETALLE DE CONEXIONES'!M3518,5)</f>
        <v/>
      </c>
      <c r="J3518" s="7">
        <f>IF(C3518="Saliente Local",(IFERROR((LIMPIA(H3518,1)),0)),0)</f>
        <v>0</v>
      </c>
      <c r="K3518" s="7">
        <f>IF(C3518="Saliente Nacional",(IFERROR((LIMPIA(H3518,1)),0)),0)</f>
        <v>0</v>
      </c>
      <c r="L3518" s="7">
        <f>IF(C3518="Saliente Internacional",(IFERROR((LIMPIA(H3518,1)),0)),0)</f>
        <v>0</v>
      </c>
    </row>
    <row r="3519" spans="1:12" x14ac:dyDescent="0.25">
      <c r="A3519" s="11">
        <f>'DETALLE DE CONEXIONES'!P3519</f>
        <v>0</v>
      </c>
      <c r="B3519" s="7">
        <f>'DETALLE DE CONEXIONES'!I3519</f>
        <v>0</v>
      </c>
      <c r="C3519" s="7">
        <f>'DETALLE DE CONEXIONES'!BB3519</f>
        <v>0</v>
      </c>
      <c r="D3519" s="7">
        <f>'DETALLE DE CONEXIONES'!E3519</f>
        <v>0</v>
      </c>
      <c r="E3519" s="7">
        <f>IFERROR(LIMPIA('DETALLE DE CONEXIONES'!N3519,1),0)</f>
        <v>0</v>
      </c>
      <c r="F3519" s="7" t="str">
        <f>LEFT('DETALLE DE CONEXIONES'!BE3519,3)</f>
        <v/>
      </c>
      <c r="G3519" s="7" t="str">
        <f>RIGHT('DETALLE DE CONEXIONES'!AK3519,2)</f>
        <v/>
      </c>
      <c r="H3519" s="7" t="str">
        <f>LEFT('DETALLE DE CONEXIONES'!M3519,3)</f>
        <v/>
      </c>
      <c r="I3519" s="7" t="str">
        <f>RIGHT('DETALLE DE CONEXIONES'!M3519,5)</f>
        <v/>
      </c>
      <c r="J3519" s="7">
        <f>IF(C3519="Saliente Local",(IFERROR((LIMPIA(H3519,1)),0)),0)</f>
        <v>0</v>
      </c>
      <c r="K3519" s="7">
        <f>IF(C3519="Saliente Nacional",(IFERROR((LIMPIA(H3519,1)),0)),0)</f>
        <v>0</v>
      </c>
      <c r="L3519" s="7">
        <f>IF(C3519="Saliente Internacional",(IFERROR((LIMPIA(H3519,1)),0)),0)</f>
        <v>0</v>
      </c>
    </row>
    <row r="3520" spans="1:12" x14ac:dyDescent="0.25">
      <c r="A3520" s="11">
        <f>'DETALLE DE CONEXIONES'!P3520</f>
        <v>0</v>
      </c>
      <c r="B3520" s="7">
        <f>'DETALLE DE CONEXIONES'!I3520</f>
        <v>0</v>
      </c>
      <c r="C3520" s="7">
        <f>'DETALLE DE CONEXIONES'!BB3520</f>
        <v>0</v>
      </c>
      <c r="D3520" s="7">
        <f>'DETALLE DE CONEXIONES'!E3520</f>
        <v>0</v>
      </c>
      <c r="E3520" s="7">
        <f>IFERROR(LIMPIA('DETALLE DE CONEXIONES'!N3520,1),0)</f>
        <v>0</v>
      </c>
      <c r="F3520" s="7" t="str">
        <f>LEFT('DETALLE DE CONEXIONES'!BE3520,3)</f>
        <v/>
      </c>
      <c r="G3520" s="7" t="str">
        <f>RIGHT('DETALLE DE CONEXIONES'!AK3520,2)</f>
        <v/>
      </c>
      <c r="H3520" s="7" t="str">
        <f>LEFT('DETALLE DE CONEXIONES'!M3520,3)</f>
        <v/>
      </c>
      <c r="I3520" s="7" t="str">
        <f>RIGHT('DETALLE DE CONEXIONES'!M3520,5)</f>
        <v/>
      </c>
      <c r="J3520" s="7">
        <f>IF(C3520="Saliente Local",(IFERROR((LIMPIA(H3520,1)),0)),0)</f>
        <v>0</v>
      </c>
      <c r="K3520" s="7">
        <f>IF(C3520="Saliente Nacional",(IFERROR((LIMPIA(H3520,1)),0)),0)</f>
        <v>0</v>
      </c>
      <c r="L3520" s="7">
        <f>IF(C3520="Saliente Internacional",(IFERROR((LIMPIA(H3520,1)),0)),0)</f>
        <v>0</v>
      </c>
    </row>
    <row r="3521" spans="1:12" x14ac:dyDescent="0.25">
      <c r="A3521" s="11">
        <f>'DETALLE DE CONEXIONES'!P3521</f>
        <v>0</v>
      </c>
      <c r="B3521" s="7">
        <f>'DETALLE DE CONEXIONES'!I3521</f>
        <v>0</v>
      </c>
      <c r="C3521" s="7">
        <f>'DETALLE DE CONEXIONES'!BB3521</f>
        <v>0</v>
      </c>
      <c r="D3521" s="7">
        <f>'DETALLE DE CONEXIONES'!E3521</f>
        <v>0</v>
      </c>
      <c r="E3521" s="7">
        <f>IFERROR(LIMPIA('DETALLE DE CONEXIONES'!N3521,1),0)</f>
        <v>0</v>
      </c>
      <c r="F3521" s="7" t="str">
        <f>LEFT('DETALLE DE CONEXIONES'!BE3521,3)</f>
        <v/>
      </c>
      <c r="G3521" s="7" t="str">
        <f>RIGHT('DETALLE DE CONEXIONES'!AK3521,2)</f>
        <v/>
      </c>
      <c r="H3521" s="7" t="str">
        <f>LEFT('DETALLE DE CONEXIONES'!M3521,3)</f>
        <v/>
      </c>
      <c r="I3521" s="7" t="str">
        <f>RIGHT('DETALLE DE CONEXIONES'!M3521,5)</f>
        <v/>
      </c>
      <c r="J3521" s="7">
        <f>IF(C3521="Saliente Local",(IFERROR((LIMPIA(H3521,1)),0)),0)</f>
        <v>0</v>
      </c>
      <c r="K3521" s="7">
        <f>IF(C3521="Saliente Nacional",(IFERROR((LIMPIA(H3521,1)),0)),0)</f>
        <v>0</v>
      </c>
      <c r="L3521" s="7">
        <f>IF(C3521="Saliente Internacional",(IFERROR((LIMPIA(H3521,1)),0)),0)</f>
        <v>0</v>
      </c>
    </row>
    <row r="3522" spans="1:12" x14ac:dyDescent="0.25">
      <c r="A3522" s="11">
        <f>'DETALLE DE CONEXIONES'!P3522</f>
        <v>0</v>
      </c>
      <c r="B3522" s="7">
        <f>'DETALLE DE CONEXIONES'!I3522</f>
        <v>0</v>
      </c>
      <c r="C3522" s="7">
        <f>'DETALLE DE CONEXIONES'!BB3522</f>
        <v>0</v>
      </c>
      <c r="D3522" s="7">
        <f>'DETALLE DE CONEXIONES'!E3522</f>
        <v>0</v>
      </c>
      <c r="E3522" s="7">
        <f>IFERROR(LIMPIA('DETALLE DE CONEXIONES'!N3522,1),0)</f>
        <v>0</v>
      </c>
      <c r="F3522" s="7" t="str">
        <f>LEFT('DETALLE DE CONEXIONES'!BE3522,3)</f>
        <v/>
      </c>
      <c r="G3522" s="7" t="str">
        <f>RIGHT('DETALLE DE CONEXIONES'!AK3522,2)</f>
        <v/>
      </c>
      <c r="H3522" s="7" t="str">
        <f>LEFT('DETALLE DE CONEXIONES'!M3522,3)</f>
        <v/>
      </c>
      <c r="I3522" s="7" t="str">
        <f>RIGHT('DETALLE DE CONEXIONES'!M3522,5)</f>
        <v/>
      </c>
      <c r="J3522" s="7">
        <f>IF(C3522="Saliente Local",(IFERROR((LIMPIA(H3522,1)),0)),0)</f>
        <v>0</v>
      </c>
      <c r="K3522" s="7">
        <f>IF(C3522="Saliente Nacional",(IFERROR((LIMPIA(H3522,1)),0)),0)</f>
        <v>0</v>
      </c>
      <c r="L3522" s="7">
        <f>IF(C3522="Saliente Internacional",(IFERROR((LIMPIA(H3522,1)),0)),0)</f>
        <v>0</v>
      </c>
    </row>
    <row r="3523" spans="1:12" x14ac:dyDescent="0.25">
      <c r="A3523" s="11">
        <f>'DETALLE DE CONEXIONES'!P3523</f>
        <v>0</v>
      </c>
      <c r="B3523" s="7">
        <f>'DETALLE DE CONEXIONES'!I3523</f>
        <v>0</v>
      </c>
      <c r="C3523" s="7">
        <f>'DETALLE DE CONEXIONES'!BB3523</f>
        <v>0</v>
      </c>
      <c r="D3523" s="7">
        <f>'DETALLE DE CONEXIONES'!E3523</f>
        <v>0</v>
      </c>
      <c r="E3523" s="7">
        <f>IFERROR(LIMPIA('DETALLE DE CONEXIONES'!N3523,1),0)</f>
        <v>0</v>
      </c>
      <c r="F3523" s="7" t="str">
        <f>LEFT('DETALLE DE CONEXIONES'!BE3523,3)</f>
        <v/>
      </c>
      <c r="G3523" s="7" t="str">
        <f>RIGHT('DETALLE DE CONEXIONES'!AK3523,2)</f>
        <v/>
      </c>
      <c r="H3523" s="7" t="str">
        <f>LEFT('DETALLE DE CONEXIONES'!M3523,3)</f>
        <v/>
      </c>
      <c r="I3523" s="7" t="str">
        <f>RIGHT('DETALLE DE CONEXIONES'!M3523,5)</f>
        <v/>
      </c>
      <c r="J3523" s="7">
        <f>IF(C3523="Saliente Local",(IFERROR((LIMPIA(H3523,1)),0)),0)</f>
        <v>0</v>
      </c>
      <c r="K3523" s="7">
        <f>IF(C3523="Saliente Nacional",(IFERROR((LIMPIA(H3523,1)),0)),0)</f>
        <v>0</v>
      </c>
      <c r="L3523" s="7">
        <f>IF(C3523="Saliente Internacional",(IFERROR((LIMPIA(H3523,1)),0)),0)</f>
        <v>0</v>
      </c>
    </row>
    <row r="3524" spans="1:12" x14ac:dyDescent="0.25">
      <c r="A3524" s="11">
        <f>'DETALLE DE CONEXIONES'!P3524</f>
        <v>0</v>
      </c>
      <c r="B3524" s="7">
        <f>'DETALLE DE CONEXIONES'!I3524</f>
        <v>0</v>
      </c>
      <c r="C3524" s="7">
        <f>'DETALLE DE CONEXIONES'!BB3524</f>
        <v>0</v>
      </c>
      <c r="D3524" s="7">
        <f>'DETALLE DE CONEXIONES'!E3524</f>
        <v>0</v>
      </c>
      <c r="E3524" s="7">
        <f>IFERROR(LIMPIA('DETALLE DE CONEXIONES'!N3524,1),0)</f>
        <v>0</v>
      </c>
      <c r="F3524" s="7" t="str">
        <f>LEFT('DETALLE DE CONEXIONES'!BE3524,3)</f>
        <v/>
      </c>
      <c r="G3524" s="7" t="str">
        <f>RIGHT('DETALLE DE CONEXIONES'!AK3524,2)</f>
        <v/>
      </c>
      <c r="H3524" s="7" t="str">
        <f>LEFT('DETALLE DE CONEXIONES'!M3524,3)</f>
        <v/>
      </c>
      <c r="I3524" s="7" t="str">
        <f>RIGHT('DETALLE DE CONEXIONES'!M3524,5)</f>
        <v/>
      </c>
      <c r="J3524" s="7">
        <f>IF(C3524="Saliente Local",(IFERROR((LIMPIA(H3524,1)),0)),0)</f>
        <v>0</v>
      </c>
      <c r="K3524" s="7">
        <f>IF(C3524="Saliente Nacional",(IFERROR((LIMPIA(H3524,1)),0)),0)</f>
        <v>0</v>
      </c>
      <c r="L3524" s="7">
        <f>IF(C3524="Saliente Internacional",(IFERROR((LIMPIA(H3524,1)),0)),0)</f>
        <v>0</v>
      </c>
    </row>
    <row r="3525" spans="1:12" x14ac:dyDescent="0.25">
      <c r="A3525" s="11">
        <f>'DETALLE DE CONEXIONES'!P3525</f>
        <v>0</v>
      </c>
      <c r="B3525" s="7">
        <f>'DETALLE DE CONEXIONES'!I3525</f>
        <v>0</v>
      </c>
      <c r="C3525" s="7">
        <f>'DETALLE DE CONEXIONES'!BB3525</f>
        <v>0</v>
      </c>
      <c r="D3525" s="7">
        <f>'DETALLE DE CONEXIONES'!E3525</f>
        <v>0</v>
      </c>
      <c r="E3525" s="7">
        <f>IFERROR(LIMPIA('DETALLE DE CONEXIONES'!N3525,1),0)</f>
        <v>0</v>
      </c>
      <c r="F3525" s="7" t="str">
        <f>LEFT('DETALLE DE CONEXIONES'!BE3525,3)</f>
        <v/>
      </c>
      <c r="G3525" s="7" t="str">
        <f>RIGHT('DETALLE DE CONEXIONES'!AK3525,2)</f>
        <v/>
      </c>
      <c r="H3525" s="7" t="str">
        <f>LEFT('DETALLE DE CONEXIONES'!M3525,3)</f>
        <v/>
      </c>
      <c r="I3525" s="7" t="str">
        <f>RIGHT('DETALLE DE CONEXIONES'!M3525,5)</f>
        <v/>
      </c>
      <c r="J3525" s="7">
        <f>IF(C3525="Saliente Local",(IFERROR((LIMPIA(H3525,1)),0)),0)</f>
        <v>0</v>
      </c>
      <c r="K3525" s="7">
        <f>IF(C3525="Saliente Nacional",(IFERROR((LIMPIA(H3525,1)),0)),0)</f>
        <v>0</v>
      </c>
      <c r="L3525" s="7">
        <f>IF(C3525="Saliente Internacional",(IFERROR((LIMPIA(H3525,1)),0)),0)</f>
        <v>0</v>
      </c>
    </row>
    <row r="3526" spans="1:12" x14ac:dyDescent="0.25">
      <c r="A3526" s="11">
        <f>'DETALLE DE CONEXIONES'!P3526</f>
        <v>0</v>
      </c>
      <c r="B3526" s="7">
        <f>'DETALLE DE CONEXIONES'!I3526</f>
        <v>0</v>
      </c>
      <c r="C3526" s="7">
        <f>'DETALLE DE CONEXIONES'!BB3526</f>
        <v>0</v>
      </c>
      <c r="D3526" s="7">
        <f>'DETALLE DE CONEXIONES'!E3526</f>
        <v>0</v>
      </c>
      <c r="E3526" s="7">
        <f>IFERROR(LIMPIA('DETALLE DE CONEXIONES'!N3526,1),0)</f>
        <v>0</v>
      </c>
      <c r="F3526" s="7" t="str">
        <f>LEFT('DETALLE DE CONEXIONES'!BE3526,3)</f>
        <v/>
      </c>
      <c r="G3526" s="7" t="str">
        <f>RIGHT('DETALLE DE CONEXIONES'!AK3526,2)</f>
        <v/>
      </c>
      <c r="H3526" s="7" t="str">
        <f>LEFT('DETALLE DE CONEXIONES'!M3526,3)</f>
        <v/>
      </c>
      <c r="I3526" s="7" t="str">
        <f>RIGHT('DETALLE DE CONEXIONES'!M3526,5)</f>
        <v/>
      </c>
      <c r="J3526" s="7">
        <f>IF(C3526="Saliente Local",(IFERROR((LIMPIA(H3526,1)),0)),0)</f>
        <v>0</v>
      </c>
      <c r="K3526" s="7">
        <f>IF(C3526="Saliente Nacional",(IFERROR((LIMPIA(H3526,1)),0)),0)</f>
        <v>0</v>
      </c>
      <c r="L3526" s="7">
        <f>IF(C3526="Saliente Internacional",(IFERROR((LIMPIA(H3526,1)),0)),0)</f>
        <v>0</v>
      </c>
    </row>
    <row r="3527" spans="1:12" x14ac:dyDescent="0.25">
      <c r="A3527" s="11">
        <f>'DETALLE DE CONEXIONES'!P3527</f>
        <v>0</v>
      </c>
      <c r="B3527" s="7">
        <f>'DETALLE DE CONEXIONES'!I3527</f>
        <v>0</v>
      </c>
      <c r="C3527" s="7">
        <f>'DETALLE DE CONEXIONES'!BB3527</f>
        <v>0</v>
      </c>
      <c r="D3527" s="7">
        <f>'DETALLE DE CONEXIONES'!E3527</f>
        <v>0</v>
      </c>
      <c r="E3527" s="7">
        <f>IFERROR(LIMPIA('DETALLE DE CONEXIONES'!N3527,1),0)</f>
        <v>0</v>
      </c>
      <c r="F3527" s="7" t="str">
        <f>LEFT('DETALLE DE CONEXIONES'!BE3527,3)</f>
        <v/>
      </c>
      <c r="G3527" s="7" t="str">
        <f>RIGHT('DETALLE DE CONEXIONES'!AK3527,2)</f>
        <v/>
      </c>
      <c r="H3527" s="7" t="str">
        <f>LEFT('DETALLE DE CONEXIONES'!M3527,3)</f>
        <v/>
      </c>
      <c r="I3527" s="7" t="str">
        <f>RIGHT('DETALLE DE CONEXIONES'!M3527,5)</f>
        <v/>
      </c>
      <c r="J3527" s="7">
        <f>IF(C3527="Saliente Local",(IFERROR((LIMPIA(H3527,1)),0)),0)</f>
        <v>0</v>
      </c>
      <c r="K3527" s="7">
        <f>IF(C3527="Saliente Nacional",(IFERROR((LIMPIA(H3527,1)),0)),0)</f>
        <v>0</v>
      </c>
      <c r="L3527" s="7">
        <f>IF(C3527="Saliente Internacional",(IFERROR((LIMPIA(H3527,1)),0)),0)</f>
        <v>0</v>
      </c>
    </row>
    <row r="3528" spans="1:12" x14ac:dyDescent="0.25">
      <c r="A3528" s="11">
        <f>'DETALLE DE CONEXIONES'!P3528</f>
        <v>0</v>
      </c>
      <c r="B3528" s="7">
        <f>'DETALLE DE CONEXIONES'!I3528</f>
        <v>0</v>
      </c>
      <c r="C3528" s="7">
        <f>'DETALLE DE CONEXIONES'!BB3528</f>
        <v>0</v>
      </c>
      <c r="D3528" s="7">
        <f>'DETALLE DE CONEXIONES'!E3528</f>
        <v>0</v>
      </c>
      <c r="E3528" s="7">
        <f>IFERROR(LIMPIA('DETALLE DE CONEXIONES'!N3528,1),0)</f>
        <v>0</v>
      </c>
      <c r="F3528" s="7" t="str">
        <f>LEFT('DETALLE DE CONEXIONES'!BE3528,3)</f>
        <v/>
      </c>
      <c r="G3528" s="7" t="str">
        <f>RIGHT('DETALLE DE CONEXIONES'!AK3528,2)</f>
        <v/>
      </c>
      <c r="H3528" s="7" t="str">
        <f>LEFT('DETALLE DE CONEXIONES'!M3528,3)</f>
        <v/>
      </c>
      <c r="I3528" s="7" t="str">
        <f>RIGHT('DETALLE DE CONEXIONES'!M3528,5)</f>
        <v/>
      </c>
      <c r="J3528" s="7">
        <f>IF(C3528="Saliente Local",(IFERROR((LIMPIA(H3528,1)),0)),0)</f>
        <v>0</v>
      </c>
      <c r="K3528" s="7">
        <f>IF(C3528="Saliente Nacional",(IFERROR((LIMPIA(H3528,1)),0)),0)</f>
        <v>0</v>
      </c>
      <c r="L3528" s="7">
        <f>IF(C3528="Saliente Internacional",(IFERROR((LIMPIA(H3528,1)),0)),0)</f>
        <v>0</v>
      </c>
    </row>
    <row r="3529" spans="1:12" x14ac:dyDescent="0.25">
      <c r="A3529" s="11">
        <f>'DETALLE DE CONEXIONES'!P3529</f>
        <v>0</v>
      </c>
      <c r="B3529" s="7">
        <f>'DETALLE DE CONEXIONES'!I3529</f>
        <v>0</v>
      </c>
      <c r="C3529" s="7">
        <f>'DETALLE DE CONEXIONES'!BB3529</f>
        <v>0</v>
      </c>
      <c r="D3529" s="7">
        <f>'DETALLE DE CONEXIONES'!E3529</f>
        <v>0</v>
      </c>
      <c r="E3529" s="7">
        <f>IFERROR(LIMPIA('DETALLE DE CONEXIONES'!N3529,1),0)</f>
        <v>0</v>
      </c>
      <c r="F3529" s="7" t="str">
        <f>LEFT('DETALLE DE CONEXIONES'!BE3529,3)</f>
        <v/>
      </c>
      <c r="G3529" s="7" t="str">
        <f>RIGHT('DETALLE DE CONEXIONES'!AK3529,2)</f>
        <v/>
      </c>
      <c r="H3529" s="7" t="str">
        <f>LEFT('DETALLE DE CONEXIONES'!M3529,3)</f>
        <v/>
      </c>
      <c r="I3529" s="7" t="str">
        <f>RIGHT('DETALLE DE CONEXIONES'!M3529,5)</f>
        <v/>
      </c>
      <c r="J3529" s="7">
        <f>IF(C3529="Saliente Local",(IFERROR((LIMPIA(H3529,1)),0)),0)</f>
        <v>0</v>
      </c>
      <c r="K3529" s="7">
        <f>IF(C3529="Saliente Nacional",(IFERROR((LIMPIA(H3529,1)),0)),0)</f>
        <v>0</v>
      </c>
      <c r="L3529" s="7">
        <f>IF(C3529="Saliente Internacional",(IFERROR((LIMPIA(H3529,1)),0)),0)</f>
        <v>0</v>
      </c>
    </row>
    <row r="3530" spans="1:12" x14ac:dyDescent="0.25">
      <c r="A3530" s="11">
        <f>'DETALLE DE CONEXIONES'!P3530</f>
        <v>0</v>
      </c>
      <c r="B3530" s="7">
        <f>'DETALLE DE CONEXIONES'!I3530</f>
        <v>0</v>
      </c>
      <c r="C3530" s="7">
        <f>'DETALLE DE CONEXIONES'!BB3530</f>
        <v>0</v>
      </c>
      <c r="D3530" s="7">
        <f>'DETALLE DE CONEXIONES'!E3530</f>
        <v>0</v>
      </c>
      <c r="E3530" s="7">
        <f>IFERROR(LIMPIA('DETALLE DE CONEXIONES'!N3530,1),0)</f>
        <v>0</v>
      </c>
      <c r="F3530" s="7" t="str">
        <f>LEFT('DETALLE DE CONEXIONES'!BE3530,3)</f>
        <v/>
      </c>
      <c r="G3530" s="7" t="str">
        <f>RIGHT('DETALLE DE CONEXIONES'!AK3530,2)</f>
        <v/>
      </c>
      <c r="H3530" s="7" t="str">
        <f>LEFT('DETALLE DE CONEXIONES'!M3530,3)</f>
        <v/>
      </c>
      <c r="I3530" s="7" t="str">
        <f>RIGHT('DETALLE DE CONEXIONES'!M3530,5)</f>
        <v/>
      </c>
      <c r="J3530" s="7">
        <f>IF(C3530="Saliente Local",(IFERROR((LIMPIA(H3530,1)),0)),0)</f>
        <v>0</v>
      </c>
      <c r="K3530" s="7">
        <f>IF(C3530="Saliente Nacional",(IFERROR((LIMPIA(H3530,1)),0)),0)</f>
        <v>0</v>
      </c>
      <c r="L3530" s="7">
        <f>IF(C3530="Saliente Internacional",(IFERROR((LIMPIA(H3530,1)),0)),0)</f>
        <v>0</v>
      </c>
    </row>
    <row r="3531" spans="1:12" x14ac:dyDescent="0.25">
      <c r="A3531" s="11">
        <f>'DETALLE DE CONEXIONES'!P3531</f>
        <v>0</v>
      </c>
      <c r="B3531" s="7">
        <f>'DETALLE DE CONEXIONES'!I3531</f>
        <v>0</v>
      </c>
      <c r="C3531" s="7">
        <f>'DETALLE DE CONEXIONES'!BB3531</f>
        <v>0</v>
      </c>
      <c r="D3531" s="7">
        <f>'DETALLE DE CONEXIONES'!E3531</f>
        <v>0</v>
      </c>
      <c r="E3531" s="7">
        <f>IFERROR(LIMPIA('DETALLE DE CONEXIONES'!N3531,1),0)</f>
        <v>0</v>
      </c>
      <c r="F3531" s="7" t="str">
        <f>LEFT('DETALLE DE CONEXIONES'!BE3531,3)</f>
        <v/>
      </c>
      <c r="G3531" s="7" t="str">
        <f>RIGHT('DETALLE DE CONEXIONES'!AK3531,2)</f>
        <v/>
      </c>
      <c r="H3531" s="7" t="str">
        <f>LEFT('DETALLE DE CONEXIONES'!M3531,3)</f>
        <v/>
      </c>
      <c r="I3531" s="7" t="str">
        <f>RIGHT('DETALLE DE CONEXIONES'!M3531,5)</f>
        <v/>
      </c>
      <c r="J3531" s="7">
        <f>IF(C3531="Saliente Local",(IFERROR((LIMPIA(H3531,1)),0)),0)</f>
        <v>0</v>
      </c>
      <c r="K3531" s="7">
        <f>IF(C3531="Saliente Nacional",(IFERROR((LIMPIA(H3531,1)),0)),0)</f>
        <v>0</v>
      </c>
      <c r="L3531" s="7">
        <f>IF(C3531="Saliente Internacional",(IFERROR((LIMPIA(H3531,1)),0)),0)</f>
        <v>0</v>
      </c>
    </row>
    <row r="3532" spans="1:12" x14ac:dyDescent="0.25">
      <c r="A3532" s="11">
        <f>'DETALLE DE CONEXIONES'!P3532</f>
        <v>0</v>
      </c>
      <c r="B3532" s="7">
        <f>'DETALLE DE CONEXIONES'!I3532</f>
        <v>0</v>
      </c>
      <c r="C3532" s="7">
        <f>'DETALLE DE CONEXIONES'!BB3532</f>
        <v>0</v>
      </c>
      <c r="D3532" s="7">
        <f>'DETALLE DE CONEXIONES'!E3532</f>
        <v>0</v>
      </c>
      <c r="E3532" s="7">
        <f>IFERROR(LIMPIA('DETALLE DE CONEXIONES'!N3532,1),0)</f>
        <v>0</v>
      </c>
      <c r="F3532" s="7" t="str">
        <f>LEFT('DETALLE DE CONEXIONES'!BE3532,3)</f>
        <v/>
      </c>
      <c r="G3532" s="7" t="str">
        <f>RIGHT('DETALLE DE CONEXIONES'!AK3532,2)</f>
        <v/>
      </c>
      <c r="H3532" s="7" t="str">
        <f>LEFT('DETALLE DE CONEXIONES'!M3532,3)</f>
        <v/>
      </c>
      <c r="I3532" s="7" t="str">
        <f>RIGHT('DETALLE DE CONEXIONES'!M3532,5)</f>
        <v/>
      </c>
      <c r="J3532" s="7">
        <f>IF(C3532="Saliente Local",(IFERROR((LIMPIA(H3532,1)),0)),0)</f>
        <v>0</v>
      </c>
      <c r="K3532" s="7">
        <f>IF(C3532="Saliente Nacional",(IFERROR((LIMPIA(H3532,1)),0)),0)</f>
        <v>0</v>
      </c>
      <c r="L3532" s="7">
        <f>IF(C3532="Saliente Internacional",(IFERROR((LIMPIA(H3532,1)),0)),0)</f>
        <v>0</v>
      </c>
    </row>
    <row r="3533" spans="1:12" x14ac:dyDescent="0.25">
      <c r="A3533" s="11">
        <f>'DETALLE DE CONEXIONES'!P3533</f>
        <v>0</v>
      </c>
      <c r="B3533" s="7">
        <f>'DETALLE DE CONEXIONES'!I3533</f>
        <v>0</v>
      </c>
      <c r="C3533" s="7">
        <f>'DETALLE DE CONEXIONES'!BB3533</f>
        <v>0</v>
      </c>
      <c r="D3533" s="7">
        <f>'DETALLE DE CONEXIONES'!E3533</f>
        <v>0</v>
      </c>
      <c r="E3533" s="7">
        <f>IFERROR(LIMPIA('DETALLE DE CONEXIONES'!N3533,1),0)</f>
        <v>0</v>
      </c>
      <c r="F3533" s="7" t="str">
        <f>LEFT('DETALLE DE CONEXIONES'!BE3533,3)</f>
        <v/>
      </c>
      <c r="G3533" s="7" t="str">
        <f>RIGHT('DETALLE DE CONEXIONES'!AK3533,2)</f>
        <v/>
      </c>
      <c r="H3533" s="7" t="str">
        <f>LEFT('DETALLE DE CONEXIONES'!M3533,3)</f>
        <v/>
      </c>
      <c r="I3533" s="7" t="str">
        <f>RIGHT('DETALLE DE CONEXIONES'!M3533,5)</f>
        <v/>
      </c>
      <c r="J3533" s="7">
        <f>IF(C3533="Saliente Local",(IFERROR((LIMPIA(H3533,1)),0)),0)</f>
        <v>0</v>
      </c>
      <c r="K3533" s="7">
        <f>IF(C3533="Saliente Nacional",(IFERROR((LIMPIA(H3533,1)),0)),0)</f>
        <v>0</v>
      </c>
      <c r="L3533" s="7">
        <f>IF(C3533="Saliente Internacional",(IFERROR((LIMPIA(H3533,1)),0)),0)</f>
        <v>0</v>
      </c>
    </row>
    <row r="3534" spans="1:12" x14ac:dyDescent="0.25">
      <c r="A3534" s="11">
        <f>'DETALLE DE CONEXIONES'!P3534</f>
        <v>0</v>
      </c>
      <c r="B3534" s="7">
        <f>'DETALLE DE CONEXIONES'!I3534</f>
        <v>0</v>
      </c>
      <c r="C3534" s="7">
        <f>'DETALLE DE CONEXIONES'!BB3534</f>
        <v>0</v>
      </c>
      <c r="D3534" s="7">
        <f>'DETALLE DE CONEXIONES'!E3534</f>
        <v>0</v>
      </c>
      <c r="E3534" s="7">
        <f>IFERROR(LIMPIA('DETALLE DE CONEXIONES'!N3534,1),0)</f>
        <v>0</v>
      </c>
      <c r="F3534" s="7" t="str">
        <f>LEFT('DETALLE DE CONEXIONES'!BE3534,3)</f>
        <v/>
      </c>
      <c r="G3534" s="7" t="str">
        <f>RIGHT('DETALLE DE CONEXIONES'!AK3534,2)</f>
        <v/>
      </c>
      <c r="H3534" s="7" t="str">
        <f>LEFT('DETALLE DE CONEXIONES'!M3534,3)</f>
        <v/>
      </c>
      <c r="I3534" s="7" t="str">
        <f>RIGHT('DETALLE DE CONEXIONES'!M3534,5)</f>
        <v/>
      </c>
      <c r="J3534" s="7">
        <f>IF(C3534="Saliente Local",(IFERROR((LIMPIA(H3534,1)),0)),0)</f>
        <v>0</v>
      </c>
      <c r="K3534" s="7">
        <f>IF(C3534="Saliente Nacional",(IFERROR((LIMPIA(H3534,1)),0)),0)</f>
        <v>0</v>
      </c>
      <c r="L3534" s="7">
        <f>IF(C3534="Saliente Internacional",(IFERROR((LIMPIA(H3534,1)),0)),0)</f>
        <v>0</v>
      </c>
    </row>
    <row r="3535" spans="1:12" x14ac:dyDescent="0.25">
      <c r="A3535" s="11">
        <f>'DETALLE DE CONEXIONES'!P3535</f>
        <v>0</v>
      </c>
      <c r="B3535" s="7">
        <f>'DETALLE DE CONEXIONES'!I3535</f>
        <v>0</v>
      </c>
      <c r="C3535" s="7">
        <f>'DETALLE DE CONEXIONES'!BB3535</f>
        <v>0</v>
      </c>
      <c r="D3535" s="7">
        <f>'DETALLE DE CONEXIONES'!E3535</f>
        <v>0</v>
      </c>
      <c r="E3535" s="7">
        <f>IFERROR(LIMPIA('DETALLE DE CONEXIONES'!N3535,1),0)</f>
        <v>0</v>
      </c>
      <c r="F3535" s="7" t="str">
        <f>LEFT('DETALLE DE CONEXIONES'!BE3535,3)</f>
        <v/>
      </c>
      <c r="G3535" s="7" t="str">
        <f>RIGHT('DETALLE DE CONEXIONES'!AK3535,2)</f>
        <v/>
      </c>
      <c r="H3535" s="7" t="str">
        <f>LEFT('DETALLE DE CONEXIONES'!M3535,3)</f>
        <v/>
      </c>
      <c r="I3535" s="7" t="str">
        <f>RIGHT('DETALLE DE CONEXIONES'!M3535,5)</f>
        <v/>
      </c>
      <c r="J3535" s="7">
        <f>IF(C3535="Saliente Local",(IFERROR((LIMPIA(H3535,1)),0)),0)</f>
        <v>0</v>
      </c>
      <c r="K3535" s="7">
        <f>IF(C3535="Saliente Nacional",(IFERROR((LIMPIA(H3535,1)),0)),0)</f>
        <v>0</v>
      </c>
      <c r="L3535" s="7">
        <f>IF(C3535="Saliente Internacional",(IFERROR((LIMPIA(H3535,1)),0)),0)</f>
        <v>0</v>
      </c>
    </row>
    <row r="3536" spans="1:12" x14ac:dyDescent="0.25">
      <c r="A3536" s="11">
        <f>'DETALLE DE CONEXIONES'!P3536</f>
        <v>0</v>
      </c>
      <c r="B3536" s="7">
        <f>'DETALLE DE CONEXIONES'!I3536</f>
        <v>0</v>
      </c>
      <c r="C3536" s="7">
        <f>'DETALLE DE CONEXIONES'!BB3536</f>
        <v>0</v>
      </c>
      <c r="D3536" s="7">
        <f>'DETALLE DE CONEXIONES'!E3536</f>
        <v>0</v>
      </c>
      <c r="E3536" s="7">
        <f>IFERROR(LIMPIA('DETALLE DE CONEXIONES'!N3536,1),0)</f>
        <v>0</v>
      </c>
      <c r="F3536" s="7" t="str">
        <f>LEFT('DETALLE DE CONEXIONES'!BE3536,3)</f>
        <v/>
      </c>
      <c r="G3536" s="7" t="str">
        <f>RIGHT('DETALLE DE CONEXIONES'!AK3536,2)</f>
        <v/>
      </c>
      <c r="H3536" s="7" t="str">
        <f>LEFT('DETALLE DE CONEXIONES'!M3536,3)</f>
        <v/>
      </c>
      <c r="I3536" s="7" t="str">
        <f>RIGHT('DETALLE DE CONEXIONES'!M3536,5)</f>
        <v/>
      </c>
      <c r="J3536" s="7">
        <f>IF(C3536="Saliente Local",(IFERROR((LIMPIA(H3536,1)),0)),0)</f>
        <v>0</v>
      </c>
      <c r="K3536" s="7">
        <f>IF(C3536="Saliente Nacional",(IFERROR((LIMPIA(H3536,1)),0)),0)</f>
        <v>0</v>
      </c>
      <c r="L3536" s="7">
        <f>IF(C3536="Saliente Internacional",(IFERROR((LIMPIA(H3536,1)),0)),0)</f>
        <v>0</v>
      </c>
    </row>
    <row r="3537" spans="1:12" x14ac:dyDescent="0.25">
      <c r="A3537" s="11">
        <f>'DETALLE DE CONEXIONES'!P3537</f>
        <v>0</v>
      </c>
      <c r="B3537" s="7">
        <f>'DETALLE DE CONEXIONES'!I3537</f>
        <v>0</v>
      </c>
      <c r="C3537" s="7">
        <f>'DETALLE DE CONEXIONES'!BB3537</f>
        <v>0</v>
      </c>
      <c r="D3537" s="7">
        <f>'DETALLE DE CONEXIONES'!E3537</f>
        <v>0</v>
      </c>
      <c r="E3537" s="7">
        <f>IFERROR(LIMPIA('DETALLE DE CONEXIONES'!N3537,1),0)</f>
        <v>0</v>
      </c>
      <c r="F3537" s="7" t="str">
        <f>LEFT('DETALLE DE CONEXIONES'!BE3537,3)</f>
        <v/>
      </c>
      <c r="G3537" s="7" t="str">
        <f>RIGHT('DETALLE DE CONEXIONES'!AK3537,2)</f>
        <v/>
      </c>
      <c r="H3537" s="7" t="str">
        <f>LEFT('DETALLE DE CONEXIONES'!M3537,3)</f>
        <v/>
      </c>
      <c r="I3537" s="7" t="str">
        <f>RIGHT('DETALLE DE CONEXIONES'!M3537,5)</f>
        <v/>
      </c>
      <c r="J3537" s="7">
        <f>IF(C3537="Saliente Local",(IFERROR((LIMPIA(H3537,1)),0)),0)</f>
        <v>0</v>
      </c>
      <c r="K3537" s="7">
        <f>IF(C3537="Saliente Nacional",(IFERROR((LIMPIA(H3537,1)),0)),0)</f>
        <v>0</v>
      </c>
      <c r="L3537" s="7">
        <f>IF(C3537="Saliente Internacional",(IFERROR((LIMPIA(H3537,1)),0)),0)</f>
        <v>0</v>
      </c>
    </row>
    <row r="3538" spans="1:12" x14ac:dyDescent="0.25">
      <c r="A3538" s="11">
        <f>'DETALLE DE CONEXIONES'!P3538</f>
        <v>0</v>
      </c>
      <c r="B3538" s="7">
        <f>'DETALLE DE CONEXIONES'!I3538</f>
        <v>0</v>
      </c>
      <c r="C3538" s="7">
        <f>'DETALLE DE CONEXIONES'!BB3538</f>
        <v>0</v>
      </c>
      <c r="D3538" s="7">
        <f>'DETALLE DE CONEXIONES'!E3538</f>
        <v>0</v>
      </c>
      <c r="E3538" s="7">
        <f>IFERROR(LIMPIA('DETALLE DE CONEXIONES'!N3538,1),0)</f>
        <v>0</v>
      </c>
      <c r="F3538" s="7" t="str">
        <f>LEFT('DETALLE DE CONEXIONES'!BE3538,3)</f>
        <v/>
      </c>
      <c r="G3538" s="7" t="str">
        <f>RIGHT('DETALLE DE CONEXIONES'!AK3538,2)</f>
        <v/>
      </c>
      <c r="H3538" s="7" t="str">
        <f>LEFT('DETALLE DE CONEXIONES'!M3538,3)</f>
        <v/>
      </c>
      <c r="I3538" s="7" t="str">
        <f>RIGHT('DETALLE DE CONEXIONES'!M3538,5)</f>
        <v/>
      </c>
      <c r="J3538" s="7">
        <f>IF(C3538="Saliente Local",(IFERROR((LIMPIA(H3538,1)),0)),0)</f>
        <v>0</v>
      </c>
      <c r="K3538" s="7">
        <f>IF(C3538="Saliente Nacional",(IFERROR((LIMPIA(H3538,1)),0)),0)</f>
        <v>0</v>
      </c>
      <c r="L3538" s="7">
        <f>IF(C3538="Saliente Internacional",(IFERROR((LIMPIA(H3538,1)),0)),0)</f>
        <v>0</v>
      </c>
    </row>
    <row r="3539" spans="1:12" x14ac:dyDescent="0.25">
      <c r="A3539" s="11">
        <f>'DETALLE DE CONEXIONES'!P3539</f>
        <v>0</v>
      </c>
      <c r="B3539" s="7">
        <f>'DETALLE DE CONEXIONES'!I3539</f>
        <v>0</v>
      </c>
      <c r="C3539" s="7">
        <f>'DETALLE DE CONEXIONES'!BB3539</f>
        <v>0</v>
      </c>
      <c r="D3539" s="7">
        <f>'DETALLE DE CONEXIONES'!E3539</f>
        <v>0</v>
      </c>
      <c r="E3539" s="7">
        <f>IFERROR(LIMPIA('DETALLE DE CONEXIONES'!N3539,1),0)</f>
        <v>0</v>
      </c>
      <c r="F3539" s="7" t="str">
        <f>LEFT('DETALLE DE CONEXIONES'!BE3539,3)</f>
        <v/>
      </c>
      <c r="G3539" s="7" t="str">
        <f>RIGHT('DETALLE DE CONEXIONES'!AK3539,2)</f>
        <v/>
      </c>
      <c r="H3539" s="7" t="str">
        <f>LEFT('DETALLE DE CONEXIONES'!M3539,3)</f>
        <v/>
      </c>
      <c r="I3539" s="7" t="str">
        <f>RIGHT('DETALLE DE CONEXIONES'!M3539,5)</f>
        <v/>
      </c>
      <c r="J3539" s="7">
        <f>IF(C3539="Saliente Local",(IFERROR((LIMPIA(H3539,1)),0)),0)</f>
        <v>0</v>
      </c>
      <c r="K3539" s="7">
        <f>IF(C3539="Saliente Nacional",(IFERROR((LIMPIA(H3539,1)),0)),0)</f>
        <v>0</v>
      </c>
      <c r="L3539" s="7">
        <f>IF(C3539="Saliente Internacional",(IFERROR((LIMPIA(H3539,1)),0)),0)</f>
        <v>0</v>
      </c>
    </row>
    <row r="3540" spans="1:12" x14ac:dyDescent="0.25">
      <c r="A3540" s="11">
        <f>'DETALLE DE CONEXIONES'!P3540</f>
        <v>0</v>
      </c>
      <c r="B3540" s="7">
        <f>'DETALLE DE CONEXIONES'!I3540</f>
        <v>0</v>
      </c>
      <c r="C3540" s="7">
        <f>'DETALLE DE CONEXIONES'!BB3540</f>
        <v>0</v>
      </c>
      <c r="D3540" s="7">
        <f>'DETALLE DE CONEXIONES'!E3540</f>
        <v>0</v>
      </c>
      <c r="E3540" s="7">
        <f>IFERROR(LIMPIA('DETALLE DE CONEXIONES'!N3540,1),0)</f>
        <v>0</v>
      </c>
      <c r="F3540" s="7" t="str">
        <f>LEFT('DETALLE DE CONEXIONES'!BE3540,3)</f>
        <v/>
      </c>
      <c r="G3540" s="7" t="str">
        <f>RIGHT('DETALLE DE CONEXIONES'!AK3540,2)</f>
        <v/>
      </c>
      <c r="H3540" s="7" t="str">
        <f>LEFT('DETALLE DE CONEXIONES'!M3540,3)</f>
        <v/>
      </c>
      <c r="I3540" s="7" t="str">
        <f>RIGHT('DETALLE DE CONEXIONES'!M3540,5)</f>
        <v/>
      </c>
      <c r="J3540" s="7">
        <f>IF(C3540="Saliente Local",(IFERROR((LIMPIA(H3540,1)),0)),0)</f>
        <v>0</v>
      </c>
      <c r="K3540" s="7">
        <f>IF(C3540="Saliente Nacional",(IFERROR((LIMPIA(H3540,1)),0)),0)</f>
        <v>0</v>
      </c>
      <c r="L3540" s="7">
        <f>IF(C3540="Saliente Internacional",(IFERROR((LIMPIA(H3540,1)),0)),0)</f>
        <v>0</v>
      </c>
    </row>
    <row r="3541" spans="1:12" x14ac:dyDescent="0.25">
      <c r="A3541" s="11">
        <f>'DETALLE DE CONEXIONES'!P3541</f>
        <v>0</v>
      </c>
      <c r="B3541" s="7">
        <f>'DETALLE DE CONEXIONES'!I3541</f>
        <v>0</v>
      </c>
      <c r="C3541" s="7">
        <f>'DETALLE DE CONEXIONES'!BB3541</f>
        <v>0</v>
      </c>
      <c r="D3541" s="7">
        <f>'DETALLE DE CONEXIONES'!E3541</f>
        <v>0</v>
      </c>
      <c r="E3541" s="7">
        <f>IFERROR(LIMPIA('DETALLE DE CONEXIONES'!N3541,1),0)</f>
        <v>0</v>
      </c>
      <c r="F3541" s="7" t="str">
        <f>LEFT('DETALLE DE CONEXIONES'!BE3541,3)</f>
        <v/>
      </c>
      <c r="G3541" s="7" t="str">
        <f>RIGHT('DETALLE DE CONEXIONES'!AK3541,2)</f>
        <v/>
      </c>
      <c r="H3541" s="7" t="str">
        <f>LEFT('DETALLE DE CONEXIONES'!M3541,3)</f>
        <v/>
      </c>
      <c r="I3541" s="7" t="str">
        <f>RIGHT('DETALLE DE CONEXIONES'!M3541,5)</f>
        <v/>
      </c>
      <c r="J3541" s="7">
        <f>IF(C3541="Saliente Local",(IFERROR((LIMPIA(H3541,1)),0)),0)</f>
        <v>0</v>
      </c>
      <c r="K3541" s="7">
        <f>IF(C3541="Saliente Nacional",(IFERROR((LIMPIA(H3541,1)),0)),0)</f>
        <v>0</v>
      </c>
      <c r="L3541" s="7">
        <f>IF(C3541="Saliente Internacional",(IFERROR((LIMPIA(H3541,1)),0)),0)</f>
        <v>0</v>
      </c>
    </row>
    <row r="3542" spans="1:12" x14ac:dyDescent="0.25">
      <c r="A3542" s="11">
        <f>'DETALLE DE CONEXIONES'!P3542</f>
        <v>0</v>
      </c>
      <c r="B3542" s="7">
        <f>'DETALLE DE CONEXIONES'!I3542</f>
        <v>0</v>
      </c>
      <c r="C3542" s="7">
        <f>'DETALLE DE CONEXIONES'!BB3542</f>
        <v>0</v>
      </c>
      <c r="D3542" s="7">
        <f>'DETALLE DE CONEXIONES'!E3542</f>
        <v>0</v>
      </c>
      <c r="E3542" s="7">
        <f>IFERROR(LIMPIA('DETALLE DE CONEXIONES'!N3542,1),0)</f>
        <v>0</v>
      </c>
      <c r="F3542" s="7" t="str">
        <f>LEFT('DETALLE DE CONEXIONES'!BE3542,3)</f>
        <v/>
      </c>
      <c r="G3542" s="7" t="str">
        <f>RIGHT('DETALLE DE CONEXIONES'!AK3542,2)</f>
        <v/>
      </c>
      <c r="H3542" s="7" t="str">
        <f>LEFT('DETALLE DE CONEXIONES'!M3542,3)</f>
        <v/>
      </c>
      <c r="I3542" s="7" t="str">
        <f>RIGHT('DETALLE DE CONEXIONES'!M3542,5)</f>
        <v/>
      </c>
      <c r="J3542" s="7">
        <f>IF(C3542="Saliente Local",(IFERROR((LIMPIA(H3542,1)),0)),0)</f>
        <v>0</v>
      </c>
      <c r="K3542" s="7">
        <f>IF(C3542="Saliente Nacional",(IFERROR((LIMPIA(H3542,1)),0)),0)</f>
        <v>0</v>
      </c>
      <c r="L3542" s="7">
        <f>IF(C3542="Saliente Internacional",(IFERROR((LIMPIA(H3542,1)),0)),0)</f>
        <v>0</v>
      </c>
    </row>
    <row r="3543" spans="1:12" x14ac:dyDescent="0.25">
      <c r="A3543" s="11">
        <f>'DETALLE DE CONEXIONES'!P3543</f>
        <v>0</v>
      </c>
      <c r="B3543" s="7">
        <f>'DETALLE DE CONEXIONES'!I3543</f>
        <v>0</v>
      </c>
      <c r="C3543" s="7">
        <f>'DETALLE DE CONEXIONES'!BB3543</f>
        <v>0</v>
      </c>
      <c r="D3543" s="7">
        <f>'DETALLE DE CONEXIONES'!E3543</f>
        <v>0</v>
      </c>
      <c r="E3543" s="7">
        <f>IFERROR(LIMPIA('DETALLE DE CONEXIONES'!N3543,1),0)</f>
        <v>0</v>
      </c>
      <c r="F3543" s="7" t="str">
        <f>LEFT('DETALLE DE CONEXIONES'!BE3543,3)</f>
        <v/>
      </c>
      <c r="G3543" s="7" t="str">
        <f>RIGHT('DETALLE DE CONEXIONES'!AK3543,2)</f>
        <v/>
      </c>
      <c r="H3543" s="7" t="str">
        <f>LEFT('DETALLE DE CONEXIONES'!M3543,3)</f>
        <v/>
      </c>
      <c r="I3543" s="7" t="str">
        <f>RIGHT('DETALLE DE CONEXIONES'!M3543,5)</f>
        <v/>
      </c>
      <c r="J3543" s="7">
        <f>IF(C3543="Saliente Local",(IFERROR((LIMPIA(H3543,1)),0)),0)</f>
        <v>0</v>
      </c>
      <c r="K3543" s="7">
        <f>IF(C3543="Saliente Nacional",(IFERROR((LIMPIA(H3543,1)),0)),0)</f>
        <v>0</v>
      </c>
      <c r="L3543" s="7">
        <f>IF(C3543="Saliente Internacional",(IFERROR((LIMPIA(H3543,1)),0)),0)</f>
        <v>0</v>
      </c>
    </row>
    <row r="3544" spans="1:12" x14ac:dyDescent="0.25">
      <c r="A3544" s="11">
        <f>'DETALLE DE CONEXIONES'!P3544</f>
        <v>0</v>
      </c>
      <c r="B3544" s="7">
        <f>'DETALLE DE CONEXIONES'!I3544</f>
        <v>0</v>
      </c>
      <c r="C3544" s="7">
        <f>'DETALLE DE CONEXIONES'!BB3544</f>
        <v>0</v>
      </c>
      <c r="D3544" s="7">
        <f>'DETALLE DE CONEXIONES'!E3544</f>
        <v>0</v>
      </c>
      <c r="E3544" s="7">
        <f>IFERROR(LIMPIA('DETALLE DE CONEXIONES'!N3544,1),0)</f>
        <v>0</v>
      </c>
      <c r="F3544" s="7" t="str">
        <f>LEFT('DETALLE DE CONEXIONES'!BE3544,3)</f>
        <v/>
      </c>
      <c r="G3544" s="7" t="str">
        <f>RIGHT('DETALLE DE CONEXIONES'!AK3544,2)</f>
        <v/>
      </c>
      <c r="H3544" s="7" t="str">
        <f>LEFT('DETALLE DE CONEXIONES'!M3544,3)</f>
        <v/>
      </c>
      <c r="I3544" s="7" t="str">
        <f>RIGHT('DETALLE DE CONEXIONES'!M3544,5)</f>
        <v/>
      </c>
      <c r="J3544" s="7">
        <f>IF(C3544="Saliente Local",(IFERROR((LIMPIA(H3544,1)),0)),0)</f>
        <v>0</v>
      </c>
      <c r="K3544" s="7">
        <f>IF(C3544="Saliente Nacional",(IFERROR((LIMPIA(H3544,1)),0)),0)</f>
        <v>0</v>
      </c>
      <c r="L3544" s="7">
        <f>IF(C3544="Saliente Internacional",(IFERROR((LIMPIA(H3544,1)),0)),0)</f>
        <v>0</v>
      </c>
    </row>
    <row r="3545" spans="1:12" x14ac:dyDescent="0.25">
      <c r="A3545" s="11">
        <f>'DETALLE DE CONEXIONES'!P3545</f>
        <v>0</v>
      </c>
      <c r="B3545" s="7">
        <f>'DETALLE DE CONEXIONES'!I3545</f>
        <v>0</v>
      </c>
      <c r="C3545" s="7">
        <f>'DETALLE DE CONEXIONES'!BB3545</f>
        <v>0</v>
      </c>
      <c r="D3545" s="7">
        <f>'DETALLE DE CONEXIONES'!E3545</f>
        <v>0</v>
      </c>
      <c r="E3545" s="7">
        <f>IFERROR(LIMPIA('DETALLE DE CONEXIONES'!N3545,1),0)</f>
        <v>0</v>
      </c>
      <c r="F3545" s="7" t="str">
        <f>LEFT('DETALLE DE CONEXIONES'!BE3545,3)</f>
        <v/>
      </c>
      <c r="G3545" s="7" t="str">
        <f>RIGHT('DETALLE DE CONEXIONES'!AK3545,2)</f>
        <v/>
      </c>
      <c r="H3545" s="7" t="str">
        <f>LEFT('DETALLE DE CONEXIONES'!M3545,3)</f>
        <v/>
      </c>
      <c r="I3545" s="7" t="str">
        <f>RIGHT('DETALLE DE CONEXIONES'!M3545,5)</f>
        <v/>
      </c>
      <c r="J3545" s="7">
        <f>IF(C3545="Saliente Local",(IFERROR((LIMPIA(H3545,1)),0)),0)</f>
        <v>0</v>
      </c>
      <c r="K3545" s="7">
        <f>IF(C3545="Saliente Nacional",(IFERROR((LIMPIA(H3545,1)),0)),0)</f>
        <v>0</v>
      </c>
      <c r="L3545" s="7">
        <f>IF(C3545="Saliente Internacional",(IFERROR((LIMPIA(H3545,1)),0)),0)</f>
        <v>0</v>
      </c>
    </row>
    <row r="3546" spans="1:12" x14ac:dyDescent="0.25">
      <c r="A3546" s="11">
        <f>'DETALLE DE CONEXIONES'!P3546</f>
        <v>0</v>
      </c>
      <c r="B3546" s="7">
        <f>'DETALLE DE CONEXIONES'!I3546</f>
        <v>0</v>
      </c>
      <c r="C3546" s="7">
        <f>'DETALLE DE CONEXIONES'!BB3546</f>
        <v>0</v>
      </c>
      <c r="D3546" s="7">
        <f>'DETALLE DE CONEXIONES'!E3546</f>
        <v>0</v>
      </c>
      <c r="E3546" s="7">
        <f>IFERROR(LIMPIA('DETALLE DE CONEXIONES'!N3546,1),0)</f>
        <v>0</v>
      </c>
      <c r="F3546" s="7" t="str">
        <f>LEFT('DETALLE DE CONEXIONES'!BE3546,3)</f>
        <v/>
      </c>
      <c r="G3546" s="7" t="str">
        <f>RIGHT('DETALLE DE CONEXIONES'!AK3546,2)</f>
        <v/>
      </c>
      <c r="H3546" s="7" t="str">
        <f>LEFT('DETALLE DE CONEXIONES'!M3546,3)</f>
        <v/>
      </c>
      <c r="I3546" s="7" t="str">
        <f>RIGHT('DETALLE DE CONEXIONES'!M3546,5)</f>
        <v/>
      </c>
      <c r="J3546" s="7">
        <f>IF(C3546="Saliente Local",(IFERROR((LIMPIA(H3546,1)),0)),0)</f>
        <v>0</v>
      </c>
      <c r="K3546" s="7">
        <f>IF(C3546="Saliente Nacional",(IFERROR((LIMPIA(H3546,1)),0)),0)</f>
        <v>0</v>
      </c>
      <c r="L3546" s="7">
        <f>IF(C3546="Saliente Internacional",(IFERROR((LIMPIA(H3546,1)),0)),0)</f>
        <v>0</v>
      </c>
    </row>
    <row r="3547" spans="1:12" x14ac:dyDescent="0.25">
      <c r="A3547" s="11">
        <f>'DETALLE DE CONEXIONES'!P3547</f>
        <v>0</v>
      </c>
      <c r="B3547" s="7">
        <f>'DETALLE DE CONEXIONES'!I3547</f>
        <v>0</v>
      </c>
      <c r="C3547" s="7">
        <f>'DETALLE DE CONEXIONES'!BB3547</f>
        <v>0</v>
      </c>
      <c r="D3547" s="7">
        <f>'DETALLE DE CONEXIONES'!E3547</f>
        <v>0</v>
      </c>
      <c r="E3547" s="7">
        <f>IFERROR(LIMPIA('DETALLE DE CONEXIONES'!N3547,1),0)</f>
        <v>0</v>
      </c>
      <c r="F3547" s="7" t="str">
        <f>LEFT('DETALLE DE CONEXIONES'!BE3547,3)</f>
        <v/>
      </c>
      <c r="G3547" s="7" t="str">
        <f>RIGHT('DETALLE DE CONEXIONES'!AK3547,2)</f>
        <v/>
      </c>
      <c r="H3547" s="7" t="str">
        <f>LEFT('DETALLE DE CONEXIONES'!M3547,3)</f>
        <v/>
      </c>
      <c r="I3547" s="7" t="str">
        <f>RIGHT('DETALLE DE CONEXIONES'!M3547,5)</f>
        <v/>
      </c>
      <c r="J3547" s="7">
        <f>IF(C3547="Saliente Local",(IFERROR((LIMPIA(H3547,1)),0)),0)</f>
        <v>0</v>
      </c>
      <c r="K3547" s="7">
        <f>IF(C3547="Saliente Nacional",(IFERROR((LIMPIA(H3547,1)),0)),0)</f>
        <v>0</v>
      </c>
      <c r="L3547" s="7">
        <f>IF(C3547="Saliente Internacional",(IFERROR((LIMPIA(H3547,1)),0)),0)</f>
        <v>0</v>
      </c>
    </row>
    <row r="3548" spans="1:12" x14ac:dyDescent="0.25">
      <c r="A3548" s="11">
        <f>'DETALLE DE CONEXIONES'!P3548</f>
        <v>0</v>
      </c>
      <c r="B3548" s="7">
        <f>'DETALLE DE CONEXIONES'!I3548</f>
        <v>0</v>
      </c>
      <c r="C3548" s="7">
        <f>'DETALLE DE CONEXIONES'!BB3548</f>
        <v>0</v>
      </c>
      <c r="D3548" s="7">
        <f>'DETALLE DE CONEXIONES'!E3548</f>
        <v>0</v>
      </c>
      <c r="E3548" s="7">
        <f>IFERROR(LIMPIA('DETALLE DE CONEXIONES'!N3548,1),0)</f>
        <v>0</v>
      </c>
      <c r="F3548" s="7" t="str">
        <f>LEFT('DETALLE DE CONEXIONES'!BE3548,3)</f>
        <v/>
      </c>
      <c r="G3548" s="7" t="str">
        <f>RIGHT('DETALLE DE CONEXIONES'!AK3548,2)</f>
        <v/>
      </c>
      <c r="H3548" s="7" t="str">
        <f>LEFT('DETALLE DE CONEXIONES'!M3548,3)</f>
        <v/>
      </c>
      <c r="I3548" s="7" t="str">
        <f>RIGHT('DETALLE DE CONEXIONES'!M3548,5)</f>
        <v/>
      </c>
      <c r="J3548" s="7">
        <f>IF(C3548="Saliente Local",(IFERROR((LIMPIA(H3548,1)),0)),0)</f>
        <v>0</v>
      </c>
      <c r="K3548" s="7">
        <f>IF(C3548="Saliente Nacional",(IFERROR((LIMPIA(H3548,1)),0)),0)</f>
        <v>0</v>
      </c>
      <c r="L3548" s="7">
        <f>IF(C3548="Saliente Internacional",(IFERROR((LIMPIA(H3548,1)),0)),0)</f>
        <v>0</v>
      </c>
    </row>
    <row r="3549" spans="1:12" x14ac:dyDescent="0.25">
      <c r="A3549" s="11">
        <f>'DETALLE DE CONEXIONES'!P3549</f>
        <v>0</v>
      </c>
      <c r="B3549" s="7">
        <f>'DETALLE DE CONEXIONES'!I3549</f>
        <v>0</v>
      </c>
      <c r="C3549" s="7">
        <f>'DETALLE DE CONEXIONES'!BB3549</f>
        <v>0</v>
      </c>
      <c r="D3549" s="7">
        <f>'DETALLE DE CONEXIONES'!E3549</f>
        <v>0</v>
      </c>
      <c r="E3549" s="7">
        <f>IFERROR(LIMPIA('DETALLE DE CONEXIONES'!N3549,1),0)</f>
        <v>0</v>
      </c>
      <c r="F3549" s="7" t="str">
        <f>LEFT('DETALLE DE CONEXIONES'!BE3549,3)</f>
        <v/>
      </c>
      <c r="G3549" s="7" t="str">
        <f>RIGHT('DETALLE DE CONEXIONES'!AK3549,2)</f>
        <v/>
      </c>
      <c r="H3549" s="7" t="str">
        <f>LEFT('DETALLE DE CONEXIONES'!M3549,3)</f>
        <v/>
      </c>
      <c r="I3549" s="7" t="str">
        <f>RIGHT('DETALLE DE CONEXIONES'!M3549,5)</f>
        <v/>
      </c>
      <c r="J3549" s="7">
        <f>IF(C3549="Saliente Local",(IFERROR((LIMPIA(H3549,1)),0)),0)</f>
        <v>0</v>
      </c>
      <c r="K3549" s="7">
        <f>IF(C3549="Saliente Nacional",(IFERROR((LIMPIA(H3549,1)),0)),0)</f>
        <v>0</v>
      </c>
      <c r="L3549" s="7">
        <f>IF(C3549="Saliente Internacional",(IFERROR((LIMPIA(H3549,1)),0)),0)</f>
        <v>0</v>
      </c>
    </row>
    <row r="3550" spans="1:12" x14ac:dyDescent="0.25">
      <c r="A3550" s="11">
        <f>'DETALLE DE CONEXIONES'!P3550</f>
        <v>0</v>
      </c>
      <c r="B3550" s="7">
        <f>'DETALLE DE CONEXIONES'!I3550</f>
        <v>0</v>
      </c>
      <c r="C3550" s="7">
        <f>'DETALLE DE CONEXIONES'!BB3550</f>
        <v>0</v>
      </c>
      <c r="D3550" s="7">
        <f>'DETALLE DE CONEXIONES'!E3550</f>
        <v>0</v>
      </c>
      <c r="E3550" s="7">
        <f>IFERROR(LIMPIA('DETALLE DE CONEXIONES'!N3550,1),0)</f>
        <v>0</v>
      </c>
      <c r="F3550" s="7" t="str">
        <f>LEFT('DETALLE DE CONEXIONES'!BE3550,3)</f>
        <v/>
      </c>
      <c r="G3550" s="7" t="str">
        <f>RIGHT('DETALLE DE CONEXIONES'!AK3550,2)</f>
        <v/>
      </c>
      <c r="H3550" s="7" t="str">
        <f>LEFT('DETALLE DE CONEXIONES'!M3550,3)</f>
        <v/>
      </c>
      <c r="I3550" s="7" t="str">
        <f>RIGHT('DETALLE DE CONEXIONES'!M3550,5)</f>
        <v/>
      </c>
      <c r="J3550" s="7">
        <f>IF(C3550="Saliente Local",(IFERROR((LIMPIA(H3550,1)),0)),0)</f>
        <v>0</v>
      </c>
      <c r="K3550" s="7">
        <f>IF(C3550="Saliente Nacional",(IFERROR((LIMPIA(H3550,1)),0)),0)</f>
        <v>0</v>
      </c>
      <c r="L3550" s="7">
        <f>IF(C3550="Saliente Internacional",(IFERROR((LIMPIA(H3550,1)),0)),0)</f>
        <v>0</v>
      </c>
    </row>
    <row r="3551" spans="1:12" x14ac:dyDescent="0.25">
      <c r="A3551" s="11">
        <f>'DETALLE DE CONEXIONES'!P3551</f>
        <v>0</v>
      </c>
      <c r="B3551" s="7">
        <f>'DETALLE DE CONEXIONES'!I3551</f>
        <v>0</v>
      </c>
      <c r="C3551" s="7">
        <f>'DETALLE DE CONEXIONES'!BB3551</f>
        <v>0</v>
      </c>
      <c r="D3551" s="7">
        <f>'DETALLE DE CONEXIONES'!E3551</f>
        <v>0</v>
      </c>
      <c r="E3551" s="7">
        <f>IFERROR(LIMPIA('DETALLE DE CONEXIONES'!N3551,1),0)</f>
        <v>0</v>
      </c>
      <c r="F3551" s="7" t="str">
        <f>LEFT('DETALLE DE CONEXIONES'!BE3551,3)</f>
        <v/>
      </c>
      <c r="G3551" s="7" t="str">
        <f>RIGHT('DETALLE DE CONEXIONES'!AK3551,2)</f>
        <v/>
      </c>
      <c r="H3551" s="7" t="str">
        <f>LEFT('DETALLE DE CONEXIONES'!M3551,3)</f>
        <v/>
      </c>
      <c r="I3551" s="7" t="str">
        <f>RIGHT('DETALLE DE CONEXIONES'!M3551,5)</f>
        <v/>
      </c>
      <c r="J3551" s="7">
        <f>IF(C3551="Saliente Local",(IFERROR((LIMPIA(H3551,1)),0)),0)</f>
        <v>0</v>
      </c>
      <c r="K3551" s="7">
        <f>IF(C3551="Saliente Nacional",(IFERROR((LIMPIA(H3551,1)),0)),0)</f>
        <v>0</v>
      </c>
      <c r="L3551" s="7">
        <f>IF(C3551="Saliente Internacional",(IFERROR((LIMPIA(H3551,1)),0)),0)</f>
        <v>0</v>
      </c>
    </row>
    <row r="3552" spans="1:12" x14ac:dyDescent="0.25">
      <c r="A3552" s="11">
        <f>'DETALLE DE CONEXIONES'!P3552</f>
        <v>0</v>
      </c>
      <c r="B3552" s="7">
        <f>'DETALLE DE CONEXIONES'!I3552</f>
        <v>0</v>
      </c>
      <c r="C3552" s="7">
        <f>'DETALLE DE CONEXIONES'!BB3552</f>
        <v>0</v>
      </c>
      <c r="D3552" s="7">
        <f>'DETALLE DE CONEXIONES'!E3552</f>
        <v>0</v>
      </c>
      <c r="E3552" s="7">
        <f>IFERROR(LIMPIA('DETALLE DE CONEXIONES'!N3552,1),0)</f>
        <v>0</v>
      </c>
      <c r="F3552" s="7" t="str">
        <f>LEFT('DETALLE DE CONEXIONES'!BE3552,3)</f>
        <v/>
      </c>
      <c r="G3552" s="7" t="str">
        <f>RIGHT('DETALLE DE CONEXIONES'!AK3552,2)</f>
        <v/>
      </c>
      <c r="H3552" s="7" t="str">
        <f>LEFT('DETALLE DE CONEXIONES'!M3552,3)</f>
        <v/>
      </c>
      <c r="I3552" s="7" t="str">
        <f>RIGHT('DETALLE DE CONEXIONES'!M3552,5)</f>
        <v/>
      </c>
      <c r="J3552" s="7">
        <f>IF(C3552="Saliente Local",(IFERROR((LIMPIA(H3552,1)),0)),0)</f>
        <v>0</v>
      </c>
      <c r="K3552" s="7">
        <f>IF(C3552="Saliente Nacional",(IFERROR((LIMPIA(H3552,1)),0)),0)</f>
        <v>0</v>
      </c>
      <c r="L3552" s="7">
        <f>IF(C3552="Saliente Internacional",(IFERROR((LIMPIA(H3552,1)),0)),0)</f>
        <v>0</v>
      </c>
    </row>
    <row r="3553" spans="1:12" x14ac:dyDescent="0.25">
      <c r="A3553" s="11">
        <f>'DETALLE DE CONEXIONES'!P3553</f>
        <v>0</v>
      </c>
      <c r="B3553" s="7">
        <f>'DETALLE DE CONEXIONES'!I3553</f>
        <v>0</v>
      </c>
      <c r="C3553" s="7">
        <f>'DETALLE DE CONEXIONES'!BB3553</f>
        <v>0</v>
      </c>
      <c r="D3553" s="7">
        <f>'DETALLE DE CONEXIONES'!E3553</f>
        <v>0</v>
      </c>
      <c r="E3553" s="7">
        <f>IFERROR(LIMPIA('DETALLE DE CONEXIONES'!N3553,1),0)</f>
        <v>0</v>
      </c>
      <c r="F3553" s="7" t="str">
        <f>LEFT('DETALLE DE CONEXIONES'!BE3553,3)</f>
        <v/>
      </c>
      <c r="G3553" s="7" t="str">
        <f>RIGHT('DETALLE DE CONEXIONES'!AK3553,2)</f>
        <v/>
      </c>
      <c r="H3553" s="7" t="str">
        <f>LEFT('DETALLE DE CONEXIONES'!M3553,3)</f>
        <v/>
      </c>
      <c r="I3553" s="7" t="str">
        <f>RIGHT('DETALLE DE CONEXIONES'!M3553,5)</f>
        <v/>
      </c>
      <c r="J3553" s="7">
        <f>IF(C3553="Saliente Local",(IFERROR((LIMPIA(H3553,1)),0)),0)</f>
        <v>0</v>
      </c>
      <c r="K3553" s="7">
        <f>IF(C3553="Saliente Nacional",(IFERROR((LIMPIA(H3553,1)),0)),0)</f>
        <v>0</v>
      </c>
      <c r="L3553" s="7">
        <f>IF(C3553="Saliente Internacional",(IFERROR((LIMPIA(H3553,1)),0)),0)</f>
        <v>0</v>
      </c>
    </row>
    <row r="3554" spans="1:12" x14ac:dyDescent="0.25">
      <c r="A3554" s="11">
        <f>'DETALLE DE CONEXIONES'!P3554</f>
        <v>0</v>
      </c>
      <c r="B3554" s="7">
        <f>'DETALLE DE CONEXIONES'!I3554</f>
        <v>0</v>
      </c>
      <c r="C3554" s="7">
        <f>'DETALLE DE CONEXIONES'!BB3554</f>
        <v>0</v>
      </c>
      <c r="D3554" s="7">
        <f>'DETALLE DE CONEXIONES'!E3554</f>
        <v>0</v>
      </c>
      <c r="E3554" s="7">
        <f>IFERROR(LIMPIA('DETALLE DE CONEXIONES'!N3554,1),0)</f>
        <v>0</v>
      </c>
      <c r="F3554" s="7" t="str">
        <f>LEFT('DETALLE DE CONEXIONES'!BE3554,3)</f>
        <v/>
      </c>
      <c r="G3554" s="7" t="str">
        <f>RIGHT('DETALLE DE CONEXIONES'!AK3554,2)</f>
        <v/>
      </c>
      <c r="H3554" s="7" t="str">
        <f>LEFT('DETALLE DE CONEXIONES'!M3554,3)</f>
        <v/>
      </c>
      <c r="I3554" s="7" t="str">
        <f>RIGHT('DETALLE DE CONEXIONES'!M3554,5)</f>
        <v/>
      </c>
      <c r="J3554" s="7">
        <f>IF(C3554="Saliente Local",(IFERROR((LIMPIA(H3554,1)),0)),0)</f>
        <v>0</v>
      </c>
      <c r="K3554" s="7">
        <f>IF(C3554="Saliente Nacional",(IFERROR((LIMPIA(H3554,1)),0)),0)</f>
        <v>0</v>
      </c>
      <c r="L3554" s="7">
        <f>IF(C3554="Saliente Internacional",(IFERROR((LIMPIA(H3554,1)),0)),0)</f>
        <v>0</v>
      </c>
    </row>
    <row r="3555" spans="1:12" x14ac:dyDescent="0.25">
      <c r="A3555" s="11">
        <f>'DETALLE DE CONEXIONES'!P3555</f>
        <v>0</v>
      </c>
      <c r="B3555" s="7">
        <f>'DETALLE DE CONEXIONES'!I3555</f>
        <v>0</v>
      </c>
      <c r="C3555" s="7">
        <f>'DETALLE DE CONEXIONES'!BB3555</f>
        <v>0</v>
      </c>
      <c r="D3555" s="7">
        <f>'DETALLE DE CONEXIONES'!E3555</f>
        <v>0</v>
      </c>
      <c r="E3555" s="7">
        <f>IFERROR(LIMPIA('DETALLE DE CONEXIONES'!N3555,1),0)</f>
        <v>0</v>
      </c>
      <c r="F3555" s="7" t="str">
        <f>LEFT('DETALLE DE CONEXIONES'!BE3555,3)</f>
        <v/>
      </c>
      <c r="G3555" s="7" t="str">
        <f>RIGHT('DETALLE DE CONEXIONES'!AK3555,2)</f>
        <v/>
      </c>
      <c r="H3555" s="7" t="str">
        <f>LEFT('DETALLE DE CONEXIONES'!M3555,3)</f>
        <v/>
      </c>
      <c r="I3555" s="7" t="str">
        <f>RIGHT('DETALLE DE CONEXIONES'!M3555,5)</f>
        <v/>
      </c>
      <c r="J3555" s="7">
        <f>IF(C3555="Saliente Local",(IFERROR((LIMPIA(H3555,1)),0)),0)</f>
        <v>0</v>
      </c>
      <c r="K3555" s="7">
        <f>IF(C3555="Saliente Nacional",(IFERROR((LIMPIA(H3555,1)),0)),0)</f>
        <v>0</v>
      </c>
      <c r="L3555" s="7">
        <f>IF(C3555="Saliente Internacional",(IFERROR((LIMPIA(H3555,1)),0)),0)</f>
        <v>0</v>
      </c>
    </row>
    <row r="3556" spans="1:12" x14ac:dyDescent="0.25">
      <c r="A3556" s="11">
        <f>'DETALLE DE CONEXIONES'!P3556</f>
        <v>0</v>
      </c>
      <c r="B3556" s="7">
        <f>'DETALLE DE CONEXIONES'!I3556</f>
        <v>0</v>
      </c>
      <c r="C3556" s="7">
        <f>'DETALLE DE CONEXIONES'!BB3556</f>
        <v>0</v>
      </c>
      <c r="D3556" s="7">
        <f>'DETALLE DE CONEXIONES'!E3556</f>
        <v>0</v>
      </c>
      <c r="E3556" s="7">
        <f>IFERROR(LIMPIA('DETALLE DE CONEXIONES'!N3556,1),0)</f>
        <v>0</v>
      </c>
      <c r="F3556" s="7" t="str">
        <f>LEFT('DETALLE DE CONEXIONES'!BE3556,3)</f>
        <v/>
      </c>
      <c r="G3556" s="7" t="str">
        <f>RIGHT('DETALLE DE CONEXIONES'!AK3556,2)</f>
        <v/>
      </c>
      <c r="H3556" s="7" t="str">
        <f>LEFT('DETALLE DE CONEXIONES'!M3556,3)</f>
        <v/>
      </c>
      <c r="I3556" s="7" t="str">
        <f>RIGHT('DETALLE DE CONEXIONES'!M3556,5)</f>
        <v/>
      </c>
      <c r="J3556" s="7">
        <f>IF(C3556="Saliente Local",(IFERROR((LIMPIA(H3556,1)),0)),0)</f>
        <v>0</v>
      </c>
      <c r="K3556" s="7">
        <f>IF(C3556="Saliente Nacional",(IFERROR((LIMPIA(H3556,1)),0)),0)</f>
        <v>0</v>
      </c>
      <c r="L3556" s="7">
        <f>IF(C3556="Saliente Internacional",(IFERROR((LIMPIA(H3556,1)),0)),0)</f>
        <v>0</v>
      </c>
    </row>
    <row r="3557" spans="1:12" x14ac:dyDescent="0.25">
      <c r="A3557" s="11">
        <f>'DETALLE DE CONEXIONES'!P3557</f>
        <v>0</v>
      </c>
      <c r="B3557" s="7">
        <f>'DETALLE DE CONEXIONES'!I3557</f>
        <v>0</v>
      </c>
      <c r="C3557" s="7">
        <f>'DETALLE DE CONEXIONES'!BB3557</f>
        <v>0</v>
      </c>
      <c r="D3557" s="7">
        <f>'DETALLE DE CONEXIONES'!E3557</f>
        <v>0</v>
      </c>
      <c r="E3557" s="7">
        <f>IFERROR(LIMPIA('DETALLE DE CONEXIONES'!N3557,1),0)</f>
        <v>0</v>
      </c>
      <c r="F3557" s="7" t="str">
        <f>LEFT('DETALLE DE CONEXIONES'!BE3557,3)</f>
        <v/>
      </c>
      <c r="G3557" s="7" t="str">
        <f>RIGHT('DETALLE DE CONEXIONES'!AK3557,2)</f>
        <v/>
      </c>
      <c r="H3557" s="7" t="str">
        <f>LEFT('DETALLE DE CONEXIONES'!M3557,3)</f>
        <v/>
      </c>
      <c r="I3557" s="7" t="str">
        <f>RIGHT('DETALLE DE CONEXIONES'!M3557,5)</f>
        <v/>
      </c>
      <c r="J3557" s="7">
        <f>IF(C3557="Saliente Local",(IFERROR((LIMPIA(H3557,1)),0)),0)</f>
        <v>0</v>
      </c>
      <c r="K3557" s="7">
        <f>IF(C3557="Saliente Nacional",(IFERROR((LIMPIA(H3557,1)),0)),0)</f>
        <v>0</v>
      </c>
      <c r="L3557" s="7">
        <f>IF(C3557="Saliente Internacional",(IFERROR((LIMPIA(H3557,1)),0)),0)</f>
        <v>0</v>
      </c>
    </row>
    <row r="3558" spans="1:12" x14ac:dyDescent="0.25">
      <c r="A3558" s="11">
        <f>'DETALLE DE CONEXIONES'!P3558</f>
        <v>0</v>
      </c>
      <c r="B3558" s="7">
        <f>'DETALLE DE CONEXIONES'!I3558</f>
        <v>0</v>
      </c>
      <c r="C3558" s="7">
        <f>'DETALLE DE CONEXIONES'!BB3558</f>
        <v>0</v>
      </c>
      <c r="D3558" s="7">
        <f>'DETALLE DE CONEXIONES'!E3558</f>
        <v>0</v>
      </c>
      <c r="E3558" s="7">
        <f>IFERROR(LIMPIA('DETALLE DE CONEXIONES'!N3558,1),0)</f>
        <v>0</v>
      </c>
      <c r="F3558" s="7" t="str">
        <f>LEFT('DETALLE DE CONEXIONES'!BE3558,3)</f>
        <v/>
      </c>
      <c r="G3558" s="7" t="str">
        <f>RIGHT('DETALLE DE CONEXIONES'!AK3558,2)</f>
        <v/>
      </c>
      <c r="H3558" s="7" t="str">
        <f>LEFT('DETALLE DE CONEXIONES'!M3558,3)</f>
        <v/>
      </c>
      <c r="I3558" s="7" t="str">
        <f>RIGHT('DETALLE DE CONEXIONES'!M3558,5)</f>
        <v/>
      </c>
      <c r="J3558" s="7">
        <f>IF(C3558="Saliente Local",(IFERROR((LIMPIA(H3558,1)),0)),0)</f>
        <v>0</v>
      </c>
      <c r="K3558" s="7">
        <f>IF(C3558="Saliente Nacional",(IFERROR((LIMPIA(H3558,1)),0)),0)</f>
        <v>0</v>
      </c>
      <c r="L3558" s="7">
        <f>IF(C3558="Saliente Internacional",(IFERROR((LIMPIA(H3558,1)),0)),0)</f>
        <v>0</v>
      </c>
    </row>
    <row r="3559" spans="1:12" x14ac:dyDescent="0.25">
      <c r="A3559" s="11">
        <f>'DETALLE DE CONEXIONES'!P3559</f>
        <v>0</v>
      </c>
      <c r="B3559" s="7">
        <f>'DETALLE DE CONEXIONES'!I3559</f>
        <v>0</v>
      </c>
      <c r="C3559" s="7">
        <f>'DETALLE DE CONEXIONES'!BB3559</f>
        <v>0</v>
      </c>
      <c r="D3559" s="7">
        <f>'DETALLE DE CONEXIONES'!E3559</f>
        <v>0</v>
      </c>
      <c r="E3559" s="7">
        <f>IFERROR(LIMPIA('DETALLE DE CONEXIONES'!N3559,1),0)</f>
        <v>0</v>
      </c>
      <c r="F3559" s="7" t="str">
        <f>LEFT('DETALLE DE CONEXIONES'!BE3559,3)</f>
        <v/>
      </c>
      <c r="G3559" s="7" t="str">
        <f>RIGHT('DETALLE DE CONEXIONES'!AK3559,2)</f>
        <v/>
      </c>
      <c r="H3559" s="7" t="str">
        <f>LEFT('DETALLE DE CONEXIONES'!M3559,3)</f>
        <v/>
      </c>
      <c r="I3559" s="7" t="str">
        <f>RIGHT('DETALLE DE CONEXIONES'!M3559,5)</f>
        <v/>
      </c>
      <c r="J3559" s="7">
        <f>IF(C3559="Saliente Local",(IFERROR((LIMPIA(H3559,1)),0)),0)</f>
        <v>0</v>
      </c>
      <c r="K3559" s="7">
        <f>IF(C3559="Saliente Nacional",(IFERROR((LIMPIA(H3559,1)),0)),0)</f>
        <v>0</v>
      </c>
      <c r="L3559" s="7">
        <f>IF(C3559="Saliente Internacional",(IFERROR((LIMPIA(H3559,1)),0)),0)</f>
        <v>0</v>
      </c>
    </row>
    <row r="3560" spans="1:12" x14ac:dyDescent="0.25">
      <c r="A3560" s="11">
        <f>'DETALLE DE CONEXIONES'!P3560</f>
        <v>0</v>
      </c>
      <c r="B3560" s="7">
        <f>'DETALLE DE CONEXIONES'!I3560</f>
        <v>0</v>
      </c>
      <c r="C3560" s="7">
        <f>'DETALLE DE CONEXIONES'!BB3560</f>
        <v>0</v>
      </c>
      <c r="D3560" s="7">
        <f>'DETALLE DE CONEXIONES'!E3560</f>
        <v>0</v>
      </c>
      <c r="E3560" s="7">
        <f>IFERROR(LIMPIA('DETALLE DE CONEXIONES'!N3560,1),0)</f>
        <v>0</v>
      </c>
      <c r="F3560" s="7" t="str">
        <f>LEFT('DETALLE DE CONEXIONES'!BE3560,3)</f>
        <v/>
      </c>
      <c r="G3560" s="7" t="str">
        <f>RIGHT('DETALLE DE CONEXIONES'!AK3560,2)</f>
        <v/>
      </c>
      <c r="H3560" s="7" t="str">
        <f>LEFT('DETALLE DE CONEXIONES'!M3560,3)</f>
        <v/>
      </c>
      <c r="I3560" s="7" t="str">
        <f>RIGHT('DETALLE DE CONEXIONES'!M3560,5)</f>
        <v/>
      </c>
      <c r="J3560" s="7">
        <f>IF(C3560="Saliente Local",(IFERROR((LIMPIA(H3560,1)),0)),0)</f>
        <v>0</v>
      </c>
      <c r="K3560" s="7">
        <f>IF(C3560="Saliente Nacional",(IFERROR((LIMPIA(H3560,1)),0)),0)</f>
        <v>0</v>
      </c>
      <c r="L3560" s="7">
        <f>IF(C3560="Saliente Internacional",(IFERROR((LIMPIA(H3560,1)),0)),0)</f>
        <v>0</v>
      </c>
    </row>
    <row r="3561" spans="1:12" x14ac:dyDescent="0.25">
      <c r="A3561" s="11">
        <f>'DETALLE DE CONEXIONES'!P3561</f>
        <v>0</v>
      </c>
      <c r="B3561" s="7">
        <f>'DETALLE DE CONEXIONES'!I3561</f>
        <v>0</v>
      </c>
      <c r="C3561" s="7">
        <f>'DETALLE DE CONEXIONES'!BB3561</f>
        <v>0</v>
      </c>
      <c r="D3561" s="7">
        <f>'DETALLE DE CONEXIONES'!E3561</f>
        <v>0</v>
      </c>
      <c r="E3561" s="7">
        <f>IFERROR(LIMPIA('DETALLE DE CONEXIONES'!N3561,1),0)</f>
        <v>0</v>
      </c>
      <c r="F3561" s="7" t="str">
        <f>LEFT('DETALLE DE CONEXIONES'!BE3561,3)</f>
        <v/>
      </c>
      <c r="G3561" s="7" t="str">
        <f>RIGHT('DETALLE DE CONEXIONES'!AK3561,2)</f>
        <v/>
      </c>
      <c r="H3561" s="7" t="str">
        <f>LEFT('DETALLE DE CONEXIONES'!M3561,3)</f>
        <v/>
      </c>
      <c r="I3561" s="7" t="str">
        <f>RIGHT('DETALLE DE CONEXIONES'!M3561,5)</f>
        <v/>
      </c>
      <c r="J3561" s="7">
        <f>IF(C3561="Saliente Local",(IFERROR((LIMPIA(H3561,1)),0)),0)</f>
        <v>0</v>
      </c>
      <c r="K3561" s="7">
        <f>IF(C3561="Saliente Nacional",(IFERROR((LIMPIA(H3561,1)),0)),0)</f>
        <v>0</v>
      </c>
      <c r="L3561" s="7">
        <f>IF(C3561="Saliente Internacional",(IFERROR((LIMPIA(H3561,1)),0)),0)</f>
        <v>0</v>
      </c>
    </row>
    <row r="3562" spans="1:12" x14ac:dyDescent="0.25">
      <c r="A3562" s="11">
        <f>'DETALLE DE CONEXIONES'!P3562</f>
        <v>0</v>
      </c>
      <c r="B3562" s="7">
        <f>'DETALLE DE CONEXIONES'!I3562</f>
        <v>0</v>
      </c>
      <c r="C3562" s="7">
        <f>'DETALLE DE CONEXIONES'!BB3562</f>
        <v>0</v>
      </c>
      <c r="D3562" s="7">
        <f>'DETALLE DE CONEXIONES'!E3562</f>
        <v>0</v>
      </c>
      <c r="E3562" s="7">
        <f>IFERROR(LIMPIA('DETALLE DE CONEXIONES'!N3562,1),0)</f>
        <v>0</v>
      </c>
      <c r="F3562" s="7" t="str">
        <f>LEFT('DETALLE DE CONEXIONES'!BE3562,3)</f>
        <v/>
      </c>
      <c r="G3562" s="7" t="str">
        <f>RIGHT('DETALLE DE CONEXIONES'!AK3562,2)</f>
        <v/>
      </c>
      <c r="H3562" s="7" t="str">
        <f>LEFT('DETALLE DE CONEXIONES'!M3562,3)</f>
        <v/>
      </c>
      <c r="I3562" s="7" t="str">
        <f>RIGHT('DETALLE DE CONEXIONES'!M3562,5)</f>
        <v/>
      </c>
      <c r="J3562" s="7">
        <f>IF(C3562="Saliente Local",(IFERROR((LIMPIA(H3562,1)),0)),0)</f>
        <v>0</v>
      </c>
      <c r="K3562" s="7">
        <f>IF(C3562="Saliente Nacional",(IFERROR((LIMPIA(H3562,1)),0)),0)</f>
        <v>0</v>
      </c>
      <c r="L3562" s="7">
        <f>IF(C3562="Saliente Internacional",(IFERROR((LIMPIA(H3562,1)),0)),0)</f>
        <v>0</v>
      </c>
    </row>
    <row r="3563" spans="1:12" x14ac:dyDescent="0.25">
      <c r="A3563" s="11">
        <f>'DETALLE DE CONEXIONES'!P3563</f>
        <v>0</v>
      </c>
      <c r="B3563" s="7">
        <f>'DETALLE DE CONEXIONES'!I3563</f>
        <v>0</v>
      </c>
      <c r="C3563" s="7">
        <f>'DETALLE DE CONEXIONES'!BB3563</f>
        <v>0</v>
      </c>
      <c r="D3563" s="7">
        <f>'DETALLE DE CONEXIONES'!E3563</f>
        <v>0</v>
      </c>
      <c r="E3563" s="7">
        <f>IFERROR(LIMPIA('DETALLE DE CONEXIONES'!N3563,1),0)</f>
        <v>0</v>
      </c>
      <c r="F3563" s="7" t="str">
        <f>LEFT('DETALLE DE CONEXIONES'!BE3563,3)</f>
        <v/>
      </c>
      <c r="G3563" s="7" t="str">
        <f>RIGHT('DETALLE DE CONEXIONES'!AK3563,2)</f>
        <v/>
      </c>
      <c r="H3563" s="7" t="str">
        <f>LEFT('DETALLE DE CONEXIONES'!M3563,3)</f>
        <v/>
      </c>
      <c r="I3563" s="7" t="str">
        <f>RIGHT('DETALLE DE CONEXIONES'!M3563,5)</f>
        <v/>
      </c>
      <c r="J3563" s="7">
        <f>IF(C3563="Saliente Local",(IFERROR((LIMPIA(H3563,1)),0)),0)</f>
        <v>0</v>
      </c>
      <c r="K3563" s="7">
        <f>IF(C3563="Saliente Nacional",(IFERROR((LIMPIA(H3563,1)),0)),0)</f>
        <v>0</v>
      </c>
      <c r="L3563" s="7">
        <f>IF(C3563="Saliente Internacional",(IFERROR((LIMPIA(H3563,1)),0)),0)</f>
        <v>0</v>
      </c>
    </row>
    <row r="3564" spans="1:12" x14ac:dyDescent="0.25">
      <c r="A3564" s="11">
        <f>'DETALLE DE CONEXIONES'!P3564</f>
        <v>0</v>
      </c>
      <c r="B3564" s="7">
        <f>'DETALLE DE CONEXIONES'!I3564</f>
        <v>0</v>
      </c>
      <c r="C3564" s="7">
        <f>'DETALLE DE CONEXIONES'!BB3564</f>
        <v>0</v>
      </c>
      <c r="D3564" s="7">
        <f>'DETALLE DE CONEXIONES'!E3564</f>
        <v>0</v>
      </c>
      <c r="E3564" s="7">
        <f>IFERROR(LIMPIA('DETALLE DE CONEXIONES'!N3564,1),0)</f>
        <v>0</v>
      </c>
      <c r="F3564" s="7" t="str">
        <f>LEFT('DETALLE DE CONEXIONES'!BE3564,3)</f>
        <v/>
      </c>
      <c r="G3564" s="7" t="str">
        <f>RIGHT('DETALLE DE CONEXIONES'!AK3564,2)</f>
        <v/>
      </c>
      <c r="H3564" s="7" t="str">
        <f>LEFT('DETALLE DE CONEXIONES'!M3564,3)</f>
        <v/>
      </c>
      <c r="I3564" s="7" t="str">
        <f>RIGHT('DETALLE DE CONEXIONES'!M3564,5)</f>
        <v/>
      </c>
      <c r="J3564" s="7">
        <f>IF(C3564="Saliente Local",(IFERROR((LIMPIA(H3564,1)),0)),0)</f>
        <v>0</v>
      </c>
      <c r="K3564" s="7">
        <f>IF(C3564="Saliente Nacional",(IFERROR((LIMPIA(H3564,1)),0)),0)</f>
        <v>0</v>
      </c>
      <c r="L3564" s="7">
        <f>IF(C3564="Saliente Internacional",(IFERROR((LIMPIA(H3564,1)),0)),0)</f>
        <v>0</v>
      </c>
    </row>
    <row r="3565" spans="1:12" x14ac:dyDescent="0.25">
      <c r="A3565" s="11">
        <f>'DETALLE DE CONEXIONES'!P3565</f>
        <v>0</v>
      </c>
      <c r="B3565" s="7">
        <f>'DETALLE DE CONEXIONES'!I3565</f>
        <v>0</v>
      </c>
      <c r="C3565" s="7">
        <f>'DETALLE DE CONEXIONES'!BB3565</f>
        <v>0</v>
      </c>
      <c r="D3565" s="7">
        <f>'DETALLE DE CONEXIONES'!E3565</f>
        <v>0</v>
      </c>
      <c r="E3565" s="7">
        <f>IFERROR(LIMPIA('DETALLE DE CONEXIONES'!N3565,1),0)</f>
        <v>0</v>
      </c>
      <c r="F3565" s="7" t="str">
        <f>LEFT('DETALLE DE CONEXIONES'!BE3565,3)</f>
        <v/>
      </c>
      <c r="G3565" s="7" t="str">
        <f>RIGHT('DETALLE DE CONEXIONES'!AK3565,2)</f>
        <v/>
      </c>
      <c r="H3565" s="7" t="str">
        <f>LEFT('DETALLE DE CONEXIONES'!M3565,3)</f>
        <v/>
      </c>
      <c r="I3565" s="7" t="str">
        <f>RIGHT('DETALLE DE CONEXIONES'!M3565,5)</f>
        <v/>
      </c>
      <c r="J3565" s="7">
        <f>IF(C3565="Saliente Local",(IFERROR((LIMPIA(H3565,1)),0)),0)</f>
        <v>0</v>
      </c>
      <c r="K3565" s="7">
        <f>IF(C3565="Saliente Nacional",(IFERROR((LIMPIA(H3565,1)),0)),0)</f>
        <v>0</v>
      </c>
      <c r="L3565" s="7">
        <f>IF(C3565="Saliente Internacional",(IFERROR((LIMPIA(H3565,1)),0)),0)</f>
        <v>0</v>
      </c>
    </row>
    <row r="3566" spans="1:12" x14ac:dyDescent="0.25">
      <c r="A3566" s="11">
        <f>'DETALLE DE CONEXIONES'!P3566</f>
        <v>0</v>
      </c>
      <c r="B3566" s="7">
        <f>'DETALLE DE CONEXIONES'!I3566</f>
        <v>0</v>
      </c>
      <c r="C3566" s="7">
        <f>'DETALLE DE CONEXIONES'!BB3566</f>
        <v>0</v>
      </c>
      <c r="D3566" s="7">
        <f>'DETALLE DE CONEXIONES'!E3566</f>
        <v>0</v>
      </c>
      <c r="E3566" s="7">
        <f>IFERROR(LIMPIA('DETALLE DE CONEXIONES'!N3566,1),0)</f>
        <v>0</v>
      </c>
      <c r="F3566" s="7" t="str">
        <f>LEFT('DETALLE DE CONEXIONES'!BE3566,3)</f>
        <v/>
      </c>
      <c r="G3566" s="7" t="str">
        <f>RIGHT('DETALLE DE CONEXIONES'!AK3566,2)</f>
        <v/>
      </c>
      <c r="H3566" s="7" t="str">
        <f>LEFT('DETALLE DE CONEXIONES'!M3566,3)</f>
        <v/>
      </c>
      <c r="I3566" s="7" t="str">
        <f>RIGHT('DETALLE DE CONEXIONES'!M3566,5)</f>
        <v/>
      </c>
      <c r="J3566" s="7">
        <f>IF(C3566="Saliente Local",(IFERROR((LIMPIA(H3566,1)),0)),0)</f>
        <v>0</v>
      </c>
      <c r="K3566" s="7">
        <f>IF(C3566="Saliente Nacional",(IFERROR((LIMPIA(H3566,1)),0)),0)</f>
        <v>0</v>
      </c>
      <c r="L3566" s="7">
        <f>IF(C3566="Saliente Internacional",(IFERROR((LIMPIA(H3566,1)),0)),0)</f>
        <v>0</v>
      </c>
    </row>
    <row r="3567" spans="1:12" x14ac:dyDescent="0.25">
      <c r="A3567" s="11">
        <f>'DETALLE DE CONEXIONES'!P3567</f>
        <v>0</v>
      </c>
      <c r="B3567" s="7">
        <f>'DETALLE DE CONEXIONES'!I3567</f>
        <v>0</v>
      </c>
      <c r="C3567" s="7">
        <f>'DETALLE DE CONEXIONES'!BB3567</f>
        <v>0</v>
      </c>
      <c r="D3567" s="7">
        <f>'DETALLE DE CONEXIONES'!E3567</f>
        <v>0</v>
      </c>
      <c r="E3567" s="7">
        <f>IFERROR(LIMPIA('DETALLE DE CONEXIONES'!N3567,1),0)</f>
        <v>0</v>
      </c>
      <c r="F3567" s="7" t="str">
        <f>LEFT('DETALLE DE CONEXIONES'!BE3567,3)</f>
        <v/>
      </c>
      <c r="G3567" s="7" t="str">
        <f>RIGHT('DETALLE DE CONEXIONES'!AK3567,2)</f>
        <v/>
      </c>
      <c r="H3567" s="7" t="str">
        <f>LEFT('DETALLE DE CONEXIONES'!M3567,3)</f>
        <v/>
      </c>
      <c r="I3567" s="7" t="str">
        <f>RIGHT('DETALLE DE CONEXIONES'!M3567,5)</f>
        <v/>
      </c>
      <c r="J3567" s="7">
        <f>IF(C3567="Saliente Local",(IFERROR((LIMPIA(H3567,1)),0)),0)</f>
        <v>0</v>
      </c>
      <c r="K3567" s="7">
        <f>IF(C3567="Saliente Nacional",(IFERROR((LIMPIA(H3567,1)),0)),0)</f>
        <v>0</v>
      </c>
      <c r="L3567" s="7">
        <f>IF(C3567="Saliente Internacional",(IFERROR((LIMPIA(H3567,1)),0)),0)</f>
        <v>0</v>
      </c>
    </row>
    <row r="3568" spans="1:12" x14ac:dyDescent="0.25">
      <c r="A3568" s="11">
        <f>'DETALLE DE CONEXIONES'!P3568</f>
        <v>0</v>
      </c>
      <c r="B3568" s="7">
        <f>'DETALLE DE CONEXIONES'!I3568</f>
        <v>0</v>
      </c>
      <c r="C3568" s="7">
        <f>'DETALLE DE CONEXIONES'!BB3568</f>
        <v>0</v>
      </c>
      <c r="D3568" s="7">
        <f>'DETALLE DE CONEXIONES'!E3568</f>
        <v>0</v>
      </c>
      <c r="E3568" s="7">
        <f>IFERROR(LIMPIA('DETALLE DE CONEXIONES'!N3568,1),0)</f>
        <v>0</v>
      </c>
      <c r="F3568" s="7" t="str">
        <f>LEFT('DETALLE DE CONEXIONES'!BE3568,3)</f>
        <v/>
      </c>
      <c r="G3568" s="7" t="str">
        <f>RIGHT('DETALLE DE CONEXIONES'!AK3568,2)</f>
        <v/>
      </c>
      <c r="H3568" s="7" t="str">
        <f>LEFT('DETALLE DE CONEXIONES'!M3568,3)</f>
        <v/>
      </c>
      <c r="I3568" s="7" t="str">
        <f>RIGHT('DETALLE DE CONEXIONES'!M3568,5)</f>
        <v/>
      </c>
      <c r="J3568" s="7">
        <f>IF(C3568="Saliente Local",(IFERROR((LIMPIA(H3568,1)),0)),0)</f>
        <v>0</v>
      </c>
      <c r="K3568" s="7">
        <f>IF(C3568="Saliente Nacional",(IFERROR((LIMPIA(H3568,1)),0)),0)</f>
        <v>0</v>
      </c>
      <c r="L3568" s="7">
        <f>IF(C3568="Saliente Internacional",(IFERROR((LIMPIA(H3568,1)),0)),0)</f>
        <v>0</v>
      </c>
    </row>
    <row r="3569" spans="1:12" x14ac:dyDescent="0.25">
      <c r="A3569" s="11">
        <f>'DETALLE DE CONEXIONES'!P3569</f>
        <v>0</v>
      </c>
      <c r="B3569" s="7">
        <f>'DETALLE DE CONEXIONES'!I3569</f>
        <v>0</v>
      </c>
      <c r="C3569" s="7">
        <f>'DETALLE DE CONEXIONES'!BB3569</f>
        <v>0</v>
      </c>
      <c r="D3569" s="7">
        <f>'DETALLE DE CONEXIONES'!E3569</f>
        <v>0</v>
      </c>
      <c r="E3569" s="7">
        <f>IFERROR(LIMPIA('DETALLE DE CONEXIONES'!N3569,1),0)</f>
        <v>0</v>
      </c>
      <c r="F3569" s="7" t="str">
        <f>LEFT('DETALLE DE CONEXIONES'!BE3569,3)</f>
        <v/>
      </c>
      <c r="G3569" s="7" t="str">
        <f>RIGHT('DETALLE DE CONEXIONES'!AK3569,2)</f>
        <v/>
      </c>
      <c r="H3569" s="7" t="str">
        <f>LEFT('DETALLE DE CONEXIONES'!M3569,3)</f>
        <v/>
      </c>
      <c r="I3569" s="7" t="str">
        <f>RIGHT('DETALLE DE CONEXIONES'!M3569,5)</f>
        <v/>
      </c>
      <c r="J3569" s="7">
        <f>IF(C3569="Saliente Local",(IFERROR((LIMPIA(H3569,1)),0)),0)</f>
        <v>0</v>
      </c>
      <c r="K3569" s="7">
        <f>IF(C3569="Saliente Nacional",(IFERROR((LIMPIA(H3569,1)),0)),0)</f>
        <v>0</v>
      </c>
      <c r="L3569" s="7">
        <f>IF(C3569="Saliente Internacional",(IFERROR((LIMPIA(H3569,1)),0)),0)</f>
        <v>0</v>
      </c>
    </row>
    <row r="3570" spans="1:12" x14ac:dyDescent="0.25">
      <c r="A3570" s="11">
        <f>'DETALLE DE CONEXIONES'!P3570</f>
        <v>0</v>
      </c>
      <c r="B3570" s="7">
        <f>'DETALLE DE CONEXIONES'!I3570</f>
        <v>0</v>
      </c>
      <c r="C3570" s="7">
        <f>'DETALLE DE CONEXIONES'!BB3570</f>
        <v>0</v>
      </c>
      <c r="D3570" s="7">
        <f>'DETALLE DE CONEXIONES'!E3570</f>
        <v>0</v>
      </c>
      <c r="E3570" s="7">
        <f>IFERROR(LIMPIA('DETALLE DE CONEXIONES'!N3570,1),0)</f>
        <v>0</v>
      </c>
      <c r="F3570" s="7" t="str">
        <f>LEFT('DETALLE DE CONEXIONES'!BE3570,3)</f>
        <v/>
      </c>
      <c r="G3570" s="7" t="str">
        <f>RIGHT('DETALLE DE CONEXIONES'!AK3570,2)</f>
        <v/>
      </c>
      <c r="H3570" s="7" t="str">
        <f>LEFT('DETALLE DE CONEXIONES'!M3570,3)</f>
        <v/>
      </c>
      <c r="I3570" s="7" t="str">
        <f>RIGHT('DETALLE DE CONEXIONES'!M3570,5)</f>
        <v/>
      </c>
      <c r="J3570" s="7">
        <f>IF(C3570="Saliente Local",(IFERROR((LIMPIA(H3570,1)),0)),0)</f>
        <v>0</v>
      </c>
      <c r="K3570" s="7">
        <f>IF(C3570="Saliente Nacional",(IFERROR((LIMPIA(H3570,1)),0)),0)</f>
        <v>0</v>
      </c>
      <c r="L3570" s="7">
        <f>IF(C3570="Saliente Internacional",(IFERROR((LIMPIA(H3570,1)),0)),0)</f>
        <v>0</v>
      </c>
    </row>
    <row r="3571" spans="1:12" x14ac:dyDescent="0.25">
      <c r="A3571" s="11">
        <f>'DETALLE DE CONEXIONES'!P3571</f>
        <v>0</v>
      </c>
      <c r="B3571" s="7">
        <f>'DETALLE DE CONEXIONES'!I3571</f>
        <v>0</v>
      </c>
      <c r="C3571" s="7">
        <f>'DETALLE DE CONEXIONES'!BB3571</f>
        <v>0</v>
      </c>
      <c r="D3571" s="7">
        <f>'DETALLE DE CONEXIONES'!E3571</f>
        <v>0</v>
      </c>
      <c r="E3571" s="7">
        <f>IFERROR(LIMPIA('DETALLE DE CONEXIONES'!N3571,1),0)</f>
        <v>0</v>
      </c>
      <c r="F3571" s="7" t="str">
        <f>LEFT('DETALLE DE CONEXIONES'!BE3571,3)</f>
        <v/>
      </c>
      <c r="G3571" s="7" t="str">
        <f>RIGHT('DETALLE DE CONEXIONES'!AK3571,2)</f>
        <v/>
      </c>
      <c r="H3571" s="7" t="str">
        <f>LEFT('DETALLE DE CONEXIONES'!M3571,3)</f>
        <v/>
      </c>
      <c r="I3571" s="7" t="str">
        <f>RIGHT('DETALLE DE CONEXIONES'!M3571,5)</f>
        <v/>
      </c>
      <c r="J3571" s="7">
        <f>IF(C3571="Saliente Local",(IFERROR((LIMPIA(H3571,1)),0)),0)</f>
        <v>0</v>
      </c>
      <c r="K3571" s="7">
        <f>IF(C3571="Saliente Nacional",(IFERROR((LIMPIA(H3571,1)),0)),0)</f>
        <v>0</v>
      </c>
      <c r="L3571" s="7">
        <f>IF(C3571="Saliente Internacional",(IFERROR((LIMPIA(H3571,1)),0)),0)</f>
        <v>0</v>
      </c>
    </row>
    <row r="3572" spans="1:12" x14ac:dyDescent="0.25">
      <c r="A3572" s="11">
        <f>'DETALLE DE CONEXIONES'!P3572</f>
        <v>0</v>
      </c>
      <c r="B3572" s="7">
        <f>'DETALLE DE CONEXIONES'!I3572</f>
        <v>0</v>
      </c>
      <c r="C3572" s="7">
        <f>'DETALLE DE CONEXIONES'!BB3572</f>
        <v>0</v>
      </c>
      <c r="D3572" s="7">
        <f>'DETALLE DE CONEXIONES'!E3572</f>
        <v>0</v>
      </c>
      <c r="E3572" s="7">
        <f>IFERROR(LIMPIA('DETALLE DE CONEXIONES'!N3572,1),0)</f>
        <v>0</v>
      </c>
      <c r="F3572" s="7" t="str">
        <f>LEFT('DETALLE DE CONEXIONES'!BE3572,3)</f>
        <v/>
      </c>
      <c r="G3572" s="7" t="str">
        <f>RIGHT('DETALLE DE CONEXIONES'!AK3572,2)</f>
        <v/>
      </c>
      <c r="H3572" s="7" t="str">
        <f>LEFT('DETALLE DE CONEXIONES'!M3572,3)</f>
        <v/>
      </c>
      <c r="I3572" s="7" t="str">
        <f>RIGHT('DETALLE DE CONEXIONES'!M3572,5)</f>
        <v/>
      </c>
      <c r="J3572" s="7">
        <f>IF(C3572="Saliente Local",(IFERROR((LIMPIA(H3572,1)),0)),0)</f>
        <v>0</v>
      </c>
      <c r="K3572" s="7">
        <f>IF(C3572="Saliente Nacional",(IFERROR((LIMPIA(H3572,1)),0)),0)</f>
        <v>0</v>
      </c>
      <c r="L3572" s="7">
        <f>IF(C3572="Saliente Internacional",(IFERROR((LIMPIA(H3572,1)),0)),0)</f>
        <v>0</v>
      </c>
    </row>
    <row r="3573" spans="1:12" x14ac:dyDescent="0.25">
      <c r="A3573" s="11">
        <f>'DETALLE DE CONEXIONES'!P3573</f>
        <v>0</v>
      </c>
      <c r="B3573" s="7">
        <f>'DETALLE DE CONEXIONES'!I3573</f>
        <v>0</v>
      </c>
      <c r="C3573" s="7">
        <f>'DETALLE DE CONEXIONES'!BB3573</f>
        <v>0</v>
      </c>
      <c r="D3573" s="7">
        <f>'DETALLE DE CONEXIONES'!E3573</f>
        <v>0</v>
      </c>
      <c r="E3573" s="7">
        <f>IFERROR(LIMPIA('DETALLE DE CONEXIONES'!N3573,1),0)</f>
        <v>0</v>
      </c>
      <c r="F3573" s="7" t="str">
        <f>LEFT('DETALLE DE CONEXIONES'!BE3573,3)</f>
        <v/>
      </c>
      <c r="G3573" s="7" t="str">
        <f>RIGHT('DETALLE DE CONEXIONES'!AK3573,2)</f>
        <v/>
      </c>
      <c r="H3573" s="7" t="str">
        <f>LEFT('DETALLE DE CONEXIONES'!M3573,3)</f>
        <v/>
      </c>
      <c r="I3573" s="7" t="str">
        <f>RIGHT('DETALLE DE CONEXIONES'!M3573,5)</f>
        <v/>
      </c>
      <c r="J3573" s="7">
        <f>IF(C3573="Saliente Local",(IFERROR((LIMPIA(H3573,1)),0)),0)</f>
        <v>0</v>
      </c>
      <c r="K3573" s="7">
        <f>IF(C3573="Saliente Nacional",(IFERROR((LIMPIA(H3573,1)),0)),0)</f>
        <v>0</v>
      </c>
      <c r="L3573" s="7">
        <f>IF(C3573="Saliente Internacional",(IFERROR((LIMPIA(H3573,1)),0)),0)</f>
        <v>0</v>
      </c>
    </row>
    <row r="3574" spans="1:12" x14ac:dyDescent="0.25">
      <c r="A3574" s="11">
        <f>'DETALLE DE CONEXIONES'!P3574</f>
        <v>0</v>
      </c>
      <c r="B3574" s="7">
        <f>'DETALLE DE CONEXIONES'!I3574</f>
        <v>0</v>
      </c>
      <c r="C3574" s="7">
        <f>'DETALLE DE CONEXIONES'!BB3574</f>
        <v>0</v>
      </c>
      <c r="D3574" s="7">
        <f>'DETALLE DE CONEXIONES'!E3574</f>
        <v>0</v>
      </c>
      <c r="E3574" s="7">
        <f>IFERROR(LIMPIA('DETALLE DE CONEXIONES'!N3574,1),0)</f>
        <v>0</v>
      </c>
      <c r="F3574" s="7" t="str">
        <f>LEFT('DETALLE DE CONEXIONES'!BE3574,3)</f>
        <v/>
      </c>
      <c r="G3574" s="7" t="str">
        <f>RIGHT('DETALLE DE CONEXIONES'!AK3574,2)</f>
        <v/>
      </c>
      <c r="H3574" s="7" t="str">
        <f>LEFT('DETALLE DE CONEXIONES'!M3574,3)</f>
        <v/>
      </c>
      <c r="I3574" s="7" t="str">
        <f>RIGHT('DETALLE DE CONEXIONES'!M3574,5)</f>
        <v/>
      </c>
      <c r="J3574" s="7">
        <f>IF(C3574="Saliente Local",(IFERROR((LIMPIA(H3574,1)),0)),0)</f>
        <v>0</v>
      </c>
      <c r="K3574" s="7">
        <f>IF(C3574="Saliente Nacional",(IFERROR((LIMPIA(H3574,1)),0)),0)</f>
        <v>0</v>
      </c>
      <c r="L3574" s="7">
        <f>IF(C3574="Saliente Internacional",(IFERROR((LIMPIA(H3574,1)),0)),0)</f>
        <v>0</v>
      </c>
    </row>
    <row r="3575" spans="1:12" x14ac:dyDescent="0.25">
      <c r="A3575" s="11">
        <f>'DETALLE DE CONEXIONES'!P3575</f>
        <v>0</v>
      </c>
      <c r="B3575" s="7">
        <f>'DETALLE DE CONEXIONES'!I3575</f>
        <v>0</v>
      </c>
      <c r="C3575" s="7">
        <f>'DETALLE DE CONEXIONES'!BB3575</f>
        <v>0</v>
      </c>
      <c r="D3575" s="7">
        <f>'DETALLE DE CONEXIONES'!E3575</f>
        <v>0</v>
      </c>
      <c r="E3575" s="7">
        <f>IFERROR(LIMPIA('DETALLE DE CONEXIONES'!N3575,1),0)</f>
        <v>0</v>
      </c>
      <c r="F3575" s="7" t="str">
        <f>LEFT('DETALLE DE CONEXIONES'!BE3575,3)</f>
        <v/>
      </c>
      <c r="G3575" s="7" t="str">
        <f>RIGHT('DETALLE DE CONEXIONES'!AK3575,2)</f>
        <v/>
      </c>
      <c r="H3575" s="7" t="str">
        <f>LEFT('DETALLE DE CONEXIONES'!M3575,3)</f>
        <v/>
      </c>
      <c r="I3575" s="7" t="str">
        <f>RIGHT('DETALLE DE CONEXIONES'!M3575,5)</f>
        <v/>
      </c>
      <c r="J3575" s="7">
        <f>IF(C3575="Saliente Local",(IFERROR((LIMPIA(H3575,1)),0)),0)</f>
        <v>0</v>
      </c>
      <c r="K3575" s="7">
        <f>IF(C3575="Saliente Nacional",(IFERROR((LIMPIA(H3575,1)),0)),0)</f>
        <v>0</v>
      </c>
      <c r="L3575" s="7">
        <f>IF(C3575="Saliente Internacional",(IFERROR((LIMPIA(H3575,1)),0)),0)</f>
        <v>0</v>
      </c>
    </row>
    <row r="3576" spans="1:12" x14ac:dyDescent="0.25">
      <c r="A3576" s="11">
        <f>'DETALLE DE CONEXIONES'!P3576</f>
        <v>0</v>
      </c>
      <c r="B3576" s="7">
        <f>'DETALLE DE CONEXIONES'!I3576</f>
        <v>0</v>
      </c>
      <c r="C3576" s="7">
        <f>'DETALLE DE CONEXIONES'!BB3576</f>
        <v>0</v>
      </c>
      <c r="D3576" s="7">
        <f>'DETALLE DE CONEXIONES'!E3576</f>
        <v>0</v>
      </c>
      <c r="E3576" s="7">
        <f>IFERROR(LIMPIA('DETALLE DE CONEXIONES'!N3576,1),0)</f>
        <v>0</v>
      </c>
      <c r="F3576" s="7" t="str">
        <f>LEFT('DETALLE DE CONEXIONES'!BE3576,3)</f>
        <v/>
      </c>
      <c r="G3576" s="7" t="str">
        <f>RIGHT('DETALLE DE CONEXIONES'!AK3576,2)</f>
        <v/>
      </c>
      <c r="H3576" s="7" t="str">
        <f>LEFT('DETALLE DE CONEXIONES'!M3576,3)</f>
        <v/>
      </c>
      <c r="I3576" s="7" t="str">
        <f>RIGHT('DETALLE DE CONEXIONES'!M3576,5)</f>
        <v/>
      </c>
      <c r="J3576" s="7">
        <f>IF(C3576="Saliente Local",(IFERROR((LIMPIA(H3576,1)),0)),0)</f>
        <v>0</v>
      </c>
      <c r="K3576" s="7">
        <f>IF(C3576="Saliente Nacional",(IFERROR((LIMPIA(H3576,1)),0)),0)</f>
        <v>0</v>
      </c>
      <c r="L3576" s="7">
        <f>IF(C3576="Saliente Internacional",(IFERROR((LIMPIA(H3576,1)),0)),0)</f>
        <v>0</v>
      </c>
    </row>
    <row r="3577" spans="1:12" x14ac:dyDescent="0.25">
      <c r="A3577" s="11">
        <f>'DETALLE DE CONEXIONES'!P3577</f>
        <v>0</v>
      </c>
      <c r="B3577" s="7">
        <f>'DETALLE DE CONEXIONES'!I3577</f>
        <v>0</v>
      </c>
      <c r="C3577" s="7">
        <f>'DETALLE DE CONEXIONES'!BB3577</f>
        <v>0</v>
      </c>
      <c r="D3577" s="7">
        <f>'DETALLE DE CONEXIONES'!E3577</f>
        <v>0</v>
      </c>
      <c r="E3577" s="7">
        <f>IFERROR(LIMPIA('DETALLE DE CONEXIONES'!N3577,1),0)</f>
        <v>0</v>
      </c>
      <c r="F3577" s="7" t="str">
        <f>LEFT('DETALLE DE CONEXIONES'!BE3577,3)</f>
        <v/>
      </c>
      <c r="G3577" s="7" t="str">
        <f>RIGHT('DETALLE DE CONEXIONES'!AK3577,2)</f>
        <v/>
      </c>
      <c r="H3577" s="7" t="str">
        <f>LEFT('DETALLE DE CONEXIONES'!M3577,3)</f>
        <v/>
      </c>
      <c r="I3577" s="7" t="str">
        <f>RIGHT('DETALLE DE CONEXIONES'!M3577,5)</f>
        <v/>
      </c>
      <c r="J3577" s="7">
        <f>IF(C3577="Saliente Local",(IFERROR((LIMPIA(H3577,1)),0)),0)</f>
        <v>0</v>
      </c>
      <c r="K3577" s="7">
        <f>IF(C3577="Saliente Nacional",(IFERROR((LIMPIA(H3577,1)),0)),0)</f>
        <v>0</v>
      </c>
      <c r="L3577" s="7">
        <f>IF(C3577="Saliente Internacional",(IFERROR((LIMPIA(H3577,1)),0)),0)</f>
        <v>0</v>
      </c>
    </row>
    <row r="3578" spans="1:12" x14ac:dyDescent="0.25">
      <c r="A3578" s="11">
        <f>'DETALLE DE CONEXIONES'!P3578</f>
        <v>0</v>
      </c>
      <c r="B3578" s="7">
        <f>'DETALLE DE CONEXIONES'!I3578</f>
        <v>0</v>
      </c>
      <c r="C3578" s="7">
        <f>'DETALLE DE CONEXIONES'!BB3578</f>
        <v>0</v>
      </c>
      <c r="D3578" s="7">
        <f>'DETALLE DE CONEXIONES'!E3578</f>
        <v>0</v>
      </c>
      <c r="E3578" s="7">
        <f>IFERROR(LIMPIA('DETALLE DE CONEXIONES'!N3578,1),0)</f>
        <v>0</v>
      </c>
      <c r="F3578" s="7" t="str">
        <f>LEFT('DETALLE DE CONEXIONES'!BE3578,3)</f>
        <v/>
      </c>
      <c r="G3578" s="7" t="str">
        <f>RIGHT('DETALLE DE CONEXIONES'!AK3578,2)</f>
        <v/>
      </c>
      <c r="H3578" s="7" t="str">
        <f>LEFT('DETALLE DE CONEXIONES'!M3578,3)</f>
        <v/>
      </c>
      <c r="I3578" s="7" t="str">
        <f>RIGHT('DETALLE DE CONEXIONES'!M3578,5)</f>
        <v/>
      </c>
      <c r="J3578" s="7">
        <f>IF(C3578="Saliente Local",(IFERROR((LIMPIA(H3578,1)),0)),0)</f>
        <v>0</v>
      </c>
      <c r="K3578" s="7">
        <f>IF(C3578="Saliente Nacional",(IFERROR((LIMPIA(H3578,1)),0)),0)</f>
        <v>0</v>
      </c>
      <c r="L3578" s="7">
        <f>IF(C3578="Saliente Internacional",(IFERROR((LIMPIA(H3578,1)),0)),0)</f>
        <v>0</v>
      </c>
    </row>
    <row r="3579" spans="1:12" x14ac:dyDescent="0.25">
      <c r="A3579" s="11">
        <f>'DETALLE DE CONEXIONES'!P3579</f>
        <v>0</v>
      </c>
      <c r="B3579" s="7">
        <f>'DETALLE DE CONEXIONES'!I3579</f>
        <v>0</v>
      </c>
      <c r="C3579" s="7">
        <f>'DETALLE DE CONEXIONES'!BB3579</f>
        <v>0</v>
      </c>
      <c r="D3579" s="7">
        <f>'DETALLE DE CONEXIONES'!E3579</f>
        <v>0</v>
      </c>
      <c r="E3579" s="7">
        <f>IFERROR(LIMPIA('DETALLE DE CONEXIONES'!N3579,1),0)</f>
        <v>0</v>
      </c>
      <c r="F3579" s="7" t="str">
        <f>LEFT('DETALLE DE CONEXIONES'!BE3579,3)</f>
        <v/>
      </c>
      <c r="G3579" s="7" t="str">
        <f>RIGHT('DETALLE DE CONEXIONES'!AK3579,2)</f>
        <v/>
      </c>
      <c r="H3579" s="7" t="str">
        <f>LEFT('DETALLE DE CONEXIONES'!M3579,3)</f>
        <v/>
      </c>
      <c r="I3579" s="7" t="str">
        <f>RIGHT('DETALLE DE CONEXIONES'!M3579,5)</f>
        <v/>
      </c>
      <c r="J3579" s="7">
        <f>IF(C3579="Saliente Local",(IFERROR((LIMPIA(H3579,1)),0)),0)</f>
        <v>0</v>
      </c>
      <c r="K3579" s="7">
        <f>IF(C3579="Saliente Nacional",(IFERROR((LIMPIA(H3579,1)),0)),0)</f>
        <v>0</v>
      </c>
      <c r="L3579" s="7">
        <f>IF(C3579="Saliente Internacional",(IFERROR((LIMPIA(H3579,1)),0)),0)</f>
        <v>0</v>
      </c>
    </row>
    <row r="3580" spans="1:12" x14ac:dyDescent="0.25">
      <c r="A3580" s="11">
        <f>'DETALLE DE CONEXIONES'!P3580</f>
        <v>0</v>
      </c>
      <c r="B3580" s="7">
        <f>'DETALLE DE CONEXIONES'!I3580</f>
        <v>0</v>
      </c>
      <c r="C3580" s="7">
        <f>'DETALLE DE CONEXIONES'!BB3580</f>
        <v>0</v>
      </c>
      <c r="D3580" s="7">
        <f>'DETALLE DE CONEXIONES'!E3580</f>
        <v>0</v>
      </c>
      <c r="E3580" s="7">
        <f>IFERROR(LIMPIA('DETALLE DE CONEXIONES'!N3580,1),0)</f>
        <v>0</v>
      </c>
      <c r="F3580" s="7" t="str">
        <f>LEFT('DETALLE DE CONEXIONES'!BE3580,3)</f>
        <v/>
      </c>
      <c r="G3580" s="7" t="str">
        <f>RIGHT('DETALLE DE CONEXIONES'!AK3580,2)</f>
        <v/>
      </c>
      <c r="H3580" s="7" t="str">
        <f>LEFT('DETALLE DE CONEXIONES'!M3580,3)</f>
        <v/>
      </c>
      <c r="I3580" s="7" t="str">
        <f>RIGHT('DETALLE DE CONEXIONES'!M3580,5)</f>
        <v/>
      </c>
      <c r="J3580" s="7">
        <f>IF(C3580="Saliente Local",(IFERROR((LIMPIA(H3580,1)),0)),0)</f>
        <v>0</v>
      </c>
      <c r="K3580" s="7">
        <f>IF(C3580="Saliente Nacional",(IFERROR((LIMPIA(H3580,1)),0)),0)</f>
        <v>0</v>
      </c>
      <c r="L3580" s="7">
        <f>IF(C3580="Saliente Internacional",(IFERROR((LIMPIA(H3580,1)),0)),0)</f>
        <v>0</v>
      </c>
    </row>
    <row r="3581" spans="1:12" x14ac:dyDescent="0.25">
      <c r="A3581" s="11">
        <f>'DETALLE DE CONEXIONES'!P3581</f>
        <v>0</v>
      </c>
      <c r="B3581" s="7">
        <f>'DETALLE DE CONEXIONES'!I3581</f>
        <v>0</v>
      </c>
      <c r="C3581" s="7">
        <f>'DETALLE DE CONEXIONES'!BB3581</f>
        <v>0</v>
      </c>
      <c r="D3581" s="7">
        <f>'DETALLE DE CONEXIONES'!E3581</f>
        <v>0</v>
      </c>
      <c r="E3581" s="7">
        <f>IFERROR(LIMPIA('DETALLE DE CONEXIONES'!N3581,1),0)</f>
        <v>0</v>
      </c>
      <c r="F3581" s="7" t="str">
        <f>LEFT('DETALLE DE CONEXIONES'!BE3581,3)</f>
        <v/>
      </c>
      <c r="G3581" s="7" t="str">
        <f>RIGHT('DETALLE DE CONEXIONES'!AK3581,2)</f>
        <v/>
      </c>
      <c r="H3581" s="7" t="str">
        <f>LEFT('DETALLE DE CONEXIONES'!M3581,3)</f>
        <v/>
      </c>
      <c r="I3581" s="7" t="str">
        <f>RIGHT('DETALLE DE CONEXIONES'!M3581,5)</f>
        <v/>
      </c>
      <c r="J3581" s="7">
        <f>IF(C3581="Saliente Local",(IFERROR((LIMPIA(H3581,1)),0)),0)</f>
        <v>0</v>
      </c>
      <c r="K3581" s="7">
        <f>IF(C3581="Saliente Nacional",(IFERROR((LIMPIA(H3581,1)),0)),0)</f>
        <v>0</v>
      </c>
      <c r="L3581" s="7">
        <f>IF(C3581="Saliente Internacional",(IFERROR((LIMPIA(H3581,1)),0)),0)</f>
        <v>0</v>
      </c>
    </row>
    <row r="3582" spans="1:12" x14ac:dyDescent="0.25">
      <c r="A3582" s="11">
        <f>'DETALLE DE CONEXIONES'!P3582</f>
        <v>0</v>
      </c>
      <c r="B3582" s="7">
        <f>'DETALLE DE CONEXIONES'!I3582</f>
        <v>0</v>
      </c>
      <c r="C3582" s="7">
        <f>'DETALLE DE CONEXIONES'!BB3582</f>
        <v>0</v>
      </c>
      <c r="D3582" s="7">
        <f>'DETALLE DE CONEXIONES'!E3582</f>
        <v>0</v>
      </c>
      <c r="E3582" s="7">
        <f>IFERROR(LIMPIA('DETALLE DE CONEXIONES'!N3582,1),0)</f>
        <v>0</v>
      </c>
      <c r="F3582" s="7" t="str">
        <f>LEFT('DETALLE DE CONEXIONES'!BE3582,3)</f>
        <v/>
      </c>
      <c r="G3582" s="7" t="str">
        <f>RIGHT('DETALLE DE CONEXIONES'!AK3582,2)</f>
        <v/>
      </c>
      <c r="H3582" s="7" t="str">
        <f>LEFT('DETALLE DE CONEXIONES'!M3582,3)</f>
        <v/>
      </c>
      <c r="I3582" s="7" t="str">
        <f>RIGHT('DETALLE DE CONEXIONES'!M3582,5)</f>
        <v/>
      </c>
      <c r="J3582" s="7">
        <f>IF(C3582="Saliente Local",(IFERROR((LIMPIA(H3582,1)),0)),0)</f>
        <v>0</v>
      </c>
      <c r="K3582" s="7">
        <f>IF(C3582="Saliente Nacional",(IFERROR((LIMPIA(H3582,1)),0)),0)</f>
        <v>0</v>
      </c>
      <c r="L3582" s="7">
        <f>IF(C3582="Saliente Internacional",(IFERROR((LIMPIA(H3582,1)),0)),0)</f>
        <v>0</v>
      </c>
    </row>
    <row r="3583" spans="1:12" x14ac:dyDescent="0.25">
      <c r="A3583" s="11">
        <f>'DETALLE DE CONEXIONES'!P3583</f>
        <v>0</v>
      </c>
      <c r="B3583" s="7">
        <f>'DETALLE DE CONEXIONES'!I3583</f>
        <v>0</v>
      </c>
      <c r="C3583" s="7">
        <f>'DETALLE DE CONEXIONES'!BB3583</f>
        <v>0</v>
      </c>
      <c r="D3583" s="7">
        <f>'DETALLE DE CONEXIONES'!E3583</f>
        <v>0</v>
      </c>
      <c r="E3583" s="7">
        <f>IFERROR(LIMPIA('DETALLE DE CONEXIONES'!N3583,1),0)</f>
        <v>0</v>
      </c>
      <c r="F3583" s="7" t="str">
        <f>LEFT('DETALLE DE CONEXIONES'!BE3583,3)</f>
        <v/>
      </c>
      <c r="G3583" s="7" t="str">
        <f>RIGHT('DETALLE DE CONEXIONES'!AK3583,2)</f>
        <v/>
      </c>
      <c r="H3583" s="7" t="str">
        <f>LEFT('DETALLE DE CONEXIONES'!M3583,3)</f>
        <v/>
      </c>
      <c r="I3583" s="7" t="str">
        <f>RIGHT('DETALLE DE CONEXIONES'!M3583,5)</f>
        <v/>
      </c>
      <c r="J3583" s="7">
        <f>IF(C3583="Saliente Local",(IFERROR((LIMPIA(H3583,1)),0)),0)</f>
        <v>0</v>
      </c>
      <c r="K3583" s="7">
        <f>IF(C3583="Saliente Nacional",(IFERROR((LIMPIA(H3583,1)),0)),0)</f>
        <v>0</v>
      </c>
      <c r="L3583" s="7">
        <f>IF(C3583="Saliente Internacional",(IFERROR((LIMPIA(H3583,1)),0)),0)</f>
        <v>0</v>
      </c>
    </row>
    <row r="3584" spans="1:12" x14ac:dyDescent="0.25">
      <c r="A3584" s="11">
        <f>'DETALLE DE CONEXIONES'!P3584</f>
        <v>0</v>
      </c>
      <c r="B3584" s="7">
        <f>'DETALLE DE CONEXIONES'!I3584</f>
        <v>0</v>
      </c>
      <c r="C3584" s="7">
        <f>'DETALLE DE CONEXIONES'!BB3584</f>
        <v>0</v>
      </c>
      <c r="D3584" s="7">
        <f>'DETALLE DE CONEXIONES'!E3584</f>
        <v>0</v>
      </c>
      <c r="E3584" s="7">
        <f>IFERROR(LIMPIA('DETALLE DE CONEXIONES'!N3584,1),0)</f>
        <v>0</v>
      </c>
      <c r="F3584" s="7" t="str">
        <f>LEFT('DETALLE DE CONEXIONES'!BE3584,3)</f>
        <v/>
      </c>
      <c r="G3584" s="7" t="str">
        <f>RIGHT('DETALLE DE CONEXIONES'!AK3584,2)</f>
        <v/>
      </c>
      <c r="H3584" s="7" t="str">
        <f>LEFT('DETALLE DE CONEXIONES'!M3584,3)</f>
        <v/>
      </c>
      <c r="I3584" s="7" t="str">
        <f>RIGHT('DETALLE DE CONEXIONES'!M3584,5)</f>
        <v/>
      </c>
      <c r="J3584" s="7">
        <f>IF(C3584="Saliente Local",(IFERROR((LIMPIA(H3584,1)),0)),0)</f>
        <v>0</v>
      </c>
      <c r="K3584" s="7">
        <f>IF(C3584="Saliente Nacional",(IFERROR((LIMPIA(H3584,1)),0)),0)</f>
        <v>0</v>
      </c>
      <c r="L3584" s="7">
        <f>IF(C3584="Saliente Internacional",(IFERROR((LIMPIA(H3584,1)),0)),0)</f>
        <v>0</v>
      </c>
    </row>
    <row r="3585" spans="1:12" x14ac:dyDescent="0.25">
      <c r="A3585" s="11">
        <f>'DETALLE DE CONEXIONES'!P3585</f>
        <v>0</v>
      </c>
      <c r="B3585" s="7">
        <f>'DETALLE DE CONEXIONES'!I3585</f>
        <v>0</v>
      </c>
      <c r="C3585" s="7">
        <f>'DETALLE DE CONEXIONES'!BB3585</f>
        <v>0</v>
      </c>
      <c r="D3585" s="7">
        <f>'DETALLE DE CONEXIONES'!E3585</f>
        <v>0</v>
      </c>
      <c r="E3585" s="7">
        <f>IFERROR(LIMPIA('DETALLE DE CONEXIONES'!N3585,1),0)</f>
        <v>0</v>
      </c>
      <c r="F3585" s="7" t="str">
        <f>LEFT('DETALLE DE CONEXIONES'!BE3585,3)</f>
        <v/>
      </c>
      <c r="G3585" s="7" t="str">
        <f>RIGHT('DETALLE DE CONEXIONES'!AK3585,2)</f>
        <v/>
      </c>
      <c r="H3585" s="7" t="str">
        <f>LEFT('DETALLE DE CONEXIONES'!M3585,3)</f>
        <v/>
      </c>
      <c r="I3585" s="7" t="str">
        <f>RIGHT('DETALLE DE CONEXIONES'!M3585,5)</f>
        <v/>
      </c>
      <c r="J3585" s="7">
        <f>IF(C3585="Saliente Local",(IFERROR((LIMPIA(H3585,1)),0)),0)</f>
        <v>0</v>
      </c>
      <c r="K3585" s="7">
        <f>IF(C3585="Saliente Nacional",(IFERROR((LIMPIA(H3585,1)),0)),0)</f>
        <v>0</v>
      </c>
      <c r="L3585" s="7">
        <f>IF(C3585="Saliente Internacional",(IFERROR((LIMPIA(H3585,1)),0)),0)</f>
        <v>0</v>
      </c>
    </row>
    <row r="3586" spans="1:12" x14ac:dyDescent="0.25">
      <c r="A3586" s="11">
        <f>'DETALLE DE CONEXIONES'!P3586</f>
        <v>0</v>
      </c>
      <c r="B3586" s="7">
        <f>'DETALLE DE CONEXIONES'!I3586</f>
        <v>0</v>
      </c>
      <c r="C3586" s="7">
        <f>'DETALLE DE CONEXIONES'!BB3586</f>
        <v>0</v>
      </c>
      <c r="D3586" s="7">
        <f>'DETALLE DE CONEXIONES'!E3586</f>
        <v>0</v>
      </c>
      <c r="E3586" s="7">
        <f>IFERROR(LIMPIA('DETALLE DE CONEXIONES'!N3586,1),0)</f>
        <v>0</v>
      </c>
      <c r="F3586" s="7" t="str">
        <f>LEFT('DETALLE DE CONEXIONES'!BE3586,3)</f>
        <v/>
      </c>
      <c r="G3586" s="7" t="str">
        <f>RIGHT('DETALLE DE CONEXIONES'!AK3586,2)</f>
        <v/>
      </c>
      <c r="H3586" s="7" t="str">
        <f>LEFT('DETALLE DE CONEXIONES'!M3586,3)</f>
        <v/>
      </c>
      <c r="I3586" s="7" t="str">
        <f>RIGHT('DETALLE DE CONEXIONES'!M3586,5)</f>
        <v/>
      </c>
      <c r="J3586" s="7">
        <f>IF(C3586="Saliente Local",(IFERROR((LIMPIA(H3586,1)),0)),0)</f>
        <v>0</v>
      </c>
      <c r="K3586" s="7">
        <f>IF(C3586="Saliente Nacional",(IFERROR((LIMPIA(H3586,1)),0)),0)</f>
        <v>0</v>
      </c>
      <c r="L3586" s="7">
        <f>IF(C3586="Saliente Internacional",(IFERROR((LIMPIA(H3586,1)),0)),0)</f>
        <v>0</v>
      </c>
    </row>
    <row r="3587" spans="1:12" x14ac:dyDescent="0.25">
      <c r="A3587" s="11">
        <f>'DETALLE DE CONEXIONES'!P3587</f>
        <v>0</v>
      </c>
      <c r="B3587" s="7">
        <f>'DETALLE DE CONEXIONES'!I3587</f>
        <v>0</v>
      </c>
      <c r="C3587" s="7">
        <f>'DETALLE DE CONEXIONES'!BB3587</f>
        <v>0</v>
      </c>
      <c r="D3587" s="7">
        <f>'DETALLE DE CONEXIONES'!E3587</f>
        <v>0</v>
      </c>
      <c r="E3587" s="7">
        <f>IFERROR(LIMPIA('DETALLE DE CONEXIONES'!N3587,1),0)</f>
        <v>0</v>
      </c>
      <c r="F3587" s="7" t="str">
        <f>LEFT('DETALLE DE CONEXIONES'!BE3587,3)</f>
        <v/>
      </c>
      <c r="G3587" s="7" t="str">
        <f>RIGHT('DETALLE DE CONEXIONES'!AK3587,2)</f>
        <v/>
      </c>
      <c r="H3587" s="7" t="str">
        <f>LEFT('DETALLE DE CONEXIONES'!M3587,3)</f>
        <v/>
      </c>
      <c r="I3587" s="7" t="str">
        <f>RIGHT('DETALLE DE CONEXIONES'!M3587,5)</f>
        <v/>
      </c>
      <c r="J3587" s="7">
        <f>IF(C3587="Saliente Local",(IFERROR((LIMPIA(H3587,1)),0)),0)</f>
        <v>0</v>
      </c>
      <c r="K3587" s="7">
        <f>IF(C3587="Saliente Nacional",(IFERROR((LIMPIA(H3587,1)),0)),0)</f>
        <v>0</v>
      </c>
      <c r="L3587" s="7">
        <f>IF(C3587="Saliente Internacional",(IFERROR((LIMPIA(H3587,1)),0)),0)</f>
        <v>0</v>
      </c>
    </row>
    <row r="3588" spans="1:12" x14ac:dyDescent="0.25">
      <c r="A3588" s="11">
        <f>'DETALLE DE CONEXIONES'!P3588</f>
        <v>0</v>
      </c>
      <c r="B3588" s="7">
        <f>'DETALLE DE CONEXIONES'!I3588</f>
        <v>0</v>
      </c>
      <c r="C3588" s="7">
        <f>'DETALLE DE CONEXIONES'!BB3588</f>
        <v>0</v>
      </c>
      <c r="D3588" s="7">
        <f>'DETALLE DE CONEXIONES'!E3588</f>
        <v>0</v>
      </c>
      <c r="E3588" s="7">
        <f>IFERROR(LIMPIA('DETALLE DE CONEXIONES'!N3588,1),0)</f>
        <v>0</v>
      </c>
      <c r="F3588" s="7" t="str">
        <f>LEFT('DETALLE DE CONEXIONES'!BE3588,3)</f>
        <v/>
      </c>
      <c r="G3588" s="7" t="str">
        <f>RIGHT('DETALLE DE CONEXIONES'!AK3588,2)</f>
        <v/>
      </c>
      <c r="H3588" s="7" t="str">
        <f>LEFT('DETALLE DE CONEXIONES'!M3588,3)</f>
        <v/>
      </c>
      <c r="I3588" s="7" t="str">
        <f>RIGHT('DETALLE DE CONEXIONES'!M3588,5)</f>
        <v/>
      </c>
      <c r="J3588" s="7">
        <f>IF(C3588="Saliente Local",(IFERROR((LIMPIA(H3588,1)),0)),0)</f>
        <v>0</v>
      </c>
      <c r="K3588" s="7">
        <f>IF(C3588="Saliente Nacional",(IFERROR((LIMPIA(H3588,1)),0)),0)</f>
        <v>0</v>
      </c>
      <c r="L3588" s="7">
        <f>IF(C3588="Saliente Internacional",(IFERROR((LIMPIA(H3588,1)),0)),0)</f>
        <v>0</v>
      </c>
    </row>
    <row r="3589" spans="1:12" x14ac:dyDescent="0.25">
      <c r="A3589" s="11">
        <f>'DETALLE DE CONEXIONES'!P3589</f>
        <v>0</v>
      </c>
      <c r="B3589" s="7">
        <f>'DETALLE DE CONEXIONES'!I3589</f>
        <v>0</v>
      </c>
      <c r="C3589" s="7">
        <f>'DETALLE DE CONEXIONES'!BB3589</f>
        <v>0</v>
      </c>
      <c r="D3589" s="7">
        <f>'DETALLE DE CONEXIONES'!E3589</f>
        <v>0</v>
      </c>
      <c r="E3589" s="7">
        <f>IFERROR(LIMPIA('DETALLE DE CONEXIONES'!N3589,1),0)</f>
        <v>0</v>
      </c>
      <c r="F3589" s="7" t="str">
        <f>LEFT('DETALLE DE CONEXIONES'!BE3589,3)</f>
        <v/>
      </c>
      <c r="G3589" s="7" t="str">
        <f>RIGHT('DETALLE DE CONEXIONES'!AK3589,2)</f>
        <v/>
      </c>
      <c r="H3589" s="7" t="str">
        <f>LEFT('DETALLE DE CONEXIONES'!M3589,3)</f>
        <v/>
      </c>
      <c r="I3589" s="7" t="str">
        <f>RIGHT('DETALLE DE CONEXIONES'!M3589,5)</f>
        <v/>
      </c>
      <c r="J3589" s="7">
        <f>IF(C3589="Saliente Local",(IFERROR((LIMPIA(H3589,1)),0)),0)</f>
        <v>0</v>
      </c>
      <c r="K3589" s="7">
        <f>IF(C3589="Saliente Nacional",(IFERROR((LIMPIA(H3589,1)),0)),0)</f>
        <v>0</v>
      </c>
      <c r="L3589" s="7">
        <f>IF(C3589="Saliente Internacional",(IFERROR((LIMPIA(H3589,1)),0)),0)</f>
        <v>0</v>
      </c>
    </row>
    <row r="3590" spans="1:12" x14ac:dyDescent="0.25">
      <c r="A3590" s="11">
        <f>'DETALLE DE CONEXIONES'!P3590</f>
        <v>0</v>
      </c>
      <c r="B3590" s="7">
        <f>'DETALLE DE CONEXIONES'!I3590</f>
        <v>0</v>
      </c>
      <c r="C3590" s="7">
        <f>'DETALLE DE CONEXIONES'!BB3590</f>
        <v>0</v>
      </c>
      <c r="D3590" s="7">
        <f>'DETALLE DE CONEXIONES'!E3590</f>
        <v>0</v>
      </c>
      <c r="E3590" s="7">
        <f>IFERROR(LIMPIA('DETALLE DE CONEXIONES'!N3590,1),0)</f>
        <v>0</v>
      </c>
      <c r="F3590" s="7" t="str">
        <f>LEFT('DETALLE DE CONEXIONES'!BE3590,3)</f>
        <v/>
      </c>
      <c r="G3590" s="7" t="str">
        <f>RIGHT('DETALLE DE CONEXIONES'!AK3590,2)</f>
        <v/>
      </c>
      <c r="H3590" s="7" t="str">
        <f>LEFT('DETALLE DE CONEXIONES'!M3590,3)</f>
        <v/>
      </c>
      <c r="I3590" s="7" t="str">
        <f>RIGHT('DETALLE DE CONEXIONES'!M3590,5)</f>
        <v/>
      </c>
      <c r="J3590" s="7">
        <f>IF(C3590="Saliente Local",(IFERROR((LIMPIA(H3590,1)),0)),0)</f>
        <v>0</v>
      </c>
      <c r="K3590" s="7">
        <f>IF(C3590="Saliente Nacional",(IFERROR((LIMPIA(H3590,1)),0)),0)</f>
        <v>0</v>
      </c>
      <c r="L3590" s="7">
        <f>IF(C3590="Saliente Internacional",(IFERROR((LIMPIA(H3590,1)),0)),0)</f>
        <v>0</v>
      </c>
    </row>
    <row r="3591" spans="1:12" x14ac:dyDescent="0.25">
      <c r="A3591" s="11">
        <f>'DETALLE DE CONEXIONES'!P3591</f>
        <v>0</v>
      </c>
      <c r="B3591" s="7">
        <f>'DETALLE DE CONEXIONES'!I3591</f>
        <v>0</v>
      </c>
      <c r="C3591" s="7">
        <f>'DETALLE DE CONEXIONES'!BB3591</f>
        <v>0</v>
      </c>
      <c r="D3591" s="7">
        <f>'DETALLE DE CONEXIONES'!E3591</f>
        <v>0</v>
      </c>
      <c r="E3591" s="7">
        <f>IFERROR(LIMPIA('DETALLE DE CONEXIONES'!N3591,1),0)</f>
        <v>0</v>
      </c>
      <c r="F3591" s="7" t="str">
        <f>LEFT('DETALLE DE CONEXIONES'!BE3591,3)</f>
        <v/>
      </c>
      <c r="G3591" s="7" t="str">
        <f>RIGHT('DETALLE DE CONEXIONES'!AK3591,2)</f>
        <v/>
      </c>
      <c r="H3591" s="7" t="str">
        <f>LEFT('DETALLE DE CONEXIONES'!M3591,3)</f>
        <v/>
      </c>
      <c r="I3591" s="7" t="str">
        <f>RIGHT('DETALLE DE CONEXIONES'!M3591,5)</f>
        <v/>
      </c>
      <c r="J3591" s="7">
        <f>IF(C3591="Saliente Local",(IFERROR((LIMPIA(H3591,1)),0)),0)</f>
        <v>0</v>
      </c>
      <c r="K3591" s="7">
        <f>IF(C3591="Saliente Nacional",(IFERROR((LIMPIA(H3591,1)),0)),0)</f>
        <v>0</v>
      </c>
      <c r="L3591" s="7">
        <f>IF(C3591="Saliente Internacional",(IFERROR((LIMPIA(H3591,1)),0)),0)</f>
        <v>0</v>
      </c>
    </row>
    <row r="3592" spans="1:12" x14ac:dyDescent="0.25">
      <c r="A3592" s="11">
        <f>'DETALLE DE CONEXIONES'!P3592</f>
        <v>0</v>
      </c>
      <c r="B3592" s="7">
        <f>'DETALLE DE CONEXIONES'!I3592</f>
        <v>0</v>
      </c>
      <c r="C3592" s="7">
        <f>'DETALLE DE CONEXIONES'!BB3592</f>
        <v>0</v>
      </c>
      <c r="D3592" s="7">
        <f>'DETALLE DE CONEXIONES'!E3592</f>
        <v>0</v>
      </c>
      <c r="E3592" s="7">
        <f>IFERROR(LIMPIA('DETALLE DE CONEXIONES'!N3592,1),0)</f>
        <v>0</v>
      </c>
      <c r="F3592" s="7" t="str">
        <f>LEFT('DETALLE DE CONEXIONES'!BE3592,3)</f>
        <v/>
      </c>
      <c r="G3592" s="7" t="str">
        <f>RIGHT('DETALLE DE CONEXIONES'!AK3592,2)</f>
        <v/>
      </c>
      <c r="H3592" s="7" t="str">
        <f>LEFT('DETALLE DE CONEXIONES'!M3592,3)</f>
        <v/>
      </c>
      <c r="I3592" s="7" t="str">
        <f>RIGHT('DETALLE DE CONEXIONES'!M3592,5)</f>
        <v/>
      </c>
      <c r="J3592" s="7">
        <f>IF(C3592="Saliente Local",(IFERROR((LIMPIA(H3592,1)),0)),0)</f>
        <v>0</v>
      </c>
      <c r="K3592" s="7">
        <f>IF(C3592="Saliente Nacional",(IFERROR((LIMPIA(H3592,1)),0)),0)</f>
        <v>0</v>
      </c>
      <c r="L3592" s="7">
        <f>IF(C3592="Saliente Internacional",(IFERROR((LIMPIA(H3592,1)),0)),0)</f>
        <v>0</v>
      </c>
    </row>
    <row r="3593" spans="1:12" x14ac:dyDescent="0.25">
      <c r="A3593" s="11">
        <f>'DETALLE DE CONEXIONES'!P3593</f>
        <v>0</v>
      </c>
      <c r="B3593" s="7">
        <f>'DETALLE DE CONEXIONES'!I3593</f>
        <v>0</v>
      </c>
      <c r="C3593" s="7">
        <f>'DETALLE DE CONEXIONES'!BB3593</f>
        <v>0</v>
      </c>
      <c r="D3593" s="7">
        <f>'DETALLE DE CONEXIONES'!E3593</f>
        <v>0</v>
      </c>
      <c r="E3593" s="7">
        <f>IFERROR(LIMPIA('DETALLE DE CONEXIONES'!N3593,1),0)</f>
        <v>0</v>
      </c>
      <c r="F3593" s="7" t="str">
        <f>LEFT('DETALLE DE CONEXIONES'!BE3593,3)</f>
        <v/>
      </c>
      <c r="G3593" s="7" t="str">
        <f>RIGHT('DETALLE DE CONEXIONES'!AK3593,2)</f>
        <v/>
      </c>
      <c r="H3593" s="7" t="str">
        <f>LEFT('DETALLE DE CONEXIONES'!M3593,3)</f>
        <v/>
      </c>
      <c r="I3593" s="7" t="str">
        <f>RIGHT('DETALLE DE CONEXIONES'!M3593,5)</f>
        <v/>
      </c>
      <c r="J3593" s="7">
        <f>IF(C3593="Saliente Local",(IFERROR((LIMPIA(H3593,1)),0)),0)</f>
        <v>0</v>
      </c>
      <c r="K3593" s="7">
        <f>IF(C3593="Saliente Nacional",(IFERROR((LIMPIA(H3593,1)),0)),0)</f>
        <v>0</v>
      </c>
      <c r="L3593" s="7">
        <f>IF(C3593="Saliente Internacional",(IFERROR((LIMPIA(H3593,1)),0)),0)</f>
        <v>0</v>
      </c>
    </row>
    <row r="3594" spans="1:12" x14ac:dyDescent="0.25">
      <c r="A3594" s="11">
        <f>'DETALLE DE CONEXIONES'!P3594</f>
        <v>0</v>
      </c>
      <c r="B3594" s="7">
        <f>'DETALLE DE CONEXIONES'!I3594</f>
        <v>0</v>
      </c>
      <c r="C3594" s="7">
        <f>'DETALLE DE CONEXIONES'!BB3594</f>
        <v>0</v>
      </c>
      <c r="D3594" s="7">
        <f>'DETALLE DE CONEXIONES'!E3594</f>
        <v>0</v>
      </c>
      <c r="E3594" s="7">
        <f>IFERROR(LIMPIA('DETALLE DE CONEXIONES'!N3594,1),0)</f>
        <v>0</v>
      </c>
      <c r="F3594" s="7" t="str">
        <f>LEFT('DETALLE DE CONEXIONES'!BE3594,3)</f>
        <v/>
      </c>
      <c r="G3594" s="7" t="str">
        <f>RIGHT('DETALLE DE CONEXIONES'!AK3594,2)</f>
        <v/>
      </c>
      <c r="H3594" s="7" t="str">
        <f>LEFT('DETALLE DE CONEXIONES'!M3594,3)</f>
        <v/>
      </c>
      <c r="I3594" s="7" t="str">
        <f>RIGHT('DETALLE DE CONEXIONES'!M3594,5)</f>
        <v/>
      </c>
      <c r="J3594" s="7">
        <f>IF(C3594="Saliente Local",(IFERROR((LIMPIA(H3594,1)),0)),0)</f>
        <v>0</v>
      </c>
      <c r="K3594" s="7">
        <f>IF(C3594="Saliente Nacional",(IFERROR((LIMPIA(H3594,1)),0)),0)</f>
        <v>0</v>
      </c>
      <c r="L3594" s="7">
        <f>IF(C3594="Saliente Internacional",(IFERROR((LIMPIA(H3594,1)),0)),0)</f>
        <v>0</v>
      </c>
    </row>
    <row r="3595" spans="1:12" x14ac:dyDescent="0.25">
      <c r="A3595" s="11">
        <f>'DETALLE DE CONEXIONES'!P3595</f>
        <v>0</v>
      </c>
      <c r="B3595" s="7">
        <f>'DETALLE DE CONEXIONES'!I3595</f>
        <v>0</v>
      </c>
      <c r="C3595" s="7">
        <f>'DETALLE DE CONEXIONES'!BB3595</f>
        <v>0</v>
      </c>
      <c r="D3595" s="7">
        <f>'DETALLE DE CONEXIONES'!E3595</f>
        <v>0</v>
      </c>
      <c r="E3595" s="7">
        <f>IFERROR(LIMPIA('DETALLE DE CONEXIONES'!N3595,1),0)</f>
        <v>0</v>
      </c>
      <c r="F3595" s="7" t="str">
        <f>LEFT('DETALLE DE CONEXIONES'!BE3595,3)</f>
        <v/>
      </c>
      <c r="G3595" s="7" t="str">
        <f>RIGHT('DETALLE DE CONEXIONES'!AK3595,2)</f>
        <v/>
      </c>
      <c r="H3595" s="7" t="str">
        <f>LEFT('DETALLE DE CONEXIONES'!M3595,3)</f>
        <v/>
      </c>
      <c r="I3595" s="7" t="str">
        <f>RIGHT('DETALLE DE CONEXIONES'!M3595,5)</f>
        <v/>
      </c>
      <c r="J3595" s="7">
        <f>IF(C3595="Saliente Local",(IFERROR((LIMPIA(H3595,1)),0)),0)</f>
        <v>0</v>
      </c>
      <c r="K3595" s="7">
        <f>IF(C3595="Saliente Nacional",(IFERROR((LIMPIA(H3595,1)),0)),0)</f>
        <v>0</v>
      </c>
      <c r="L3595" s="7">
        <f>IF(C3595="Saliente Internacional",(IFERROR((LIMPIA(H3595,1)),0)),0)</f>
        <v>0</v>
      </c>
    </row>
    <row r="3596" spans="1:12" x14ac:dyDescent="0.25">
      <c r="A3596" s="11">
        <f>'DETALLE DE CONEXIONES'!P3596</f>
        <v>0</v>
      </c>
      <c r="B3596" s="7">
        <f>'DETALLE DE CONEXIONES'!I3596</f>
        <v>0</v>
      </c>
      <c r="C3596" s="7">
        <f>'DETALLE DE CONEXIONES'!BB3596</f>
        <v>0</v>
      </c>
      <c r="D3596" s="7">
        <f>'DETALLE DE CONEXIONES'!E3596</f>
        <v>0</v>
      </c>
      <c r="E3596" s="7">
        <f>IFERROR(LIMPIA('DETALLE DE CONEXIONES'!N3596,1),0)</f>
        <v>0</v>
      </c>
      <c r="F3596" s="7" t="str">
        <f>LEFT('DETALLE DE CONEXIONES'!BE3596,3)</f>
        <v/>
      </c>
      <c r="G3596" s="7" t="str">
        <f>RIGHT('DETALLE DE CONEXIONES'!AK3596,2)</f>
        <v/>
      </c>
      <c r="H3596" s="7" t="str">
        <f>LEFT('DETALLE DE CONEXIONES'!M3596,3)</f>
        <v/>
      </c>
      <c r="I3596" s="7" t="str">
        <f>RIGHT('DETALLE DE CONEXIONES'!M3596,5)</f>
        <v/>
      </c>
      <c r="J3596" s="7">
        <f>IF(C3596="Saliente Local",(IFERROR((LIMPIA(H3596,1)),0)),0)</f>
        <v>0</v>
      </c>
      <c r="K3596" s="7">
        <f>IF(C3596="Saliente Nacional",(IFERROR((LIMPIA(H3596,1)),0)),0)</f>
        <v>0</v>
      </c>
      <c r="L3596" s="7">
        <f>IF(C3596="Saliente Internacional",(IFERROR((LIMPIA(H3596,1)),0)),0)</f>
        <v>0</v>
      </c>
    </row>
    <row r="3597" spans="1:12" x14ac:dyDescent="0.25">
      <c r="A3597" s="11">
        <f>'DETALLE DE CONEXIONES'!P3597</f>
        <v>0</v>
      </c>
      <c r="B3597" s="7">
        <f>'DETALLE DE CONEXIONES'!I3597</f>
        <v>0</v>
      </c>
      <c r="C3597" s="7">
        <f>'DETALLE DE CONEXIONES'!BB3597</f>
        <v>0</v>
      </c>
      <c r="D3597" s="7">
        <f>'DETALLE DE CONEXIONES'!E3597</f>
        <v>0</v>
      </c>
      <c r="E3597" s="7">
        <f>IFERROR(LIMPIA('DETALLE DE CONEXIONES'!N3597,1),0)</f>
        <v>0</v>
      </c>
      <c r="F3597" s="7" t="str">
        <f>LEFT('DETALLE DE CONEXIONES'!BE3597,3)</f>
        <v/>
      </c>
      <c r="G3597" s="7" t="str">
        <f>RIGHT('DETALLE DE CONEXIONES'!AK3597,2)</f>
        <v/>
      </c>
      <c r="H3597" s="7" t="str">
        <f>LEFT('DETALLE DE CONEXIONES'!M3597,3)</f>
        <v/>
      </c>
      <c r="I3597" s="7" t="str">
        <f>RIGHT('DETALLE DE CONEXIONES'!M3597,5)</f>
        <v/>
      </c>
      <c r="J3597" s="7">
        <f>IF(C3597="Saliente Local",(IFERROR((LIMPIA(H3597,1)),0)),0)</f>
        <v>0</v>
      </c>
      <c r="K3597" s="7">
        <f>IF(C3597="Saliente Nacional",(IFERROR((LIMPIA(H3597,1)),0)),0)</f>
        <v>0</v>
      </c>
      <c r="L3597" s="7">
        <f>IF(C3597="Saliente Internacional",(IFERROR((LIMPIA(H3597,1)),0)),0)</f>
        <v>0</v>
      </c>
    </row>
    <row r="3598" spans="1:12" x14ac:dyDescent="0.25">
      <c r="A3598" s="11">
        <f>'DETALLE DE CONEXIONES'!P3598</f>
        <v>0</v>
      </c>
      <c r="B3598" s="7">
        <f>'DETALLE DE CONEXIONES'!I3598</f>
        <v>0</v>
      </c>
      <c r="C3598" s="7">
        <f>'DETALLE DE CONEXIONES'!BB3598</f>
        <v>0</v>
      </c>
      <c r="D3598" s="7">
        <f>'DETALLE DE CONEXIONES'!E3598</f>
        <v>0</v>
      </c>
      <c r="E3598" s="7">
        <f>IFERROR(LIMPIA('DETALLE DE CONEXIONES'!N3598,1),0)</f>
        <v>0</v>
      </c>
      <c r="F3598" s="7" t="str">
        <f>LEFT('DETALLE DE CONEXIONES'!BE3598,3)</f>
        <v/>
      </c>
      <c r="G3598" s="7" t="str">
        <f>RIGHT('DETALLE DE CONEXIONES'!AK3598,2)</f>
        <v/>
      </c>
      <c r="H3598" s="7" t="str">
        <f>LEFT('DETALLE DE CONEXIONES'!M3598,3)</f>
        <v/>
      </c>
      <c r="I3598" s="7" t="str">
        <f>RIGHT('DETALLE DE CONEXIONES'!M3598,5)</f>
        <v/>
      </c>
      <c r="J3598" s="7">
        <f>IF(C3598="Saliente Local",(IFERROR((LIMPIA(H3598,1)),0)),0)</f>
        <v>0</v>
      </c>
      <c r="K3598" s="7">
        <f>IF(C3598="Saliente Nacional",(IFERROR((LIMPIA(H3598,1)),0)),0)</f>
        <v>0</v>
      </c>
      <c r="L3598" s="7">
        <f>IF(C3598="Saliente Internacional",(IFERROR((LIMPIA(H3598,1)),0)),0)</f>
        <v>0</v>
      </c>
    </row>
    <row r="3599" spans="1:12" x14ac:dyDescent="0.25">
      <c r="A3599" s="11">
        <f>'DETALLE DE CONEXIONES'!P3599</f>
        <v>0</v>
      </c>
      <c r="B3599" s="7">
        <f>'DETALLE DE CONEXIONES'!I3599</f>
        <v>0</v>
      </c>
      <c r="C3599" s="7">
        <f>'DETALLE DE CONEXIONES'!BB3599</f>
        <v>0</v>
      </c>
      <c r="D3599" s="7">
        <f>'DETALLE DE CONEXIONES'!E3599</f>
        <v>0</v>
      </c>
      <c r="E3599" s="7">
        <f>IFERROR(LIMPIA('DETALLE DE CONEXIONES'!N3599,1),0)</f>
        <v>0</v>
      </c>
      <c r="F3599" s="7" t="str">
        <f>LEFT('DETALLE DE CONEXIONES'!BE3599,3)</f>
        <v/>
      </c>
      <c r="G3599" s="7" t="str">
        <f>RIGHT('DETALLE DE CONEXIONES'!AK3599,2)</f>
        <v/>
      </c>
      <c r="H3599" s="7" t="str">
        <f>LEFT('DETALLE DE CONEXIONES'!M3599,3)</f>
        <v/>
      </c>
      <c r="I3599" s="7" t="str">
        <f>RIGHT('DETALLE DE CONEXIONES'!M3599,5)</f>
        <v/>
      </c>
      <c r="J3599" s="7">
        <f>IF(C3599="Saliente Local",(IFERROR((LIMPIA(H3599,1)),0)),0)</f>
        <v>0</v>
      </c>
      <c r="K3599" s="7">
        <f>IF(C3599="Saliente Nacional",(IFERROR((LIMPIA(H3599,1)),0)),0)</f>
        <v>0</v>
      </c>
      <c r="L3599" s="7">
        <f>IF(C3599="Saliente Internacional",(IFERROR((LIMPIA(H3599,1)),0)),0)</f>
        <v>0</v>
      </c>
    </row>
    <row r="3600" spans="1:12" x14ac:dyDescent="0.25">
      <c r="A3600" s="11">
        <f>'DETALLE DE CONEXIONES'!P3600</f>
        <v>0</v>
      </c>
      <c r="B3600" s="7">
        <f>'DETALLE DE CONEXIONES'!I3600</f>
        <v>0</v>
      </c>
      <c r="C3600" s="7">
        <f>'DETALLE DE CONEXIONES'!BB3600</f>
        <v>0</v>
      </c>
      <c r="D3600" s="7">
        <f>'DETALLE DE CONEXIONES'!E3600</f>
        <v>0</v>
      </c>
      <c r="E3600" s="7">
        <f>IFERROR(LIMPIA('DETALLE DE CONEXIONES'!N3600,1),0)</f>
        <v>0</v>
      </c>
      <c r="F3600" s="7" t="str">
        <f>LEFT('DETALLE DE CONEXIONES'!BE3600,3)</f>
        <v/>
      </c>
      <c r="G3600" s="7" t="str">
        <f>RIGHT('DETALLE DE CONEXIONES'!AK3600,2)</f>
        <v/>
      </c>
      <c r="H3600" s="7" t="str">
        <f>LEFT('DETALLE DE CONEXIONES'!M3600,3)</f>
        <v/>
      </c>
      <c r="I3600" s="7" t="str">
        <f>RIGHT('DETALLE DE CONEXIONES'!M3600,5)</f>
        <v/>
      </c>
      <c r="J3600" s="7">
        <f>IF(C3600="Saliente Local",(IFERROR((LIMPIA(H3600,1)),0)),0)</f>
        <v>0</v>
      </c>
      <c r="K3600" s="7">
        <f>IF(C3600="Saliente Nacional",(IFERROR((LIMPIA(H3600,1)),0)),0)</f>
        <v>0</v>
      </c>
      <c r="L3600" s="7">
        <f>IF(C3600="Saliente Internacional",(IFERROR((LIMPIA(H3600,1)),0)),0)</f>
        <v>0</v>
      </c>
    </row>
    <row r="3601" spans="1:12" x14ac:dyDescent="0.25">
      <c r="A3601" s="11">
        <f>'DETALLE DE CONEXIONES'!P3601</f>
        <v>0</v>
      </c>
      <c r="B3601" s="7">
        <f>'DETALLE DE CONEXIONES'!I3601</f>
        <v>0</v>
      </c>
      <c r="C3601" s="7">
        <f>'DETALLE DE CONEXIONES'!BB3601</f>
        <v>0</v>
      </c>
      <c r="D3601" s="7">
        <f>'DETALLE DE CONEXIONES'!E3601</f>
        <v>0</v>
      </c>
      <c r="E3601" s="7">
        <f>IFERROR(LIMPIA('DETALLE DE CONEXIONES'!N3601,1),0)</f>
        <v>0</v>
      </c>
      <c r="F3601" s="7" t="str">
        <f>LEFT('DETALLE DE CONEXIONES'!BE3601,3)</f>
        <v/>
      </c>
      <c r="G3601" s="7" t="str">
        <f>RIGHT('DETALLE DE CONEXIONES'!AK3601,2)</f>
        <v/>
      </c>
      <c r="H3601" s="7" t="str">
        <f>LEFT('DETALLE DE CONEXIONES'!M3601,3)</f>
        <v/>
      </c>
      <c r="I3601" s="7" t="str">
        <f>RIGHT('DETALLE DE CONEXIONES'!M3601,5)</f>
        <v/>
      </c>
      <c r="J3601" s="7">
        <f>IF(C3601="Saliente Local",(IFERROR((LIMPIA(H3601,1)),0)),0)</f>
        <v>0</v>
      </c>
      <c r="K3601" s="7">
        <f>IF(C3601="Saliente Nacional",(IFERROR((LIMPIA(H3601,1)),0)),0)</f>
        <v>0</v>
      </c>
      <c r="L3601" s="7">
        <f>IF(C3601="Saliente Internacional",(IFERROR((LIMPIA(H3601,1)),0)),0)</f>
        <v>0</v>
      </c>
    </row>
    <row r="3602" spans="1:12" x14ac:dyDescent="0.25">
      <c r="A3602" s="11">
        <f>'DETALLE DE CONEXIONES'!P3602</f>
        <v>0</v>
      </c>
      <c r="B3602" s="7">
        <f>'DETALLE DE CONEXIONES'!I3602</f>
        <v>0</v>
      </c>
      <c r="C3602" s="7">
        <f>'DETALLE DE CONEXIONES'!BB3602</f>
        <v>0</v>
      </c>
      <c r="D3602" s="7">
        <f>'DETALLE DE CONEXIONES'!E3602</f>
        <v>0</v>
      </c>
      <c r="E3602" s="7">
        <f>IFERROR(LIMPIA('DETALLE DE CONEXIONES'!N3602,1),0)</f>
        <v>0</v>
      </c>
      <c r="F3602" s="7" t="str">
        <f>LEFT('DETALLE DE CONEXIONES'!BE3602,3)</f>
        <v/>
      </c>
      <c r="G3602" s="7" t="str">
        <f>RIGHT('DETALLE DE CONEXIONES'!AK3602,2)</f>
        <v/>
      </c>
      <c r="H3602" s="7" t="str">
        <f>LEFT('DETALLE DE CONEXIONES'!M3602,3)</f>
        <v/>
      </c>
      <c r="I3602" s="7" t="str">
        <f>RIGHT('DETALLE DE CONEXIONES'!M3602,5)</f>
        <v/>
      </c>
      <c r="J3602" s="7">
        <f>IF(C3602="Saliente Local",(IFERROR((LIMPIA(H3602,1)),0)),0)</f>
        <v>0</v>
      </c>
      <c r="K3602" s="7">
        <f>IF(C3602="Saliente Nacional",(IFERROR((LIMPIA(H3602,1)),0)),0)</f>
        <v>0</v>
      </c>
      <c r="L3602" s="7">
        <f>IF(C3602="Saliente Internacional",(IFERROR((LIMPIA(H3602,1)),0)),0)</f>
        <v>0</v>
      </c>
    </row>
    <row r="3603" spans="1:12" x14ac:dyDescent="0.25">
      <c r="A3603" s="11">
        <f>'DETALLE DE CONEXIONES'!P3603</f>
        <v>0</v>
      </c>
      <c r="B3603" s="7">
        <f>'DETALLE DE CONEXIONES'!I3603</f>
        <v>0</v>
      </c>
      <c r="C3603" s="7">
        <f>'DETALLE DE CONEXIONES'!BB3603</f>
        <v>0</v>
      </c>
      <c r="D3603" s="7">
        <f>'DETALLE DE CONEXIONES'!E3603</f>
        <v>0</v>
      </c>
      <c r="E3603" s="7">
        <f>IFERROR(LIMPIA('DETALLE DE CONEXIONES'!N3603,1),0)</f>
        <v>0</v>
      </c>
      <c r="F3603" s="7" t="str">
        <f>LEFT('DETALLE DE CONEXIONES'!BE3603,3)</f>
        <v/>
      </c>
      <c r="G3603" s="7" t="str">
        <f>RIGHT('DETALLE DE CONEXIONES'!AK3603,2)</f>
        <v/>
      </c>
      <c r="H3603" s="7" t="str">
        <f>LEFT('DETALLE DE CONEXIONES'!M3603,3)</f>
        <v/>
      </c>
      <c r="I3603" s="7" t="str">
        <f>RIGHT('DETALLE DE CONEXIONES'!M3603,5)</f>
        <v/>
      </c>
      <c r="J3603" s="7">
        <f>IF(C3603="Saliente Local",(IFERROR((LIMPIA(H3603,1)),0)),0)</f>
        <v>0</v>
      </c>
      <c r="K3603" s="7">
        <f>IF(C3603="Saliente Nacional",(IFERROR((LIMPIA(H3603,1)),0)),0)</f>
        <v>0</v>
      </c>
      <c r="L3603" s="7">
        <f>IF(C3603="Saliente Internacional",(IFERROR((LIMPIA(H3603,1)),0)),0)</f>
        <v>0</v>
      </c>
    </row>
    <row r="3604" spans="1:12" x14ac:dyDescent="0.25">
      <c r="A3604" s="11">
        <f>'DETALLE DE CONEXIONES'!P3604</f>
        <v>0</v>
      </c>
      <c r="B3604" s="7">
        <f>'DETALLE DE CONEXIONES'!I3604</f>
        <v>0</v>
      </c>
      <c r="C3604" s="7">
        <f>'DETALLE DE CONEXIONES'!BB3604</f>
        <v>0</v>
      </c>
      <c r="D3604" s="7">
        <f>'DETALLE DE CONEXIONES'!E3604</f>
        <v>0</v>
      </c>
      <c r="E3604" s="7">
        <f>IFERROR(LIMPIA('DETALLE DE CONEXIONES'!N3604,1),0)</f>
        <v>0</v>
      </c>
      <c r="F3604" s="7" t="str">
        <f>LEFT('DETALLE DE CONEXIONES'!BE3604,3)</f>
        <v/>
      </c>
      <c r="G3604" s="7" t="str">
        <f>RIGHT('DETALLE DE CONEXIONES'!AK3604,2)</f>
        <v/>
      </c>
      <c r="H3604" s="7" t="str">
        <f>LEFT('DETALLE DE CONEXIONES'!M3604,3)</f>
        <v/>
      </c>
      <c r="I3604" s="7" t="str">
        <f>RIGHT('DETALLE DE CONEXIONES'!M3604,5)</f>
        <v/>
      </c>
      <c r="J3604" s="7">
        <f>IF(C3604="Saliente Local",(IFERROR((LIMPIA(H3604,1)),0)),0)</f>
        <v>0</v>
      </c>
      <c r="K3604" s="7">
        <f>IF(C3604="Saliente Nacional",(IFERROR((LIMPIA(H3604,1)),0)),0)</f>
        <v>0</v>
      </c>
      <c r="L3604" s="7">
        <f>IF(C3604="Saliente Internacional",(IFERROR((LIMPIA(H3604,1)),0)),0)</f>
        <v>0</v>
      </c>
    </row>
    <row r="3605" spans="1:12" x14ac:dyDescent="0.25">
      <c r="A3605" s="11">
        <f>'DETALLE DE CONEXIONES'!P3605</f>
        <v>0</v>
      </c>
      <c r="B3605" s="7">
        <f>'DETALLE DE CONEXIONES'!I3605</f>
        <v>0</v>
      </c>
      <c r="C3605" s="7">
        <f>'DETALLE DE CONEXIONES'!BB3605</f>
        <v>0</v>
      </c>
      <c r="D3605" s="7">
        <f>'DETALLE DE CONEXIONES'!E3605</f>
        <v>0</v>
      </c>
      <c r="E3605" s="7">
        <f>IFERROR(LIMPIA('DETALLE DE CONEXIONES'!N3605,1),0)</f>
        <v>0</v>
      </c>
      <c r="F3605" s="7" t="str">
        <f>LEFT('DETALLE DE CONEXIONES'!BE3605,3)</f>
        <v/>
      </c>
      <c r="G3605" s="7" t="str">
        <f>RIGHT('DETALLE DE CONEXIONES'!AK3605,2)</f>
        <v/>
      </c>
      <c r="H3605" s="7" t="str">
        <f>LEFT('DETALLE DE CONEXIONES'!M3605,3)</f>
        <v/>
      </c>
      <c r="I3605" s="7" t="str">
        <f>RIGHT('DETALLE DE CONEXIONES'!M3605,5)</f>
        <v/>
      </c>
      <c r="J3605" s="7">
        <f>IF(C3605="Saliente Local",(IFERROR((LIMPIA(H3605,1)),0)),0)</f>
        <v>0</v>
      </c>
      <c r="K3605" s="7">
        <f>IF(C3605="Saliente Nacional",(IFERROR((LIMPIA(H3605,1)),0)),0)</f>
        <v>0</v>
      </c>
      <c r="L3605" s="7">
        <f>IF(C3605="Saliente Internacional",(IFERROR((LIMPIA(H3605,1)),0)),0)</f>
        <v>0</v>
      </c>
    </row>
    <row r="3606" spans="1:12" x14ac:dyDescent="0.25">
      <c r="A3606" s="11">
        <f>'DETALLE DE CONEXIONES'!P3606</f>
        <v>0</v>
      </c>
      <c r="B3606" s="7">
        <f>'DETALLE DE CONEXIONES'!I3606</f>
        <v>0</v>
      </c>
      <c r="C3606" s="7">
        <f>'DETALLE DE CONEXIONES'!BB3606</f>
        <v>0</v>
      </c>
      <c r="D3606" s="7">
        <f>'DETALLE DE CONEXIONES'!E3606</f>
        <v>0</v>
      </c>
      <c r="E3606" s="7">
        <f>IFERROR(LIMPIA('DETALLE DE CONEXIONES'!N3606,1),0)</f>
        <v>0</v>
      </c>
      <c r="F3606" s="7" t="str">
        <f>LEFT('DETALLE DE CONEXIONES'!BE3606,3)</f>
        <v/>
      </c>
      <c r="G3606" s="7" t="str">
        <f>RIGHT('DETALLE DE CONEXIONES'!AK3606,2)</f>
        <v/>
      </c>
      <c r="H3606" s="7" t="str">
        <f>LEFT('DETALLE DE CONEXIONES'!M3606,3)</f>
        <v/>
      </c>
      <c r="I3606" s="7" t="str">
        <f>RIGHT('DETALLE DE CONEXIONES'!M3606,5)</f>
        <v/>
      </c>
      <c r="J3606" s="7">
        <f>IF(C3606="Saliente Local",(IFERROR((LIMPIA(H3606,1)),0)),0)</f>
        <v>0</v>
      </c>
      <c r="K3606" s="7">
        <f>IF(C3606="Saliente Nacional",(IFERROR((LIMPIA(H3606,1)),0)),0)</f>
        <v>0</v>
      </c>
      <c r="L3606" s="7">
        <f>IF(C3606="Saliente Internacional",(IFERROR((LIMPIA(H3606,1)),0)),0)</f>
        <v>0</v>
      </c>
    </row>
    <row r="3607" spans="1:12" x14ac:dyDescent="0.25">
      <c r="A3607" s="11">
        <f>'DETALLE DE CONEXIONES'!P3607</f>
        <v>0</v>
      </c>
      <c r="B3607" s="7">
        <f>'DETALLE DE CONEXIONES'!I3607</f>
        <v>0</v>
      </c>
      <c r="C3607" s="7">
        <f>'DETALLE DE CONEXIONES'!BB3607</f>
        <v>0</v>
      </c>
      <c r="D3607" s="7">
        <f>'DETALLE DE CONEXIONES'!E3607</f>
        <v>0</v>
      </c>
      <c r="E3607" s="7">
        <f>IFERROR(LIMPIA('DETALLE DE CONEXIONES'!N3607,1),0)</f>
        <v>0</v>
      </c>
      <c r="F3607" s="7" t="str">
        <f>LEFT('DETALLE DE CONEXIONES'!BE3607,3)</f>
        <v/>
      </c>
      <c r="G3607" s="7" t="str">
        <f>RIGHT('DETALLE DE CONEXIONES'!AK3607,2)</f>
        <v/>
      </c>
      <c r="H3607" s="7" t="str">
        <f>LEFT('DETALLE DE CONEXIONES'!M3607,3)</f>
        <v/>
      </c>
      <c r="I3607" s="7" t="str">
        <f>RIGHT('DETALLE DE CONEXIONES'!M3607,5)</f>
        <v/>
      </c>
      <c r="J3607" s="7">
        <f>IF(C3607="Saliente Local",(IFERROR((LIMPIA(H3607,1)),0)),0)</f>
        <v>0</v>
      </c>
      <c r="K3607" s="7">
        <f>IF(C3607="Saliente Nacional",(IFERROR((LIMPIA(H3607,1)),0)),0)</f>
        <v>0</v>
      </c>
      <c r="L3607" s="7">
        <f>IF(C3607="Saliente Internacional",(IFERROR((LIMPIA(H3607,1)),0)),0)</f>
        <v>0</v>
      </c>
    </row>
    <row r="3608" spans="1:12" x14ac:dyDescent="0.25">
      <c r="A3608" s="11">
        <f>'DETALLE DE CONEXIONES'!P3608</f>
        <v>0</v>
      </c>
      <c r="B3608" s="7">
        <f>'DETALLE DE CONEXIONES'!I3608</f>
        <v>0</v>
      </c>
      <c r="C3608" s="7">
        <f>'DETALLE DE CONEXIONES'!BB3608</f>
        <v>0</v>
      </c>
      <c r="D3608" s="7">
        <f>'DETALLE DE CONEXIONES'!E3608</f>
        <v>0</v>
      </c>
      <c r="E3608" s="7">
        <f>IFERROR(LIMPIA('DETALLE DE CONEXIONES'!N3608,1),0)</f>
        <v>0</v>
      </c>
      <c r="F3608" s="7" t="str">
        <f>LEFT('DETALLE DE CONEXIONES'!BE3608,3)</f>
        <v/>
      </c>
      <c r="G3608" s="7" t="str">
        <f>RIGHT('DETALLE DE CONEXIONES'!AK3608,2)</f>
        <v/>
      </c>
      <c r="H3608" s="7" t="str">
        <f>LEFT('DETALLE DE CONEXIONES'!M3608,3)</f>
        <v/>
      </c>
      <c r="I3608" s="7" t="str">
        <f>RIGHT('DETALLE DE CONEXIONES'!M3608,5)</f>
        <v/>
      </c>
      <c r="J3608" s="7">
        <f>IF(C3608="Saliente Local",(IFERROR((LIMPIA(H3608,1)),0)),0)</f>
        <v>0</v>
      </c>
      <c r="K3608" s="7">
        <f>IF(C3608="Saliente Nacional",(IFERROR((LIMPIA(H3608,1)),0)),0)</f>
        <v>0</v>
      </c>
      <c r="L3608" s="7">
        <f>IF(C3608="Saliente Internacional",(IFERROR((LIMPIA(H3608,1)),0)),0)</f>
        <v>0</v>
      </c>
    </row>
    <row r="3609" spans="1:12" x14ac:dyDescent="0.25">
      <c r="A3609" s="11">
        <f>'DETALLE DE CONEXIONES'!P3609</f>
        <v>0</v>
      </c>
      <c r="B3609" s="7">
        <f>'DETALLE DE CONEXIONES'!I3609</f>
        <v>0</v>
      </c>
      <c r="C3609" s="7">
        <f>'DETALLE DE CONEXIONES'!BB3609</f>
        <v>0</v>
      </c>
      <c r="D3609" s="7">
        <f>'DETALLE DE CONEXIONES'!E3609</f>
        <v>0</v>
      </c>
      <c r="E3609" s="7">
        <f>IFERROR(LIMPIA('DETALLE DE CONEXIONES'!N3609,1),0)</f>
        <v>0</v>
      </c>
      <c r="F3609" s="7" t="str">
        <f>LEFT('DETALLE DE CONEXIONES'!BE3609,3)</f>
        <v/>
      </c>
      <c r="G3609" s="7" t="str">
        <f>RIGHT('DETALLE DE CONEXIONES'!AK3609,2)</f>
        <v/>
      </c>
      <c r="H3609" s="7" t="str">
        <f>LEFT('DETALLE DE CONEXIONES'!M3609,3)</f>
        <v/>
      </c>
      <c r="I3609" s="7" t="str">
        <f>RIGHT('DETALLE DE CONEXIONES'!M3609,5)</f>
        <v/>
      </c>
      <c r="J3609" s="7">
        <f>IF(C3609="Saliente Local",(IFERROR((LIMPIA(H3609,1)),0)),0)</f>
        <v>0</v>
      </c>
      <c r="K3609" s="7">
        <f>IF(C3609="Saliente Nacional",(IFERROR((LIMPIA(H3609,1)),0)),0)</f>
        <v>0</v>
      </c>
      <c r="L3609" s="7">
        <f>IF(C3609="Saliente Internacional",(IFERROR((LIMPIA(H3609,1)),0)),0)</f>
        <v>0</v>
      </c>
    </row>
    <row r="3610" spans="1:12" x14ac:dyDescent="0.25">
      <c r="A3610" s="11">
        <f>'DETALLE DE CONEXIONES'!P3610</f>
        <v>0</v>
      </c>
      <c r="B3610" s="7">
        <f>'DETALLE DE CONEXIONES'!I3610</f>
        <v>0</v>
      </c>
      <c r="C3610" s="7">
        <f>'DETALLE DE CONEXIONES'!BB3610</f>
        <v>0</v>
      </c>
      <c r="D3610" s="7">
        <f>'DETALLE DE CONEXIONES'!E3610</f>
        <v>0</v>
      </c>
      <c r="E3610" s="7">
        <f>IFERROR(LIMPIA('DETALLE DE CONEXIONES'!N3610,1),0)</f>
        <v>0</v>
      </c>
      <c r="F3610" s="7" t="str">
        <f>LEFT('DETALLE DE CONEXIONES'!BE3610,3)</f>
        <v/>
      </c>
      <c r="G3610" s="7" t="str">
        <f>RIGHT('DETALLE DE CONEXIONES'!AK3610,2)</f>
        <v/>
      </c>
      <c r="H3610" s="7" t="str">
        <f>LEFT('DETALLE DE CONEXIONES'!M3610,3)</f>
        <v/>
      </c>
      <c r="I3610" s="7" t="str">
        <f>RIGHT('DETALLE DE CONEXIONES'!M3610,5)</f>
        <v/>
      </c>
      <c r="J3610" s="7">
        <f>IF(C3610="Saliente Local",(IFERROR((LIMPIA(H3610,1)),0)),0)</f>
        <v>0</v>
      </c>
      <c r="K3610" s="7">
        <f>IF(C3610="Saliente Nacional",(IFERROR((LIMPIA(H3610,1)),0)),0)</f>
        <v>0</v>
      </c>
      <c r="L3610" s="7">
        <f>IF(C3610="Saliente Internacional",(IFERROR((LIMPIA(H3610,1)),0)),0)</f>
        <v>0</v>
      </c>
    </row>
    <row r="3611" spans="1:12" x14ac:dyDescent="0.25">
      <c r="A3611" s="11">
        <f>'DETALLE DE CONEXIONES'!P3611</f>
        <v>0</v>
      </c>
      <c r="B3611" s="7">
        <f>'DETALLE DE CONEXIONES'!I3611</f>
        <v>0</v>
      </c>
      <c r="C3611" s="7">
        <f>'DETALLE DE CONEXIONES'!BB3611</f>
        <v>0</v>
      </c>
      <c r="D3611" s="7">
        <f>'DETALLE DE CONEXIONES'!E3611</f>
        <v>0</v>
      </c>
      <c r="E3611" s="7">
        <f>IFERROR(LIMPIA('DETALLE DE CONEXIONES'!N3611,1),0)</f>
        <v>0</v>
      </c>
      <c r="F3611" s="7" t="str">
        <f>LEFT('DETALLE DE CONEXIONES'!BE3611,3)</f>
        <v/>
      </c>
      <c r="G3611" s="7" t="str">
        <f>RIGHT('DETALLE DE CONEXIONES'!AK3611,2)</f>
        <v/>
      </c>
      <c r="H3611" s="7" t="str">
        <f>LEFT('DETALLE DE CONEXIONES'!M3611,3)</f>
        <v/>
      </c>
      <c r="I3611" s="7" t="str">
        <f>RIGHT('DETALLE DE CONEXIONES'!M3611,5)</f>
        <v/>
      </c>
      <c r="J3611" s="7">
        <f>IF(C3611="Saliente Local",(IFERROR((LIMPIA(H3611,1)),0)),0)</f>
        <v>0</v>
      </c>
      <c r="K3611" s="7">
        <f>IF(C3611="Saliente Nacional",(IFERROR((LIMPIA(H3611,1)),0)),0)</f>
        <v>0</v>
      </c>
      <c r="L3611" s="7">
        <f>IF(C3611="Saliente Internacional",(IFERROR((LIMPIA(H3611,1)),0)),0)</f>
        <v>0</v>
      </c>
    </row>
    <row r="3612" spans="1:12" x14ac:dyDescent="0.25">
      <c r="A3612" s="11">
        <f>'DETALLE DE CONEXIONES'!P3612</f>
        <v>0</v>
      </c>
      <c r="B3612" s="7">
        <f>'DETALLE DE CONEXIONES'!I3612</f>
        <v>0</v>
      </c>
      <c r="C3612" s="7">
        <f>'DETALLE DE CONEXIONES'!BB3612</f>
        <v>0</v>
      </c>
      <c r="D3612" s="7">
        <f>'DETALLE DE CONEXIONES'!E3612</f>
        <v>0</v>
      </c>
      <c r="E3612" s="7">
        <f>IFERROR(LIMPIA('DETALLE DE CONEXIONES'!N3612,1),0)</f>
        <v>0</v>
      </c>
      <c r="F3612" s="7" t="str">
        <f>LEFT('DETALLE DE CONEXIONES'!BE3612,3)</f>
        <v/>
      </c>
      <c r="G3612" s="7" t="str">
        <f>RIGHT('DETALLE DE CONEXIONES'!AK3612,2)</f>
        <v/>
      </c>
      <c r="H3612" s="7" t="str">
        <f>LEFT('DETALLE DE CONEXIONES'!M3612,3)</f>
        <v/>
      </c>
      <c r="I3612" s="7" t="str">
        <f>RIGHT('DETALLE DE CONEXIONES'!M3612,5)</f>
        <v/>
      </c>
      <c r="J3612" s="7">
        <f>IF(C3612="Saliente Local",(IFERROR((LIMPIA(H3612,1)),0)),0)</f>
        <v>0</v>
      </c>
      <c r="K3612" s="7">
        <f>IF(C3612="Saliente Nacional",(IFERROR((LIMPIA(H3612,1)),0)),0)</f>
        <v>0</v>
      </c>
      <c r="L3612" s="7">
        <f>IF(C3612="Saliente Internacional",(IFERROR((LIMPIA(H3612,1)),0)),0)</f>
        <v>0</v>
      </c>
    </row>
    <row r="3613" spans="1:12" x14ac:dyDescent="0.25">
      <c r="A3613" s="11">
        <f>'DETALLE DE CONEXIONES'!P3613</f>
        <v>0</v>
      </c>
      <c r="B3613" s="7">
        <f>'DETALLE DE CONEXIONES'!I3613</f>
        <v>0</v>
      </c>
      <c r="C3613" s="7">
        <f>'DETALLE DE CONEXIONES'!BB3613</f>
        <v>0</v>
      </c>
      <c r="D3613" s="7">
        <f>'DETALLE DE CONEXIONES'!E3613</f>
        <v>0</v>
      </c>
      <c r="E3613" s="7">
        <f>IFERROR(LIMPIA('DETALLE DE CONEXIONES'!N3613,1),0)</f>
        <v>0</v>
      </c>
      <c r="F3613" s="7" t="str">
        <f>LEFT('DETALLE DE CONEXIONES'!BE3613,3)</f>
        <v/>
      </c>
      <c r="G3613" s="7" t="str">
        <f>RIGHT('DETALLE DE CONEXIONES'!AK3613,2)</f>
        <v/>
      </c>
      <c r="H3613" s="7" t="str">
        <f>LEFT('DETALLE DE CONEXIONES'!M3613,3)</f>
        <v/>
      </c>
      <c r="I3613" s="7" t="str">
        <f>RIGHT('DETALLE DE CONEXIONES'!M3613,5)</f>
        <v/>
      </c>
      <c r="J3613" s="7">
        <f>IF(C3613="Saliente Local",(IFERROR((LIMPIA(H3613,1)),0)),0)</f>
        <v>0</v>
      </c>
      <c r="K3613" s="7">
        <f>IF(C3613="Saliente Nacional",(IFERROR((LIMPIA(H3613,1)),0)),0)</f>
        <v>0</v>
      </c>
      <c r="L3613" s="7">
        <f>IF(C3613="Saliente Internacional",(IFERROR((LIMPIA(H3613,1)),0)),0)</f>
        <v>0</v>
      </c>
    </row>
    <row r="3614" spans="1:12" x14ac:dyDescent="0.25">
      <c r="A3614" s="11">
        <f>'DETALLE DE CONEXIONES'!P3614</f>
        <v>0</v>
      </c>
      <c r="B3614" s="7">
        <f>'DETALLE DE CONEXIONES'!I3614</f>
        <v>0</v>
      </c>
      <c r="C3614" s="7">
        <f>'DETALLE DE CONEXIONES'!BB3614</f>
        <v>0</v>
      </c>
      <c r="D3614" s="7">
        <f>'DETALLE DE CONEXIONES'!E3614</f>
        <v>0</v>
      </c>
      <c r="E3614" s="7">
        <f>IFERROR(LIMPIA('DETALLE DE CONEXIONES'!N3614,1),0)</f>
        <v>0</v>
      </c>
      <c r="F3614" s="7" t="str">
        <f>LEFT('DETALLE DE CONEXIONES'!BE3614,3)</f>
        <v/>
      </c>
      <c r="G3614" s="7" t="str">
        <f>RIGHT('DETALLE DE CONEXIONES'!AK3614,2)</f>
        <v/>
      </c>
      <c r="H3614" s="7" t="str">
        <f>LEFT('DETALLE DE CONEXIONES'!M3614,3)</f>
        <v/>
      </c>
      <c r="I3614" s="7" t="str">
        <f>RIGHT('DETALLE DE CONEXIONES'!M3614,5)</f>
        <v/>
      </c>
      <c r="J3614" s="7">
        <f>IF(C3614="Saliente Local",(IFERROR((LIMPIA(H3614,1)),0)),0)</f>
        <v>0</v>
      </c>
      <c r="K3614" s="7">
        <f>IF(C3614="Saliente Nacional",(IFERROR((LIMPIA(H3614,1)),0)),0)</f>
        <v>0</v>
      </c>
      <c r="L3614" s="7">
        <f>IF(C3614="Saliente Internacional",(IFERROR((LIMPIA(H3614,1)),0)),0)</f>
        <v>0</v>
      </c>
    </row>
    <row r="3615" spans="1:12" x14ac:dyDescent="0.25">
      <c r="A3615" s="11">
        <f>'DETALLE DE CONEXIONES'!P3615</f>
        <v>0</v>
      </c>
      <c r="B3615" s="7">
        <f>'DETALLE DE CONEXIONES'!I3615</f>
        <v>0</v>
      </c>
      <c r="C3615" s="7">
        <f>'DETALLE DE CONEXIONES'!BB3615</f>
        <v>0</v>
      </c>
      <c r="D3615" s="7">
        <f>'DETALLE DE CONEXIONES'!E3615</f>
        <v>0</v>
      </c>
      <c r="E3615" s="7">
        <f>IFERROR(LIMPIA('DETALLE DE CONEXIONES'!N3615,1),0)</f>
        <v>0</v>
      </c>
      <c r="F3615" s="7" t="str">
        <f>LEFT('DETALLE DE CONEXIONES'!BE3615,3)</f>
        <v/>
      </c>
      <c r="G3615" s="7" t="str">
        <f>RIGHT('DETALLE DE CONEXIONES'!AK3615,2)</f>
        <v/>
      </c>
      <c r="H3615" s="7" t="str">
        <f>LEFT('DETALLE DE CONEXIONES'!M3615,3)</f>
        <v/>
      </c>
      <c r="I3615" s="7" t="str">
        <f>RIGHT('DETALLE DE CONEXIONES'!M3615,5)</f>
        <v/>
      </c>
      <c r="J3615" s="7">
        <f>IF(C3615="Saliente Local",(IFERROR((LIMPIA(H3615,1)),0)),0)</f>
        <v>0</v>
      </c>
      <c r="K3615" s="7">
        <f>IF(C3615="Saliente Nacional",(IFERROR((LIMPIA(H3615,1)),0)),0)</f>
        <v>0</v>
      </c>
      <c r="L3615" s="7">
        <f>IF(C3615="Saliente Internacional",(IFERROR((LIMPIA(H3615,1)),0)),0)</f>
        <v>0</v>
      </c>
    </row>
    <row r="3616" spans="1:12" x14ac:dyDescent="0.25">
      <c r="A3616" s="11">
        <f>'DETALLE DE CONEXIONES'!P3616</f>
        <v>0</v>
      </c>
      <c r="B3616" s="7">
        <f>'DETALLE DE CONEXIONES'!I3616</f>
        <v>0</v>
      </c>
      <c r="C3616" s="7">
        <f>'DETALLE DE CONEXIONES'!BB3616</f>
        <v>0</v>
      </c>
      <c r="D3616" s="7">
        <f>'DETALLE DE CONEXIONES'!E3616</f>
        <v>0</v>
      </c>
      <c r="E3616" s="7">
        <f>IFERROR(LIMPIA('DETALLE DE CONEXIONES'!N3616,1),0)</f>
        <v>0</v>
      </c>
      <c r="F3616" s="7" t="str">
        <f>LEFT('DETALLE DE CONEXIONES'!BE3616,3)</f>
        <v/>
      </c>
      <c r="G3616" s="7" t="str">
        <f>RIGHT('DETALLE DE CONEXIONES'!AK3616,2)</f>
        <v/>
      </c>
      <c r="H3616" s="7" t="str">
        <f>LEFT('DETALLE DE CONEXIONES'!M3616,3)</f>
        <v/>
      </c>
      <c r="I3616" s="7" t="str">
        <f>RIGHT('DETALLE DE CONEXIONES'!M3616,5)</f>
        <v/>
      </c>
      <c r="J3616" s="7">
        <f>IF(C3616="Saliente Local",(IFERROR((LIMPIA(H3616,1)),0)),0)</f>
        <v>0</v>
      </c>
      <c r="K3616" s="7">
        <f>IF(C3616="Saliente Nacional",(IFERROR((LIMPIA(H3616,1)),0)),0)</f>
        <v>0</v>
      </c>
      <c r="L3616" s="7">
        <f>IF(C3616="Saliente Internacional",(IFERROR((LIMPIA(H3616,1)),0)),0)</f>
        <v>0</v>
      </c>
    </row>
    <row r="3617" spans="1:12" x14ac:dyDescent="0.25">
      <c r="A3617" s="11">
        <f>'DETALLE DE CONEXIONES'!P3617</f>
        <v>0</v>
      </c>
      <c r="B3617" s="7">
        <f>'DETALLE DE CONEXIONES'!I3617</f>
        <v>0</v>
      </c>
      <c r="C3617" s="7">
        <f>'DETALLE DE CONEXIONES'!BB3617</f>
        <v>0</v>
      </c>
      <c r="D3617" s="7">
        <f>'DETALLE DE CONEXIONES'!E3617</f>
        <v>0</v>
      </c>
      <c r="E3617" s="7">
        <f>IFERROR(LIMPIA('DETALLE DE CONEXIONES'!N3617,1),0)</f>
        <v>0</v>
      </c>
      <c r="F3617" s="7" t="str">
        <f>LEFT('DETALLE DE CONEXIONES'!BE3617,3)</f>
        <v/>
      </c>
      <c r="G3617" s="7" t="str">
        <f>RIGHT('DETALLE DE CONEXIONES'!AK3617,2)</f>
        <v/>
      </c>
      <c r="H3617" s="7" t="str">
        <f>LEFT('DETALLE DE CONEXIONES'!M3617,3)</f>
        <v/>
      </c>
      <c r="I3617" s="7" t="str">
        <f>RIGHT('DETALLE DE CONEXIONES'!M3617,5)</f>
        <v/>
      </c>
      <c r="J3617" s="7">
        <f>IF(C3617="Saliente Local",(IFERROR((LIMPIA(H3617,1)),0)),0)</f>
        <v>0</v>
      </c>
      <c r="K3617" s="7">
        <f>IF(C3617="Saliente Nacional",(IFERROR((LIMPIA(H3617,1)),0)),0)</f>
        <v>0</v>
      </c>
      <c r="L3617" s="7">
        <f>IF(C3617="Saliente Internacional",(IFERROR((LIMPIA(H3617,1)),0)),0)</f>
        <v>0</v>
      </c>
    </row>
    <row r="3618" spans="1:12" x14ac:dyDescent="0.25">
      <c r="A3618" s="11">
        <f>'DETALLE DE CONEXIONES'!P3618</f>
        <v>0</v>
      </c>
      <c r="B3618" s="7">
        <f>'DETALLE DE CONEXIONES'!I3618</f>
        <v>0</v>
      </c>
      <c r="C3618" s="7">
        <f>'DETALLE DE CONEXIONES'!BB3618</f>
        <v>0</v>
      </c>
      <c r="D3618" s="7">
        <f>'DETALLE DE CONEXIONES'!E3618</f>
        <v>0</v>
      </c>
      <c r="E3618" s="7">
        <f>IFERROR(LIMPIA('DETALLE DE CONEXIONES'!N3618,1),0)</f>
        <v>0</v>
      </c>
      <c r="F3618" s="7" t="str">
        <f>LEFT('DETALLE DE CONEXIONES'!BE3618,3)</f>
        <v/>
      </c>
      <c r="G3618" s="7" t="str">
        <f>RIGHT('DETALLE DE CONEXIONES'!AK3618,2)</f>
        <v/>
      </c>
      <c r="H3618" s="7" t="str">
        <f>LEFT('DETALLE DE CONEXIONES'!M3618,3)</f>
        <v/>
      </c>
      <c r="I3618" s="7" t="str">
        <f>RIGHT('DETALLE DE CONEXIONES'!M3618,5)</f>
        <v/>
      </c>
      <c r="J3618" s="7">
        <f>IF(C3618="Saliente Local",(IFERROR((LIMPIA(H3618,1)),0)),0)</f>
        <v>0</v>
      </c>
      <c r="K3618" s="7">
        <f>IF(C3618="Saliente Nacional",(IFERROR((LIMPIA(H3618,1)),0)),0)</f>
        <v>0</v>
      </c>
      <c r="L3618" s="7">
        <f>IF(C3618="Saliente Internacional",(IFERROR((LIMPIA(H3618,1)),0)),0)</f>
        <v>0</v>
      </c>
    </row>
    <row r="3619" spans="1:12" x14ac:dyDescent="0.25">
      <c r="A3619" s="11">
        <f>'DETALLE DE CONEXIONES'!P3619</f>
        <v>0</v>
      </c>
      <c r="B3619" s="7">
        <f>'DETALLE DE CONEXIONES'!I3619</f>
        <v>0</v>
      </c>
      <c r="C3619" s="7">
        <f>'DETALLE DE CONEXIONES'!BB3619</f>
        <v>0</v>
      </c>
      <c r="D3619" s="7">
        <f>'DETALLE DE CONEXIONES'!E3619</f>
        <v>0</v>
      </c>
      <c r="E3619" s="7">
        <f>IFERROR(LIMPIA('DETALLE DE CONEXIONES'!N3619,1),0)</f>
        <v>0</v>
      </c>
      <c r="F3619" s="7" t="str">
        <f>LEFT('DETALLE DE CONEXIONES'!BE3619,3)</f>
        <v/>
      </c>
      <c r="G3619" s="7" t="str">
        <f>RIGHT('DETALLE DE CONEXIONES'!AK3619,2)</f>
        <v/>
      </c>
      <c r="H3619" s="7" t="str">
        <f>LEFT('DETALLE DE CONEXIONES'!M3619,3)</f>
        <v/>
      </c>
      <c r="I3619" s="7" t="str">
        <f>RIGHT('DETALLE DE CONEXIONES'!M3619,5)</f>
        <v/>
      </c>
      <c r="J3619" s="7">
        <f>IF(C3619="Saliente Local",(IFERROR((LIMPIA(H3619,1)),0)),0)</f>
        <v>0</v>
      </c>
      <c r="K3619" s="7">
        <f>IF(C3619="Saliente Nacional",(IFERROR((LIMPIA(H3619,1)),0)),0)</f>
        <v>0</v>
      </c>
      <c r="L3619" s="7">
        <f>IF(C3619="Saliente Internacional",(IFERROR((LIMPIA(H3619,1)),0)),0)</f>
        <v>0</v>
      </c>
    </row>
    <row r="3620" spans="1:12" x14ac:dyDescent="0.25">
      <c r="A3620" s="11">
        <f>'DETALLE DE CONEXIONES'!P3620</f>
        <v>0</v>
      </c>
      <c r="B3620" s="7">
        <f>'DETALLE DE CONEXIONES'!I3620</f>
        <v>0</v>
      </c>
      <c r="C3620" s="7">
        <f>'DETALLE DE CONEXIONES'!BB3620</f>
        <v>0</v>
      </c>
      <c r="D3620" s="7">
        <f>'DETALLE DE CONEXIONES'!E3620</f>
        <v>0</v>
      </c>
      <c r="E3620" s="7">
        <f>IFERROR(LIMPIA('DETALLE DE CONEXIONES'!N3620,1),0)</f>
        <v>0</v>
      </c>
      <c r="F3620" s="7" t="str">
        <f>LEFT('DETALLE DE CONEXIONES'!BE3620,3)</f>
        <v/>
      </c>
      <c r="G3620" s="7" t="str">
        <f>RIGHT('DETALLE DE CONEXIONES'!AK3620,2)</f>
        <v/>
      </c>
      <c r="H3620" s="7" t="str">
        <f>LEFT('DETALLE DE CONEXIONES'!M3620,3)</f>
        <v/>
      </c>
      <c r="I3620" s="7" t="str">
        <f>RIGHT('DETALLE DE CONEXIONES'!M3620,5)</f>
        <v/>
      </c>
      <c r="J3620" s="7">
        <f>IF(C3620="Saliente Local",(IFERROR((LIMPIA(H3620,1)),0)),0)</f>
        <v>0</v>
      </c>
      <c r="K3620" s="7">
        <f>IF(C3620="Saliente Nacional",(IFERROR((LIMPIA(H3620,1)),0)),0)</f>
        <v>0</v>
      </c>
      <c r="L3620" s="7">
        <f>IF(C3620="Saliente Internacional",(IFERROR((LIMPIA(H3620,1)),0)),0)</f>
        <v>0</v>
      </c>
    </row>
    <row r="3621" spans="1:12" x14ac:dyDescent="0.25">
      <c r="A3621" s="11">
        <f>'DETALLE DE CONEXIONES'!P3621</f>
        <v>0</v>
      </c>
      <c r="B3621" s="7">
        <f>'DETALLE DE CONEXIONES'!I3621</f>
        <v>0</v>
      </c>
      <c r="C3621" s="7">
        <f>'DETALLE DE CONEXIONES'!BB3621</f>
        <v>0</v>
      </c>
      <c r="D3621" s="7">
        <f>'DETALLE DE CONEXIONES'!E3621</f>
        <v>0</v>
      </c>
      <c r="E3621" s="7">
        <f>IFERROR(LIMPIA('DETALLE DE CONEXIONES'!N3621,1),0)</f>
        <v>0</v>
      </c>
      <c r="F3621" s="7" t="str">
        <f>LEFT('DETALLE DE CONEXIONES'!BE3621,3)</f>
        <v/>
      </c>
      <c r="G3621" s="7" t="str">
        <f>RIGHT('DETALLE DE CONEXIONES'!AK3621,2)</f>
        <v/>
      </c>
      <c r="H3621" s="7" t="str">
        <f>LEFT('DETALLE DE CONEXIONES'!M3621,3)</f>
        <v/>
      </c>
      <c r="I3621" s="7" t="str">
        <f>RIGHT('DETALLE DE CONEXIONES'!M3621,5)</f>
        <v/>
      </c>
      <c r="J3621" s="7">
        <f>IF(C3621="Saliente Local",(IFERROR((LIMPIA(H3621,1)),0)),0)</f>
        <v>0</v>
      </c>
      <c r="K3621" s="7">
        <f>IF(C3621="Saliente Nacional",(IFERROR((LIMPIA(H3621,1)),0)),0)</f>
        <v>0</v>
      </c>
      <c r="L3621" s="7">
        <f>IF(C3621="Saliente Internacional",(IFERROR((LIMPIA(H3621,1)),0)),0)</f>
        <v>0</v>
      </c>
    </row>
    <row r="3622" spans="1:12" x14ac:dyDescent="0.25">
      <c r="A3622" s="11">
        <f>'DETALLE DE CONEXIONES'!P3622</f>
        <v>0</v>
      </c>
      <c r="B3622" s="7">
        <f>'DETALLE DE CONEXIONES'!I3622</f>
        <v>0</v>
      </c>
      <c r="C3622" s="7">
        <f>'DETALLE DE CONEXIONES'!BB3622</f>
        <v>0</v>
      </c>
      <c r="D3622" s="7">
        <f>'DETALLE DE CONEXIONES'!E3622</f>
        <v>0</v>
      </c>
      <c r="E3622" s="7">
        <f>IFERROR(LIMPIA('DETALLE DE CONEXIONES'!N3622,1),0)</f>
        <v>0</v>
      </c>
      <c r="F3622" s="7" t="str">
        <f>LEFT('DETALLE DE CONEXIONES'!BE3622,3)</f>
        <v/>
      </c>
      <c r="G3622" s="7" t="str">
        <f>RIGHT('DETALLE DE CONEXIONES'!AK3622,2)</f>
        <v/>
      </c>
      <c r="H3622" s="7" t="str">
        <f>LEFT('DETALLE DE CONEXIONES'!M3622,3)</f>
        <v/>
      </c>
      <c r="I3622" s="7" t="str">
        <f>RIGHT('DETALLE DE CONEXIONES'!M3622,5)</f>
        <v/>
      </c>
      <c r="J3622" s="7">
        <f>IF(C3622="Saliente Local",(IFERROR((LIMPIA(H3622,1)),0)),0)</f>
        <v>0</v>
      </c>
      <c r="K3622" s="7">
        <f>IF(C3622="Saliente Nacional",(IFERROR((LIMPIA(H3622,1)),0)),0)</f>
        <v>0</v>
      </c>
      <c r="L3622" s="7">
        <f>IF(C3622="Saliente Internacional",(IFERROR((LIMPIA(H3622,1)),0)),0)</f>
        <v>0</v>
      </c>
    </row>
    <row r="3623" spans="1:12" x14ac:dyDescent="0.25">
      <c r="A3623" s="11">
        <f>'DETALLE DE CONEXIONES'!P3623</f>
        <v>0</v>
      </c>
      <c r="B3623" s="7">
        <f>'DETALLE DE CONEXIONES'!I3623</f>
        <v>0</v>
      </c>
      <c r="C3623" s="7">
        <f>'DETALLE DE CONEXIONES'!BB3623</f>
        <v>0</v>
      </c>
      <c r="D3623" s="7">
        <f>'DETALLE DE CONEXIONES'!E3623</f>
        <v>0</v>
      </c>
      <c r="E3623" s="7">
        <f>IFERROR(LIMPIA('DETALLE DE CONEXIONES'!N3623,1),0)</f>
        <v>0</v>
      </c>
      <c r="F3623" s="7" t="str">
        <f>LEFT('DETALLE DE CONEXIONES'!BE3623,3)</f>
        <v/>
      </c>
      <c r="G3623" s="7" t="str">
        <f>RIGHT('DETALLE DE CONEXIONES'!AK3623,2)</f>
        <v/>
      </c>
      <c r="H3623" s="7" t="str">
        <f>LEFT('DETALLE DE CONEXIONES'!M3623,3)</f>
        <v/>
      </c>
      <c r="I3623" s="7" t="str">
        <f>RIGHT('DETALLE DE CONEXIONES'!M3623,5)</f>
        <v/>
      </c>
      <c r="J3623" s="7">
        <f>IF(C3623="Saliente Local",(IFERROR((LIMPIA(H3623,1)),0)),0)</f>
        <v>0</v>
      </c>
      <c r="K3623" s="7">
        <f>IF(C3623="Saliente Nacional",(IFERROR((LIMPIA(H3623,1)),0)),0)</f>
        <v>0</v>
      </c>
      <c r="L3623" s="7">
        <f>IF(C3623="Saliente Internacional",(IFERROR((LIMPIA(H3623,1)),0)),0)</f>
        <v>0</v>
      </c>
    </row>
    <row r="3624" spans="1:12" x14ac:dyDescent="0.25">
      <c r="A3624" s="11">
        <f>'DETALLE DE CONEXIONES'!P3624</f>
        <v>0</v>
      </c>
      <c r="B3624" s="7">
        <f>'DETALLE DE CONEXIONES'!I3624</f>
        <v>0</v>
      </c>
      <c r="C3624" s="7">
        <f>'DETALLE DE CONEXIONES'!BB3624</f>
        <v>0</v>
      </c>
      <c r="D3624" s="7">
        <f>'DETALLE DE CONEXIONES'!E3624</f>
        <v>0</v>
      </c>
      <c r="E3624" s="7">
        <f>IFERROR(LIMPIA('DETALLE DE CONEXIONES'!N3624,1),0)</f>
        <v>0</v>
      </c>
      <c r="F3624" s="7" t="str">
        <f>LEFT('DETALLE DE CONEXIONES'!BE3624,3)</f>
        <v/>
      </c>
      <c r="G3624" s="7" t="str">
        <f>RIGHT('DETALLE DE CONEXIONES'!AK3624,2)</f>
        <v/>
      </c>
      <c r="H3624" s="7" t="str">
        <f>LEFT('DETALLE DE CONEXIONES'!M3624,3)</f>
        <v/>
      </c>
      <c r="I3624" s="7" t="str">
        <f>RIGHT('DETALLE DE CONEXIONES'!M3624,5)</f>
        <v/>
      </c>
      <c r="J3624" s="7">
        <f>IF(C3624="Saliente Local",(IFERROR((LIMPIA(H3624,1)),0)),0)</f>
        <v>0</v>
      </c>
      <c r="K3624" s="7">
        <f>IF(C3624="Saliente Nacional",(IFERROR((LIMPIA(H3624,1)),0)),0)</f>
        <v>0</v>
      </c>
      <c r="L3624" s="7">
        <f>IF(C3624="Saliente Internacional",(IFERROR((LIMPIA(H3624,1)),0)),0)</f>
        <v>0</v>
      </c>
    </row>
    <row r="3625" spans="1:12" x14ac:dyDescent="0.25">
      <c r="A3625" s="11">
        <f>'DETALLE DE CONEXIONES'!P3625</f>
        <v>0</v>
      </c>
      <c r="B3625" s="7">
        <f>'DETALLE DE CONEXIONES'!I3625</f>
        <v>0</v>
      </c>
      <c r="C3625" s="7">
        <f>'DETALLE DE CONEXIONES'!BB3625</f>
        <v>0</v>
      </c>
      <c r="D3625" s="7">
        <f>'DETALLE DE CONEXIONES'!E3625</f>
        <v>0</v>
      </c>
      <c r="E3625" s="7">
        <f>IFERROR(LIMPIA('DETALLE DE CONEXIONES'!N3625,1),0)</f>
        <v>0</v>
      </c>
      <c r="F3625" s="7" t="str">
        <f>LEFT('DETALLE DE CONEXIONES'!BE3625,3)</f>
        <v/>
      </c>
      <c r="G3625" s="7" t="str">
        <f>RIGHT('DETALLE DE CONEXIONES'!AK3625,2)</f>
        <v/>
      </c>
      <c r="H3625" s="7" t="str">
        <f>LEFT('DETALLE DE CONEXIONES'!M3625,3)</f>
        <v/>
      </c>
      <c r="I3625" s="7" t="str">
        <f>RIGHT('DETALLE DE CONEXIONES'!M3625,5)</f>
        <v/>
      </c>
      <c r="J3625" s="7">
        <f>IF(C3625="Saliente Local",(IFERROR((LIMPIA(H3625,1)),0)),0)</f>
        <v>0</v>
      </c>
      <c r="K3625" s="7">
        <f>IF(C3625="Saliente Nacional",(IFERROR((LIMPIA(H3625,1)),0)),0)</f>
        <v>0</v>
      </c>
      <c r="L3625" s="7">
        <f>IF(C3625="Saliente Internacional",(IFERROR((LIMPIA(H3625,1)),0)),0)</f>
        <v>0</v>
      </c>
    </row>
    <row r="3626" spans="1:12" x14ac:dyDescent="0.25">
      <c r="A3626" s="11">
        <f>'DETALLE DE CONEXIONES'!P3626</f>
        <v>0</v>
      </c>
      <c r="B3626" s="7">
        <f>'DETALLE DE CONEXIONES'!I3626</f>
        <v>0</v>
      </c>
      <c r="C3626" s="7">
        <f>'DETALLE DE CONEXIONES'!BB3626</f>
        <v>0</v>
      </c>
      <c r="D3626" s="7">
        <f>'DETALLE DE CONEXIONES'!E3626</f>
        <v>0</v>
      </c>
      <c r="E3626" s="7">
        <f>IFERROR(LIMPIA('DETALLE DE CONEXIONES'!N3626,1),0)</f>
        <v>0</v>
      </c>
      <c r="F3626" s="7" t="str">
        <f>LEFT('DETALLE DE CONEXIONES'!BE3626,3)</f>
        <v/>
      </c>
      <c r="G3626" s="7" t="str">
        <f>RIGHT('DETALLE DE CONEXIONES'!AK3626,2)</f>
        <v/>
      </c>
      <c r="H3626" s="7" t="str">
        <f>LEFT('DETALLE DE CONEXIONES'!M3626,3)</f>
        <v/>
      </c>
      <c r="I3626" s="7" t="str">
        <f>RIGHT('DETALLE DE CONEXIONES'!M3626,5)</f>
        <v/>
      </c>
      <c r="J3626" s="7">
        <f>IF(C3626="Saliente Local",(IFERROR((LIMPIA(H3626,1)),0)),0)</f>
        <v>0</v>
      </c>
      <c r="K3626" s="7">
        <f>IF(C3626="Saliente Nacional",(IFERROR((LIMPIA(H3626,1)),0)),0)</f>
        <v>0</v>
      </c>
      <c r="L3626" s="7">
        <f>IF(C3626="Saliente Internacional",(IFERROR((LIMPIA(H3626,1)),0)),0)</f>
        <v>0</v>
      </c>
    </row>
    <row r="3627" spans="1:12" x14ac:dyDescent="0.25">
      <c r="A3627" s="11">
        <f>'DETALLE DE CONEXIONES'!P3627</f>
        <v>0</v>
      </c>
      <c r="B3627" s="7">
        <f>'DETALLE DE CONEXIONES'!I3627</f>
        <v>0</v>
      </c>
      <c r="C3627" s="7">
        <f>'DETALLE DE CONEXIONES'!BB3627</f>
        <v>0</v>
      </c>
      <c r="D3627" s="7">
        <f>'DETALLE DE CONEXIONES'!E3627</f>
        <v>0</v>
      </c>
      <c r="E3627" s="7">
        <f>IFERROR(LIMPIA('DETALLE DE CONEXIONES'!N3627,1),0)</f>
        <v>0</v>
      </c>
      <c r="F3627" s="7" t="str">
        <f>LEFT('DETALLE DE CONEXIONES'!BE3627,3)</f>
        <v/>
      </c>
      <c r="G3627" s="7" t="str">
        <f>RIGHT('DETALLE DE CONEXIONES'!AK3627,2)</f>
        <v/>
      </c>
      <c r="H3627" s="7" t="str">
        <f>LEFT('DETALLE DE CONEXIONES'!M3627,3)</f>
        <v/>
      </c>
      <c r="I3627" s="7" t="str">
        <f>RIGHT('DETALLE DE CONEXIONES'!M3627,5)</f>
        <v/>
      </c>
      <c r="J3627" s="7">
        <f>IF(C3627="Saliente Local",(IFERROR((LIMPIA(H3627,1)),0)),0)</f>
        <v>0</v>
      </c>
      <c r="K3627" s="7">
        <f>IF(C3627="Saliente Nacional",(IFERROR((LIMPIA(H3627,1)),0)),0)</f>
        <v>0</v>
      </c>
      <c r="L3627" s="7">
        <f>IF(C3627="Saliente Internacional",(IFERROR((LIMPIA(H3627,1)),0)),0)</f>
        <v>0</v>
      </c>
    </row>
    <row r="3628" spans="1:12" x14ac:dyDescent="0.25">
      <c r="A3628" s="11">
        <f>'DETALLE DE CONEXIONES'!P3628</f>
        <v>0</v>
      </c>
      <c r="B3628" s="7">
        <f>'DETALLE DE CONEXIONES'!I3628</f>
        <v>0</v>
      </c>
      <c r="C3628" s="7">
        <f>'DETALLE DE CONEXIONES'!BB3628</f>
        <v>0</v>
      </c>
      <c r="D3628" s="7">
        <f>'DETALLE DE CONEXIONES'!E3628</f>
        <v>0</v>
      </c>
      <c r="E3628" s="7">
        <f>IFERROR(LIMPIA('DETALLE DE CONEXIONES'!N3628,1),0)</f>
        <v>0</v>
      </c>
      <c r="F3628" s="7" t="str">
        <f>LEFT('DETALLE DE CONEXIONES'!BE3628,3)</f>
        <v/>
      </c>
      <c r="G3628" s="7" t="str">
        <f>RIGHT('DETALLE DE CONEXIONES'!AK3628,2)</f>
        <v/>
      </c>
      <c r="H3628" s="7" t="str">
        <f>LEFT('DETALLE DE CONEXIONES'!M3628,3)</f>
        <v/>
      </c>
      <c r="I3628" s="7" t="str">
        <f>RIGHT('DETALLE DE CONEXIONES'!M3628,5)</f>
        <v/>
      </c>
      <c r="J3628" s="7">
        <f>IF(C3628="Saliente Local",(IFERROR((LIMPIA(H3628,1)),0)),0)</f>
        <v>0</v>
      </c>
      <c r="K3628" s="7">
        <f>IF(C3628="Saliente Nacional",(IFERROR((LIMPIA(H3628,1)),0)),0)</f>
        <v>0</v>
      </c>
      <c r="L3628" s="7">
        <f>IF(C3628="Saliente Internacional",(IFERROR((LIMPIA(H3628,1)),0)),0)</f>
        <v>0</v>
      </c>
    </row>
    <row r="3629" spans="1:12" x14ac:dyDescent="0.25">
      <c r="A3629" s="11">
        <f>'DETALLE DE CONEXIONES'!P3629</f>
        <v>0</v>
      </c>
      <c r="B3629" s="7">
        <f>'DETALLE DE CONEXIONES'!I3629</f>
        <v>0</v>
      </c>
      <c r="C3629" s="7">
        <f>'DETALLE DE CONEXIONES'!BB3629</f>
        <v>0</v>
      </c>
      <c r="D3629" s="7">
        <f>'DETALLE DE CONEXIONES'!E3629</f>
        <v>0</v>
      </c>
      <c r="E3629" s="7">
        <f>IFERROR(LIMPIA('DETALLE DE CONEXIONES'!N3629,1),0)</f>
        <v>0</v>
      </c>
      <c r="F3629" s="7" t="str">
        <f>LEFT('DETALLE DE CONEXIONES'!BE3629,3)</f>
        <v/>
      </c>
      <c r="G3629" s="7" t="str">
        <f>RIGHT('DETALLE DE CONEXIONES'!AK3629,2)</f>
        <v/>
      </c>
      <c r="H3629" s="7" t="str">
        <f>LEFT('DETALLE DE CONEXIONES'!M3629,3)</f>
        <v/>
      </c>
      <c r="I3629" s="7" t="str">
        <f>RIGHT('DETALLE DE CONEXIONES'!M3629,5)</f>
        <v/>
      </c>
      <c r="J3629" s="7">
        <f>IF(C3629="Saliente Local",(IFERROR((LIMPIA(H3629,1)),0)),0)</f>
        <v>0</v>
      </c>
      <c r="K3629" s="7">
        <f>IF(C3629="Saliente Nacional",(IFERROR((LIMPIA(H3629,1)),0)),0)</f>
        <v>0</v>
      </c>
      <c r="L3629" s="7">
        <f>IF(C3629="Saliente Internacional",(IFERROR((LIMPIA(H3629,1)),0)),0)</f>
        <v>0</v>
      </c>
    </row>
    <row r="3630" spans="1:12" x14ac:dyDescent="0.25">
      <c r="A3630" s="11">
        <f>'DETALLE DE CONEXIONES'!P3630</f>
        <v>0</v>
      </c>
      <c r="B3630" s="7">
        <f>'DETALLE DE CONEXIONES'!I3630</f>
        <v>0</v>
      </c>
      <c r="C3630" s="7">
        <f>'DETALLE DE CONEXIONES'!BB3630</f>
        <v>0</v>
      </c>
      <c r="D3630" s="7">
        <f>'DETALLE DE CONEXIONES'!E3630</f>
        <v>0</v>
      </c>
      <c r="E3630" s="7">
        <f>IFERROR(LIMPIA('DETALLE DE CONEXIONES'!N3630,1),0)</f>
        <v>0</v>
      </c>
      <c r="F3630" s="7" t="str">
        <f>LEFT('DETALLE DE CONEXIONES'!BE3630,3)</f>
        <v/>
      </c>
      <c r="G3630" s="7" t="str">
        <f>RIGHT('DETALLE DE CONEXIONES'!AK3630,2)</f>
        <v/>
      </c>
      <c r="H3630" s="7" t="str">
        <f>LEFT('DETALLE DE CONEXIONES'!M3630,3)</f>
        <v/>
      </c>
      <c r="I3630" s="7" t="str">
        <f>RIGHT('DETALLE DE CONEXIONES'!M3630,5)</f>
        <v/>
      </c>
      <c r="J3630" s="7">
        <f>IF(C3630="Saliente Local",(IFERROR((LIMPIA(H3630,1)),0)),0)</f>
        <v>0</v>
      </c>
      <c r="K3630" s="7">
        <f>IF(C3630="Saliente Nacional",(IFERROR((LIMPIA(H3630,1)),0)),0)</f>
        <v>0</v>
      </c>
      <c r="L3630" s="7">
        <f>IF(C3630="Saliente Internacional",(IFERROR((LIMPIA(H3630,1)),0)),0)</f>
        <v>0</v>
      </c>
    </row>
    <row r="3631" spans="1:12" x14ac:dyDescent="0.25">
      <c r="A3631" s="11">
        <f>'DETALLE DE CONEXIONES'!P3631</f>
        <v>0</v>
      </c>
      <c r="B3631" s="7">
        <f>'DETALLE DE CONEXIONES'!I3631</f>
        <v>0</v>
      </c>
      <c r="C3631" s="7">
        <f>'DETALLE DE CONEXIONES'!BB3631</f>
        <v>0</v>
      </c>
      <c r="D3631" s="7">
        <f>'DETALLE DE CONEXIONES'!E3631</f>
        <v>0</v>
      </c>
      <c r="E3631" s="7">
        <f>IFERROR(LIMPIA('DETALLE DE CONEXIONES'!N3631,1),0)</f>
        <v>0</v>
      </c>
      <c r="F3631" s="7" t="str">
        <f>LEFT('DETALLE DE CONEXIONES'!BE3631,3)</f>
        <v/>
      </c>
      <c r="G3631" s="7" t="str">
        <f>RIGHT('DETALLE DE CONEXIONES'!AK3631,2)</f>
        <v/>
      </c>
      <c r="H3631" s="7" t="str">
        <f>LEFT('DETALLE DE CONEXIONES'!M3631,3)</f>
        <v/>
      </c>
      <c r="I3631" s="7" t="str">
        <f>RIGHT('DETALLE DE CONEXIONES'!M3631,5)</f>
        <v/>
      </c>
      <c r="J3631" s="7">
        <f>IF(C3631="Saliente Local",(IFERROR((LIMPIA(H3631,1)),0)),0)</f>
        <v>0</v>
      </c>
      <c r="K3631" s="7">
        <f>IF(C3631="Saliente Nacional",(IFERROR((LIMPIA(H3631,1)),0)),0)</f>
        <v>0</v>
      </c>
      <c r="L3631" s="7">
        <f>IF(C3631="Saliente Internacional",(IFERROR((LIMPIA(H3631,1)),0)),0)</f>
        <v>0</v>
      </c>
    </row>
    <row r="3632" spans="1:12" x14ac:dyDescent="0.25">
      <c r="A3632" s="11">
        <f>'DETALLE DE CONEXIONES'!P3632</f>
        <v>0</v>
      </c>
      <c r="B3632" s="7">
        <f>'DETALLE DE CONEXIONES'!I3632</f>
        <v>0</v>
      </c>
      <c r="C3632" s="7">
        <f>'DETALLE DE CONEXIONES'!BB3632</f>
        <v>0</v>
      </c>
      <c r="D3632" s="7">
        <f>'DETALLE DE CONEXIONES'!E3632</f>
        <v>0</v>
      </c>
      <c r="E3632" s="7">
        <f>IFERROR(LIMPIA('DETALLE DE CONEXIONES'!N3632,1),0)</f>
        <v>0</v>
      </c>
      <c r="F3632" s="7" t="str">
        <f>LEFT('DETALLE DE CONEXIONES'!BE3632,3)</f>
        <v/>
      </c>
      <c r="G3632" s="7" t="str">
        <f>RIGHT('DETALLE DE CONEXIONES'!AK3632,2)</f>
        <v/>
      </c>
      <c r="H3632" s="7" t="str">
        <f>LEFT('DETALLE DE CONEXIONES'!M3632,3)</f>
        <v/>
      </c>
      <c r="I3632" s="7" t="str">
        <f>RIGHT('DETALLE DE CONEXIONES'!M3632,5)</f>
        <v/>
      </c>
      <c r="J3632" s="7">
        <f>IF(C3632="Saliente Local",(IFERROR((LIMPIA(H3632,1)),0)),0)</f>
        <v>0</v>
      </c>
      <c r="K3632" s="7">
        <f>IF(C3632="Saliente Nacional",(IFERROR((LIMPIA(H3632,1)),0)),0)</f>
        <v>0</v>
      </c>
      <c r="L3632" s="7">
        <f>IF(C3632="Saliente Internacional",(IFERROR((LIMPIA(H3632,1)),0)),0)</f>
        <v>0</v>
      </c>
    </row>
    <row r="3633" spans="1:12" x14ac:dyDescent="0.25">
      <c r="A3633" s="11">
        <f>'DETALLE DE CONEXIONES'!P3633</f>
        <v>0</v>
      </c>
      <c r="B3633" s="7">
        <f>'DETALLE DE CONEXIONES'!I3633</f>
        <v>0</v>
      </c>
      <c r="C3633" s="7">
        <f>'DETALLE DE CONEXIONES'!BB3633</f>
        <v>0</v>
      </c>
      <c r="D3633" s="7">
        <f>'DETALLE DE CONEXIONES'!E3633</f>
        <v>0</v>
      </c>
      <c r="E3633" s="7">
        <f>IFERROR(LIMPIA('DETALLE DE CONEXIONES'!N3633,1),0)</f>
        <v>0</v>
      </c>
      <c r="F3633" s="7" t="str">
        <f>LEFT('DETALLE DE CONEXIONES'!BE3633,3)</f>
        <v/>
      </c>
      <c r="G3633" s="7" t="str">
        <f>RIGHT('DETALLE DE CONEXIONES'!AK3633,2)</f>
        <v/>
      </c>
      <c r="H3633" s="7" t="str">
        <f>LEFT('DETALLE DE CONEXIONES'!M3633,3)</f>
        <v/>
      </c>
      <c r="I3633" s="7" t="str">
        <f>RIGHT('DETALLE DE CONEXIONES'!M3633,5)</f>
        <v/>
      </c>
      <c r="J3633" s="7">
        <f>IF(C3633="Saliente Local",(IFERROR((LIMPIA(H3633,1)),0)),0)</f>
        <v>0</v>
      </c>
      <c r="K3633" s="7">
        <f>IF(C3633="Saliente Nacional",(IFERROR((LIMPIA(H3633,1)),0)),0)</f>
        <v>0</v>
      </c>
      <c r="L3633" s="7">
        <f>IF(C3633="Saliente Internacional",(IFERROR((LIMPIA(H3633,1)),0)),0)</f>
        <v>0</v>
      </c>
    </row>
    <row r="3634" spans="1:12" x14ac:dyDescent="0.25">
      <c r="A3634" s="11">
        <f>'DETALLE DE CONEXIONES'!P3634</f>
        <v>0</v>
      </c>
      <c r="B3634" s="7">
        <f>'DETALLE DE CONEXIONES'!I3634</f>
        <v>0</v>
      </c>
      <c r="C3634" s="7">
        <f>'DETALLE DE CONEXIONES'!BB3634</f>
        <v>0</v>
      </c>
      <c r="D3634" s="7">
        <f>'DETALLE DE CONEXIONES'!E3634</f>
        <v>0</v>
      </c>
      <c r="E3634" s="7">
        <f>IFERROR(LIMPIA('DETALLE DE CONEXIONES'!N3634,1),0)</f>
        <v>0</v>
      </c>
      <c r="F3634" s="7" t="str">
        <f>LEFT('DETALLE DE CONEXIONES'!BE3634,3)</f>
        <v/>
      </c>
      <c r="G3634" s="7" t="str">
        <f>RIGHT('DETALLE DE CONEXIONES'!AK3634,2)</f>
        <v/>
      </c>
      <c r="H3634" s="7" t="str">
        <f>LEFT('DETALLE DE CONEXIONES'!M3634,3)</f>
        <v/>
      </c>
      <c r="I3634" s="7" t="str">
        <f>RIGHT('DETALLE DE CONEXIONES'!M3634,5)</f>
        <v/>
      </c>
      <c r="J3634" s="7">
        <f>IF(C3634="Saliente Local",(IFERROR((LIMPIA(H3634,1)),0)),0)</f>
        <v>0</v>
      </c>
      <c r="K3634" s="7">
        <f>IF(C3634="Saliente Nacional",(IFERROR((LIMPIA(H3634,1)),0)),0)</f>
        <v>0</v>
      </c>
      <c r="L3634" s="7">
        <f>IF(C3634="Saliente Internacional",(IFERROR((LIMPIA(H3634,1)),0)),0)</f>
        <v>0</v>
      </c>
    </row>
    <row r="3635" spans="1:12" x14ac:dyDescent="0.25">
      <c r="A3635" s="11">
        <f>'DETALLE DE CONEXIONES'!P3635</f>
        <v>0</v>
      </c>
      <c r="B3635" s="7">
        <f>'DETALLE DE CONEXIONES'!I3635</f>
        <v>0</v>
      </c>
      <c r="C3635" s="7">
        <f>'DETALLE DE CONEXIONES'!BB3635</f>
        <v>0</v>
      </c>
      <c r="D3635" s="7">
        <f>'DETALLE DE CONEXIONES'!E3635</f>
        <v>0</v>
      </c>
      <c r="E3635" s="7">
        <f>IFERROR(LIMPIA('DETALLE DE CONEXIONES'!N3635,1),0)</f>
        <v>0</v>
      </c>
      <c r="F3635" s="7" t="str">
        <f>LEFT('DETALLE DE CONEXIONES'!BE3635,3)</f>
        <v/>
      </c>
      <c r="G3635" s="7" t="str">
        <f>RIGHT('DETALLE DE CONEXIONES'!AK3635,2)</f>
        <v/>
      </c>
      <c r="H3635" s="7" t="str">
        <f>LEFT('DETALLE DE CONEXIONES'!M3635,3)</f>
        <v/>
      </c>
      <c r="I3635" s="7" t="str">
        <f>RIGHT('DETALLE DE CONEXIONES'!M3635,5)</f>
        <v/>
      </c>
      <c r="J3635" s="7">
        <f>IF(C3635="Saliente Local",(IFERROR((LIMPIA(H3635,1)),0)),0)</f>
        <v>0</v>
      </c>
      <c r="K3635" s="7">
        <f>IF(C3635="Saliente Nacional",(IFERROR((LIMPIA(H3635,1)),0)),0)</f>
        <v>0</v>
      </c>
      <c r="L3635" s="7">
        <f>IF(C3635="Saliente Internacional",(IFERROR((LIMPIA(H3635,1)),0)),0)</f>
        <v>0</v>
      </c>
    </row>
    <row r="3636" spans="1:12" x14ac:dyDescent="0.25">
      <c r="A3636" s="11">
        <f>'DETALLE DE CONEXIONES'!P3636</f>
        <v>0</v>
      </c>
      <c r="B3636" s="7">
        <f>'DETALLE DE CONEXIONES'!I3636</f>
        <v>0</v>
      </c>
      <c r="C3636" s="7">
        <f>'DETALLE DE CONEXIONES'!BB3636</f>
        <v>0</v>
      </c>
      <c r="D3636" s="7">
        <f>'DETALLE DE CONEXIONES'!E3636</f>
        <v>0</v>
      </c>
      <c r="E3636" s="7">
        <f>IFERROR(LIMPIA('DETALLE DE CONEXIONES'!N3636,1),0)</f>
        <v>0</v>
      </c>
      <c r="F3636" s="7" t="str">
        <f>LEFT('DETALLE DE CONEXIONES'!BE3636,3)</f>
        <v/>
      </c>
      <c r="G3636" s="7" t="str">
        <f>RIGHT('DETALLE DE CONEXIONES'!AK3636,2)</f>
        <v/>
      </c>
      <c r="H3636" s="7" t="str">
        <f>LEFT('DETALLE DE CONEXIONES'!M3636,3)</f>
        <v/>
      </c>
      <c r="I3636" s="7" t="str">
        <f>RIGHT('DETALLE DE CONEXIONES'!M3636,5)</f>
        <v/>
      </c>
      <c r="J3636" s="7">
        <f>IF(C3636="Saliente Local",(IFERROR((LIMPIA(H3636,1)),0)),0)</f>
        <v>0</v>
      </c>
      <c r="K3636" s="7">
        <f>IF(C3636="Saliente Nacional",(IFERROR((LIMPIA(H3636,1)),0)),0)</f>
        <v>0</v>
      </c>
      <c r="L3636" s="7">
        <f>IF(C3636="Saliente Internacional",(IFERROR((LIMPIA(H3636,1)),0)),0)</f>
        <v>0</v>
      </c>
    </row>
    <row r="3637" spans="1:12" x14ac:dyDescent="0.25">
      <c r="A3637" s="11">
        <f>'DETALLE DE CONEXIONES'!P3637</f>
        <v>0</v>
      </c>
      <c r="B3637" s="7">
        <f>'DETALLE DE CONEXIONES'!I3637</f>
        <v>0</v>
      </c>
      <c r="C3637" s="7">
        <f>'DETALLE DE CONEXIONES'!BB3637</f>
        <v>0</v>
      </c>
      <c r="D3637" s="7">
        <f>'DETALLE DE CONEXIONES'!E3637</f>
        <v>0</v>
      </c>
      <c r="E3637" s="7">
        <f>IFERROR(LIMPIA('DETALLE DE CONEXIONES'!N3637,1),0)</f>
        <v>0</v>
      </c>
      <c r="F3637" s="7" t="str">
        <f>LEFT('DETALLE DE CONEXIONES'!BE3637,3)</f>
        <v/>
      </c>
      <c r="G3637" s="7" t="str">
        <f>RIGHT('DETALLE DE CONEXIONES'!AK3637,2)</f>
        <v/>
      </c>
      <c r="H3637" s="7" t="str">
        <f>LEFT('DETALLE DE CONEXIONES'!M3637,3)</f>
        <v/>
      </c>
      <c r="I3637" s="7" t="str">
        <f>RIGHT('DETALLE DE CONEXIONES'!M3637,5)</f>
        <v/>
      </c>
      <c r="J3637" s="7">
        <f>IF(C3637="Saliente Local",(IFERROR((LIMPIA(H3637,1)),0)),0)</f>
        <v>0</v>
      </c>
      <c r="K3637" s="7">
        <f>IF(C3637="Saliente Nacional",(IFERROR((LIMPIA(H3637,1)),0)),0)</f>
        <v>0</v>
      </c>
      <c r="L3637" s="7">
        <f>IF(C3637="Saliente Internacional",(IFERROR((LIMPIA(H3637,1)),0)),0)</f>
        <v>0</v>
      </c>
    </row>
    <row r="3638" spans="1:12" x14ac:dyDescent="0.25">
      <c r="A3638" s="11">
        <f>'DETALLE DE CONEXIONES'!P3638</f>
        <v>0</v>
      </c>
      <c r="B3638" s="7">
        <f>'DETALLE DE CONEXIONES'!I3638</f>
        <v>0</v>
      </c>
      <c r="C3638" s="7">
        <f>'DETALLE DE CONEXIONES'!BB3638</f>
        <v>0</v>
      </c>
      <c r="D3638" s="7">
        <f>'DETALLE DE CONEXIONES'!E3638</f>
        <v>0</v>
      </c>
      <c r="E3638" s="7">
        <f>IFERROR(LIMPIA('DETALLE DE CONEXIONES'!N3638,1),0)</f>
        <v>0</v>
      </c>
      <c r="F3638" s="7" t="str">
        <f>LEFT('DETALLE DE CONEXIONES'!BE3638,3)</f>
        <v/>
      </c>
      <c r="G3638" s="7" t="str">
        <f>RIGHT('DETALLE DE CONEXIONES'!AK3638,2)</f>
        <v/>
      </c>
      <c r="H3638" s="7" t="str">
        <f>LEFT('DETALLE DE CONEXIONES'!M3638,3)</f>
        <v/>
      </c>
      <c r="I3638" s="7" t="str">
        <f>RIGHT('DETALLE DE CONEXIONES'!M3638,5)</f>
        <v/>
      </c>
      <c r="J3638" s="7">
        <f>IF(C3638="Saliente Local",(IFERROR((LIMPIA(H3638,1)),0)),0)</f>
        <v>0</v>
      </c>
      <c r="K3638" s="7">
        <f>IF(C3638="Saliente Nacional",(IFERROR((LIMPIA(H3638,1)),0)),0)</f>
        <v>0</v>
      </c>
      <c r="L3638" s="7">
        <f>IF(C3638="Saliente Internacional",(IFERROR((LIMPIA(H3638,1)),0)),0)</f>
        <v>0</v>
      </c>
    </row>
    <row r="3639" spans="1:12" x14ac:dyDescent="0.25">
      <c r="A3639" s="11">
        <f>'DETALLE DE CONEXIONES'!P3639</f>
        <v>0</v>
      </c>
      <c r="B3639" s="7">
        <f>'DETALLE DE CONEXIONES'!I3639</f>
        <v>0</v>
      </c>
      <c r="C3639" s="7">
        <f>'DETALLE DE CONEXIONES'!BB3639</f>
        <v>0</v>
      </c>
      <c r="D3639" s="7">
        <f>'DETALLE DE CONEXIONES'!E3639</f>
        <v>0</v>
      </c>
      <c r="E3639" s="7">
        <f>IFERROR(LIMPIA('DETALLE DE CONEXIONES'!N3639,1),0)</f>
        <v>0</v>
      </c>
      <c r="F3639" s="7" t="str">
        <f>LEFT('DETALLE DE CONEXIONES'!BE3639,3)</f>
        <v/>
      </c>
      <c r="G3639" s="7" t="str">
        <f>RIGHT('DETALLE DE CONEXIONES'!AK3639,2)</f>
        <v/>
      </c>
      <c r="H3639" s="7" t="str">
        <f>LEFT('DETALLE DE CONEXIONES'!M3639,3)</f>
        <v/>
      </c>
      <c r="I3639" s="7" t="str">
        <f>RIGHT('DETALLE DE CONEXIONES'!M3639,5)</f>
        <v/>
      </c>
      <c r="J3639" s="7">
        <f>IF(C3639="Saliente Local",(IFERROR((LIMPIA(H3639,1)),0)),0)</f>
        <v>0</v>
      </c>
      <c r="K3639" s="7">
        <f>IF(C3639="Saliente Nacional",(IFERROR((LIMPIA(H3639,1)),0)),0)</f>
        <v>0</v>
      </c>
      <c r="L3639" s="7">
        <f>IF(C3639="Saliente Internacional",(IFERROR((LIMPIA(H3639,1)),0)),0)</f>
        <v>0</v>
      </c>
    </row>
    <row r="3640" spans="1:12" x14ac:dyDescent="0.25">
      <c r="A3640" s="11">
        <f>'DETALLE DE CONEXIONES'!P3640</f>
        <v>0</v>
      </c>
      <c r="B3640" s="7">
        <f>'DETALLE DE CONEXIONES'!I3640</f>
        <v>0</v>
      </c>
      <c r="C3640" s="7">
        <f>'DETALLE DE CONEXIONES'!BB3640</f>
        <v>0</v>
      </c>
      <c r="D3640" s="7">
        <f>'DETALLE DE CONEXIONES'!E3640</f>
        <v>0</v>
      </c>
      <c r="E3640" s="7">
        <f>IFERROR(LIMPIA('DETALLE DE CONEXIONES'!N3640,1),0)</f>
        <v>0</v>
      </c>
      <c r="F3640" s="7" t="str">
        <f>LEFT('DETALLE DE CONEXIONES'!BE3640,3)</f>
        <v/>
      </c>
      <c r="G3640" s="7" t="str">
        <f>RIGHT('DETALLE DE CONEXIONES'!AK3640,2)</f>
        <v/>
      </c>
      <c r="H3640" s="7" t="str">
        <f>LEFT('DETALLE DE CONEXIONES'!M3640,3)</f>
        <v/>
      </c>
      <c r="I3640" s="7" t="str">
        <f>RIGHT('DETALLE DE CONEXIONES'!M3640,5)</f>
        <v/>
      </c>
      <c r="J3640" s="7">
        <f>IF(C3640="Saliente Local",(IFERROR((LIMPIA(H3640,1)),0)),0)</f>
        <v>0</v>
      </c>
      <c r="K3640" s="7">
        <f>IF(C3640="Saliente Nacional",(IFERROR((LIMPIA(H3640,1)),0)),0)</f>
        <v>0</v>
      </c>
      <c r="L3640" s="7">
        <f>IF(C3640="Saliente Internacional",(IFERROR((LIMPIA(H3640,1)),0)),0)</f>
        <v>0</v>
      </c>
    </row>
    <row r="3641" spans="1:12" x14ac:dyDescent="0.25">
      <c r="A3641" s="11">
        <f>'DETALLE DE CONEXIONES'!P3641</f>
        <v>0</v>
      </c>
      <c r="B3641" s="7">
        <f>'DETALLE DE CONEXIONES'!I3641</f>
        <v>0</v>
      </c>
      <c r="C3641" s="7">
        <f>'DETALLE DE CONEXIONES'!BB3641</f>
        <v>0</v>
      </c>
      <c r="D3641" s="7">
        <f>'DETALLE DE CONEXIONES'!E3641</f>
        <v>0</v>
      </c>
      <c r="E3641" s="7">
        <f>IFERROR(LIMPIA('DETALLE DE CONEXIONES'!N3641,1),0)</f>
        <v>0</v>
      </c>
      <c r="F3641" s="7" t="str">
        <f>LEFT('DETALLE DE CONEXIONES'!BE3641,3)</f>
        <v/>
      </c>
      <c r="G3641" s="7" t="str">
        <f>RIGHT('DETALLE DE CONEXIONES'!AK3641,2)</f>
        <v/>
      </c>
      <c r="H3641" s="7" t="str">
        <f>LEFT('DETALLE DE CONEXIONES'!M3641,3)</f>
        <v/>
      </c>
      <c r="I3641" s="7" t="str">
        <f>RIGHT('DETALLE DE CONEXIONES'!M3641,5)</f>
        <v/>
      </c>
      <c r="J3641" s="7">
        <f>IF(C3641="Saliente Local",(IFERROR((LIMPIA(H3641,1)),0)),0)</f>
        <v>0</v>
      </c>
      <c r="K3641" s="7">
        <f>IF(C3641="Saliente Nacional",(IFERROR((LIMPIA(H3641,1)),0)),0)</f>
        <v>0</v>
      </c>
      <c r="L3641" s="7">
        <f>IF(C3641="Saliente Internacional",(IFERROR((LIMPIA(H3641,1)),0)),0)</f>
        <v>0</v>
      </c>
    </row>
    <row r="3642" spans="1:12" x14ac:dyDescent="0.25">
      <c r="A3642" s="11">
        <f>'DETALLE DE CONEXIONES'!P3642</f>
        <v>0</v>
      </c>
      <c r="B3642" s="7">
        <f>'DETALLE DE CONEXIONES'!I3642</f>
        <v>0</v>
      </c>
      <c r="C3642" s="7">
        <f>'DETALLE DE CONEXIONES'!BB3642</f>
        <v>0</v>
      </c>
      <c r="D3642" s="7">
        <f>'DETALLE DE CONEXIONES'!E3642</f>
        <v>0</v>
      </c>
      <c r="E3642" s="7">
        <f>IFERROR(LIMPIA('DETALLE DE CONEXIONES'!N3642,1),0)</f>
        <v>0</v>
      </c>
      <c r="F3642" s="7" t="str">
        <f>LEFT('DETALLE DE CONEXIONES'!BE3642,3)</f>
        <v/>
      </c>
      <c r="G3642" s="7" t="str">
        <f>RIGHT('DETALLE DE CONEXIONES'!AK3642,2)</f>
        <v/>
      </c>
      <c r="H3642" s="7" t="str">
        <f>LEFT('DETALLE DE CONEXIONES'!M3642,3)</f>
        <v/>
      </c>
      <c r="I3642" s="7" t="str">
        <f>RIGHT('DETALLE DE CONEXIONES'!M3642,5)</f>
        <v/>
      </c>
      <c r="J3642" s="7">
        <f>IF(C3642="Saliente Local",(IFERROR((LIMPIA(H3642,1)),0)),0)</f>
        <v>0</v>
      </c>
      <c r="K3642" s="7">
        <f>IF(C3642="Saliente Nacional",(IFERROR((LIMPIA(H3642,1)),0)),0)</f>
        <v>0</v>
      </c>
      <c r="L3642" s="7">
        <f>IF(C3642="Saliente Internacional",(IFERROR((LIMPIA(H3642,1)),0)),0)</f>
        <v>0</v>
      </c>
    </row>
    <row r="3643" spans="1:12" x14ac:dyDescent="0.25">
      <c r="A3643" s="11">
        <f>'DETALLE DE CONEXIONES'!P3643</f>
        <v>0</v>
      </c>
      <c r="B3643" s="7">
        <f>'DETALLE DE CONEXIONES'!I3643</f>
        <v>0</v>
      </c>
      <c r="C3643" s="7">
        <f>'DETALLE DE CONEXIONES'!BB3643</f>
        <v>0</v>
      </c>
      <c r="D3643" s="7">
        <f>'DETALLE DE CONEXIONES'!E3643</f>
        <v>0</v>
      </c>
      <c r="E3643" s="7">
        <f>IFERROR(LIMPIA('DETALLE DE CONEXIONES'!N3643,1),0)</f>
        <v>0</v>
      </c>
      <c r="F3643" s="7" t="str">
        <f>LEFT('DETALLE DE CONEXIONES'!BE3643,3)</f>
        <v/>
      </c>
      <c r="G3643" s="7" t="str">
        <f>RIGHT('DETALLE DE CONEXIONES'!AK3643,2)</f>
        <v/>
      </c>
      <c r="H3643" s="7" t="str">
        <f>LEFT('DETALLE DE CONEXIONES'!M3643,3)</f>
        <v/>
      </c>
      <c r="I3643" s="7" t="str">
        <f>RIGHT('DETALLE DE CONEXIONES'!M3643,5)</f>
        <v/>
      </c>
      <c r="J3643" s="7">
        <f>IF(C3643="Saliente Local",(IFERROR((LIMPIA(H3643,1)),0)),0)</f>
        <v>0</v>
      </c>
      <c r="K3643" s="7">
        <f>IF(C3643="Saliente Nacional",(IFERROR((LIMPIA(H3643,1)),0)),0)</f>
        <v>0</v>
      </c>
      <c r="L3643" s="7">
        <f>IF(C3643="Saliente Internacional",(IFERROR((LIMPIA(H3643,1)),0)),0)</f>
        <v>0</v>
      </c>
    </row>
    <row r="3644" spans="1:12" x14ac:dyDescent="0.25">
      <c r="A3644" s="11">
        <f>'DETALLE DE CONEXIONES'!P3644</f>
        <v>0</v>
      </c>
      <c r="B3644" s="7">
        <f>'DETALLE DE CONEXIONES'!I3644</f>
        <v>0</v>
      </c>
      <c r="C3644" s="7">
        <f>'DETALLE DE CONEXIONES'!BB3644</f>
        <v>0</v>
      </c>
      <c r="D3644" s="7">
        <f>'DETALLE DE CONEXIONES'!E3644</f>
        <v>0</v>
      </c>
      <c r="E3644" s="7">
        <f>IFERROR(LIMPIA('DETALLE DE CONEXIONES'!N3644,1),0)</f>
        <v>0</v>
      </c>
      <c r="F3644" s="7" t="str">
        <f>LEFT('DETALLE DE CONEXIONES'!BE3644,3)</f>
        <v/>
      </c>
      <c r="G3644" s="7" t="str">
        <f>RIGHT('DETALLE DE CONEXIONES'!AK3644,2)</f>
        <v/>
      </c>
      <c r="H3644" s="7" t="str">
        <f>LEFT('DETALLE DE CONEXIONES'!M3644,3)</f>
        <v/>
      </c>
      <c r="I3644" s="7" t="str">
        <f>RIGHT('DETALLE DE CONEXIONES'!M3644,5)</f>
        <v/>
      </c>
      <c r="J3644" s="7">
        <f>IF(C3644="Saliente Local",(IFERROR((LIMPIA(H3644,1)),0)),0)</f>
        <v>0</v>
      </c>
      <c r="K3644" s="7">
        <f>IF(C3644="Saliente Nacional",(IFERROR((LIMPIA(H3644,1)),0)),0)</f>
        <v>0</v>
      </c>
      <c r="L3644" s="7">
        <f>IF(C3644="Saliente Internacional",(IFERROR((LIMPIA(H3644,1)),0)),0)</f>
        <v>0</v>
      </c>
    </row>
    <row r="3645" spans="1:12" x14ac:dyDescent="0.25">
      <c r="A3645" s="11">
        <f>'DETALLE DE CONEXIONES'!P3645</f>
        <v>0</v>
      </c>
      <c r="B3645" s="7">
        <f>'DETALLE DE CONEXIONES'!I3645</f>
        <v>0</v>
      </c>
      <c r="C3645" s="7">
        <f>'DETALLE DE CONEXIONES'!BB3645</f>
        <v>0</v>
      </c>
      <c r="D3645" s="7">
        <f>'DETALLE DE CONEXIONES'!E3645</f>
        <v>0</v>
      </c>
      <c r="E3645" s="7">
        <f>IFERROR(LIMPIA('DETALLE DE CONEXIONES'!N3645,1),0)</f>
        <v>0</v>
      </c>
      <c r="F3645" s="7" t="str">
        <f>LEFT('DETALLE DE CONEXIONES'!BE3645,3)</f>
        <v/>
      </c>
      <c r="G3645" s="7" t="str">
        <f>RIGHT('DETALLE DE CONEXIONES'!AK3645,2)</f>
        <v/>
      </c>
      <c r="H3645" s="7" t="str">
        <f>LEFT('DETALLE DE CONEXIONES'!M3645,3)</f>
        <v/>
      </c>
      <c r="I3645" s="7" t="str">
        <f>RIGHT('DETALLE DE CONEXIONES'!M3645,5)</f>
        <v/>
      </c>
      <c r="J3645" s="7">
        <f>IF(C3645="Saliente Local",(IFERROR((LIMPIA(H3645,1)),0)),0)</f>
        <v>0</v>
      </c>
      <c r="K3645" s="7">
        <f>IF(C3645="Saliente Nacional",(IFERROR((LIMPIA(H3645,1)),0)),0)</f>
        <v>0</v>
      </c>
      <c r="L3645" s="7">
        <f>IF(C3645="Saliente Internacional",(IFERROR((LIMPIA(H3645,1)),0)),0)</f>
        <v>0</v>
      </c>
    </row>
    <row r="3646" spans="1:12" x14ac:dyDescent="0.25">
      <c r="A3646" s="11">
        <f>'DETALLE DE CONEXIONES'!P3646</f>
        <v>0</v>
      </c>
      <c r="B3646" s="7">
        <f>'DETALLE DE CONEXIONES'!I3646</f>
        <v>0</v>
      </c>
      <c r="C3646" s="7">
        <f>'DETALLE DE CONEXIONES'!BB3646</f>
        <v>0</v>
      </c>
      <c r="D3646" s="7">
        <f>'DETALLE DE CONEXIONES'!E3646</f>
        <v>0</v>
      </c>
      <c r="E3646" s="7">
        <f>IFERROR(LIMPIA('DETALLE DE CONEXIONES'!N3646,1),0)</f>
        <v>0</v>
      </c>
      <c r="F3646" s="7" t="str">
        <f>LEFT('DETALLE DE CONEXIONES'!BE3646,3)</f>
        <v/>
      </c>
      <c r="G3646" s="7" t="str">
        <f>RIGHT('DETALLE DE CONEXIONES'!AK3646,2)</f>
        <v/>
      </c>
      <c r="H3646" s="7" t="str">
        <f>LEFT('DETALLE DE CONEXIONES'!M3646,3)</f>
        <v/>
      </c>
      <c r="I3646" s="7" t="str">
        <f>RIGHT('DETALLE DE CONEXIONES'!M3646,5)</f>
        <v/>
      </c>
      <c r="J3646" s="7">
        <f>IF(C3646="Saliente Local",(IFERROR((LIMPIA(H3646,1)),0)),0)</f>
        <v>0</v>
      </c>
      <c r="K3646" s="7">
        <f>IF(C3646="Saliente Nacional",(IFERROR((LIMPIA(H3646,1)),0)),0)</f>
        <v>0</v>
      </c>
      <c r="L3646" s="7">
        <f>IF(C3646="Saliente Internacional",(IFERROR((LIMPIA(H3646,1)),0)),0)</f>
        <v>0</v>
      </c>
    </row>
    <row r="3647" spans="1:12" x14ac:dyDescent="0.25">
      <c r="A3647" s="11">
        <f>'DETALLE DE CONEXIONES'!P3647</f>
        <v>0</v>
      </c>
      <c r="B3647" s="7">
        <f>'DETALLE DE CONEXIONES'!I3647</f>
        <v>0</v>
      </c>
      <c r="C3647" s="7">
        <f>'DETALLE DE CONEXIONES'!BB3647</f>
        <v>0</v>
      </c>
      <c r="D3647" s="7">
        <f>'DETALLE DE CONEXIONES'!E3647</f>
        <v>0</v>
      </c>
      <c r="E3647" s="7">
        <f>IFERROR(LIMPIA('DETALLE DE CONEXIONES'!N3647,1),0)</f>
        <v>0</v>
      </c>
      <c r="F3647" s="7" t="str">
        <f>LEFT('DETALLE DE CONEXIONES'!BE3647,3)</f>
        <v/>
      </c>
      <c r="G3647" s="7" t="str">
        <f>RIGHT('DETALLE DE CONEXIONES'!AK3647,2)</f>
        <v/>
      </c>
      <c r="H3647" s="7" t="str">
        <f>LEFT('DETALLE DE CONEXIONES'!M3647,3)</f>
        <v/>
      </c>
      <c r="I3647" s="7" t="str">
        <f>RIGHT('DETALLE DE CONEXIONES'!M3647,5)</f>
        <v/>
      </c>
      <c r="J3647" s="7">
        <f>IF(C3647="Saliente Local",(IFERROR((LIMPIA(H3647,1)),0)),0)</f>
        <v>0</v>
      </c>
      <c r="K3647" s="7">
        <f>IF(C3647="Saliente Nacional",(IFERROR((LIMPIA(H3647,1)),0)),0)</f>
        <v>0</v>
      </c>
      <c r="L3647" s="7">
        <f>IF(C3647="Saliente Internacional",(IFERROR((LIMPIA(H3647,1)),0)),0)</f>
        <v>0</v>
      </c>
    </row>
    <row r="3648" spans="1:12" x14ac:dyDescent="0.25">
      <c r="A3648" s="11">
        <f>'DETALLE DE CONEXIONES'!P3648</f>
        <v>0</v>
      </c>
      <c r="B3648" s="7">
        <f>'DETALLE DE CONEXIONES'!I3648</f>
        <v>0</v>
      </c>
      <c r="C3648" s="7">
        <f>'DETALLE DE CONEXIONES'!BB3648</f>
        <v>0</v>
      </c>
      <c r="D3648" s="7">
        <f>'DETALLE DE CONEXIONES'!E3648</f>
        <v>0</v>
      </c>
      <c r="E3648" s="7">
        <f>IFERROR(LIMPIA('DETALLE DE CONEXIONES'!N3648,1),0)</f>
        <v>0</v>
      </c>
      <c r="F3648" s="7" t="str">
        <f>LEFT('DETALLE DE CONEXIONES'!BE3648,3)</f>
        <v/>
      </c>
      <c r="G3648" s="7" t="str">
        <f>RIGHT('DETALLE DE CONEXIONES'!AK3648,2)</f>
        <v/>
      </c>
      <c r="H3648" s="7" t="str">
        <f>LEFT('DETALLE DE CONEXIONES'!M3648,3)</f>
        <v/>
      </c>
      <c r="I3648" s="7" t="str">
        <f>RIGHT('DETALLE DE CONEXIONES'!M3648,5)</f>
        <v/>
      </c>
      <c r="J3648" s="7">
        <f>IF(C3648="Saliente Local",(IFERROR((LIMPIA(H3648,1)),0)),0)</f>
        <v>0</v>
      </c>
      <c r="K3648" s="7">
        <f>IF(C3648="Saliente Nacional",(IFERROR((LIMPIA(H3648,1)),0)),0)</f>
        <v>0</v>
      </c>
      <c r="L3648" s="7">
        <f>IF(C3648="Saliente Internacional",(IFERROR((LIMPIA(H3648,1)),0)),0)</f>
        <v>0</v>
      </c>
    </row>
    <row r="3649" spans="1:12" x14ac:dyDescent="0.25">
      <c r="A3649" s="11">
        <f>'DETALLE DE CONEXIONES'!P3649</f>
        <v>0</v>
      </c>
      <c r="B3649" s="7">
        <f>'DETALLE DE CONEXIONES'!I3649</f>
        <v>0</v>
      </c>
      <c r="C3649" s="7">
        <f>'DETALLE DE CONEXIONES'!BB3649</f>
        <v>0</v>
      </c>
      <c r="D3649" s="7">
        <f>'DETALLE DE CONEXIONES'!E3649</f>
        <v>0</v>
      </c>
      <c r="E3649" s="7">
        <f>IFERROR(LIMPIA('DETALLE DE CONEXIONES'!N3649,1),0)</f>
        <v>0</v>
      </c>
      <c r="F3649" s="7" t="str">
        <f>LEFT('DETALLE DE CONEXIONES'!BE3649,3)</f>
        <v/>
      </c>
      <c r="G3649" s="7" t="str">
        <f>RIGHT('DETALLE DE CONEXIONES'!AK3649,2)</f>
        <v/>
      </c>
      <c r="H3649" s="7" t="str">
        <f>LEFT('DETALLE DE CONEXIONES'!M3649,3)</f>
        <v/>
      </c>
      <c r="I3649" s="7" t="str">
        <f>RIGHT('DETALLE DE CONEXIONES'!M3649,5)</f>
        <v/>
      </c>
      <c r="J3649" s="7">
        <f>IF(C3649="Saliente Local",(IFERROR((LIMPIA(H3649,1)),0)),0)</f>
        <v>0</v>
      </c>
      <c r="K3649" s="7">
        <f>IF(C3649="Saliente Nacional",(IFERROR((LIMPIA(H3649,1)),0)),0)</f>
        <v>0</v>
      </c>
      <c r="L3649" s="7">
        <f>IF(C3649="Saliente Internacional",(IFERROR((LIMPIA(H3649,1)),0)),0)</f>
        <v>0</v>
      </c>
    </row>
    <row r="3650" spans="1:12" x14ac:dyDescent="0.25">
      <c r="A3650" s="11">
        <f>'DETALLE DE CONEXIONES'!P3650</f>
        <v>0</v>
      </c>
      <c r="B3650" s="7">
        <f>'DETALLE DE CONEXIONES'!I3650</f>
        <v>0</v>
      </c>
      <c r="C3650" s="7">
        <f>'DETALLE DE CONEXIONES'!BB3650</f>
        <v>0</v>
      </c>
      <c r="D3650" s="7">
        <f>'DETALLE DE CONEXIONES'!E3650</f>
        <v>0</v>
      </c>
      <c r="E3650" s="7">
        <f>IFERROR(LIMPIA('DETALLE DE CONEXIONES'!N3650,1),0)</f>
        <v>0</v>
      </c>
      <c r="F3650" s="7" t="str">
        <f>LEFT('DETALLE DE CONEXIONES'!BE3650,3)</f>
        <v/>
      </c>
      <c r="G3650" s="7" t="str">
        <f>RIGHT('DETALLE DE CONEXIONES'!AK3650,2)</f>
        <v/>
      </c>
      <c r="H3650" s="7" t="str">
        <f>LEFT('DETALLE DE CONEXIONES'!M3650,3)</f>
        <v/>
      </c>
      <c r="I3650" s="7" t="str">
        <f>RIGHT('DETALLE DE CONEXIONES'!M3650,5)</f>
        <v/>
      </c>
      <c r="J3650" s="7">
        <f>IF(C3650="Saliente Local",(IFERROR((LIMPIA(H3650,1)),0)),0)</f>
        <v>0</v>
      </c>
      <c r="K3650" s="7">
        <f>IF(C3650="Saliente Nacional",(IFERROR((LIMPIA(H3650,1)),0)),0)</f>
        <v>0</v>
      </c>
      <c r="L3650" s="7">
        <f>IF(C3650="Saliente Internacional",(IFERROR((LIMPIA(H3650,1)),0)),0)</f>
        <v>0</v>
      </c>
    </row>
    <row r="3651" spans="1:12" x14ac:dyDescent="0.25">
      <c r="A3651" s="11">
        <f>'DETALLE DE CONEXIONES'!P3651</f>
        <v>0</v>
      </c>
      <c r="B3651" s="7">
        <f>'DETALLE DE CONEXIONES'!I3651</f>
        <v>0</v>
      </c>
      <c r="C3651" s="7">
        <f>'DETALLE DE CONEXIONES'!BB3651</f>
        <v>0</v>
      </c>
      <c r="D3651" s="7">
        <f>'DETALLE DE CONEXIONES'!E3651</f>
        <v>0</v>
      </c>
      <c r="E3651" s="7">
        <f>IFERROR(LIMPIA('DETALLE DE CONEXIONES'!N3651,1),0)</f>
        <v>0</v>
      </c>
      <c r="F3651" s="7" t="str">
        <f>LEFT('DETALLE DE CONEXIONES'!BE3651,3)</f>
        <v/>
      </c>
      <c r="G3651" s="7" t="str">
        <f>RIGHT('DETALLE DE CONEXIONES'!AK3651,2)</f>
        <v/>
      </c>
      <c r="H3651" s="7" t="str">
        <f>LEFT('DETALLE DE CONEXIONES'!M3651,3)</f>
        <v/>
      </c>
      <c r="I3651" s="7" t="str">
        <f>RIGHT('DETALLE DE CONEXIONES'!M3651,5)</f>
        <v/>
      </c>
      <c r="J3651" s="7">
        <f>IF(C3651="Saliente Local",(IFERROR((LIMPIA(H3651,1)),0)),0)</f>
        <v>0</v>
      </c>
      <c r="K3651" s="7">
        <f>IF(C3651="Saliente Nacional",(IFERROR((LIMPIA(H3651,1)),0)),0)</f>
        <v>0</v>
      </c>
      <c r="L3651" s="7">
        <f>IF(C3651="Saliente Internacional",(IFERROR((LIMPIA(H3651,1)),0)),0)</f>
        <v>0</v>
      </c>
    </row>
    <row r="3652" spans="1:12" x14ac:dyDescent="0.25">
      <c r="A3652" s="11">
        <f>'DETALLE DE CONEXIONES'!P3652</f>
        <v>0</v>
      </c>
      <c r="B3652" s="7">
        <f>'DETALLE DE CONEXIONES'!I3652</f>
        <v>0</v>
      </c>
      <c r="C3652" s="7">
        <f>'DETALLE DE CONEXIONES'!BB3652</f>
        <v>0</v>
      </c>
      <c r="D3652" s="7">
        <f>'DETALLE DE CONEXIONES'!E3652</f>
        <v>0</v>
      </c>
      <c r="E3652" s="7">
        <f>IFERROR(LIMPIA('DETALLE DE CONEXIONES'!N3652,1),0)</f>
        <v>0</v>
      </c>
      <c r="F3652" s="7" t="str">
        <f>LEFT('DETALLE DE CONEXIONES'!BE3652,3)</f>
        <v/>
      </c>
      <c r="G3652" s="7" t="str">
        <f>RIGHT('DETALLE DE CONEXIONES'!AK3652,2)</f>
        <v/>
      </c>
      <c r="H3652" s="7" t="str">
        <f>LEFT('DETALLE DE CONEXIONES'!M3652,3)</f>
        <v/>
      </c>
      <c r="I3652" s="7" t="str">
        <f>RIGHT('DETALLE DE CONEXIONES'!M3652,5)</f>
        <v/>
      </c>
      <c r="J3652" s="7">
        <f>IF(C3652="Saliente Local",(IFERROR((LIMPIA(H3652,1)),0)),0)</f>
        <v>0</v>
      </c>
      <c r="K3652" s="7">
        <f>IF(C3652="Saliente Nacional",(IFERROR((LIMPIA(H3652,1)),0)),0)</f>
        <v>0</v>
      </c>
      <c r="L3652" s="7">
        <f>IF(C3652="Saliente Internacional",(IFERROR((LIMPIA(H3652,1)),0)),0)</f>
        <v>0</v>
      </c>
    </row>
    <row r="3653" spans="1:12" x14ac:dyDescent="0.25">
      <c r="A3653" s="11">
        <f>'DETALLE DE CONEXIONES'!P3653</f>
        <v>0</v>
      </c>
      <c r="B3653" s="7">
        <f>'DETALLE DE CONEXIONES'!I3653</f>
        <v>0</v>
      </c>
      <c r="C3653" s="7">
        <f>'DETALLE DE CONEXIONES'!BB3653</f>
        <v>0</v>
      </c>
      <c r="D3653" s="7">
        <f>'DETALLE DE CONEXIONES'!E3653</f>
        <v>0</v>
      </c>
      <c r="E3653" s="7">
        <f>IFERROR(LIMPIA('DETALLE DE CONEXIONES'!N3653,1),0)</f>
        <v>0</v>
      </c>
      <c r="F3653" s="7" t="str">
        <f>LEFT('DETALLE DE CONEXIONES'!BE3653,3)</f>
        <v/>
      </c>
      <c r="G3653" s="7" t="str">
        <f>RIGHT('DETALLE DE CONEXIONES'!AK3653,2)</f>
        <v/>
      </c>
      <c r="H3653" s="7" t="str">
        <f>LEFT('DETALLE DE CONEXIONES'!M3653,3)</f>
        <v/>
      </c>
      <c r="I3653" s="7" t="str">
        <f>RIGHT('DETALLE DE CONEXIONES'!M3653,5)</f>
        <v/>
      </c>
      <c r="J3653" s="7">
        <f>IF(C3653="Saliente Local",(IFERROR((LIMPIA(H3653,1)),0)),0)</f>
        <v>0</v>
      </c>
      <c r="K3653" s="7">
        <f>IF(C3653="Saliente Nacional",(IFERROR((LIMPIA(H3653,1)),0)),0)</f>
        <v>0</v>
      </c>
      <c r="L3653" s="7">
        <f>IF(C3653="Saliente Internacional",(IFERROR((LIMPIA(H3653,1)),0)),0)</f>
        <v>0</v>
      </c>
    </row>
    <row r="3654" spans="1:12" x14ac:dyDescent="0.25">
      <c r="A3654" s="11">
        <f>'DETALLE DE CONEXIONES'!P3654</f>
        <v>0</v>
      </c>
      <c r="B3654" s="7">
        <f>'DETALLE DE CONEXIONES'!I3654</f>
        <v>0</v>
      </c>
      <c r="C3654" s="7">
        <f>'DETALLE DE CONEXIONES'!BB3654</f>
        <v>0</v>
      </c>
      <c r="D3654" s="7">
        <f>'DETALLE DE CONEXIONES'!E3654</f>
        <v>0</v>
      </c>
      <c r="E3654" s="7">
        <f>IFERROR(LIMPIA('DETALLE DE CONEXIONES'!N3654,1),0)</f>
        <v>0</v>
      </c>
      <c r="F3654" s="7" t="str">
        <f>LEFT('DETALLE DE CONEXIONES'!BE3654,3)</f>
        <v/>
      </c>
      <c r="G3654" s="7" t="str">
        <f>RIGHT('DETALLE DE CONEXIONES'!AK3654,2)</f>
        <v/>
      </c>
      <c r="H3654" s="7" t="str">
        <f>LEFT('DETALLE DE CONEXIONES'!M3654,3)</f>
        <v/>
      </c>
      <c r="I3654" s="7" t="str">
        <f>RIGHT('DETALLE DE CONEXIONES'!M3654,5)</f>
        <v/>
      </c>
      <c r="J3654" s="7">
        <f>IF(C3654="Saliente Local",(IFERROR((LIMPIA(H3654,1)),0)),0)</f>
        <v>0</v>
      </c>
      <c r="K3654" s="7">
        <f>IF(C3654="Saliente Nacional",(IFERROR((LIMPIA(H3654,1)),0)),0)</f>
        <v>0</v>
      </c>
      <c r="L3654" s="7">
        <f>IF(C3654="Saliente Internacional",(IFERROR((LIMPIA(H3654,1)),0)),0)</f>
        <v>0</v>
      </c>
    </row>
    <row r="3655" spans="1:12" x14ac:dyDescent="0.25">
      <c r="A3655" s="11">
        <f>'DETALLE DE CONEXIONES'!P3655</f>
        <v>0</v>
      </c>
      <c r="B3655" s="7">
        <f>'DETALLE DE CONEXIONES'!I3655</f>
        <v>0</v>
      </c>
      <c r="C3655" s="7">
        <f>'DETALLE DE CONEXIONES'!BB3655</f>
        <v>0</v>
      </c>
      <c r="D3655" s="7">
        <f>'DETALLE DE CONEXIONES'!E3655</f>
        <v>0</v>
      </c>
      <c r="E3655" s="7">
        <f>IFERROR(LIMPIA('DETALLE DE CONEXIONES'!N3655,1),0)</f>
        <v>0</v>
      </c>
      <c r="F3655" s="7" t="str">
        <f>LEFT('DETALLE DE CONEXIONES'!BE3655,3)</f>
        <v/>
      </c>
      <c r="G3655" s="7" t="str">
        <f>RIGHT('DETALLE DE CONEXIONES'!AK3655,2)</f>
        <v/>
      </c>
      <c r="H3655" s="7" t="str">
        <f>LEFT('DETALLE DE CONEXIONES'!M3655,3)</f>
        <v/>
      </c>
      <c r="I3655" s="7" t="str">
        <f>RIGHT('DETALLE DE CONEXIONES'!M3655,5)</f>
        <v/>
      </c>
      <c r="J3655" s="7">
        <f>IF(C3655="Saliente Local",(IFERROR((LIMPIA(H3655,1)),0)),0)</f>
        <v>0</v>
      </c>
      <c r="K3655" s="7">
        <f>IF(C3655="Saliente Nacional",(IFERROR((LIMPIA(H3655,1)),0)),0)</f>
        <v>0</v>
      </c>
      <c r="L3655" s="7">
        <f>IF(C3655="Saliente Internacional",(IFERROR((LIMPIA(H3655,1)),0)),0)</f>
        <v>0</v>
      </c>
    </row>
    <row r="3656" spans="1:12" x14ac:dyDescent="0.25">
      <c r="A3656" s="11">
        <f>'DETALLE DE CONEXIONES'!P3656</f>
        <v>0</v>
      </c>
      <c r="B3656" s="7">
        <f>'DETALLE DE CONEXIONES'!I3656</f>
        <v>0</v>
      </c>
      <c r="C3656" s="7">
        <f>'DETALLE DE CONEXIONES'!BB3656</f>
        <v>0</v>
      </c>
      <c r="D3656" s="7">
        <f>'DETALLE DE CONEXIONES'!E3656</f>
        <v>0</v>
      </c>
      <c r="E3656" s="7">
        <f>IFERROR(LIMPIA('DETALLE DE CONEXIONES'!N3656,1),0)</f>
        <v>0</v>
      </c>
      <c r="F3656" s="7" t="str">
        <f>LEFT('DETALLE DE CONEXIONES'!BE3656,3)</f>
        <v/>
      </c>
      <c r="G3656" s="7" t="str">
        <f>RIGHT('DETALLE DE CONEXIONES'!AK3656,2)</f>
        <v/>
      </c>
      <c r="H3656" s="7" t="str">
        <f>LEFT('DETALLE DE CONEXIONES'!M3656,3)</f>
        <v/>
      </c>
      <c r="I3656" s="7" t="str">
        <f>RIGHT('DETALLE DE CONEXIONES'!M3656,5)</f>
        <v/>
      </c>
      <c r="J3656" s="7">
        <f>IF(C3656="Saliente Local",(IFERROR((LIMPIA(H3656,1)),0)),0)</f>
        <v>0</v>
      </c>
      <c r="K3656" s="7">
        <f>IF(C3656="Saliente Nacional",(IFERROR((LIMPIA(H3656,1)),0)),0)</f>
        <v>0</v>
      </c>
      <c r="L3656" s="7">
        <f>IF(C3656="Saliente Internacional",(IFERROR((LIMPIA(H3656,1)),0)),0)</f>
        <v>0</v>
      </c>
    </row>
    <row r="3657" spans="1:12" x14ac:dyDescent="0.25">
      <c r="A3657" s="11">
        <f>'DETALLE DE CONEXIONES'!P3657</f>
        <v>0</v>
      </c>
      <c r="B3657" s="7">
        <f>'DETALLE DE CONEXIONES'!I3657</f>
        <v>0</v>
      </c>
      <c r="C3657" s="7">
        <f>'DETALLE DE CONEXIONES'!BB3657</f>
        <v>0</v>
      </c>
      <c r="D3657" s="7">
        <f>'DETALLE DE CONEXIONES'!E3657</f>
        <v>0</v>
      </c>
      <c r="E3657" s="7">
        <f>IFERROR(LIMPIA('DETALLE DE CONEXIONES'!N3657,1),0)</f>
        <v>0</v>
      </c>
      <c r="F3657" s="7" t="str">
        <f>LEFT('DETALLE DE CONEXIONES'!BE3657,3)</f>
        <v/>
      </c>
      <c r="G3657" s="7" t="str">
        <f>RIGHT('DETALLE DE CONEXIONES'!AK3657,2)</f>
        <v/>
      </c>
      <c r="H3657" s="7" t="str">
        <f>LEFT('DETALLE DE CONEXIONES'!M3657,3)</f>
        <v/>
      </c>
      <c r="I3657" s="7" t="str">
        <f>RIGHT('DETALLE DE CONEXIONES'!M3657,5)</f>
        <v/>
      </c>
      <c r="J3657" s="7">
        <f>IF(C3657="Saliente Local",(IFERROR((LIMPIA(H3657,1)),0)),0)</f>
        <v>0</v>
      </c>
      <c r="K3657" s="7">
        <f>IF(C3657="Saliente Nacional",(IFERROR((LIMPIA(H3657,1)),0)),0)</f>
        <v>0</v>
      </c>
      <c r="L3657" s="7">
        <f>IF(C3657="Saliente Internacional",(IFERROR((LIMPIA(H3657,1)),0)),0)</f>
        <v>0</v>
      </c>
    </row>
    <row r="3658" spans="1:12" x14ac:dyDescent="0.25">
      <c r="A3658" s="11">
        <f>'DETALLE DE CONEXIONES'!P3658</f>
        <v>0</v>
      </c>
      <c r="B3658" s="7">
        <f>'DETALLE DE CONEXIONES'!I3658</f>
        <v>0</v>
      </c>
      <c r="C3658" s="7">
        <f>'DETALLE DE CONEXIONES'!BB3658</f>
        <v>0</v>
      </c>
      <c r="D3658" s="7">
        <f>'DETALLE DE CONEXIONES'!E3658</f>
        <v>0</v>
      </c>
      <c r="E3658" s="7">
        <f>IFERROR(LIMPIA('DETALLE DE CONEXIONES'!N3658,1),0)</f>
        <v>0</v>
      </c>
      <c r="F3658" s="7" t="str">
        <f>LEFT('DETALLE DE CONEXIONES'!BE3658,3)</f>
        <v/>
      </c>
      <c r="G3658" s="7" t="str">
        <f>RIGHT('DETALLE DE CONEXIONES'!AK3658,2)</f>
        <v/>
      </c>
      <c r="H3658" s="7" t="str">
        <f>LEFT('DETALLE DE CONEXIONES'!M3658,3)</f>
        <v/>
      </c>
      <c r="I3658" s="7" t="str">
        <f>RIGHT('DETALLE DE CONEXIONES'!M3658,5)</f>
        <v/>
      </c>
      <c r="J3658" s="7">
        <f>IF(C3658="Saliente Local",(IFERROR((LIMPIA(H3658,1)),0)),0)</f>
        <v>0</v>
      </c>
      <c r="K3658" s="7">
        <f>IF(C3658="Saliente Nacional",(IFERROR((LIMPIA(H3658,1)),0)),0)</f>
        <v>0</v>
      </c>
      <c r="L3658" s="7">
        <f>IF(C3658="Saliente Internacional",(IFERROR((LIMPIA(H3658,1)),0)),0)</f>
        <v>0</v>
      </c>
    </row>
    <row r="3659" spans="1:12" x14ac:dyDescent="0.25">
      <c r="A3659" s="11">
        <f>'DETALLE DE CONEXIONES'!P3659</f>
        <v>0</v>
      </c>
      <c r="B3659" s="7">
        <f>'DETALLE DE CONEXIONES'!I3659</f>
        <v>0</v>
      </c>
      <c r="C3659" s="7">
        <f>'DETALLE DE CONEXIONES'!BB3659</f>
        <v>0</v>
      </c>
      <c r="D3659" s="7">
        <f>'DETALLE DE CONEXIONES'!E3659</f>
        <v>0</v>
      </c>
      <c r="E3659" s="7">
        <f>IFERROR(LIMPIA('DETALLE DE CONEXIONES'!N3659,1),0)</f>
        <v>0</v>
      </c>
      <c r="F3659" s="7" t="str">
        <f>LEFT('DETALLE DE CONEXIONES'!BE3659,3)</f>
        <v/>
      </c>
      <c r="G3659" s="7" t="str">
        <f>RIGHT('DETALLE DE CONEXIONES'!AK3659,2)</f>
        <v/>
      </c>
      <c r="H3659" s="7" t="str">
        <f>LEFT('DETALLE DE CONEXIONES'!M3659,3)</f>
        <v/>
      </c>
      <c r="I3659" s="7" t="str">
        <f>RIGHT('DETALLE DE CONEXIONES'!M3659,5)</f>
        <v/>
      </c>
      <c r="J3659" s="7">
        <f>IF(C3659="Saliente Local",(IFERROR((LIMPIA(H3659,1)),0)),0)</f>
        <v>0</v>
      </c>
      <c r="K3659" s="7">
        <f>IF(C3659="Saliente Nacional",(IFERROR((LIMPIA(H3659,1)),0)),0)</f>
        <v>0</v>
      </c>
      <c r="L3659" s="7">
        <f>IF(C3659="Saliente Internacional",(IFERROR((LIMPIA(H3659,1)),0)),0)</f>
        <v>0</v>
      </c>
    </row>
    <row r="3660" spans="1:12" x14ac:dyDescent="0.25">
      <c r="A3660" s="11">
        <f>'DETALLE DE CONEXIONES'!P3660</f>
        <v>0</v>
      </c>
      <c r="B3660" s="7">
        <f>'DETALLE DE CONEXIONES'!I3660</f>
        <v>0</v>
      </c>
      <c r="C3660" s="7">
        <f>'DETALLE DE CONEXIONES'!BB3660</f>
        <v>0</v>
      </c>
      <c r="D3660" s="7">
        <f>'DETALLE DE CONEXIONES'!E3660</f>
        <v>0</v>
      </c>
      <c r="E3660" s="7">
        <f>IFERROR(LIMPIA('DETALLE DE CONEXIONES'!N3660,1),0)</f>
        <v>0</v>
      </c>
      <c r="F3660" s="7" t="str">
        <f>LEFT('DETALLE DE CONEXIONES'!BE3660,3)</f>
        <v/>
      </c>
      <c r="G3660" s="7" t="str">
        <f>RIGHT('DETALLE DE CONEXIONES'!AK3660,2)</f>
        <v/>
      </c>
      <c r="H3660" s="7" t="str">
        <f>LEFT('DETALLE DE CONEXIONES'!M3660,3)</f>
        <v/>
      </c>
      <c r="I3660" s="7" t="str">
        <f>RIGHT('DETALLE DE CONEXIONES'!M3660,5)</f>
        <v/>
      </c>
      <c r="J3660" s="7">
        <f>IF(C3660="Saliente Local",(IFERROR((LIMPIA(H3660,1)),0)),0)</f>
        <v>0</v>
      </c>
      <c r="K3660" s="7">
        <f>IF(C3660="Saliente Nacional",(IFERROR((LIMPIA(H3660,1)),0)),0)</f>
        <v>0</v>
      </c>
      <c r="L3660" s="7">
        <f>IF(C3660="Saliente Internacional",(IFERROR((LIMPIA(H3660,1)),0)),0)</f>
        <v>0</v>
      </c>
    </row>
    <row r="3661" spans="1:12" x14ac:dyDescent="0.25">
      <c r="A3661" s="11">
        <f>'DETALLE DE CONEXIONES'!P3661</f>
        <v>0</v>
      </c>
      <c r="B3661" s="7">
        <f>'DETALLE DE CONEXIONES'!I3661</f>
        <v>0</v>
      </c>
      <c r="C3661" s="7">
        <f>'DETALLE DE CONEXIONES'!BB3661</f>
        <v>0</v>
      </c>
      <c r="D3661" s="7">
        <f>'DETALLE DE CONEXIONES'!E3661</f>
        <v>0</v>
      </c>
      <c r="E3661" s="7">
        <f>IFERROR(LIMPIA('DETALLE DE CONEXIONES'!N3661,1),0)</f>
        <v>0</v>
      </c>
      <c r="F3661" s="7" t="str">
        <f>LEFT('DETALLE DE CONEXIONES'!BE3661,3)</f>
        <v/>
      </c>
      <c r="G3661" s="7" t="str">
        <f>RIGHT('DETALLE DE CONEXIONES'!AK3661,2)</f>
        <v/>
      </c>
      <c r="H3661" s="7" t="str">
        <f>LEFT('DETALLE DE CONEXIONES'!M3661,3)</f>
        <v/>
      </c>
      <c r="I3661" s="7" t="str">
        <f>RIGHT('DETALLE DE CONEXIONES'!M3661,5)</f>
        <v/>
      </c>
      <c r="J3661" s="7">
        <f>IF(C3661="Saliente Local",(IFERROR((LIMPIA(H3661,1)),0)),0)</f>
        <v>0</v>
      </c>
      <c r="K3661" s="7">
        <f>IF(C3661="Saliente Nacional",(IFERROR((LIMPIA(H3661,1)),0)),0)</f>
        <v>0</v>
      </c>
      <c r="L3661" s="7">
        <f>IF(C3661="Saliente Internacional",(IFERROR((LIMPIA(H3661,1)),0)),0)</f>
        <v>0</v>
      </c>
    </row>
    <row r="3662" spans="1:12" x14ac:dyDescent="0.25">
      <c r="A3662" s="11">
        <f>'DETALLE DE CONEXIONES'!P3662</f>
        <v>0</v>
      </c>
      <c r="B3662" s="7">
        <f>'DETALLE DE CONEXIONES'!I3662</f>
        <v>0</v>
      </c>
      <c r="C3662" s="7">
        <f>'DETALLE DE CONEXIONES'!BB3662</f>
        <v>0</v>
      </c>
      <c r="D3662" s="7">
        <f>'DETALLE DE CONEXIONES'!E3662</f>
        <v>0</v>
      </c>
      <c r="E3662" s="7">
        <f>IFERROR(LIMPIA('DETALLE DE CONEXIONES'!N3662,1),0)</f>
        <v>0</v>
      </c>
      <c r="F3662" s="7" t="str">
        <f>LEFT('DETALLE DE CONEXIONES'!BE3662,3)</f>
        <v/>
      </c>
      <c r="G3662" s="7" t="str">
        <f>RIGHT('DETALLE DE CONEXIONES'!AK3662,2)</f>
        <v/>
      </c>
      <c r="H3662" s="7" t="str">
        <f>LEFT('DETALLE DE CONEXIONES'!M3662,3)</f>
        <v/>
      </c>
      <c r="I3662" s="7" t="str">
        <f>RIGHT('DETALLE DE CONEXIONES'!M3662,5)</f>
        <v/>
      </c>
      <c r="J3662" s="7">
        <f>IF(C3662="Saliente Local",(IFERROR((LIMPIA(H3662,1)),0)),0)</f>
        <v>0</v>
      </c>
      <c r="K3662" s="7">
        <f>IF(C3662="Saliente Nacional",(IFERROR((LIMPIA(H3662,1)),0)),0)</f>
        <v>0</v>
      </c>
      <c r="L3662" s="7">
        <f>IF(C3662="Saliente Internacional",(IFERROR((LIMPIA(H3662,1)),0)),0)</f>
        <v>0</v>
      </c>
    </row>
    <row r="3663" spans="1:12" x14ac:dyDescent="0.25">
      <c r="A3663" s="11">
        <f>'DETALLE DE CONEXIONES'!P3663</f>
        <v>0</v>
      </c>
      <c r="B3663" s="7">
        <f>'DETALLE DE CONEXIONES'!I3663</f>
        <v>0</v>
      </c>
      <c r="C3663" s="7">
        <f>'DETALLE DE CONEXIONES'!BB3663</f>
        <v>0</v>
      </c>
      <c r="D3663" s="7">
        <f>'DETALLE DE CONEXIONES'!E3663</f>
        <v>0</v>
      </c>
      <c r="E3663" s="7">
        <f>IFERROR(LIMPIA('DETALLE DE CONEXIONES'!N3663,1),0)</f>
        <v>0</v>
      </c>
      <c r="F3663" s="7" t="str">
        <f>LEFT('DETALLE DE CONEXIONES'!BE3663,3)</f>
        <v/>
      </c>
      <c r="G3663" s="7" t="str">
        <f>RIGHT('DETALLE DE CONEXIONES'!AK3663,2)</f>
        <v/>
      </c>
      <c r="H3663" s="7" t="str">
        <f>LEFT('DETALLE DE CONEXIONES'!M3663,3)</f>
        <v/>
      </c>
      <c r="I3663" s="7" t="str">
        <f>RIGHT('DETALLE DE CONEXIONES'!M3663,5)</f>
        <v/>
      </c>
      <c r="J3663" s="7">
        <f>IF(C3663="Saliente Local",(IFERROR((LIMPIA(H3663,1)),0)),0)</f>
        <v>0</v>
      </c>
      <c r="K3663" s="7">
        <f>IF(C3663="Saliente Nacional",(IFERROR((LIMPIA(H3663,1)),0)),0)</f>
        <v>0</v>
      </c>
      <c r="L3663" s="7">
        <f>IF(C3663="Saliente Internacional",(IFERROR((LIMPIA(H3663,1)),0)),0)</f>
        <v>0</v>
      </c>
    </row>
    <row r="3664" spans="1:12" x14ac:dyDescent="0.25">
      <c r="A3664" s="11">
        <f>'DETALLE DE CONEXIONES'!P3664</f>
        <v>0</v>
      </c>
      <c r="B3664" s="7">
        <f>'DETALLE DE CONEXIONES'!I3664</f>
        <v>0</v>
      </c>
      <c r="C3664" s="7">
        <f>'DETALLE DE CONEXIONES'!BB3664</f>
        <v>0</v>
      </c>
      <c r="D3664" s="7">
        <f>'DETALLE DE CONEXIONES'!E3664</f>
        <v>0</v>
      </c>
      <c r="E3664" s="7">
        <f>IFERROR(LIMPIA('DETALLE DE CONEXIONES'!N3664,1),0)</f>
        <v>0</v>
      </c>
      <c r="F3664" s="7" t="str">
        <f>LEFT('DETALLE DE CONEXIONES'!BE3664,3)</f>
        <v/>
      </c>
      <c r="G3664" s="7" t="str">
        <f>RIGHT('DETALLE DE CONEXIONES'!AK3664,2)</f>
        <v/>
      </c>
      <c r="H3664" s="7" t="str">
        <f>LEFT('DETALLE DE CONEXIONES'!M3664,3)</f>
        <v/>
      </c>
      <c r="I3664" s="7" t="str">
        <f>RIGHT('DETALLE DE CONEXIONES'!M3664,5)</f>
        <v/>
      </c>
      <c r="J3664" s="7">
        <f>IF(C3664="Saliente Local",(IFERROR((LIMPIA(H3664,1)),0)),0)</f>
        <v>0</v>
      </c>
      <c r="K3664" s="7">
        <f>IF(C3664="Saliente Nacional",(IFERROR((LIMPIA(H3664,1)),0)),0)</f>
        <v>0</v>
      </c>
      <c r="L3664" s="7">
        <f>IF(C3664="Saliente Internacional",(IFERROR((LIMPIA(H3664,1)),0)),0)</f>
        <v>0</v>
      </c>
    </row>
    <row r="3665" spans="1:12" x14ac:dyDescent="0.25">
      <c r="A3665" s="11">
        <f>'DETALLE DE CONEXIONES'!P3665</f>
        <v>0</v>
      </c>
      <c r="B3665" s="7">
        <f>'DETALLE DE CONEXIONES'!I3665</f>
        <v>0</v>
      </c>
      <c r="C3665" s="7">
        <f>'DETALLE DE CONEXIONES'!BB3665</f>
        <v>0</v>
      </c>
      <c r="D3665" s="7">
        <f>'DETALLE DE CONEXIONES'!E3665</f>
        <v>0</v>
      </c>
      <c r="E3665" s="7">
        <f>IFERROR(LIMPIA('DETALLE DE CONEXIONES'!N3665,1),0)</f>
        <v>0</v>
      </c>
      <c r="F3665" s="7" t="str">
        <f>LEFT('DETALLE DE CONEXIONES'!BE3665,3)</f>
        <v/>
      </c>
      <c r="G3665" s="7" t="str">
        <f>RIGHT('DETALLE DE CONEXIONES'!AK3665,2)</f>
        <v/>
      </c>
      <c r="H3665" s="7" t="str">
        <f>LEFT('DETALLE DE CONEXIONES'!M3665,3)</f>
        <v/>
      </c>
      <c r="I3665" s="7" t="str">
        <f>RIGHT('DETALLE DE CONEXIONES'!M3665,5)</f>
        <v/>
      </c>
      <c r="J3665" s="7">
        <f>IF(C3665="Saliente Local",(IFERROR((LIMPIA(H3665,1)),0)),0)</f>
        <v>0</v>
      </c>
      <c r="K3665" s="7">
        <f>IF(C3665="Saliente Nacional",(IFERROR((LIMPIA(H3665,1)),0)),0)</f>
        <v>0</v>
      </c>
      <c r="L3665" s="7">
        <f>IF(C3665="Saliente Internacional",(IFERROR((LIMPIA(H3665,1)),0)),0)</f>
        <v>0</v>
      </c>
    </row>
    <row r="3666" spans="1:12" x14ac:dyDescent="0.25">
      <c r="A3666" s="11">
        <f>'DETALLE DE CONEXIONES'!P3666</f>
        <v>0</v>
      </c>
      <c r="B3666" s="7">
        <f>'DETALLE DE CONEXIONES'!I3666</f>
        <v>0</v>
      </c>
      <c r="C3666" s="7">
        <f>'DETALLE DE CONEXIONES'!BB3666</f>
        <v>0</v>
      </c>
      <c r="D3666" s="7">
        <f>'DETALLE DE CONEXIONES'!E3666</f>
        <v>0</v>
      </c>
      <c r="E3666" s="7">
        <f>IFERROR(LIMPIA('DETALLE DE CONEXIONES'!N3666,1),0)</f>
        <v>0</v>
      </c>
      <c r="F3666" s="7" t="str">
        <f>LEFT('DETALLE DE CONEXIONES'!BE3666,3)</f>
        <v/>
      </c>
      <c r="G3666" s="7" t="str">
        <f>RIGHT('DETALLE DE CONEXIONES'!AK3666,2)</f>
        <v/>
      </c>
      <c r="H3666" s="7" t="str">
        <f>LEFT('DETALLE DE CONEXIONES'!M3666,3)</f>
        <v/>
      </c>
      <c r="I3666" s="7" t="str">
        <f>RIGHT('DETALLE DE CONEXIONES'!M3666,5)</f>
        <v/>
      </c>
      <c r="J3666" s="7">
        <f>IF(C3666="Saliente Local",(IFERROR((LIMPIA(H3666,1)),0)),0)</f>
        <v>0</v>
      </c>
      <c r="K3666" s="7">
        <f>IF(C3666="Saliente Nacional",(IFERROR((LIMPIA(H3666,1)),0)),0)</f>
        <v>0</v>
      </c>
      <c r="L3666" s="7">
        <f>IF(C3666="Saliente Internacional",(IFERROR((LIMPIA(H3666,1)),0)),0)</f>
        <v>0</v>
      </c>
    </row>
    <row r="3667" spans="1:12" x14ac:dyDescent="0.25">
      <c r="A3667" s="11">
        <f>'DETALLE DE CONEXIONES'!P3667</f>
        <v>0</v>
      </c>
      <c r="B3667" s="7">
        <f>'DETALLE DE CONEXIONES'!I3667</f>
        <v>0</v>
      </c>
      <c r="C3667" s="7">
        <f>'DETALLE DE CONEXIONES'!BB3667</f>
        <v>0</v>
      </c>
      <c r="D3667" s="7">
        <f>'DETALLE DE CONEXIONES'!E3667</f>
        <v>0</v>
      </c>
      <c r="E3667" s="7">
        <f>IFERROR(LIMPIA('DETALLE DE CONEXIONES'!N3667,1),0)</f>
        <v>0</v>
      </c>
      <c r="F3667" s="7" t="str">
        <f>LEFT('DETALLE DE CONEXIONES'!BE3667,3)</f>
        <v/>
      </c>
      <c r="G3667" s="7" t="str">
        <f>RIGHT('DETALLE DE CONEXIONES'!AK3667,2)</f>
        <v/>
      </c>
      <c r="H3667" s="7" t="str">
        <f>LEFT('DETALLE DE CONEXIONES'!M3667,3)</f>
        <v/>
      </c>
      <c r="I3667" s="7" t="str">
        <f>RIGHT('DETALLE DE CONEXIONES'!M3667,5)</f>
        <v/>
      </c>
      <c r="J3667" s="7">
        <f>IF(C3667="Saliente Local",(IFERROR((LIMPIA(H3667,1)),0)),0)</f>
        <v>0</v>
      </c>
      <c r="K3667" s="7">
        <f>IF(C3667="Saliente Nacional",(IFERROR((LIMPIA(H3667,1)),0)),0)</f>
        <v>0</v>
      </c>
      <c r="L3667" s="7">
        <f>IF(C3667="Saliente Internacional",(IFERROR((LIMPIA(H3667,1)),0)),0)</f>
        <v>0</v>
      </c>
    </row>
    <row r="3668" spans="1:12" x14ac:dyDescent="0.25">
      <c r="A3668" s="11">
        <f>'DETALLE DE CONEXIONES'!P3668</f>
        <v>0</v>
      </c>
      <c r="B3668" s="7">
        <f>'DETALLE DE CONEXIONES'!I3668</f>
        <v>0</v>
      </c>
      <c r="C3668" s="7">
        <f>'DETALLE DE CONEXIONES'!BB3668</f>
        <v>0</v>
      </c>
      <c r="D3668" s="7">
        <f>'DETALLE DE CONEXIONES'!E3668</f>
        <v>0</v>
      </c>
      <c r="E3668" s="7">
        <f>IFERROR(LIMPIA('DETALLE DE CONEXIONES'!N3668,1),0)</f>
        <v>0</v>
      </c>
      <c r="F3668" s="7" t="str">
        <f>LEFT('DETALLE DE CONEXIONES'!BE3668,3)</f>
        <v/>
      </c>
      <c r="G3668" s="7" t="str">
        <f>RIGHT('DETALLE DE CONEXIONES'!AK3668,2)</f>
        <v/>
      </c>
      <c r="H3668" s="7" t="str">
        <f>LEFT('DETALLE DE CONEXIONES'!M3668,3)</f>
        <v/>
      </c>
      <c r="I3668" s="7" t="str">
        <f>RIGHT('DETALLE DE CONEXIONES'!M3668,5)</f>
        <v/>
      </c>
      <c r="J3668" s="7">
        <f>IF(C3668="Saliente Local",(IFERROR((LIMPIA(H3668,1)),0)),0)</f>
        <v>0</v>
      </c>
      <c r="K3668" s="7">
        <f>IF(C3668="Saliente Nacional",(IFERROR((LIMPIA(H3668,1)),0)),0)</f>
        <v>0</v>
      </c>
      <c r="L3668" s="7">
        <f>IF(C3668="Saliente Internacional",(IFERROR((LIMPIA(H3668,1)),0)),0)</f>
        <v>0</v>
      </c>
    </row>
    <row r="3669" spans="1:12" x14ac:dyDescent="0.25">
      <c r="A3669" s="11">
        <f>'DETALLE DE CONEXIONES'!P3669</f>
        <v>0</v>
      </c>
      <c r="B3669" s="7">
        <f>'DETALLE DE CONEXIONES'!I3669</f>
        <v>0</v>
      </c>
      <c r="C3669" s="7">
        <f>'DETALLE DE CONEXIONES'!BB3669</f>
        <v>0</v>
      </c>
      <c r="D3669" s="7">
        <f>'DETALLE DE CONEXIONES'!E3669</f>
        <v>0</v>
      </c>
      <c r="E3669" s="7">
        <f>IFERROR(LIMPIA('DETALLE DE CONEXIONES'!N3669,1),0)</f>
        <v>0</v>
      </c>
      <c r="F3669" s="7" t="str">
        <f>LEFT('DETALLE DE CONEXIONES'!BE3669,3)</f>
        <v/>
      </c>
      <c r="G3669" s="7" t="str">
        <f>RIGHT('DETALLE DE CONEXIONES'!AK3669,2)</f>
        <v/>
      </c>
      <c r="H3669" s="7" t="str">
        <f>LEFT('DETALLE DE CONEXIONES'!M3669,3)</f>
        <v/>
      </c>
      <c r="I3669" s="7" t="str">
        <f>RIGHT('DETALLE DE CONEXIONES'!M3669,5)</f>
        <v/>
      </c>
      <c r="J3669" s="7">
        <f>IF(C3669="Saliente Local",(IFERROR((LIMPIA(H3669,1)),0)),0)</f>
        <v>0</v>
      </c>
      <c r="K3669" s="7">
        <f>IF(C3669="Saliente Nacional",(IFERROR((LIMPIA(H3669,1)),0)),0)</f>
        <v>0</v>
      </c>
      <c r="L3669" s="7">
        <f>IF(C3669="Saliente Internacional",(IFERROR((LIMPIA(H3669,1)),0)),0)</f>
        <v>0</v>
      </c>
    </row>
    <row r="3670" spans="1:12" x14ac:dyDescent="0.25">
      <c r="A3670" s="11">
        <f>'DETALLE DE CONEXIONES'!P3670</f>
        <v>0</v>
      </c>
      <c r="B3670" s="7">
        <f>'DETALLE DE CONEXIONES'!I3670</f>
        <v>0</v>
      </c>
      <c r="C3670" s="7">
        <f>'DETALLE DE CONEXIONES'!BB3670</f>
        <v>0</v>
      </c>
      <c r="D3670" s="7">
        <f>'DETALLE DE CONEXIONES'!E3670</f>
        <v>0</v>
      </c>
      <c r="E3670" s="7">
        <f>IFERROR(LIMPIA('DETALLE DE CONEXIONES'!N3670,1),0)</f>
        <v>0</v>
      </c>
      <c r="F3670" s="7" t="str">
        <f>LEFT('DETALLE DE CONEXIONES'!BE3670,3)</f>
        <v/>
      </c>
      <c r="G3670" s="7" t="str">
        <f>RIGHT('DETALLE DE CONEXIONES'!AK3670,2)</f>
        <v/>
      </c>
      <c r="H3670" s="7" t="str">
        <f>LEFT('DETALLE DE CONEXIONES'!M3670,3)</f>
        <v/>
      </c>
      <c r="I3670" s="7" t="str">
        <f>RIGHT('DETALLE DE CONEXIONES'!M3670,5)</f>
        <v/>
      </c>
      <c r="J3670" s="7">
        <f>IF(C3670="Saliente Local",(IFERROR((LIMPIA(H3670,1)),0)),0)</f>
        <v>0</v>
      </c>
      <c r="K3670" s="7">
        <f>IF(C3670="Saliente Nacional",(IFERROR((LIMPIA(H3670,1)),0)),0)</f>
        <v>0</v>
      </c>
      <c r="L3670" s="7">
        <f>IF(C3670="Saliente Internacional",(IFERROR((LIMPIA(H3670,1)),0)),0)</f>
        <v>0</v>
      </c>
    </row>
    <row r="3671" spans="1:12" x14ac:dyDescent="0.25">
      <c r="A3671" s="11">
        <f>'DETALLE DE CONEXIONES'!P3671</f>
        <v>0</v>
      </c>
      <c r="B3671" s="7">
        <f>'DETALLE DE CONEXIONES'!I3671</f>
        <v>0</v>
      </c>
      <c r="C3671" s="7">
        <f>'DETALLE DE CONEXIONES'!BB3671</f>
        <v>0</v>
      </c>
      <c r="D3671" s="7">
        <f>'DETALLE DE CONEXIONES'!E3671</f>
        <v>0</v>
      </c>
      <c r="E3671" s="7">
        <f>IFERROR(LIMPIA('DETALLE DE CONEXIONES'!N3671,1),0)</f>
        <v>0</v>
      </c>
      <c r="F3671" s="7" t="str">
        <f>LEFT('DETALLE DE CONEXIONES'!BE3671,3)</f>
        <v/>
      </c>
      <c r="G3671" s="7" t="str">
        <f>RIGHT('DETALLE DE CONEXIONES'!AK3671,2)</f>
        <v/>
      </c>
      <c r="H3671" s="7" t="str">
        <f>LEFT('DETALLE DE CONEXIONES'!M3671,3)</f>
        <v/>
      </c>
      <c r="I3671" s="7" t="str">
        <f>RIGHT('DETALLE DE CONEXIONES'!M3671,5)</f>
        <v/>
      </c>
      <c r="J3671" s="7">
        <f>IF(C3671="Saliente Local",(IFERROR((LIMPIA(H3671,1)),0)),0)</f>
        <v>0</v>
      </c>
      <c r="K3671" s="7">
        <f>IF(C3671="Saliente Nacional",(IFERROR((LIMPIA(H3671,1)),0)),0)</f>
        <v>0</v>
      </c>
      <c r="L3671" s="7">
        <f>IF(C3671="Saliente Internacional",(IFERROR((LIMPIA(H3671,1)),0)),0)</f>
        <v>0</v>
      </c>
    </row>
    <row r="3672" spans="1:12" x14ac:dyDescent="0.25">
      <c r="A3672" s="11">
        <f>'DETALLE DE CONEXIONES'!P3672</f>
        <v>0</v>
      </c>
      <c r="B3672" s="7">
        <f>'DETALLE DE CONEXIONES'!I3672</f>
        <v>0</v>
      </c>
      <c r="C3672" s="7">
        <f>'DETALLE DE CONEXIONES'!BB3672</f>
        <v>0</v>
      </c>
      <c r="D3672" s="7">
        <f>'DETALLE DE CONEXIONES'!E3672</f>
        <v>0</v>
      </c>
      <c r="E3672" s="7">
        <f>IFERROR(LIMPIA('DETALLE DE CONEXIONES'!N3672,1),0)</f>
        <v>0</v>
      </c>
      <c r="F3672" s="7" t="str">
        <f>LEFT('DETALLE DE CONEXIONES'!BE3672,3)</f>
        <v/>
      </c>
      <c r="G3672" s="7" t="str">
        <f>RIGHT('DETALLE DE CONEXIONES'!AK3672,2)</f>
        <v/>
      </c>
      <c r="H3672" s="7" t="str">
        <f>LEFT('DETALLE DE CONEXIONES'!M3672,3)</f>
        <v/>
      </c>
      <c r="I3672" s="7" t="str">
        <f>RIGHT('DETALLE DE CONEXIONES'!M3672,5)</f>
        <v/>
      </c>
      <c r="J3672" s="7">
        <f>IF(C3672="Saliente Local",(IFERROR((LIMPIA(H3672,1)),0)),0)</f>
        <v>0</v>
      </c>
      <c r="K3672" s="7">
        <f>IF(C3672="Saliente Nacional",(IFERROR((LIMPIA(H3672,1)),0)),0)</f>
        <v>0</v>
      </c>
      <c r="L3672" s="7">
        <f>IF(C3672="Saliente Internacional",(IFERROR((LIMPIA(H3672,1)),0)),0)</f>
        <v>0</v>
      </c>
    </row>
    <row r="3673" spans="1:12" x14ac:dyDescent="0.25">
      <c r="A3673" s="11">
        <f>'DETALLE DE CONEXIONES'!P3673</f>
        <v>0</v>
      </c>
      <c r="B3673" s="7">
        <f>'DETALLE DE CONEXIONES'!I3673</f>
        <v>0</v>
      </c>
      <c r="C3673" s="7">
        <f>'DETALLE DE CONEXIONES'!BB3673</f>
        <v>0</v>
      </c>
      <c r="D3673" s="7">
        <f>'DETALLE DE CONEXIONES'!E3673</f>
        <v>0</v>
      </c>
      <c r="E3673" s="7">
        <f>IFERROR(LIMPIA('DETALLE DE CONEXIONES'!N3673,1),0)</f>
        <v>0</v>
      </c>
      <c r="F3673" s="7" t="str">
        <f>LEFT('DETALLE DE CONEXIONES'!BE3673,3)</f>
        <v/>
      </c>
      <c r="G3673" s="7" t="str">
        <f>RIGHT('DETALLE DE CONEXIONES'!AK3673,2)</f>
        <v/>
      </c>
      <c r="H3673" s="7" t="str">
        <f>LEFT('DETALLE DE CONEXIONES'!M3673,3)</f>
        <v/>
      </c>
      <c r="I3673" s="7" t="str">
        <f>RIGHT('DETALLE DE CONEXIONES'!M3673,5)</f>
        <v/>
      </c>
      <c r="J3673" s="7">
        <f>IF(C3673="Saliente Local",(IFERROR((LIMPIA(H3673,1)),0)),0)</f>
        <v>0</v>
      </c>
      <c r="K3673" s="7">
        <f>IF(C3673="Saliente Nacional",(IFERROR((LIMPIA(H3673,1)),0)),0)</f>
        <v>0</v>
      </c>
      <c r="L3673" s="7">
        <f>IF(C3673="Saliente Internacional",(IFERROR((LIMPIA(H3673,1)),0)),0)</f>
        <v>0</v>
      </c>
    </row>
    <row r="3674" spans="1:12" x14ac:dyDescent="0.25">
      <c r="A3674" s="11">
        <f>'DETALLE DE CONEXIONES'!P3674</f>
        <v>0</v>
      </c>
      <c r="B3674" s="7">
        <f>'DETALLE DE CONEXIONES'!I3674</f>
        <v>0</v>
      </c>
      <c r="C3674" s="7">
        <f>'DETALLE DE CONEXIONES'!BB3674</f>
        <v>0</v>
      </c>
      <c r="D3674" s="7">
        <f>'DETALLE DE CONEXIONES'!E3674</f>
        <v>0</v>
      </c>
      <c r="E3674" s="7">
        <f>IFERROR(LIMPIA('DETALLE DE CONEXIONES'!N3674,1),0)</f>
        <v>0</v>
      </c>
      <c r="F3674" s="7" t="str">
        <f>LEFT('DETALLE DE CONEXIONES'!BE3674,3)</f>
        <v/>
      </c>
      <c r="G3674" s="7" t="str">
        <f>RIGHT('DETALLE DE CONEXIONES'!AK3674,2)</f>
        <v/>
      </c>
      <c r="H3674" s="7" t="str">
        <f>LEFT('DETALLE DE CONEXIONES'!M3674,3)</f>
        <v/>
      </c>
      <c r="I3674" s="7" t="str">
        <f>RIGHT('DETALLE DE CONEXIONES'!M3674,5)</f>
        <v/>
      </c>
      <c r="J3674" s="7">
        <f>IF(C3674="Saliente Local",(IFERROR((LIMPIA(H3674,1)),0)),0)</f>
        <v>0</v>
      </c>
      <c r="K3674" s="7">
        <f>IF(C3674="Saliente Nacional",(IFERROR((LIMPIA(H3674,1)),0)),0)</f>
        <v>0</v>
      </c>
      <c r="L3674" s="7">
        <f>IF(C3674="Saliente Internacional",(IFERROR((LIMPIA(H3674,1)),0)),0)</f>
        <v>0</v>
      </c>
    </row>
    <row r="3675" spans="1:12" x14ac:dyDescent="0.25">
      <c r="A3675" s="11">
        <f>'DETALLE DE CONEXIONES'!P3675</f>
        <v>0</v>
      </c>
      <c r="B3675" s="7">
        <f>'DETALLE DE CONEXIONES'!I3675</f>
        <v>0</v>
      </c>
      <c r="C3675" s="7">
        <f>'DETALLE DE CONEXIONES'!BB3675</f>
        <v>0</v>
      </c>
      <c r="D3675" s="7">
        <f>'DETALLE DE CONEXIONES'!E3675</f>
        <v>0</v>
      </c>
      <c r="E3675" s="7">
        <f>IFERROR(LIMPIA('DETALLE DE CONEXIONES'!N3675,1),0)</f>
        <v>0</v>
      </c>
      <c r="F3675" s="7" t="str">
        <f>LEFT('DETALLE DE CONEXIONES'!BE3675,3)</f>
        <v/>
      </c>
      <c r="G3675" s="7" t="str">
        <f>RIGHT('DETALLE DE CONEXIONES'!AK3675,2)</f>
        <v/>
      </c>
      <c r="H3675" s="7" t="str">
        <f>LEFT('DETALLE DE CONEXIONES'!M3675,3)</f>
        <v/>
      </c>
      <c r="I3675" s="7" t="str">
        <f>RIGHT('DETALLE DE CONEXIONES'!M3675,5)</f>
        <v/>
      </c>
      <c r="J3675" s="7">
        <f>IF(C3675="Saliente Local",(IFERROR((LIMPIA(H3675,1)),0)),0)</f>
        <v>0</v>
      </c>
      <c r="K3675" s="7">
        <f>IF(C3675="Saliente Nacional",(IFERROR((LIMPIA(H3675,1)),0)),0)</f>
        <v>0</v>
      </c>
      <c r="L3675" s="7">
        <f>IF(C3675="Saliente Internacional",(IFERROR((LIMPIA(H3675,1)),0)),0)</f>
        <v>0</v>
      </c>
    </row>
    <row r="3676" spans="1:12" x14ac:dyDescent="0.25">
      <c r="A3676" s="11">
        <f>'DETALLE DE CONEXIONES'!P3676</f>
        <v>0</v>
      </c>
      <c r="B3676" s="7">
        <f>'DETALLE DE CONEXIONES'!I3676</f>
        <v>0</v>
      </c>
      <c r="C3676" s="7">
        <f>'DETALLE DE CONEXIONES'!BB3676</f>
        <v>0</v>
      </c>
      <c r="D3676" s="7">
        <f>'DETALLE DE CONEXIONES'!E3676</f>
        <v>0</v>
      </c>
      <c r="E3676" s="7">
        <f>IFERROR(LIMPIA('DETALLE DE CONEXIONES'!N3676,1),0)</f>
        <v>0</v>
      </c>
      <c r="F3676" s="7" t="str">
        <f>LEFT('DETALLE DE CONEXIONES'!BE3676,3)</f>
        <v/>
      </c>
      <c r="G3676" s="7" t="str">
        <f>RIGHT('DETALLE DE CONEXIONES'!AK3676,2)</f>
        <v/>
      </c>
      <c r="H3676" s="7" t="str">
        <f>LEFT('DETALLE DE CONEXIONES'!M3676,3)</f>
        <v/>
      </c>
      <c r="I3676" s="7" t="str">
        <f>RIGHT('DETALLE DE CONEXIONES'!M3676,5)</f>
        <v/>
      </c>
      <c r="J3676" s="7">
        <f>IF(C3676="Saliente Local",(IFERROR((LIMPIA(H3676,1)),0)),0)</f>
        <v>0</v>
      </c>
      <c r="K3676" s="7">
        <f>IF(C3676="Saliente Nacional",(IFERROR((LIMPIA(H3676,1)),0)),0)</f>
        <v>0</v>
      </c>
      <c r="L3676" s="7">
        <f>IF(C3676="Saliente Internacional",(IFERROR((LIMPIA(H3676,1)),0)),0)</f>
        <v>0</v>
      </c>
    </row>
    <row r="3677" spans="1:12" x14ac:dyDescent="0.25">
      <c r="A3677" s="11">
        <f>'DETALLE DE CONEXIONES'!P3677</f>
        <v>0</v>
      </c>
      <c r="B3677" s="7">
        <f>'DETALLE DE CONEXIONES'!I3677</f>
        <v>0</v>
      </c>
      <c r="C3677" s="7">
        <f>'DETALLE DE CONEXIONES'!BB3677</f>
        <v>0</v>
      </c>
      <c r="D3677" s="7">
        <f>'DETALLE DE CONEXIONES'!E3677</f>
        <v>0</v>
      </c>
      <c r="E3677" s="7">
        <f>IFERROR(LIMPIA('DETALLE DE CONEXIONES'!N3677,1),0)</f>
        <v>0</v>
      </c>
      <c r="F3677" s="7" t="str">
        <f>LEFT('DETALLE DE CONEXIONES'!BE3677,3)</f>
        <v/>
      </c>
      <c r="G3677" s="7" t="str">
        <f>RIGHT('DETALLE DE CONEXIONES'!AK3677,2)</f>
        <v/>
      </c>
      <c r="H3677" s="7" t="str">
        <f>LEFT('DETALLE DE CONEXIONES'!M3677,3)</f>
        <v/>
      </c>
      <c r="I3677" s="7" t="str">
        <f>RIGHT('DETALLE DE CONEXIONES'!M3677,5)</f>
        <v/>
      </c>
      <c r="J3677" s="7">
        <f>IF(C3677="Saliente Local",(IFERROR((LIMPIA(H3677,1)),0)),0)</f>
        <v>0</v>
      </c>
      <c r="K3677" s="7">
        <f>IF(C3677="Saliente Nacional",(IFERROR((LIMPIA(H3677,1)),0)),0)</f>
        <v>0</v>
      </c>
      <c r="L3677" s="7">
        <f>IF(C3677="Saliente Internacional",(IFERROR((LIMPIA(H3677,1)),0)),0)</f>
        <v>0</v>
      </c>
    </row>
    <row r="3678" spans="1:12" x14ac:dyDescent="0.25">
      <c r="A3678" s="11">
        <f>'DETALLE DE CONEXIONES'!P3678</f>
        <v>0</v>
      </c>
      <c r="B3678" s="7">
        <f>'DETALLE DE CONEXIONES'!I3678</f>
        <v>0</v>
      </c>
      <c r="C3678" s="7">
        <f>'DETALLE DE CONEXIONES'!BB3678</f>
        <v>0</v>
      </c>
      <c r="D3678" s="7">
        <f>'DETALLE DE CONEXIONES'!E3678</f>
        <v>0</v>
      </c>
      <c r="E3678" s="7">
        <f>IFERROR(LIMPIA('DETALLE DE CONEXIONES'!N3678,1),0)</f>
        <v>0</v>
      </c>
      <c r="F3678" s="7" t="str">
        <f>LEFT('DETALLE DE CONEXIONES'!BE3678,3)</f>
        <v/>
      </c>
      <c r="G3678" s="7" t="str">
        <f>RIGHT('DETALLE DE CONEXIONES'!AK3678,2)</f>
        <v/>
      </c>
      <c r="H3678" s="7" t="str">
        <f>LEFT('DETALLE DE CONEXIONES'!M3678,3)</f>
        <v/>
      </c>
      <c r="I3678" s="7" t="str">
        <f>RIGHT('DETALLE DE CONEXIONES'!M3678,5)</f>
        <v/>
      </c>
      <c r="J3678" s="7">
        <f>IF(C3678="Saliente Local",(IFERROR((LIMPIA(H3678,1)),0)),0)</f>
        <v>0</v>
      </c>
      <c r="K3678" s="7">
        <f>IF(C3678="Saliente Nacional",(IFERROR((LIMPIA(H3678,1)),0)),0)</f>
        <v>0</v>
      </c>
      <c r="L3678" s="7">
        <f>IF(C3678="Saliente Internacional",(IFERROR((LIMPIA(H3678,1)),0)),0)</f>
        <v>0</v>
      </c>
    </row>
    <row r="3679" spans="1:12" x14ac:dyDescent="0.25">
      <c r="A3679" s="11">
        <f>'DETALLE DE CONEXIONES'!P3679</f>
        <v>0</v>
      </c>
      <c r="B3679" s="7">
        <f>'DETALLE DE CONEXIONES'!I3679</f>
        <v>0</v>
      </c>
      <c r="C3679" s="7">
        <f>'DETALLE DE CONEXIONES'!BB3679</f>
        <v>0</v>
      </c>
      <c r="D3679" s="7">
        <f>'DETALLE DE CONEXIONES'!E3679</f>
        <v>0</v>
      </c>
      <c r="E3679" s="7">
        <f>IFERROR(LIMPIA('DETALLE DE CONEXIONES'!N3679,1),0)</f>
        <v>0</v>
      </c>
      <c r="F3679" s="7" t="str">
        <f>LEFT('DETALLE DE CONEXIONES'!BE3679,3)</f>
        <v/>
      </c>
      <c r="G3679" s="7" t="str">
        <f>RIGHT('DETALLE DE CONEXIONES'!AK3679,2)</f>
        <v/>
      </c>
      <c r="H3679" s="7" t="str">
        <f>LEFT('DETALLE DE CONEXIONES'!M3679,3)</f>
        <v/>
      </c>
      <c r="I3679" s="7" t="str">
        <f>RIGHT('DETALLE DE CONEXIONES'!M3679,5)</f>
        <v/>
      </c>
      <c r="J3679" s="7">
        <f>IF(C3679="Saliente Local",(IFERROR((LIMPIA(H3679,1)),0)),0)</f>
        <v>0</v>
      </c>
      <c r="K3679" s="7">
        <f>IF(C3679="Saliente Nacional",(IFERROR((LIMPIA(H3679,1)),0)),0)</f>
        <v>0</v>
      </c>
      <c r="L3679" s="7">
        <f>IF(C3679="Saliente Internacional",(IFERROR((LIMPIA(H3679,1)),0)),0)</f>
        <v>0</v>
      </c>
    </row>
    <row r="3680" spans="1:12" x14ac:dyDescent="0.25">
      <c r="A3680" s="11">
        <f>'DETALLE DE CONEXIONES'!P3680</f>
        <v>0</v>
      </c>
      <c r="B3680" s="7">
        <f>'DETALLE DE CONEXIONES'!I3680</f>
        <v>0</v>
      </c>
      <c r="C3680" s="7">
        <f>'DETALLE DE CONEXIONES'!BB3680</f>
        <v>0</v>
      </c>
      <c r="D3680" s="7">
        <f>'DETALLE DE CONEXIONES'!E3680</f>
        <v>0</v>
      </c>
      <c r="E3680" s="7">
        <f>IFERROR(LIMPIA('DETALLE DE CONEXIONES'!N3680,1),0)</f>
        <v>0</v>
      </c>
      <c r="F3680" s="7" t="str">
        <f>LEFT('DETALLE DE CONEXIONES'!BE3680,3)</f>
        <v/>
      </c>
      <c r="G3680" s="7" t="str">
        <f>RIGHT('DETALLE DE CONEXIONES'!AK3680,2)</f>
        <v/>
      </c>
      <c r="H3680" s="7" t="str">
        <f>LEFT('DETALLE DE CONEXIONES'!M3680,3)</f>
        <v/>
      </c>
      <c r="I3680" s="7" t="str">
        <f>RIGHT('DETALLE DE CONEXIONES'!M3680,5)</f>
        <v/>
      </c>
      <c r="J3680" s="7">
        <f>IF(C3680="Saliente Local",(IFERROR((LIMPIA(H3680,1)),0)),0)</f>
        <v>0</v>
      </c>
      <c r="K3680" s="7">
        <f>IF(C3680="Saliente Nacional",(IFERROR((LIMPIA(H3680,1)),0)),0)</f>
        <v>0</v>
      </c>
      <c r="L3680" s="7">
        <f>IF(C3680="Saliente Internacional",(IFERROR((LIMPIA(H3680,1)),0)),0)</f>
        <v>0</v>
      </c>
    </row>
    <row r="3681" spans="1:12" x14ac:dyDescent="0.25">
      <c r="A3681" s="11">
        <f>'DETALLE DE CONEXIONES'!P3681</f>
        <v>0</v>
      </c>
      <c r="B3681" s="7">
        <f>'DETALLE DE CONEXIONES'!I3681</f>
        <v>0</v>
      </c>
      <c r="C3681" s="7">
        <f>'DETALLE DE CONEXIONES'!BB3681</f>
        <v>0</v>
      </c>
      <c r="D3681" s="7">
        <f>'DETALLE DE CONEXIONES'!E3681</f>
        <v>0</v>
      </c>
      <c r="E3681" s="7">
        <f>IFERROR(LIMPIA('DETALLE DE CONEXIONES'!N3681,1),0)</f>
        <v>0</v>
      </c>
      <c r="F3681" s="7" t="str">
        <f>LEFT('DETALLE DE CONEXIONES'!BE3681,3)</f>
        <v/>
      </c>
      <c r="G3681" s="7" t="str">
        <f>RIGHT('DETALLE DE CONEXIONES'!AK3681,2)</f>
        <v/>
      </c>
      <c r="H3681" s="7" t="str">
        <f>LEFT('DETALLE DE CONEXIONES'!M3681,3)</f>
        <v/>
      </c>
      <c r="I3681" s="7" t="str">
        <f>RIGHT('DETALLE DE CONEXIONES'!M3681,5)</f>
        <v/>
      </c>
      <c r="J3681" s="7">
        <f>IF(C3681="Saliente Local",(IFERROR((LIMPIA(H3681,1)),0)),0)</f>
        <v>0</v>
      </c>
      <c r="K3681" s="7">
        <f>IF(C3681="Saliente Nacional",(IFERROR((LIMPIA(H3681,1)),0)),0)</f>
        <v>0</v>
      </c>
      <c r="L3681" s="7">
        <f>IF(C3681="Saliente Internacional",(IFERROR((LIMPIA(H3681,1)),0)),0)</f>
        <v>0</v>
      </c>
    </row>
    <row r="3682" spans="1:12" x14ac:dyDescent="0.25">
      <c r="A3682" s="11">
        <f>'DETALLE DE CONEXIONES'!P3682</f>
        <v>0</v>
      </c>
      <c r="B3682" s="7">
        <f>'DETALLE DE CONEXIONES'!I3682</f>
        <v>0</v>
      </c>
      <c r="C3682" s="7">
        <f>'DETALLE DE CONEXIONES'!BB3682</f>
        <v>0</v>
      </c>
      <c r="D3682" s="7">
        <f>'DETALLE DE CONEXIONES'!E3682</f>
        <v>0</v>
      </c>
      <c r="E3682" s="7">
        <f>IFERROR(LIMPIA('DETALLE DE CONEXIONES'!N3682,1),0)</f>
        <v>0</v>
      </c>
      <c r="F3682" s="7" t="str">
        <f>LEFT('DETALLE DE CONEXIONES'!BE3682,3)</f>
        <v/>
      </c>
      <c r="G3682" s="7" t="str">
        <f>RIGHT('DETALLE DE CONEXIONES'!AK3682,2)</f>
        <v/>
      </c>
      <c r="H3682" s="7" t="str">
        <f>LEFT('DETALLE DE CONEXIONES'!M3682,3)</f>
        <v/>
      </c>
      <c r="I3682" s="7" t="str">
        <f>RIGHT('DETALLE DE CONEXIONES'!M3682,5)</f>
        <v/>
      </c>
      <c r="J3682" s="7">
        <f>IF(C3682="Saliente Local",(IFERROR((LIMPIA(H3682,1)),0)),0)</f>
        <v>0</v>
      </c>
      <c r="K3682" s="7">
        <f>IF(C3682="Saliente Nacional",(IFERROR((LIMPIA(H3682,1)),0)),0)</f>
        <v>0</v>
      </c>
      <c r="L3682" s="7">
        <f>IF(C3682="Saliente Internacional",(IFERROR((LIMPIA(H3682,1)),0)),0)</f>
        <v>0</v>
      </c>
    </row>
    <row r="3683" spans="1:12" x14ac:dyDescent="0.25">
      <c r="A3683" s="11">
        <f>'DETALLE DE CONEXIONES'!P3683</f>
        <v>0</v>
      </c>
      <c r="B3683" s="7">
        <f>'DETALLE DE CONEXIONES'!I3683</f>
        <v>0</v>
      </c>
      <c r="C3683" s="7">
        <f>'DETALLE DE CONEXIONES'!BB3683</f>
        <v>0</v>
      </c>
      <c r="D3683" s="7">
        <f>'DETALLE DE CONEXIONES'!E3683</f>
        <v>0</v>
      </c>
      <c r="E3683" s="7">
        <f>IFERROR(LIMPIA('DETALLE DE CONEXIONES'!N3683,1),0)</f>
        <v>0</v>
      </c>
      <c r="F3683" s="7" t="str">
        <f>LEFT('DETALLE DE CONEXIONES'!BE3683,3)</f>
        <v/>
      </c>
      <c r="G3683" s="7" t="str">
        <f>RIGHT('DETALLE DE CONEXIONES'!AK3683,2)</f>
        <v/>
      </c>
      <c r="H3683" s="7" t="str">
        <f>LEFT('DETALLE DE CONEXIONES'!M3683,3)</f>
        <v/>
      </c>
      <c r="I3683" s="7" t="str">
        <f>RIGHT('DETALLE DE CONEXIONES'!M3683,5)</f>
        <v/>
      </c>
      <c r="J3683" s="7">
        <f>IF(C3683="Saliente Local",(IFERROR((LIMPIA(H3683,1)),0)),0)</f>
        <v>0</v>
      </c>
      <c r="K3683" s="7">
        <f>IF(C3683="Saliente Nacional",(IFERROR((LIMPIA(H3683,1)),0)),0)</f>
        <v>0</v>
      </c>
      <c r="L3683" s="7">
        <f>IF(C3683="Saliente Internacional",(IFERROR((LIMPIA(H3683,1)),0)),0)</f>
        <v>0</v>
      </c>
    </row>
    <row r="3684" spans="1:12" x14ac:dyDescent="0.25">
      <c r="A3684" s="11">
        <f>'DETALLE DE CONEXIONES'!P3684</f>
        <v>0</v>
      </c>
      <c r="B3684" s="7">
        <f>'DETALLE DE CONEXIONES'!I3684</f>
        <v>0</v>
      </c>
      <c r="C3684" s="7">
        <f>'DETALLE DE CONEXIONES'!BB3684</f>
        <v>0</v>
      </c>
      <c r="D3684" s="7">
        <f>'DETALLE DE CONEXIONES'!E3684</f>
        <v>0</v>
      </c>
      <c r="E3684" s="7">
        <f>IFERROR(LIMPIA('DETALLE DE CONEXIONES'!N3684,1),0)</f>
        <v>0</v>
      </c>
      <c r="F3684" s="7" t="str">
        <f>LEFT('DETALLE DE CONEXIONES'!BE3684,3)</f>
        <v/>
      </c>
      <c r="G3684" s="7" t="str">
        <f>RIGHT('DETALLE DE CONEXIONES'!AK3684,2)</f>
        <v/>
      </c>
      <c r="H3684" s="7" t="str">
        <f>LEFT('DETALLE DE CONEXIONES'!M3684,3)</f>
        <v/>
      </c>
      <c r="I3684" s="7" t="str">
        <f>RIGHT('DETALLE DE CONEXIONES'!M3684,5)</f>
        <v/>
      </c>
      <c r="J3684" s="7">
        <f>IF(C3684="Saliente Local",(IFERROR((LIMPIA(H3684,1)),0)),0)</f>
        <v>0</v>
      </c>
      <c r="K3684" s="7">
        <f>IF(C3684="Saliente Nacional",(IFERROR((LIMPIA(H3684,1)),0)),0)</f>
        <v>0</v>
      </c>
      <c r="L3684" s="7">
        <f>IF(C3684="Saliente Internacional",(IFERROR((LIMPIA(H3684,1)),0)),0)</f>
        <v>0</v>
      </c>
    </row>
    <row r="3685" spans="1:12" x14ac:dyDescent="0.25">
      <c r="A3685" s="11">
        <f>'DETALLE DE CONEXIONES'!P3685</f>
        <v>0</v>
      </c>
      <c r="B3685" s="7">
        <f>'DETALLE DE CONEXIONES'!I3685</f>
        <v>0</v>
      </c>
      <c r="C3685" s="7">
        <f>'DETALLE DE CONEXIONES'!BB3685</f>
        <v>0</v>
      </c>
      <c r="D3685" s="7">
        <f>'DETALLE DE CONEXIONES'!E3685</f>
        <v>0</v>
      </c>
      <c r="E3685" s="7">
        <f>IFERROR(LIMPIA('DETALLE DE CONEXIONES'!N3685,1),0)</f>
        <v>0</v>
      </c>
      <c r="F3685" s="7" t="str">
        <f>LEFT('DETALLE DE CONEXIONES'!BE3685,3)</f>
        <v/>
      </c>
      <c r="G3685" s="7" t="str">
        <f>RIGHT('DETALLE DE CONEXIONES'!AK3685,2)</f>
        <v/>
      </c>
      <c r="H3685" s="7" t="str">
        <f>LEFT('DETALLE DE CONEXIONES'!M3685,3)</f>
        <v/>
      </c>
      <c r="I3685" s="7" t="str">
        <f>RIGHT('DETALLE DE CONEXIONES'!M3685,5)</f>
        <v/>
      </c>
      <c r="J3685" s="7">
        <f>IF(C3685="Saliente Local",(IFERROR((LIMPIA(H3685,1)),0)),0)</f>
        <v>0</v>
      </c>
      <c r="K3685" s="7">
        <f>IF(C3685="Saliente Nacional",(IFERROR((LIMPIA(H3685,1)),0)),0)</f>
        <v>0</v>
      </c>
      <c r="L3685" s="7">
        <f>IF(C3685="Saliente Internacional",(IFERROR((LIMPIA(H3685,1)),0)),0)</f>
        <v>0</v>
      </c>
    </row>
    <row r="3686" spans="1:12" x14ac:dyDescent="0.25">
      <c r="A3686" s="11">
        <f>'DETALLE DE CONEXIONES'!P3686</f>
        <v>0</v>
      </c>
      <c r="B3686" s="7">
        <f>'DETALLE DE CONEXIONES'!I3686</f>
        <v>0</v>
      </c>
      <c r="C3686" s="7">
        <f>'DETALLE DE CONEXIONES'!BB3686</f>
        <v>0</v>
      </c>
      <c r="D3686" s="7">
        <f>'DETALLE DE CONEXIONES'!E3686</f>
        <v>0</v>
      </c>
      <c r="E3686" s="7">
        <f>IFERROR(LIMPIA('DETALLE DE CONEXIONES'!N3686,1),0)</f>
        <v>0</v>
      </c>
      <c r="F3686" s="7" t="str">
        <f>LEFT('DETALLE DE CONEXIONES'!BE3686,3)</f>
        <v/>
      </c>
      <c r="G3686" s="7" t="str">
        <f>RIGHT('DETALLE DE CONEXIONES'!AK3686,2)</f>
        <v/>
      </c>
      <c r="H3686" s="7" t="str">
        <f>LEFT('DETALLE DE CONEXIONES'!M3686,3)</f>
        <v/>
      </c>
      <c r="I3686" s="7" t="str">
        <f>RIGHT('DETALLE DE CONEXIONES'!M3686,5)</f>
        <v/>
      </c>
      <c r="J3686" s="7">
        <f>IF(C3686="Saliente Local",(IFERROR((LIMPIA(H3686,1)),0)),0)</f>
        <v>0</v>
      </c>
      <c r="K3686" s="7">
        <f>IF(C3686="Saliente Nacional",(IFERROR((LIMPIA(H3686,1)),0)),0)</f>
        <v>0</v>
      </c>
      <c r="L3686" s="7">
        <f>IF(C3686="Saliente Internacional",(IFERROR((LIMPIA(H3686,1)),0)),0)</f>
        <v>0</v>
      </c>
    </row>
    <row r="3687" spans="1:12" x14ac:dyDescent="0.25">
      <c r="A3687" s="11">
        <f>'DETALLE DE CONEXIONES'!P3687</f>
        <v>0</v>
      </c>
      <c r="B3687" s="7">
        <f>'DETALLE DE CONEXIONES'!I3687</f>
        <v>0</v>
      </c>
      <c r="C3687" s="7">
        <f>'DETALLE DE CONEXIONES'!BB3687</f>
        <v>0</v>
      </c>
      <c r="D3687" s="7">
        <f>'DETALLE DE CONEXIONES'!E3687</f>
        <v>0</v>
      </c>
      <c r="E3687" s="7">
        <f>IFERROR(LIMPIA('DETALLE DE CONEXIONES'!N3687,1),0)</f>
        <v>0</v>
      </c>
      <c r="F3687" s="7" t="str">
        <f>LEFT('DETALLE DE CONEXIONES'!BE3687,3)</f>
        <v/>
      </c>
      <c r="G3687" s="7" t="str">
        <f>RIGHT('DETALLE DE CONEXIONES'!AK3687,2)</f>
        <v/>
      </c>
      <c r="H3687" s="7" t="str">
        <f>LEFT('DETALLE DE CONEXIONES'!M3687,3)</f>
        <v/>
      </c>
      <c r="I3687" s="7" t="str">
        <f>RIGHT('DETALLE DE CONEXIONES'!M3687,5)</f>
        <v/>
      </c>
      <c r="J3687" s="7">
        <f>IF(C3687="Saliente Local",(IFERROR((LIMPIA(H3687,1)),0)),0)</f>
        <v>0</v>
      </c>
      <c r="K3687" s="7">
        <f>IF(C3687="Saliente Nacional",(IFERROR((LIMPIA(H3687,1)),0)),0)</f>
        <v>0</v>
      </c>
      <c r="L3687" s="7">
        <f>IF(C3687="Saliente Internacional",(IFERROR((LIMPIA(H3687,1)),0)),0)</f>
        <v>0</v>
      </c>
    </row>
    <row r="3688" spans="1:12" x14ac:dyDescent="0.25">
      <c r="A3688" s="11">
        <f>'DETALLE DE CONEXIONES'!P3688</f>
        <v>0</v>
      </c>
      <c r="B3688" s="7">
        <f>'DETALLE DE CONEXIONES'!I3688</f>
        <v>0</v>
      </c>
      <c r="C3688" s="7">
        <f>'DETALLE DE CONEXIONES'!BB3688</f>
        <v>0</v>
      </c>
      <c r="D3688" s="7">
        <f>'DETALLE DE CONEXIONES'!E3688</f>
        <v>0</v>
      </c>
      <c r="E3688" s="7">
        <f>IFERROR(LIMPIA('DETALLE DE CONEXIONES'!N3688,1),0)</f>
        <v>0</v>
      </c>
      <c r="F3688" s="7" t="str">
        <f>LEFT('DETALLE DE CONEXIONES'!BE3688,3)</f>
        <v/>
      </c>
      <c r="G3688" s="7" t="str">
        <f>RIGHT('DETALLE DE CONEXIONES'!AK3688,2)</f>
        <v/>
      </c>
      <c r="H3688" s="7" t="str">
        <f>LEFT('DETALLE DE CONEXIONES'!M3688,3)</f>
        <v/>
      </c>
      <c r="I3688" s="7" t="str">
        <f>RIGHT('DETALLE DE CONEXIONES'!M3688,5)</f>
        <v/>
      </c>
      <c r="J3688" s="7">
        <f>IF(C3688="Saliente Local",(IFERROR((LIMPIA(H3688,1)),0)),0)</f>
        <v>0</v>
      </c>
      <c r="K3688" s="7">
        <f>IF(C3688="Saliente Nacional",(IFERROR((LIMPIA(H3688,1)),0)),0)</f>
        <v>0</v>
      </c>
      <c r="L3688" s="7">
        <f>IF(C3688="Saliente Internacional",(IFERROR((LIMPIA(H3688,1)),0)),0)</f>
        <v>0</v>
      </c>
    </row>
    <row r="3689" spans="1:12" x14ac:dyDescent="0.25">
      <c r="A3689" s="11">
        <f>'DETALLE DE CONEXIONES'!P3689</f>
        <v>0</v>
      </c>
      <c r="B3689" s="7">
        <f>'DETALLE DE CONEXIONES'!I3689</f>
        <v>0</v>
      </c>
      <c r="C3689" s="7">
        <f>'DETALLE DE CONEXIONES'!BB3689</f>
        <v>0</v>
      </c>
      <c r="D3689" s="7">
        <f>'DETALLE DE CONEXIONES'!E3689</f>
        <v>0</v>
      </c>
      <c r="E3689" s="7">
        <f>IFERROR(LIMPIA('DETALLE DE CONEXIONES'!N3689,1),0)</f>
        <v>0</v>
      </c>
      <c r="F3689" s="7" t="str">
        <f>LEFT('DETALLE DE CONEXIONES'!BE3689,3)</f>
        <v/>
      </c>
      <c r="G3689" s="7" t="str">
        <f>RIGHT('DETALLE DE CONEXIONES'!AK3689,2)</f>
        <v/>
      </c>
      <c r="H3689" s="7" t="str">
        <f>LEFT('DETALLE DE CONEXIONES'!M3689,3)</f>
        <v/>
      </c>
      <c r="I3689" s="7" t="str">
        <f>RIGHT('DETALLE DE CONEXIONES'!M3689,5)</f>
        <v/>
      </c>
      <c r="J3689" s="7">
        <f>IF(C3689="Saliente Local",(IFERROR((LIMPIA(H3689,1)),0)),0)</f>
        <v>0</v>
      </c>
      <c r="K3689" s="7">
        <f>IF(C3689="Saliente Nacional",(IFERROR((LIMPIA(H3689,1)),0)),0)</f>
        <v>0</v>
      </c>
      <c r="L3689" s="7">
        <f>IF(C3689="Saliente Internacional",(IFERROR((LIMPIA(H3689,1)),0)),0)</f>
        <v>0</v>
      </c>
    </row>
    <row r="3690" spans="1:12" x14ac:dyDescent="0.25">
      <c r="A3690" s="11">
        <f>'DETALLE DE CONEXIONES'!P3690</f>
        <v>0</v>
      </c>
      <c r="B3690" s="7">
        <f>'DETALLE DE CONEXIONES'!I3690</f>
        <v>0</v>
      </c>
      <c r="C3690" s="7">
        <f>'DETALLE DE CONEXIONES'!BB3690</f>
        <v>0</v>
      </c>
      <c r="D3690" s="7">
        <f>'DETALLE DE CONEXIONES'!E3690</f>
        <v>0</v>
      </c>
      <c r="E3690" s="7">
        <f>IFERROR(LIMPIA('DETALLE DE CONEXIONES'!N3690,1),0)</f>
        <v>0</v>
      </c>
      <c r="F3690" s="7" t="str">
        <f>LEFT('DETALLE DE CONEXIONES'!BE3690,3)</f>
        <v/>
      </c>
      <c r="G3690" s="7" t="str">
        <f>RIGHT('DETALLE DE CONEXIONES'!AK3690,2)</f>
        <v/>
      </c>
      <c r="H3690" s="7" t="str">
        <f>LEFT('DETALLE DE CONEXIONES'!M3690,3)</f>
        <v/>
      </c>
      <c r="I3690" s="7" t="str">
        <f>RIGHT('DETALLE DE CONEXIONES'!M3690,5)</f>
        <v/>
      </c>
      <c r="J3690" s="7">
        <f>IF(C3690="Saliente Local",(IFERROR((LIMPIA(H3690,1)),0)),0)</f>
        <v>0</v>
      </c>
      <c r="K3690" s="7">
        <f>IF(C3690="Saliente Nacional",(IFERROR((LIMPIA(H3690,1)),0)),0)</f>
        <v>0</v>
      </c>
      <c r="L3690" s="7">
        <f>IF(C3690="Saliente Internacional",(IFERROR((LIMPIA(H3690,1)),0)),0)</f>
        <v>0</v>
      </c>
    </row>
    <row r="3691" spans="1:12" x14ac:dyDescent="0.25">
      <c r="A3691" s="11">
        <f>'DETALLE DE CONEXIONES'!P3691</f>
        <v>0</v>
      </c>
      <c r="B3691" s="7">
        <f>'DETALLE DE CONEXIONES'!I3691</f>
        <v>0</v>
      </c>
      <c r="C3691" s="7">
        <f>'DETALLE DE CONEXIONES'!BB3691</f>
        <v>0</v>
      </c>
      <c r="D3691" s="7">
        <f>'DETALLE DE CONEXIONES'!E3691</f>
        <v>0</v>
      </c>
      <c r="E3691" s="7">
        <f>IFERROR(LIMPIA('DETALLE DE CONEXIONES'!N3691,1),0)</f>
        <v>0</v>
      </c>
      <c r="F3691" s="7" t="str">
        <f>LEFT('DETALLE DE CONEXIONES'!BE3691,3)</f>
        <v/>
      </c>
      <c r="G3691" s="7" t="str">
        <f>RIGHT('DETALLE DE CONEXIONES'!AK3691,2)</f>
        <v/>
      </c>
      <c r="H3691" s="7" t="str">
        <f>LEFT('DETALLE DE CONEXIONES'!M3691,3)</f>
        <v/>
      </c>
      <c r="I3691" s="7" t="str">
        <f>RIGHT('DETALLE DE CONEXIONES'!M3691,5)</f>
        <v/>
      </c>
      <c r="J3691" s="7">
        <f>IF(C3691="Saliente Local",(IFERROR((LIMPIA(H3691,1)),0)),0)</f>
        <v>0</v>
      </c>
      <c r="K3691" s="7">
        <f>IF(C3691="Saliente Nacional",(IFERROR((LIMPIA(H3691,1)),0)),0)</f>
        <v>0</v>
      </c>
      <c r="L3691" s="7">
        <f>IF(C3691="Saliente Internacional",(IFERROR((LIMPIA(H3691,1)),0)),0)</f>
        <v>0</v>
      </c>
    </row>
    <row r="3692" spans="1:12" x14ac:dyDescent="0.25">
      <c r="A3692" s="11">
        <f>'DETALLE DE CONEXIONES'!P3692</f>
        <v>0</v>
      </c>
      <c r="B3692" s="7">
        <f>'DETALLE DE CONEXIONES'!I3692</f>
        <v>0</v>
      </c>
      <c r="C3692" s="7">
        <f>'DETALLE DE CONEXIONES'!BB3692</f>
        <v>0</v>
      </c>
      <c r="D3692" s="7">
        <f>'DETALLE DE CONEXIONES'!E3692</f>
        <v>0</v>
      </c>
      <c r="E3692" s="7">
        <f>IFERROR(LIMPIA('DETALLE DE CONEXIONES'!N3692,1),0)</f>
        <v>0</v>
      </c>
      <c r="F3692" s="7" t="str">
        <f>LEFT('DETALLE DE CONEXIONES'!BE3692,3)</f>
        <v/>
      </c>
      <c r="G3692" s="7" t="str">
        <f>RIGHT('DETALLE DE CONEXIONES'!AK3692,2)</f>
        <v/>
      </c>
      <c r="H3692" s="7" t="str">
        <f>LEFT('DETALLE DE CONEXIONES'!M3692,3)</f>
        <v/>
      </c>
      <c r="I3692" s="7" t="str">
        <f>RIGHT('DETALLE DE CONEXIONES'!M3692,5)</f>
        <v/>
      </c>
      <c r="J3692" s="7">
        <f>IF(C3692="Saliente Local",(IFERROR((LIMPIA(H3692,1)),0)),0)</f>
        <v>0</v>
      </c>
      <c r="K3692" s="7">
        <f>IF(C3692="Saliente Nacional",(IFERROR((LIMPIA(H3692,1)),0)),0)</f>
        <v>0</v>
      </c>
      <c r="L3692" s="7">
        <f>IF(C3692="Saliente Internacional",(IFERROR((LIMPIA(H3692,1)),0)),0)</f>
        <v>0</v>
      </c>
    </row>
    <row r="3693" spans="1:12" x14ac:dyDescent="0.25">
      <c r="A3693" s="11">
        <f>'DETALLE DE CONEXIONES'!P3693</f>
        <v>0</v>
      </c>
      <c r="B3693" s="7">
        <f>'DETALLE DE CONEXIONES'!I3693</f>
        <v>0</v>
      </c>
      <c r="C3693" s="7">
        <f>'DETALLE DE CONEXIONES'!BB3693</f>
        <v>0</v>
      </c>
      <c r="D3693" s="7">
        <f>'DETALLE DE CONEXIONES'!E3693</f>
        <v>0</v>
      </c>
      <c r="E3693" s="7">
        <f>IFERROR(LIMPIA('DETALLE DE CONEXIONES'!N3693,1),0)</f>
        <v>0</v>
      </c>
      <c r="F3693" s="7" t="str">
        <f>LEFT('DETALLE DE CONEXIONES'!BE3693,3)</f>
        <v/>
      </c>
      <c r="G3693" s="7" t="str">
        <f>RIGHT('DETALLE DE CONEXIONES'!AK3693,2)</f>
        <v/>
      </c>
      <c r="H3693" s="7" t="str">
        <f>LEFT('DETALLE DE CONEXIONES'!M3693,3)</f>
        <v/>
      </c>
      <c r="I3693" s="7" t="str">
        <f>RIGHT('DETALLE DE CONEXIONES'!M3693,5)</f>
        <v/>
      </c>
      <c r="J3693" s="7">
        <f>IF(C3693="Saliente Local",(IFERROR((LIMPIA(H3693,1)),0)),0)</f>
        <v>0</v>
      </c>
      <c r="K3693" s="7">
        <f>IF(C3693="Saliente Nacional",(IFERROR((LIMPIA(H3693,1)),0)),0)</f>
        <v>0</v>
      </c>
      <c r="L3693" s="7">
        <f>IF(C3693="Saliente Internacional",(IFERROR((LIMPIA(H3693,1)),0)),0)</f>
        <v>0</v>
      </c>
    </row>
    <row r="3694" spans="1:12" x14ac:dyDescent="0.25">
      <c r="A3694" s="11">
        <f>'DETALLE DE CONEXIONES'!P3694</f>
        <v>0</v>
      </c>
      <c r="B3694" s="7">
        <f>'DETALLE DE CONEXIONES'!I3694</f>
        <v>0</v>
      </c>
      <c r="C3694" s="7">
        <f>'DETALLE DE CONEXIONES'!BB3694</f>
        <v>0</v>
      </c>
      <c r="D3694" s="7">
        <f>'DETALLE DE CONEXIONES'!E3694</f>
        <v>0</v>
      </c>
      <c r="E3694" s="7">
        <f>IFERROR(LIMPIA('DETALLE DE CONEXIONES'!N3694,1),0)</f>
        <v>0</v>
      </c>
      <c r="F3694" s="7" t="str">
        <f>LEFT('DETALLE DE CONEXIONES'!BE3694,3)</f>
        <v/>
      </c>
      <c r="G3694" s="7" t="str">
        <f>RIGHT('DETALLE DE CONEXIONES'!AK3694,2)</f>
        <v/>
      </c>
      <c r="H3694" s="7" t="str">
        <f>LEFT('DETALLE DE CONEXIONES'!M3694,3)</f>
        <v/>
      </c>
      <c r="I3694" s="7" t="str">
        <f>RIGHT('DETALLE DE CONEXIONES'!M3694,5)</f>
        <v/>
      </c>
      <c r="J3694" s="7">
        <f>IF(C3694="Saliente Local",(IFERROR((LIMPIA(H3694,1)),0)),0)</f>
        <v>0</v>
      </c>
      <c r="K3694" s="7">
        <f>IF(C3694="Saliente Nacional",(IFERROR((LIMPIA(H3694,1)),0)),0)</f>
        <v>0</v>
      </c>
      <c r="L3694" s="7">
        <f>IF(C3694="Saliente Internacional",(IFERROR((LIMPIA(H3694,1)),0)),0)</f>
        <v>0</v>
      </c>
    </row>
    <row r="3695" spans="1:12" x14ac:dyDescent="0.25">
      <c r="A3695" s="11">
        <f>'DETALLE DE CONEXIONES'!P3695</f>
        <v>0</v>
      </c>
      <c r="B3695" s="7">
        <f>'DETALLE DE CONEXIONES'!I3695</f>
        <v>0</v>
      </c>
      <c r="C3695" s="7">
        <f>'DETALLE DE CONEXIONES'!BB3695</f>
        <v>0</v>
      </c>
      <c r="D3695" s="7">
        <f>'DETALLE DE CONEXIONES'!E3695</f>
        <v>0</v>
      </c>
      <c r="E3695" s="7">
        <f>IFERROR(LIMPIA('DETALLE DE CONEXIONES'!N3695,1),0)</f>
        <v>0</v>
      </c>
      <c r="F3695" s="7" t="str">
        <f>LEFT('DETALLE DE CONEXIONES'!BE3695,3)</f>
        <v/>
      </c>
      <c r="G3695" s="7" t="str">
        <f>RIGHT('DETALLE DE CONEXIONES'!AK3695,2)</f>
        <v/>
      </c>
      <c r="H3695" s="7" t="str">
        <f>LEFT('DETALLE DE CONEXIONES'!M3695,3)</f>
        <v/>
      </c>
      <c r="I3695" s="7" t="str">
        <f>RIGHT('DETALLE DE CONEXIONES'!M3695,5)</f>
        <v/>
      </c>
      <c r="J3695" s="7">
        <f>IF(C3695="Saliente Local",(IFERROR((LIMPIA(H3695,1)),0)),0)</f>
        <v>0</v>
      </c>
      <c r="K3695" s="7">
        <f>IF(C3695="Saliente Nacional",(IFERROR((LIMPIA(H3695,1)),0)),0)</f>
        <v>0</v>
      </c>
      <c r="L3695" s="7">
        <f>IF(C3695="Saliente Internacional",(IFERROR((LIMPIA(H3695,1)),0)),0)</f>
        <v>0</v>
      </c>
    </row>
    <row r="3696" spans="1:12" x14ac:dyDescent="0.25">
      <c r="A3696" s="11">
        <f>'DETALLE DE CONEXIONES'!P3696</f>
        <v>0</v>
      </c>
      <c r="B3696" s="7">
        <f>'DETALLE DE CONEXIONES'!I3696</f>
        <v>0</v>
      </c>
      <c r="C3696" s="7">
        <f>'DETALLE DE CONEXIONES'!BB3696</f>
        <v>0</v>
      </c>
      <c r="D3696" s="7">
        <f>'DETALLE DE CONEXIONES'!E3696</f>
        <v>0</v>
      </c>
      <c r="E3696" s="7">
        <f>IFERROR(LIMPIA('DETALLE DE CONEXIONES'!N3696,1),0)</f>
        <v>0</v>
      </c>
      <c r="F3696" s="7" t="str">
        <f>LEFT('DETALLE DE CONEXIONES'!BE3696,3)</f>
        <v/>
      </c>
      <c r="G3696" s="7" t="str">
        <f>RIGHT('DETALLE DE CONEXIONES'!AK3696,2)</f>
        <v/>
      </c>
      <c r="H3696" s="7" t="str">
        <f>LEFT('DETALLE DE CONEXIONES'!M3696,3)</f>
        <v/>
      </c>
      <c r="I3696" s="7" t="str">
        <f>RIGHT('DETALLE DE CONEXIONES'!M3696,5)</f>
        <v/>
      </c>
      <c r="J3696" s="7">
        <f>IF(C3696="Saliente Local",(IFERROR((LIMPIA(H3696,1)),0)),0)</f>
        <v>0</v>
      </c>
      <c r="K3696" s="7">
        <f>IF(C3696="Saliente Nacional",(IFERROR((LIMPIA(H3696,1)),0)),0)</f>
        <v>0</v>
      </c>
      <c r="L3696" s="7">
        <f>IF(C3696="Saliente Internacional",(IFERROR((LIMPIA(H3696,1)),0)),0)</f>
        <v>0</v>
      </c>
    </row>
    <row r="3697" spans="1:12" x14ac:dyDescent="0.25">
      <c r="A3697" s="11">
        <f>'DETALLE DE CONEXIONES'!P3697</f>
        <v>0</v>
      </c>
      <c r="B3697" s="7">
        <f>'DETALLE DE CONEXIONES'!I3697</f>
        <v>0</v>
      </c>
      <c r="C3697" s="7">
        <f>'DETALLE DE CONEXIONES'!BB3697</f>
        <v>0</v>
      </c>
      <c r="D3697" s="7">
        <f>'DETALLE DE CONEXIONES'!E3697</f>
        <v>0</v>
      </c>
      <c r="E3697" s="7">
        <f>IFERROR(LIMPIA('DETALLE DE CONEXIONES'!N3697,1),0)</f>
        <v>0</v>
      </c>
      <c r="F3697" s="7" t="str">
        <f>LEFT('DETALLE DE CONEXIONES'!BE3697,3)</f>
        <v/>
      </c>
      <c r="G3697" s="7" t="str">
        <f>RIGHT('DETALLE DE CONEXIONES'!AK3697,2)</f>
        <v/>
      </c>
      <c r="H3697" s="7" t="str">
        <f>LEFT('DETALLE DE CONEXIONES'!M3697,3)</f>
        <v/>
      </c>
      <c r="I3697" s="7" t="str">
        <f>RIGHT('DETALLE DE CONEXIONES'!M3697,5)</f>
        <v/>
      </c>
      <c r="J3697" s="7">
        <f>IF(C3697="Saliente Local",(IFERROR((LIMPIA(H3697,1)),0)),0)</f>
        <v>0</v>
      </c>
      <c r="K3697" s="7">
        <f>IF(C3697="Saliente Nacional",(IFERROR((LIMPIA(H3697,1)),0)),0)</f>
        <v>0</v>
      </c>
      <c r="L3697" s="7">
        <f>IF(C3697="Saliente Internacional",(IFERROR((LIMPIA(H3697,1)),0)),0)</f>
        <v>0</v>
      </c>
    </row>
    <row r="3698" spans="1:12" x14ac:dyDescent="0.25">
      <c r="A3698" s="11">
        <f>'DETALLE DE CONEXIONES'!P3698</f>
        <v>0</v>
      </c>
      <c r="B3698" s="7">
        <f>'DETALLE DE CONEXIONES'!I3698</f>
        <v>0</v>
      </c>
      <c r="C3698" s="7">
        <f>'DETALLE DE CONEXIONES'!BB3698</f>
        <v>0</v>
      </c>
      <c r="D3698" s="7">
        <f>'DETALLE DE CONEXIONES'!E3698</f>
        <v>0</v>
      </c>
      <c r="E3698" s="7">
        <f>IFERROR(LIMPIA('DETALLE DE CONEXIONES'!N3698,1),0)</f>
        <v>0</v>
      </c>
      <c r="F3698" s="7" t="str">
        <f>LEFT('DETALLE DE CONEXIONES'!BE3698,3)</f>
        <v/>
      </c>
      <c r="G3698" s="7" t="str">
        <f>RIGHT('DETALLE DE CONEXIONES'!AK3698,2)</f>
        <v/>
      </c>
      <c r="H3698" s="7" t="str">
        <f>LEFT('DETALLE DE CONEXIONES'!M3698,3)</f>
        <v/>
      </c>
      <c r="I3698" s="7" t="str">
        <f>RIGHT('DETALLE DE CONEXIONES'!M3698,5)</f>
        <v/>
      </c>
      <c r="J3698" s="7">
        <f>IF(C3698="Saliente Local",(IFERROR((LIMPIA(H3698,1)),0)),0)</f>
        <v>0</v>
      </c>
      <c r="K3698" s="7">
        <f>IF(C3698="Saliente Nacional",(IFERROR((LIMPIA(H3698,1)),0)),0)</f>
        <v>0</v>
      </c>
      <c r="L3698" s="7">
        <f>IF(C3698="Saliente Internacional",(IFERROR((LIMPIA(H3698,1)),0)),0)</f>
        <v>0</v>
      </c>
    </row>
    <row r="3699" spans="1:12" x14ac:dyDescent="0.25">
      <c r="A3699" s="11">
        <f>'DETALLE DE CONEXIONES'!P3699</f>
        <v>0</v>
      </c>
      <c r="B3699" s="7">
        <f>'DETALLE DE CONEXIONES'!I3699</f>
        <v>0</v>
      </c>
      <c r="C3699" s="7">
        <f>'DETALLE DE CONEXIONES'!BB3699</f>
        <v>0</v>
      </c>
      <c r="D3699" s="7">
        <f>'DETALLE DE CONEXIONES'!E3699</f>
        <v>0</v>
      </c>
      <c r="E3699" s="7">
        <f>IFERROR(LIMPIA('DETALLE DE CONEXIONES'!N3699,1),0)</f>
        <v>0</v>
      </c>
      <c r="F3699" s="7" t="str">
        <f>LEFT('DETALLE DE CONEXIONES'!BE3699,3)</f>
        <v/>
      </c>
      <c r="G3699" s="7" t="str">
        <f>RIGHT('DETALLE DE CONEXIONES'!AK3699,2)</f>
        <v/>
      </c>
      <c r="H3699" s="7" t="str">
        <f>LEFT('DETALLE DE CONEXIONES'!M3699,3)</f>
        <v/>
      </c>
      <c r="I3699" s="7" t="str">
        <f>RIGHT('DETALLE DE CONEXIONES'!M3699,5)</f>
        <v/>
      </c>
      <c r="J3699" s="7">
        <f>IF(C3699="Saliente Local",(IFERROR((LIMPIA(H3699,1)),0)),0)</f>
        <v>0</v>
      </c>
      <c r="K3699" s="7">
        <f>IF(C3699="Saliente Nacional",(IFERROR((LIMPIA(H3699,1)),0)),0)</f>
        <v>0</v>
      </c>
      <c r="L3699" s="7">
        <f>IF(C3699="Saliente Internacional",(IFERROR((LIMPIA(H3699,1)),0)),0)</f>
        <v>0</v>
      </c>
    </row>
    <row r="3700" spans="1:12" x14ac:dyDescent="0.25">
      <c r="A3700" s="11">
        <f>'DETALLE DE CONEXIONES'!P3700</f>
        <v>0</v>
      </c>
      <c r="B3700" s="7">
        <f>'DETALLE DE CONEXIONES'!I3700</f>
        <v>0</v>
      </c>
      <c r="C3700" s="7">
        <f>'DETALLE DE CONEXIONES'!BB3700</f>
        <v>0</v>
      </c>
      <c r="D3700" s="7">
        <f>'DETALLE DE CONEXIONES'!E3700</f>
        <v>0</v>
      </c>
      <c r="E3700" s="7">
        <f>IFERROR(LIMPIA('DETALLE DE CONEXIONES'!N3700,1),0)</f>
        <v>0</v>
      </c>
      <c r="F3700" s="7" t="str">
        <f>LEFT('DETALLE DE CONEXIONES'!BE3700,3)</f>
        <v/>
      </c>
      <c r="G3700" s="7" t="str">
        <f>RIGHT('DETALLE DE CONEXIONES'!AK3700,2)</f>
        <v/>
      </c>
      <c r="H3700" s="7" t="str">
        <f>LEFT('DETALLE DE CONEXIONES'!M3700,3)</f>
        <v/>
      </c>
      <c r="I3700" s="7" t="str">
        <f>RIGHT('DETALLE DE CONEXIONES'!M3700,5)</f>
        <v/>
      </c>
      <c r="J3700" s="7">
        <f>IF(C3700="Saliente Local",(IFERROR((LIMPIA(H3700,1)),0)),0)</f>
        <v>0</v>
      </c>
      <c r="K3700" s="7">
        <f>IF(C3700="Saliente Nacional",(IFERROR((LIMPIA(H3700,1)),0)),0)</f>
        <v>0</v>
      </c>
      <c r="L3700" s="7">
        <f>IF(C3700="Saliente Internacional",(IFERROR((LIMPIA(H3700,1)),0)),0)</f>
        <v>0</v>
      </c>
    </row>
    <row r="3701" spans="1:12" x14ac:dyDescent="0.25">
      <c r="A3701" s="11">
        <f>'DETALLE DE CONEXIONES'!P3701</f>
        <v>0</v>
      </c>
      <c r="B3701" s="7">
        <f>'DETALLE DE CONEXIONES'!I3701</f>
        <v>0</v>
      </c>
      <c r="C3701" s="7">
        <f>'DETALLE DE CONEXIONES'!BB3701</f>
        <v>0</v>
      </c>
      <c r="D3701" s="7">
        <f>'DETALLE DE CONEXIONES'!E3701</f>
        <v>0</v>
      </c>
      <c r="E3701" s="7">
        <f>IFERROR(LIMPIA('DETALLE DE CONEXIONES'!N3701,1),0)</f>
        <v>0</v>
      </c>
      <c r="F3701" s="7" t="str">
        <f>LEFT('DETALLE DE CONEXIONES'!BE3701,3)</f>
        <v/>
      </c>
      <c r="G3701" s="7" t="str">
        <f>RIGHT('DETALLE DE CONEXIONES'!AK3701,2)</f>
        <v/>
      </c>
      <c r="H3701" s="7" t="str">
        <f>LEFT('DETALLE DE CONEXIONES'!M3701,3)</f>
        <v/>
      </c>
      <c r="I3701" s="7" t="str">
        <f>RIGHT('DETALLE DE CONEXIONES'!M3701,5)</f>
        <v/>
      </c>
      <c r="J3701" s="7">
        <f>IF(C3701="Saliente Local",(IFERROR((LIMPIA(H3701,1)),0)),0)</f>
        <v>0</v>
      </c>
      <c r="K3701" s="7">
        <f>IF(C3701="Saliente Nacional",(IFERROR((LIMPIA(H3701,1)),0)),0)</f>
        <v>0</v>
      </c>
      <c r="L3701" s="7">
        <f>IF(C3701="Saliente Internacional",(IFERROR((LIMPIA(H3701,1)),0)),0)</f>
        <v>0</v>
      </c>
    </row>
    <row r="3702" spans="1:12" x14ac:dyDescent="0.25">
      <c r="A3702" s="11">
        <f>'DETALLE DE CONEXIONES'!P3702</f>
        <v>0</v>
      </c>
      <c r="B3702" s="7">
        <f>'DETALLE DE CONEXIONES'!I3702</f>
        <v>0</v>
      </c>
      <c r="C3702" s="7">
        <f>'DETALLE DE CONEXIONES'!BB3702</f>
        <v>0</v>
      </c>
      <c r="D3702" s="7">
        <f>'DETALLE DE CONEXIONES'!E3702</f>
        <v>0</v>
      </c>
      <c r="E3702" s="7">
        <f>IFERROR(LIMPIA('DETALLE DE CONEXIONES'!N3702,1),0)</f>
        <v>0</v>
      </c>
      <c r="F3702" s="7" t="str">
        <f>LEFT('DETALLE DE CONEXIONES'!BE3702,3)</f>
        <v/>
      </c>
      <c r="G3702" s="7" t="str">
        <f>RIGHT('DETALLE DE CONEXIONES'!AK3702,2)</f>
        <v/>
      </c>
      <c r="H3702" s="7" t="str">
        <f>LEFT('DETALLE DE CONEXIONES'!M3702,3)</f>
        <v/>
      </c>
      <c r="I3702" s="7" t="str">
        <f>RIGHT('DETALLE DE CONEXIONES'!M3702,5)</f>
        <v/>
      </c>
      <c r="J3702" s="7">
        <f>IF(C3702="Saliente Local",(IFERROR((LIMPIA(H3702,1)),0)),0)</f>
        <v>0</v>
      </c>
      <c r="K3702" s="7">
        <f>IF(C3702="Saliente Nacional",(IFERROR((LIMPIA(H3702,1)),0)),0)</f>
        <v>0</v>
      </c>
      <c r="L3702" s="7">
        <f>IF(C3702="Saliente Internacional",(IFERROR((LIMPIA(H3702,1)),0)),0)</f>
        <v>0</v>
      </c>
    </row>
    <row r="3703" spans="1:12" x14ac:dyDescent="0.25">
      <c r="A3703" s="11">
        <f>'DETALLE DE CONEXIONES'!P3703</f>
        <v>0</v>
      </c>
      <c r="B3703" s="7">
        <f>'DETALLE DE CONEXIONES'!I3703</f>
        <v>0</v>
      </c>
      <c r="C3703" s="7">
        <f>'DETALLE DE CONEXIONES'!BB3703</f>
        <v>0</v>
      </c>
      <c r="D3703" s="7">
        <f>'DETALLE DE CONEXIONES'!E3703</f>
        <v>0</v>
      </c>
      <c r="E3703" s="7">
        <f>IFERROR(LIMPIA('DETALLE DE CONEXIONES'!N3703,1),0)</f>
        <v>0</v>
      </c>
      <c r="F3703" s="7" t="str">
        <f>LEFT('DETALLE DE CONEXIONES'!BE3703,3)</f>
        <v/>
      </c>
      <c r="G3703" s="7" t="str">
        <f>RIGHT('DETALLE DE CONEXIONES'!AK3703,2)</f>
        <v/>
      </c>
      <c r="H3703" s="7" t="str">
        <f>LEFT('DETALLE DE CONEXIONES'!M3703,3)</f>
        <v/>
      </c>
      <c r="I3703" s="7" t="str">
        <f>RIGHT('DETALLE DE CONEXIONES'!M3703,5)</f>
        <v/>
      </c>
      <c r="J3703" s="7">
        <f>IF(C3703="Saliente Local",(IFERROR((LIMPIA(H3703,1)),0)),0)</f>
        <v>0</v>
      </c>
      <c r="K3703" s="7">
        <f>IF(C3703="Saliente Nacional",(IFERROR((LIMPIA(H3703,1)),0)),0)</f>
        <v>0</v>
      </c>
      <c r="L3703" s="7">
        <f>IF(C3703="Saliente Internacional",(IFERROR((LIMPIA(H3703,1)),0)),0)</f>
        <v>0</v>
      </c>
    </row>
    <row r="3704" spans="1:12" x14ac:dyDescent="0.25">
      <c r="A3704" s="11">
        <f>'DETALLE DE CONEXIONES'!P3704</f>
        <v>0</v>
      </c>
      <c r="B3704" s="7">
        <f>'DETALLE DE CONEXIONES'!I3704</f>
        <v>0</v>
      </c>
      <c r="C3704" s="7">
        <f>'DETALLE DE CONEXIONES'!BB3704</f>
        <v>0</v>
      </c>
      <c r="D3704" s="7">
        <f>'DETALLE DE CONEXIONES'!E3704</f>
        <v>0</v>
      </c>
      <c r="E3704" s="7">
        <f>IFERROR(LIMPIA('DETALLE DE CONEXIONES'!N3704,1),0)</f>
        <v>0</v>
      </c>
      <c r="F3704" s="7" t="str">
        <f>LEFT('DETALLE DE CONEXIONES'!BE3704,3)</f>
        <v/>
      </c>
      <c r="G3704" s="7" t="str">
        <f>RIGHT('DETALLE DE CONEXIONES'!AK3704,2)</f>
        <v/>
      </c>
      <c r="H3704" s="7" t="str">
        <f>LEFT('DETALLE DE CONEXIONES'!M3704,3)</f>
        <v/>
      </c>
      <c r="I3704" s="7" t="str">
        <f>RIGHT('DETALLE DE CONEXIONES'!M3704,5)</f>
        <v/>
      </c>
      <c r="J3704" s="7">
        <f>IF(C3704="Saliente Local",(IFERROR((LIMPIA(H3704,1)),0)),0)</f>
        <v>0</v>
      </c>
      <c r="K3704" s="7">
        <f>IF(C3704="Saliente Nacional",(IFERROR((LIMPIA(H3704,1)),0)),0)</f>
        <v>0</v>
      </c>
      <c r="L3704" s="7">
        <f>IF(C3704="Saliente Internacional",(IFERROR((LIMPIA(H3704,1)),0)),0)</f>
        <v>0</v>
      </c>
    </row>
    <row r="3705" spans="1:12" x14ac:dyDescent="0.25">
      <c r="A3705" s="11">
        <f>'DETALLE DE CONEXIONES'!P3705</f>
        <v>0</v>
      </c>
      <c r="B3705" s="7">
        <f>'DETALLE DE CONEXIONES'!I3705</f>
        <v>0</v>
      </c>
      <c r="C3705" s="7">
        <f>'DETALLE DE CONEXIONES'!BB3705</f>
        <v>0</v>
      </c>
      <c r="D3705" s="7">
        <f>'DETALLE DE CONEXIONES'!E3705</f>
        <v>0</v>
      </c>
      <c r="E3705" s="7">
        <f>IFERROR(LIMPIA('DETALLE DE CONEXIONES'!N3705,1),0)</f>
        <v>0</v>
      </c>
      <c r="F3705" s="7" t="str">
        <f>LEFT('DETALLE DE CONEXIONES'!BE3705,3)</f>
        <v/>
      </c>
      <c r="G3705" s="7" t="str">
        <f>RIGHT('DETALLE DE CONEXIONES'!AK3705,2)</f>
        <v/>
      </c>
      <c r="H3705" s="7" t="str">
        <f>LEFT('DETALLE DE CONEXIONES'!M3705,3)</f>
        <v/>
      </c>
      <c r="I3705" s="7" t="str">
        <f>RIGHT('DETALLE DE CONEXIONES'!M3705,5)</f>
        <v/>
      </c>
      <c r="J3705" s="7">
        <f>IF(C3705="Saliente Local",(IFERROR((LIMPIA(H3705,1)),0)),0)</f>
        <v>0</v>
      </c>
      <c r="K3705" s="7">
        <f>IF(C3705="Saliente Nacional",(IFERROR((LIMPIA(H3705,1)),0)),0)</f>
        <v>0</v>
      </c>
      <c r="L3705" s="7">
        <f>IF(C3705="Saliente Internacional",(IFERROR((LIMPIA(H3705,1)),0)),0)</f>
        <v>0</v>
      </c>
    </row>
    <row r="3706" spans="1:12" x14ac:dyDescent="0.25">
      <c r="A3706" s="11">
        <f>'DETALLE DE CONEXIONES'!P3706</f>
        <v>0</v>
      </c>
      <c r="B3706" s="7">
        <f>'DETALLE DE CONEXIONES'!I3706</f>
        <v>0</v>
      </c>
      <c r="C3706" s="7">
        <f>'DETALLE DE CONEXIONES'!BB3706</f>
        <v>0</v>
      </c>
      <c r="D3706" s="7">
        <f>'DETALLE DE CONEXIONES'!E3706</f>
        <v>0</v>
      </c>
      <c r="E3706" s="7">
        <f>IFERROR(LIMPIA('DETALLE DE CONEXIONES'!N3706,1),0)</f>
        <v>0</v>
      </c>
      <c r="F3706" s="7" t="str">
        <f>LEFT('DETALLE DE CONEXIONES'!BE3706,3)</f>
        <v/>
      </c>
      <c r="G3706" s="7" t="str">
        <f>RIGHT('DETALLE DE CONEXIONES'!AK3706,2)</f>
        <v/>
      </c>
      <c r="H3706" s="7" t="str">
        <f>LEFT('DETALLE DE CONEXIONES'!M3706,3)</f>
        <v/>
      </c>
      <c r="I3706" s="7" t="str">
        <f>RIGHT('DETALLE DE CONEXIONES'!M3706,5)</f>
        <v/>
      </c>
      <c r="J3706" s="7">
        <f>IF(C3706="Saliente Local",(IFERROR((LIMPIA(H3706,1)),0)),0)</f>
        <v>0</v>
      </c>
      <c r="K3706" s="7">
        <f>IF(C3706="Saliente Nacional",(IFERROR((LIMPIA(H3706,1)),0)),0)</f>
        <v>0</v>
      </c>
      <c r="L3706" s="7">
        <f>IF(C3706="Saliente Internacional",(IFERROR((LIMPIA(H3706,1)),0)),0)</f>
        <v>0</v>
      </c>
    </row>
    <row r="3707" spans="1:12" x14ac:dyDescent="0.25">
      <c r="A3707" s="11">
        <f>'DETALLE DE CONEXIONES'!P3707</f>
        <v>0</v>
      </c>
      <c r="B3707" s="7">
        <f>'DETALLE DE CONEXIONES'!I3707</f>
        <v>0</v>
      </c>
      <c r="C3707" s="7">
        <f>'DETALLE DE CONEXIONES'!BB3707</f>
        <v>0</v>
      </c>
      <c r="D3707" s="7">
        <f>'DETALLE DE CONEXIONES'!E3707</f>
        <v>0</v>
      </c>
      <c r="E3707" s="7">
        <f>IFERROR(LIMPIA('DETALLE DE CONEXIONES'!N3707,1),0)</f>
        <v>0</v>
      </c>
      <c r="F3707" s="7" t="str">
        <f>LEFT('DETALLE DE CONEXIONES'!BE3707,3)</f>
        <v/>
      </c>
      <c r="G3707" s="7" t="str">
        <f>RIGHT('DETALLE DE CONEXIONES'!AK3707,2)</f>
        <v/>
      </c>
      <c r="H3707" s="7" t="str">
        <f>LEFT('DETALLE DE CONEXIONES'!M3707,3)</f>
        <v/>
      </c>
      <c r="I3707" s="7" t="str">
        <f>RIGHT('DETALLE DE CONEXIONES'!M3707,5)</f>
        <v/>
      </c>
      <c r="J3707" s="7">
        <f>IF(C3707="Saliente Local",(IFERROR((LIMPIA(H3707,1)),0)),0)</f>
        <v>0</v>
      </c>
      <c r="K3707" s="7">
        <f>IF(C3707="Saliente Nacional",(IFERROR((LIMPIA(H3707,1)),0)),0)</f>
        <v>0</v>
      </c>
      <c r="L3707" s="7">
        <f>IF(C3707="Saliente Internacional",(IFERROR((LIMPIA(H3707,1)),0)),0)</f>
        <v>0</v>
      </c>
    </row>
    <row r="3708" spans="1:12" x14ac:dyDescent="0.25">
      <c r="A3708" s="11">
        <f>'DETALLE DE CONEXIONES'!P3708</f>
        <v>0</v>
      </c>
      <c r="B3708" s="7">
        <f>'DETALLE DE CONEXIONES'!I3708</f>
        <v>0</v>
      </c>
      <c r="C3708" s="7">
        <f>'DETALLE DE CONEXIONES'!BB3708</f>
        <v>0</v>
      </c>
      <c r="D3708" s="7">
        <f>'DETALLE DE CONEXIONES'!E3708</f>
        <v>0</v>
      </c>
      <c r="E3708" s="7">
        <f>IFERROR(LIMPIA('DETALLE DE CONEXIONES'!N3708,1),0)</f>
        <v>0</v>
      </c>
      <c r="F3708" s="7" t="str">
        <f>LEFT('DETALLE DE CONEXIONES'!BE3708,3)</f>
        <v/>
      </c>
      <c r="G3708" s="7" t="str">
        <f>RIGHT('DETALLE DE CONEXIONES'!AK3708,2)</f>
        <v/>
      </c>
      <c r="H3708" s="7" t="str">
        <f>LEFT('DETALLE DE CONEXIONES'!M3708,3)</f>
        <v/>
      </c>
      <c r="I3708" s="7" t="str">
        <f>RIGHT('DETALLE DE CONEXIONES'!M3708,5)</f>
        <v/>
      </c>
      <c r="J3708" s="7">
        <f>IF(C3708="Saliente Local",(IFERROR((LIMPIA(H3708,1)),0)),0)</f>
        <v>0</v>
      </c>
      <c r="K3708" s="7">
        <f>IF(C3708="Saliente Nacional",(IFERROR((LIMPIA(H3708,1)),0)),0)</f>
        <v>0</v>
      </c>
      <c r="L3708" s="7">
        <f>IF(C3708="Saliente Internacional",(IFERROR((LIMPIA(H3708,1)),0)),0)</f>
        <v>0</v>
      </c>
    </row>
    <row r="3709" spans="1:12" x14ac:dyDescent="0.25">
      <c r="A3709" s="11">
        <f>'DETALLE DE CONEXIONES'!P3709</f>
        <v>0</v>
      </c>
      <c r="B3709" s="7">
        <f>'DETALLE DE CONEXIONES'!I3709</f>
        <v>0</v>
      </c>
      <c r="C3709" s="7">
        <f>'DETALLE DE CONEXIONES'!BB3709</f>
        <v>0</v>
      </c>
      <c r="D3709" s="7">
        <f>'DETALLE DE CONEXIONES'!E3709</f>
        <v>0</v>
      </c>
      <c r="E3709" s="7">
        <f>IFERROR(LIMPIA('DETALLE DE CONEXIONES'!N3709,1),0)</f>
        <v>0</v>
      </c>
      <c r="F3709" s="7" t="str">
        <f>LEFT('DETALLE DE CONEXIONES'!BE3709,3)</f>
        <v/>
      </c>
      <c r="G3709" s="7" t="str">
        <f>RIGHT('DETALLE DE CONEXIONES'!AK3709,2)</f>
        <v/>
      </c>
      <c r="H3709" s="7" t="str">
        <f>LEFT('DETALLE DE CONEXIONES'!M3709,3)</f>
        <v/>
      </c>
      <c r="I3709" s="7" t="str">
        <f>RIGHT('DETALLE DE CONEXIONES'!M3709,5)</f>
        <v/>
      </c>
      <c r="J3709" s="7">
        <f>IF(C3709="Saliente Local",(IFERROR((LIMPIA(H3709,1)),0)),0)</f>
        <v>0</v>
      </c>
      <c r="K3709" s="7">
        <f>IF(C3709="Saliente Nacional",(IFERROR((LIMPIA(H3709,1)),0)),0)</f>
        <v>0</v>
      </c>
      <c r="L3709" s="7">
        <f>IF(C3709="Saliente Internacional",(IFERROR((LIMPIA(H3709,1)),0)),0)</f>
        <v>0</v>
      </c>
    </row>
    <row r="3710" spans="1:12" x14ac:dyDescent="0.25">
      <c r="A3710" s="11">
        <f>'DETALLE DE CONEXIONES'!P3710</f>
        <v>0</v>
      </c>
      <c r="B3710" s="7">
        <f>'DETALLE DE CONEXIONES'!I3710</f>
        <v>0</v>
      </c>
      <c r="C3710" s="7">
        <f>'DETALLE DE CONEXIONES'!BB3710</f>
        <v>0</v>
      </c>
      <c r="D3710" s="7">
        <f>'DETALLE DE CONEXIONES'!E3710</f>
        <v>0</v>
      </c>
      <c r="E3710" s="7">
        <f>IFERROR(LIMPIA('DETALLE DE CONEXIONES'!N3710,1),0)</f>
        <v>0</v>
      </c>
      <c r="F3710" s="7" t="str">
        <f>LEFT('DETALLE DE CONEXIONES'!BE3710,3)</f>
        <v/>
      </c>
      <c r="G3710" s="7" t="str">
        <f>RIGHT('DETALLE DE CONEXIONES'!AK3710,2)</f>
        <v/>
      </c>
      <c r="H3710" s="7" t="str">
        <f>LEFT('DETALLE DE CONEXIONES'!M3710,3)</f>
        <v/>
      </c>
      <c r="I3710" s="7" t="str">
        <f>RIGHT('DETALLE DE CONEXIONES'!M3710,5)</f>
        <v/>
      </c>
      <c r="J3710" s="7">
        <f>IF(C3710="Saliente Local",(IFERROR((LIMPIA(H3710,1)),0)),0)</f>
        <v>0</v>
      </c>
      <c r="K3710" s="7">
        <f>IF(C3710="Saliente Nacional",(IFERROR((LIMPIA(H3710,1)),0)),0)</f>
        <v>0</v>
      </c>
      <c r="L3710" s="7">
        <f>IF(C3710="Saliente Internacional",(IFERROR((LIMPIA(H3710,1)),0)),0)</f>
        <v>0</v>
      </c>
    </row>
    <row r="3711" spans="1:12" x14ac:dyDescent="0.25">
      <c r="A3711" s="11">
        <f>'DETALLE DE CONEXIONES'!P3711</f>
        <v>0</v>
      </c>
      <c r="B3711" s="7">
        <f>'DETALLE DE CONEXIONES'!I3711</f>
        <v>0</v>
      </c>
      <c r="C3711" s="7">
        <f>'DETALLE DE CONEXIONES'!BB3711</f>
        <v>0</v>
      </c>
      <c r="D3711" s="7">
        <f>'DETALLE DE CONEXIONES'!E3711</f>
        <v>0</v>
      </c>
      <c r="E3711" s="7">
        <f>IFERROR(LIMPIA('DETALLE DE CONEXIONES'!N3711,1),0)</f>
        <v>0</v>
      </c>
      <c r="F3711" s="7" t="str">
        <f>LEFT('DETALLE DE CONEXIONES'!BE3711,3)</f>
        <v/>
      </c>
      <c r="G3711" s="7" t="str">
        <f>RIGHT('DETALLE DE CONEXIONES'!AK3711,2)</f>
        <v/>
      </c>
      <c r="H3711" s="7" t="str">
        <f>LEFT('DETALLE DE CONEXIONES'!M3711,3)</f>
        <v/>
      </c>
      <c r="I3711" s="7" t="str">
        <f>RIGHT('DETALLE DE CONEXIONES'!M3711,5)</f>
        <v/>
      </c>
      <c r="J3711" s="7">
        <f>IF(C3711="Saliente Local",(IFERROR((LIMPIA(H3711,1)),0)),0)</f>
        <v>0</v>
      </c>
      <c r="K3711" s="7">
        <f>IF(C3711="Saliente Nacional",(IFERROR((LIMPIA(H3711,1)),0)),0)</f>
        <v>0</v>
      </c>
      <c r="L3711" s="7">
        <f>IF(C3711="Saliente Internacional",(IFERROR((LIMPIA(H3711,1)),0)),0)</f>
        <v>0</v>
      </c>
    </row>
    <row r="3712" spans="1:12" x14ac:dyDescent="0.25">
      <c r="A3712" s="11">
        <f>'DETALLE DE CONEXIONES'!P3712</f>
        <v>0</v>
      </c>
      <c r="B3712" s="7">
        <f>'DETALLE DE CONEXIONES'!I3712</f>
        <v>0</v>
      </c>
      <c r="C3712" s="7">
        <f>'DETALLE DE CONEXIONES'!BB3712</f>
        <v>0</v>
      </c>
      <c r="D3712" s="7">
        <f>'DETALLE DE CONEXIONES'!E3712</f>
        <v>0</v>
      </c>
      <c r="E3712" s="7">
        <f>IFERROR(LIMPIA('DETALLE DE CONEXIONES'!N3712,1),0)</f>
        <v>0</v>
      </c>
      <c r="F3712" s="7" t="str">
        <f>LEFT('DETALLE DE CONEXIONES'!BE3712,3)</f>
        <v/>
      </c>
      <c r="G3712" s="7" t="str">
        <f>RIGHT('DETALLE DE CONEXIONES'!AK3712,2)</f>
        <v/>
      </c>
      <c r="H3712" s="7" t="str">
        <f>LEFT('DETALLE DE CONEXIONES'!M3712,3)</f>
        <v/>
      </c>
      <c r="I3712" s="7" t="str">
        <f>RIGHT('DETALLE DE CONEXIONES'!M3712,5)</f>
        <v/>
      </c>
      <c r="J3712" s="7">
        <f>IF(C3712="Saliente Local",(IFERROR((LIMPIA(H3712,1)),0)),0)</f>
        <v>0</v>
      </c>
      <c r="K3712" s="7">
        <f>IF(C3712="Saliente Nacional",(IFERROR((LIMPIA(H3712,1)),0)),0)</f>
        <v>0</v>
      </c>
      <c r="L3712" s="7">
        <f>IF(C3712="Saliente Internacional",(IFERROR((LIMPIA(H3712,1)),0)),0)</f>
        <v>0</v>
      </c>
    </row>
    <row r="3713" spans="1:12" x14ac:dyDescent="0.25">
      <c r="A3713" s="11">
        <f>'DETALLE DE CONEXIONES'!P3713</f>
        <v>0</v>
      </c>
      <c r="B3713" s="7">
        <f>'DETALLE DE CONEXIONES'!I3713</f>
        <v>0</v>
      </c>
      <c r="C3713" s="7">
        <f>'DETALLE DE CONEXIONES'!BB3713</f>
        <v>0</v>
      </c>
      <c r="D3713" s="7">
        <f>'DETALLE DE CONEXIONES'!E3713</f>
        <v>0</v>
      </c>
      <c r="E3713" s="7">
        <f>IFERROR(LIMPIA('DETALLE DE CONEXIONES'!N3713,1),0)</f>
        <v>0</v>
      </c>
      <c r="F3713" s="7" t="str">
        <f>LEFT('DETALLE DE CONEXIONES'!BE3713,3)</f>
        <v/>
      </c>
      <c r="G3713" s="7" t="str">
        <f>RIGHT('DETALLE DE CONEXIONES'!AK3713,2)</f>
        <v/>
      </c>
      <c r="H3713" s="7" t="str">
        <f>LEFT('DETALLE DE CONEXIONES'!M3713,3)</f>
        <v/>
      </c>
      <c r="I3713" s="7" t="str">
        <f>RIGHT('DETALLE DE CONEXIONES'!M3713,5)</f>
        <v/>
      </c>
      <c r="J3713" s="7">
        <f>IF(C3713="Saliente Local",(IFERROR((LIMPIA(H3713,1)),0)),0)</f>
        <v>0</v>
      </c>
      <c r="K3713" s="7">
        <f>IF(C3713="Saliente Nacional",(IFERROR((LIMPIA(H3713,1)),0)),0)</f>
        <v>0</v>
      </c>
      <c r="L3713" s="7">
        <f>IF(C3713="Saliente Internacional",(IFERROR((LIMPIA(H3713,1)),0)),0)</f>
        <v>0</v>
      </c>
    </row>
    <row r="3714" spans="1:12" x14ac:dyDescent="0.25">
      <c r="A3714" s="11">
        <f>'DETALLE DE CONEXIONES'!P3714</f>
        <v>0</v>
      </c>
      <c r="B3714" s="7">
        <f>'DETALLE DE CONEXIONES'!I3714</f>
        <v>0</v>
      </c>
      <c r="C3714" s="7">
        <f>'DETALLE DE CONEXIONES'!BB3714</f>
        <v>0</v>
      </c>
      <c r="D3714" s="7">
        <f>'DETALLE DE CONEXIONES'!E3714</f>
        <v>0</v>
      </c>
      <c r="E3714" s="7">
        <f>IFERROR(LIMPIA('DETALLE DE CONEXIONES'!N3714,1),0)</f>
        <v>0</v>
      </c>
      <c r="F3714" s="7" t="str">
        <f>LEFT('DETALLE DE CONEXIONES'!BE3714,3)</f>
        <v/>
      </c>
      <c r="G3714" s="7" t="str">
        <f>RIGHT('DETALLE DE CONEXIONES'!AK3714,2)</f>
        <v/>
      </c>
      <c r="H3714" s="7" t="str">
        <f>LEFT('DETALLE DE CONEXIONES'!M3714,3)</f>
        <v/>
      </c>
      <c r="I3714" s="7" t="str">
        <f>RIGHT('DETALLE DE CONEXIONES'!M3714,5)</f>
        <v/>
      </c>
      <c r="J3714" s="7">
        <f>IF(C3714="Saliente Local",(IFERROR((LIMPIA(H3714,1)),0)),0)</f>
        <v>0</v>
      </c>
      <c r="K3714" s="7">
        <f>IF(C3714="Saliente Nacional",(IFERROR((LIMPIA(H3714,1)),0)),0)</f>
        <v>0</v>
      </c>
      <c r="L3714" s="7">
        <f>IF(C3714="Saliente Internacional",(IFERROR((LIMPIA(H3714,1)),0)),0)</f>
        <v>0</v>
      </c>
    </row>
    <row r="3715" spans="1:12" x14ac:dyDescent="0.25">
      <c r="A3715" s="11">
        <f>'DETALLE DE CONEXIONES'!P3715</f>
        <v>0</v>
      </c>
      <c r="B3715" s="7">
        <f>'DETALLE DE CONEXIONES'!I3715</f>
        <v>0</v>
      </c>
      <c r="C3715" s="7">
        <f>'DETALLE DE CONEXIONES'!BB3715</f>
        <v>0</v>
      </c>
      <c r="D3715" s="7">
        <f>'DETALLE DE CONEXIONES'!E3715</f>
        <v>0</v>
      </c>
      <c r="E3715" s="7">
        <f>IFERROR(LIMPIA('DETALLE DE CONEXIONES'!N3715,1),0)</f>
        <v>0</v>
      </c>
      <c r="F3715" s="7" t="str">
        <f>LEFT('DETALLE DE CONEXIONES'!BE3715,3)</f>
        <v/>
      </c>
      <c r="G3715" s="7" t="str">
        <f>RIGHT('DETALLE DE CONEXIONES'!AK3715,2)</f>
        <v/>
      </c>
      <c r="H3715" s="7" t="str">
        <f>LEFT('DETALLE DE CONEXIONES'!M3715,3)</f>
        <v/>
      </c>
      <c r="I3715" s="7" t="str">
        <f>RIGHT('DETALLE DE CONEXIONES'!M3715,5)</f>
        <v/>
      </c>
      <c r="J3715" s="7">
        <f>IF(C3715="Saliente Local",(IFERROR((LIMPIA(H3715,1)),0)),0)</f>
        <v>0</v>
      </c>
      <c r="K3715" s="7">
        <f>IF(C3715="Saliente Nacional",(IFERROR((LIMPIA(H3715,1)),0)),0)</f>
        <v>0</v>
      </c>
      <c r="L3715" s="7">
        <f>IF(C3715="Saliente Internacional",(IFERROR((LIMPIA(H3715,1)),0)),0)</f>
        <v>0</v>
      </c>
    </row>
    <row r="3716" spans="1:12" x14ac:dyDescent="0.25">
      <c r="A3716" s="11">
        <f>'DETALLE DE CONEXIONES'!P3716</f>
        <v>0</v>
      </c>
      <c r="B3716" s="7">
        <f>'DETALLE DE CONEXIONES'!I3716</f>
        <v>0</v>
      </c>
      <c r="C3716" s="7">
        <f>'DETALLE DE CONEXIONES'!BB3716</f>
        <v>0</v>
      </c>
      <c r="D3716" s="7">
        <f>'DETALLE DE CONEXIONES'!E3716</f>
        <v>0</v>
      </c>
      <c r="E3716" s="7">
        <f>IFERROR(LIMPIA('DETALLE DE CONEXIONES'!N3716,1),0)</f>
        <v>0</v>
      </c>
      <c r="F3716" s="7" t="str">
        <f>LEFT('DETALLE DE CONEXIONES'!BE3716,3)</f>
        <v/>
      </c>
      <c r="G3716" s="7" t="str">
        <f>RIGHT('DETALLE DE CONEXIONES'!AK3716,2)</f>
        <v/>
      </c>
      <c r="H3716" s="7" t="str">
        <f>LEFT('DETALLE DE CONEXIONES'!M3716,3)</f>
        <v/>
      </c>
      <c r="I3716" s="7" t="str">
        <f>RIGHT('DETALLE DE CONEXIONES'!M3716,5)</f>
        <v/>
      </c>
      <c r="J3716" s="7">
        <f>IF(C3716="Saliente Local",(IFERROR((LIMPIA(H3716,1)),0)),0)</f>
        <v>0</v>
      </c>
      <c r="K3716" s="7">
        <f>IF(C3716="Saliente Nacional",(IFERROR((LIMPIA(H3716,1)),0)),0)</f>
        <v>0</v>
      </c>
      <c r="L3716" s="7">
        <f>IF(C3716="Saliente Internacional",(IFERROR((LIMPIA(H3716,1)),0)),0)</f>
        <v>0</v>
      </c>
    </row>
    <row r="3717" spans="1:12" x14ac:dyDescent="0.25">
      <c r="A3717" s="11">
        <f>'DETALLE DE CONEXIONES'!P3717</f>
        <v>0</v>
      </c>
      <c r="B3717" s="7">
        <f>'DETALLE DE CONEXIONES'!I3717</f>
        <v>0</v>
      </c>
      <c r="C3717" s="7">
        <f>'DETALLE DE CONEXIONES'!BB3717</f>
        <v>0</v>
      </c>
      <c r="D3717" s="7">
        <f>'DETALLE DE CONEXIONES'!E3717</f>
        <v>0</v>
      </c>
      <c r="E3717" s="7">
        <f>IFERROR(LIMPIA('DETALLE DE CONEXIONES'!N3717,1),0)</f>
        <v>0</v>
      </c>
      <c r="F3717" s="7" t="str">
        <f>LEFT('DETALLE DE CONEXIONES'!BE3717,3)</f>
        <v/>
      </c>
      <c r="G3717" s="7" t="str">
        <f>RIGHT('DETALLE DE CONEXIONES'!AK3717,2)</f>
        <v/>
      </c>
      <c r="H3717" s="7" t="str">
        <f>LEFT('DETALLE DE CONEXIONES'!M3717,3)</f>
        <v/>
      </c>
      <c r="I3717" s="7" t="str">
        <f>RIGHT('DETALLE DE CONEXIONES'!M3717,5)</f>
        <v/>
      </c>
      <c r="J3717" s="7">
        <f>IF(C3717="Saliente Local",(IFERROR((LIMPIA(H3717,1)),0)),0)</f>
        <v>0</v>
      </c>
      <c r="K3717" s="7">
        <f>IF(C3717="Saliente Nacional",(IFERROR((LIMPIA(H3717,1)),0)),0)</f>
        <v>0</v>
      </c>
      <c r="L3717" s="7">
        <f>IF(C3717="Saliente Internacional",(IFERROR((LIMPIA(H3717,1)),0)),0)</f>
        <v>0</v>
      </c>
    </row>
    <row r="3718" spans="1:12" x14ac:dyDescent="0.25">
      <c r="A3718" s="11">
        <f>'DETALLE DE CONEXIONES'!P3718</f>
        <v>0</v>
      </c>
      <c r="B3718" s="7">
        <f>'DETALLE DE CONEXIONES'!I3718</f>
        <v>0</v>
      </c>
      <c r="C3718" s="7">
        <f>'DETALLE DE CONEXIONES'!BB3718</f>
        <v>0</v>
      </c>
      <c r="D3718" s="7">
        <f>'DETALLE DE CONEXIONES'!E3718</f>
        <v>0</v>
      </c>
      <c r="E3718" s="7">
        <f>IFERROR(LIMPIA('DETALLE DE CONEXIONES'!N3718,1),0)</f>
        <v>0</v>
      </c>
      <c r="F3718" s="7" t="str">
        <f>LEFT('DETALLE DE CONEXIONES'!BE3718,3)</f>
        <v/>
      </c>
      <c r="G3718" s="7" t="str">
        <f>RIGHT('DETALLE DE CONEXIONES'!AK3718,2)</f>
        <v/>
      </c>
      <c r="H3718" s="7" t="str">
        <f>LEFT('DETALLE DE CONEXIONES'!M3718,3)</f>
        <v/>
      </c>
      <c r="I3718" s="7" t="str">
        <f>RIGHT('DETALLE DE CONEXIONES'!M3718,5)</f>
        <v/>
      </c>
      <c r="J3718" s="7">
        <f>IF(C3718="Saliente Local",(IFERROR((LIMPIA(H3718,1)),0)),0)</f>
        <v>0</v>
      </c>
      <c r="K3718" s="7">
        <f>IF(C3718="Saliente Nacional",(IFERROR((LIMPIA(H3718,1)),0)),0)</f>
        <v>0</v>
      </c>
      <c r="L3718" s="7">
        <f>IF(C3718="Saliente Internacional",(IFERROR((LIMPIA(H3718,1)),0)),0)</f>
        <v>0</v>
      </c>
    </row>
    <row r="3719" spans="1:12" x14ac:dyDescent="0.25">
      <c r="A3719" s="11">
        <f>'DETALLE DE CONEXIONES'!P3719</f>
        <v>0</v>
      </c>
      <c r="B3719" s="7">
        <f>'DETALLE DE CONEXIONES'!I3719</f>
        <v>0</v>
      </c>
      <c r="C3719" s="7">
        <f>'DETALLE DE CONEXIONES'!BB3719</f>
        <v>0</v>
      </c>
      <c r="D3719" s="7">
        <f>'DETALLE DE CONEXIONES'!E3719</f>
        <v>0</v>
      </c>
      <c r="E3719" s="7">
        <f>IFERROR(LIMPIA('DETALLE DE CONEXIONES'!N3719,1),0)</f>
        <v>0</v>
      </c>
      <c r="F3719" s="7" t="str">
        <f>LEFT('DETALLE DE CONEXIONES'!BE3719,3)</f>
        <v/>
      </c>
      <c r="G3719" s="7" t="str">
        <f>RIGHT('DETALLE DE CONEXIONES'!AK3719,2)</f>
        <v/>
      </c>
      <c r="H3719" s="7" t="str">
        <f>LEFT('DETALLE DE CONEXIONES'!M3719,3)</f>
        <v/>
      </c>
      <c r="I3719" s="7" t="str">
        <f>RIGHT('DETALLE DE CONEXIONES'!M3719,5)</f>
        <v/>
      </c>
      <c r="J3719" s="7">
        <f>IF(C3719="Saliente Local",(IFERROR((LIMPIA(H3719,1)),0)),0)</f>
        <v>0</v>
      </c>
      <c r="K3719" s="7">
        <f>IF(C3719="Saliente Nacional",(IFERROR((LIMPIA(H3719,1)),0)),0)</f>
        <v>0</v>
      </c>
      <c r="L3719" s="7">
        <f>IF(C3719="Saliente Internacional",(IFERROR((LIMPIA(H3719,1)),0)),0)</f>
        <v>0</v>
      </c>
    </row>
    <row r="3720" spans="1:12" x14ac:dyDescent="0.25">
      <c r="A3720" s="11">
        <f>'DETALLE DE CONEXIONES'!P3720</f>
        <v>0</v>
      </c>
      <c r="B3720" s="7">
        <f>'DETALLE DE CONEXIONES'!I3720</f>
        <v>0</v>
      </c>
      <c r="C3720" s="7">
        <f>'DETALLE DE CONEXIONES'!BB3720</f>
        <v>0</v>
      </c>
      <c r="D3720" s="7">
        <f>'DETALLE DE CONEXIONES'!E3720</f>
        <v>0</v>
      </c>
      <c r="E3720" s="7">
        <f>IFERROR(LIMPIA('DETALLE DE CONEXIONES'!N3720,1),0)</f>
        <v>0</v>
      </c>
      <c r="F3720" s="7" t="str">
        <f>LEFT('DETALLE DE CONEXIONES'!BE3720,3)</f>
        <v/>
      </c>
      <c r="G3720" s="7" t="str">
        <f>RIGHT('DETALLE DE CONEXIONES'!AK3720,2)</f>
        <v/>
      </c>
      <c r="H3720" s="7" t="str">
        <f>LEFT('DETALLE DE CONEXIONES'!M3720,3)</f>
        <v/>
      </c>
      <c r="I3720" s="7" t="str">
        <f>RIGHT('DETALLE DE CONEXIONES'!M3720,5)</f>
        <v/>
      </c>
      <c r="J3720" s="7">
        <f>IF(C3720="Saliente Local",(IFERROR((LIMPIA(H3720,1)),0)),0)</f>
        <v>0</v>
      </c>
      <c r="K3720" s="7">
        <f>IF(C3720="Saliente Nacional",(IFERROR((LIMPIA(H3720,1)),0)),0)</f>
        <v>0</v>
      </c>
      <c r="L3720" s="7">
        <f>IF(C3720="Saliente Internacional",(IFERROR((LIMPIA(H3720,1)),0)),0)</f>
        <v>0</v>
      </c>
    </row>
    <row r="3721" spans="1:12" x14ac:dyDescent="0.25">
      <c r="A3721" s="11">
        <f>'DETALLE DE CONEXIONES'!P3721</f>
        <v>0</v>
      </c>
      <c r="B3721" s="7">
        <f>'DETALLE DE CONEXIONES'!I3721</f>
        <v>0</v>
      </c>
      <c r="C3721" s="7">
        <f>'DETALLE DE CONEXIONES'!BB3721</f>
        <v>0</v>
      </c>
      <c r="D3721" s="7">
        <f>'DETALLE DE CONEXIONES'!E3721</f>
        <v>0</v>
      </c>
      <c r="E3721" s="7">
        <f>IFERROR(LIMPIA('DETALLE DE CONEXIONES'!N3721,1),0)</f>
        <v>0</v>
      </c>
      <c r="F3721" s="7" t="str">
        <f>LEFT('DETALLE DE CONEXIONES'!BE3721,3)</f>
        <v/>
      </c>
      <c r="G3721" s="7" t="str">
        <f>RIGHT('DETALLE DE CONEXIONES'!AK3721,2)</f>
        <v/>
      </c>
      <c r="H3721" s="7" t="str">
        <f>LEFT('DETALLE DE CONEXIONES'!M3721,3)</f>
        <v/>
      </c>
      <c r="I3721" s="7" t="str">
        <f>RIGHT('DETALLE DE CONEXIONES'!M3721,5)</f>
        <v/>
      </c>
      <c r="J3721" s="7">
        <f>IF(C3721="Saliente Local",(IFERROR((LIMPIA(H3721,1)),0)),0)</f>
        <v>0</v>
      </c>
      <c r="K3721" s="7">
        <f>IF(C3721="Saliente Nacional",(IFERROR((LIMPIA(H3721,1)),0)),0)</f>
        <v>0</v>
      </c>
      <c r="L3721" s="7">
        <f>IF(C3721="Saliente Internacional",(IFERROR((LIMPIA(H3721,1)),0)),0)</f>
        <v>0</v>
      </c>
    </row>
    <row r="3722" spans="1:12" x14ac:dyDescent="0.25">
      <c r="A3722" s="11">
        <f>'DETALLE DE CONEXIONES'!P3722</f>
        <v>0</v>
      </c>
      <c r="B3722" s="7">
        <f>'DETALLE DE CONEXIONES'!I3722</f>
        <v>0</v>
      </c>
      <c r="C3722" s="7">
        <f>'DETALLE DE CONEXIONES'!BB3722</f>
        <v>0</v>
      </c>
      <c r="D3722" s="7">
        <f>'DETALLE DE CONEXIONES'!E3722</f>
        <v>0</v>
      </c>
      <c r="E3722" s="7">
        <f>IFERROR(LIMPIA('DETALLE DE CONEXIONES'!N3722,1),0)</f>
        <v>0</v>
      </c>
      <c r="F3722" s="7" t="str">
        <f>LEFT('DETALLE DE CONEXIONES'!BE3722,3)</f>
        <v/>
      </c>
      <c r="G3722" s="7" t="str">
        <f>RIGHT('DETALLE DE CONEXIONES'!AK3722,2)</f>
        <v/>
      </c>
      <c r="H3722" s="7" t="str">
        <f>LEFT('DETALLE DE CONEXIONES'!M3722,3)</f>
        <v/>
      </c>
      <c r="I3722" s="7" t="str">
        <f>RIGHT('DETALLE DE CONEXIONES'!M3722,5)</f>
        <v/>
      </c>
      <c r="J3722" s="7">
        <f>IF(C3722="Saliente Local",(IFERROR((LIMPIA(H3722,1)),0)),0)</f>
        <v>0</v>
      </c>
      <c r="K3722" s="7">
        <f>IF(C3722="Saliente Nacional",(IFERROR((LIMPIA(H3722,1)),0)),0)</f>
        <v>0</v>
      </c>
      <c r="L3722" s="7">
        <f>IF(C3722="Saliente Internacional",(IFERROR((LIMPIA(H3722,1)),0)),0)</f>
        <v>0</v>
      </c>
    </row>
    <row r="3723" spans="1:12" x14ac:dyDescent="0.25">
      <c r="A3723" s="11">
        <f>'DETALLE DE CONEXIONES'!P3723</f>
        <v>0</v>
      </c>
      <c r="B3723" s="7">
        <f>'DETALLE DE CONEXIONES'!I3723</f>
        <v>0</v>
      </c>
      <c r="C3723" s="7">
        <f>'DETALLE DE CONEXIONES'!BB3723</f>
        <v>0</v>
      </c>
      <c r="D3723" s="7">
        <f>'DETALLE DE CONEXIONES'!E3723</f>
        <v>0</v>
      </c>
      <c r="E3723" s="7">
        <f>IFERROR(LIMPIA('DETALLE DE CONEXIONES'!N3723,1),0)</f>
        <v>0</v>
      </c>
      <c r="F3723" s="7" t="str">
        <f>LEFT('DETALLE DE CONEXIONES'!BE3723,3)</f>
        <v/>
      </c>
      <c r="G3723" s="7" t="str">
        <f>RIGHT('DETALLE DE CONEXIONES'!AK3723,2)</f>
        <v/>
      </c>
      <c r="H3723" s="7" t="str">
        <f>LEFT('DETALLE DE CONEXIONES'!M3723,3)</f>
        <v/>
      </c>
      <c r="I3723" s="7" t="str">
        <f>RIGHT('DETALLE DE CONEXIONES'!M3723,5)</f>
        <v/>
      </c>
      <c r="J3723" s="7">
        <f>IF(C3723="Saliente Local",(IFERROR((LIMPIA(H3723,1)),0)),0)</f>
        <v>0</v>
      </c>
      <c r="K3723" s="7">
        <f>IF(C3723="Saliente Nacional",(IFERROR((LIMPIA(H3723,1)),0)),0)</f>
        <v>0</v>
      </c>
      <c r="L3723" s="7">
        <f>IF(C3723="Saliente Internacional",(IFERROR((LIMPIA(H3723,1)),0)),0)</f>
        <v>0</v>
      </c>
    </row>
    <row r="3724" spans="1:12" x14ac:dyDescent="0.25">
      <c r="A3724" s="11">
        <f>'DETALLE DE CONEXIONES'!P3724</f>
        <v>0</v>
      </c>
      <c r="B3724" s="7">
        <f>'DETALLE DE CONEXIONES'!I3724</f>
        <v>0</v>
      </c>
      <c r="C3724" s="7">
        <f>'DETALLE DE CONEXIONES'!BB3724</f>
        <v>0</v>
      </c>
      <c r="D3724" s="7">
        <f>'DETALLE DE CONEXIONES'!E3724</f>
        <v>0</v>
      </c>
      <c r="E3724" s="7">
        <f>IFERROR(LIMPIA('DETALLE DE CONEXIONES'!N3724,1),0)</f>
        <v>0</v>
      </c>
      <c r="F3724" s="7" t="str">
        <f>LEFT('DETALLE DE CONEXIONES'!BE3724,3)</f>
        <v/>
      </c>
      <c r="G3724" s="7" t="str">
        <f>RIGHT('DETALLE DE CONEXIONES'!AK3724,2)</f>
        <v/>
      </c>
      <c r="H3724" s="7" t="str">
        <f>LEFT('DETALLE DE CONEXIONES'!M3724,3)</f>
        <v/>
      </c>
      <c r="I3724" s="7" t="str">
        <f>RIGHT('DETALLE DE CONEXIONES'!M3724,5)</f>
        <v/>
      </c>
      <c r="J3724" s="7">
        <f>IF(C3724="Saliente Local",(IFERROR((LIMPIA(H3724,1)),0)),0)</f>
        <v>0</v>
      </c>
      <c r="K3724" s="7">
        <f>IF(C3724="Saliente Nacional",(IFERROR((LIMPIA(H3724,1)),0)),0)</f>
        <v>0</v>
      </c>
      <c r="L3724" s="7">
        <f>IF(C3724="Saliente Internacional",(IFERROR((LIMPIA(H3724,1)),0)),0)</f>
        <v>0</v>
      </c>
    </row>
    <row r="3725" spans="1:12" x14ac:dyDescent="0.25">
      <c r="A3725" s="11">
        <f>'DETALLE DE CONEXIONES'!P3725</f>
        <v>0</v>
      </c>
      <c r="B3725" s="7">
        <f>'DETALLE DE CONEXIONES'!I3725</f>
        <v>0</v>
      </c>
      <c r="C3725" s="7">
        <f>'DETALLE DE CONEXIONES'!BB3725</f>
        <v>0</v>
      </c>
      <c r="D3725" s="7">
        <f>'DETALLE DE CONEXIONES'!E3725</f>
        <v>0</v>
      </c>
      <c r="E3725" s="7">
        <f>IFERROR(LIMPIA('DETALLE DE CONEXIONES'!N3725,1),0)</f>
        <v>0</v>
      </c>
      <c r="F3725" s="7" t="str">
        <f>LEFT('DETALLE DE CONEXIONES'!BE3725,3)</f>
        <v/>
      </c>
      <c r="G3725" s="7" t="str">
        <f>RIGHT('DETALLE DE CONEXIONES'!AK3725,2)</f>
        <v/>
      </c>
      <c r="H3725" s="7" t="str">
        <f>LEFT('DETALLE DE CONEXIONES'!M3725,3)</f>
        <v/>
      </c>
      <c r="I3725" s="7" t="str">
        <f>RIGHT('DETALLE DE CONEXIONES'!M3725,5)</f>
        <v/>
      </c>
      <c r="J3725" s="7">
        <f>IF(C3725="Saliente Local",(IFERROR((LIMPIA(H3725,1)),0)),0)</f>
        <v>0</v>
      </c>
      <c r="K3725" s="7">
        <f>IF(C3725="Saliente Nacional",(IFERROR((LIMPIA(H3725,1)),0)),0)</f>
        <v>0</v>
      </c>
      <c r="L3725" s="7">
        <f>IF(C3725="Saliente Internacional",(IFERROR((LIMPIA(H3725,1)),0)),0)</f>
        <v>0</v>
      </c>
    </row>
    <row r="3726" spans="1:12" x14ac:dyDescent="0.25">
      <c r="A3726" s="11">
        <f>'DETALLE DE CONEXIONES'!P3726</f>
        <v>0</v>
      </c>
      <c r="B3726" s="7">
        <f>'DETALLE DE CONEXIONES'!I3726</f>
        <v>0</v>
      </c>
      <c r="C3726" s="7">
        <f>'DETALLE DE CONEXIONES'!BB3726</f>
        <v>0</v>
      </c>
      <c r="D3726" s="7">
        <f>'DETALLE DE CONEXIONES'!E3726</f>
        <v>0</v>
      </c>
      <c r="E3726" s="7">
        <f>IFERROR(LIMPIA('DETALLE DE CONEXIONES'!N3726,1),0)</f>
        <v>0</v>
      </c>
      <c r="F3726" s="7" t="str">
        <f>LEFT('DETALLE DE CONEXIONES'!BE3726,3)</f>
        <v/>
      </c>
      <c r="G3726" s="7" t="str">
        <f>RIGHT('DETALLE DE CONEXIONES'!AK3726,2)</f>
        <v/>
      </c>
      <c r="H3726" s="7" t="str">
        <f>LEFT('DETALLE DE CONEXIONES'!M3726,3)</f>
        <v/>
      </c>
      <c r="I3726" s="7" t="str">
        <f>RIGHT('DETALLE DE CONEXIONES'!M3726,5)</f>
        <v/>
      </c>
      <c r="J3726" s="7">
        <f>IF(C3726="Saliente Local",(IFERROR((LIMPIA(H3726,1)),0)),0)</f>
        <v>0</v>
      </c>
      <c r="K3726" s="7">
        <f>IF(C3726="Saliente Nacional",(IFERROR((LIMPIA(H3726,1)),0)),0)</f>
        <v>0</v>
      </c>
      <c r="L3726" s="7">
        <f>IF(C3726="Saliente Internacional",(IFERROR((LIMPIA(H3726,1)),0)),0)</f>
        <v>0</v>
      </c>
    </row>
    <row r="3727" spans="1:12" x14ac:dyDescent="0.25">
      <c r="A3727" s="11">
        <f>'DETALLE DE CONEXIONES'!P3727</f>
        <v>0</v>
      </c>
      <c r="B3727" s="7">
        <f>'DETALLE DE CONEXIONES'!I3727</f>
        <v>0</v>
      </c>
      <c r="C3727" s="7">
        <f>'DETALLE DE CONEXIONES'!BB3727</f>
        <v>0</v>
      </c>
      <c r="D3727" s="7">
        <f>'DETALLE DE CONEXIONES'!E3727</f>
        <v>0</v>
      </c>
      <c r="E3727" s="7">
        <f>IFERROR(LIMPIA('DETALLE DE CONEXIONES'!N3727,1),0)</f>
        <v>0</v>
      </c>
      <c r="F3727" s="7" t="str">
        <f>LEFT('DETALLE DE CONEXIONES'!BE3727,3)</f>
        <v/>
      </c>
      <c r="G3727" s="7" t="str">
        <f>RIGHT('DETALLE DE CONEXIONES'!AK3727,2)</f>
        <v/>
      </c>
      <c r="H3727" s="7" t="str">
        <f>LEFT('DETALLE DE CONEXIONES'!M3727,3)</f>
        <v/>
      </c>
      <c r="I3727" s="7" t="str">
        <f>RIGHT('DETALLE DE CONEXIONES'!M3727,5)</f>
        <v/>
      </c>
      <c r="J3727" s="7">
        <f>IF(C3727="Saliente Local",(IFERROR((LIMPIA(H3727,1)),0)),0)</f>
        <v>0</v>
      </c>
      <c r="K3727" s="7">
        <f>IF(C3727="Saliente Nacional",(IFERROR((LIMPIA(H3727,1)),0)),0)</f>
        <v>0</v>
      </c>
      <c r="L3727" s="7">
        <f>IF(C3727="Saliente Internacional",(IFERROR((LIMPIA(H3727,1)),0)),0)</f>
        <v>0</v>
      </c>
    </row>
    <row r="3728" spans="1:12" x14ac:dyDescent="0.25">
      <c r="A3728" s="11">
        <f>'DETALLE DE CONEXIONES'!P3728</f>
        <v>0</v>
      </c>
      <c r="B3728" s="7">
        <f>'DETALLE DE CONEXIONES'!I3728</f>
        <v>0</v>
      </c>
      <c r="C3728" s="7">
        <f>'DETALLE DE CONEXIONES'!BB3728</f>
        <v>0</v>
      </c>
      <c r="D3728" s="7">
        <f>'DETALLE DE CONEXIONES'!E3728</f>
        <v>0</v>
      </c>
      <c r="E3728" s="7">
        <f>IFERROR(LIMPIA('DETALLE DE CONEXIONES'!N3728,1),0)</f>
        <v>0</v>
      </c>
      <c r="F3728" s="7" t="str">
        <f>LEFT('DETALLE DE CONEXIONES'!BE3728,3)</f>
        <v/>
      </c>
      <c r="G3728" s="7" t="str">
        <f>RIGHT('DETALLE DE CONEXIONES'!AK3728,2)</f>
        <v/>
      </c>
      <c r="H3728" s="7" t="str">
        <f>LEFT('DETALLE DE CONEXIONES'!M3728,3)</f>
        <v/>
      </c>
      <c r="I3728" s="7" t="str">
        <f>RIGHT('DETALLE DE CONEXIONES'!M3728,5)</f>
        <v/>
      </c>
      <c r="J3728" s="7">
        <f>IF(C3728="Saliente Local",(IFERROR((LIMPIA(H3728,1)),0)),0)</f>
        <v>0</v>
      </c>
      <c r="K3728" s="7">
        <f>IF(C3728="Saliente Nacional",(IFERROR((LIMPIA(H3728,1)),0)),0)</f>
        <v>0</v>
      </c>
      <c r="L3728" s="7">
        <f>IF(C3728="Saliente Internacional",(IFERROR((LIMPIA(H3728,1)),0)),0)</f>
        <v>0</v>
      </c>
    </row>
    <row r="3729" spans="1:12" x14ac:dyDescent="0.25">
      <c r="A3729" s="11">
        <f>'DETALLE DE CONEXIONES'!P3729</f>
        <v>0</v>
      </c>
      <c r="B3729" s="7">
        <f>'DETALLE DE CONEXIONES'!I3729</f>
        <v>0</v>
      </c>
      <c r="C3729" s="7">
        <f>'DETALLE DE CONEXIONES'!BB3729</f>
        <v>0</v>
      </c>
      <c r="D3729" s="7">
        <f>'DETALLE DE CONEXIONES'!E3729</f>
        <v>0</v>
      </c>
      <c r="E3729" s="7">
        <f>IFERROR(LIMPIA('DETALLE DE CONEXIONES'!N3729,1),0)</f>
        <v>0</v>
      </c>
      <c r="F3729" s="7" t="str">
        <f>LEFT('DETALLE DE CONEXIONES'!BE3729,3)</f>
        <v/>
      </c>
      <c r="G3729" s="7" t="str">
        <f>RIGHT('DETALLE DE CONEXIONES'!AK3729,2)</f>
        <v/>
      </c>
      <c r="H3729" s="7" t="str">
        <f>LEFT('DETALLE DE CONEXIONES'!M3729,3)</f>
        <v/>
      </c>
      <c r="I3729" s="7" t="str">
        <f>RIGHT('DETALLE DE CONEXIONES'!M3729,5)</f>
        <v/>
      </c>
      <c r="J3729" s="7">
        <f>IF(C3729="Saliente Local",(IFERROR((LIMPIA(H3729,1)),0)),0)</f>
        <v>0</v>
      </c>
      <c r="K3729" s="7">
        <f>IF(C3729="Saliente Nacional",(IFERROR((LIMPIA(H3729,1)),0)),0)</f>
        <v>0</v>
      </c>
      <c r="L3729" s="7">
        <f>IF(C3729="Saliente Internacional",(IFERROR((LIMPIA(H3729,1)),0)),0)</f>
        <v>0</v>
      </c>
    </row>
    <row r="3730" spans="1:12" x14ac:dyDescent="0.25">
      <c r="A3730" s="11">
        <f>'DETALLE DE CONEXIONES'!P3730</f>
        <v>0</v>
      </c>
      <c r="B3730" s="7">
        <f>'DETALLE DE CONEXIONES'!I3730</f>
        <v>0</v>
      </c>
      <c r="C3730" s="7">
        <f>'DETALLE DE CONEXIONES'!BB3730</f>
        <v>0</v>
      </c>
      <c r="D3730" s="7">
        <f>'DETALLE DE CONEXIONES'!E3730</f>
        <v>0</v>
      </c>
      <c r="E3730" s="7">
        <f>IFERROR(LIMPIA('DETALLE DE CONEXIONES'!N3730,1),0)</f>
        <v>0</v>
      </c>
      <c r="F3730" s="7" t="str">
        <f>LEFT('DETALLE DE CONEXIONES'!BE3730,3)</f>
        <v/>
      </c>
      <c r="G3730" s="7" t="str">
        <f>RIGHT('DETALLE DE CONEXIONES'!AK3730,2)</f>
        <v/>
      </c>
      <c r="H3730" s="7" t="str">
        <f>LEFT('DETALLE DE CONEXIONES'!M3730,3)</f>
        <v/>
      </c>
      <c r="I3730" s="7" t="str">
        <f>RIGHT('DETALLE DE CONEXIONES'!M3730,5)</f>
        <v/>
      </c>
      <c r="J3730" s="7">
        <f>IF(C3730="Saliente Local",(IFERROR((LIMPIA(H3730,1)),0)),0)</f>
        <v>0</v>
      </c>
      <c r="K3730" s="7">
        <f>IF(C3730="Saliente Nacional",(IFERROR((LIMPIA(H3730,1)),0)),0)</f>
        <v>0</v>
      </c>
      <c r="L3730" s="7">
        <f>IF(C3730="Saliente Internacional",(IFERROR((LIMPIA(H3730,1)),0)),0)</f>
        <v>0</v>
      </c>
    </row>
    <row r="3731" spans="1:12" x14ac:dyDescent="0.25">
      <c r="A3731" s="11">
        <f>'DETALLE DE CONEXIONES'!P3731</f>
        <v>0</v>
      </c>
      <c r="B3731" s="7">
        <f>'DETALLE DE CONEXIONES'!I3731</f>
        <v>0</v>
      </c>
      <c r="C3731" s="7">
        <f>'DETALLE DE CONEXIONES'!BB3731</f>
        <v>0</v>
      </c>
      <c r="D3731" s="7">
        <f>'DETALLE DE CONEXIONES'!E3731</f>
        <v>0</v>
      </c>
      <c r="E3731" s="7">
        <f>IFERROR(LIMPIA('DETALLE DE CONEXIONES'!N3731,1),0)</f>
        <v>0</v>
      </c>
      <c r="F3731" s="7" t="str">
        <f>LEFT('DETALLE DE CONEXIONES'!BE3731,3)</f>
        <v/>
      </c>
      <c r="G3731" s="7" t="str">
        <f>RIGHT('DETALLE DE CONEXIONES'!AK3731,2)</f>
        <v/>
      </c>
      <c r="H3731" s="7" t="str">
        <f>LEFT('DETALLE DE CONEXIONES'!M3731,3)</f>
        <v/>
      </c>
      <c r="I3731" s="7" t="str">
        <f>RIGHT('DETALLE DE CONEXIONES'!M3731,5)</f>
        <v/>
      </c>
      <c r="J3731" s="7">
        <f>IF(C3731="Saliente Local",(IFERROR((LIMPIA(H3731,1)),0)),0)</f>
        <v>0</v>
      </c>
      <c r="K3731" s="7">
        <f>IF(C3731="Saliente Nacional",(IFERROR((LIMPIA(H3731,1)),0)),0)</f>
        <v>0</v>
      </c>
      <c r="L3731" s="7">
        <f>IF(C3731="Saliente Internacional",(IFERROR((LIMPIA(H3731,1)),0)),0)</f>
        <v>0</v>
      </c>
    </row>
    <row r="3732" spans="1:12" x14ac:dyDescent="0.25">
      <c r="A3732" s="11">
        <f>'DETALLE DE CONEXIONES'!P3732</f>
        <v>0</v>
      </c>
      <c r="B3732" s="7">
        <f>'DETALLE DE CONEXIONES'!I3732</f>
        <v>0</v>
      </c>
      <c r="C3732" s="7">
        <f>'DETALLE DE CONEXIONES'!BB3732</f>
        <v>0</v>
      </c>
      <c r="D3732" s="7">
        <f>'DETALLE DE CONEXIONES'!E3732</f>
        <v>0</v>
      </c>
      <c r="E3732" s="7">
        <f>IFERROR(LIMPIA('DETALLE DE CONEXIONES'!N3732,1),0)</f>
        <v>0</v>
      </c>
      <c r="F3732" s="7" t="str">
        <f>LEFT('DETALLE DE CONEXIONES'!BE3732,3)</f>
        <v/>
      </c>
      <c r="G3732" s="7" t="str">
        <f>RIGHT('DETALLE DE CONEXIONES'!AK3732,2)</f>
        <v/>
      </c>
      <c r="H3732" s="7" t="str">
        <f>LEFT('DETALLE DE CONEXIONES'!M3732,3)</f>
        <v/>
      </c>
      <c r="I3732" s="7" t="str">
        <f>RIGHT('DETALLE DE CONEXIONES'!M3732,5)</f>
        <v/>
      </c>
      <c r="J3732" s="7">
        <f>IF(C3732="Saliente Local",(IFERROR((LIMPIA(H3732,1)),0)),0)</f>
        <v>0</v>
      </c>
      <c r="K3732" s="7">
        <f>IF(C3732="Saliente Nacional",(IFERROR((LIMPIA(H3732,1)),0)),0)</f>
        <v>0</v>
      </c>
      <c r="L3732" s="7">
        <f>IF(C3732="Saliente Internacional",(IFERROR((LIMPIA(H3732,1)),0)),0)</f>
        <v>0</v>
      </c>
    </row>
    <row r="3733" spans="1:12" x14ac:dyDescent="0.25">
      <c r="A3733" s="11">
        <f>'DETALLE DE CONEXIONES'!P3733</f>
        <v>0</v>
      </c>
      <c r="B3733" s="7">
        <f>'DETALLE DE CONEXIONES'!I3733</f>
        <v>0</v>
      </c>
      <c r="C3733" s="7">
        <f>'DETALLE DE CONEXIONES'!BB3733</f>
        <v>0</v>
      </c>
      <c r="D3733" s="7">
        <f>'DETALLE DE CONEXIONES'!E3733</f>
        <v>0</v>
      </c>
      <c r="E3733" s="7">
        <f>IFERROR(LIMPIA('DETALLE DE CONEXIONES'!N3733,1),0)</f>
        <v>0</v>
      </c>
      <c r="F3733" s="7" t="str">
        <f>LEFT('DETALLE DE CONEXIONES'!BE3733,3)</f>
        <v/>
      </c>
      <c r="G3733" s="7" t="str">
        <f>RIGHT('DETALLE DE CONEXIONES'!AK3733,2)</f>
        <v/>
      </c>
      <c r="H3733" s="7" t="str">
        <f>LEFT('DETALLE DE CONEXIONES'!M3733,3)</f>
        <v/>
      </c>
      <c r="I3733" s="7" t="str">
        <f>RIGHT('DETALLE DE CONEXIONES'!M3733,5)</f>
        <v/>
      </c>
      <c r="J3733" s="7">
        <f>IF(C3733="Saliente Local",(IFERROR((LIMPIA(H3733,1)),0)),0)</f>
        <v>0</v>
      </c>
      <c r="K3733" s="7">
        <f>IF(C3733="Saliente Nacional",(IFERROR((LIMPIA(H3733,1)),0)),0)</f>
        <v>0</v>
      </c>
      <c r="L3733" s="7">
        <f>IF(C3733="Saliente Internacional",(IFERROR((LIMPIA(H3733,1)),0)),0)</f>
        <v>0</v>
      </c>
    </row>
    <row r="3734" spans="1:12" x14ac:dyDescent="0.25">
      <c r="A3734" s="11">
        <f>'DETALLE DE CONEXIONES'!P3734</f>
        <v>0</v>
      </c>
      <c r="B3734" s="7">
        <f>'DETALLE DE CONEXIONES'!I3734</f>
        <v>0</v>
      </c>
      <c r="C3734" s="7">
        <f>'DETALLE DE CONEXIONES'!BB3734</f>
        <v>0</v>
      </c>
      <c r="D3734" s="7">
        <f>'DETALLE DE CONEXIONES'!E3734</f>
        <v>0</v>
      </c>
      <c r="E3734" s="7">
        <f>IFERROR(LIMPIA('DETALLE DE CONEXIONES'!N3734,1),0)</f>
        <v>0</v>
      </c>
      <c r="F3734" s="7" t="str">
        <f>LEFT('DETALLE DE CONEXIONES'!BE3734,3)</f>
        <v/>
      </c>
      <c r="G3734" s="7" t="str">
        <f>RIGHT('DETALLE DE CONEXIONES'!AK3734,2)</f>
        <v/>
      </c>
      <c r="H3734" s="7" t="str">
        <f>LEFT('DETALLE DE CONEXIONES'!M3734,3)</f>
        <v/>
      </c>
      <c r="I3734" s="7" t="str">
        <f>RIGHT('DETALLE DE CONEXIONES'!M3734,5)</f>
        <v/>
      </c>
      <c r="J3734" s="7">
        <f>IF(C3734="Saliente Local",(IFERROR((LIMPIA(H3734,1)),0)),0)</f>
        <v>0</v>
      </c>
      <c r="K3734" s="7">
        <f>IF(C3734="Saliente Nacional",(IFERROR((LIMPIA(H3734,1)),0)),0)</f>
        <v>0</v>
      </c>
      <c r="L3734" s="7">
        <f>IF(C3734="Saliente Internacional",(IFERROR((LIMPIA(H3734,1)),0)),0)</f>
        <v>0</v>
      </c>
    </row>
    <row r="3735" spans="1:12" x14ac:dyDescent="0.25">
      <c r="A3735" s="11">
        <f>'DETALLE DE CONEXIONES'!P3735</f>
        <v>0</v>
      </c>
      <c r="B3735" s="7">
        <f>'DETALLE DE CONEXIONES'!I3735</f>
        <v>0</v>
      </c>
      <c r="C3735" s="7">
        <f>'DETALLE DE CONEXIONES'!BB3735</f>
        <v>0</v>
      </c>
      <c r="D3735" s="7">
        <f>'DETALLE DE CONEXIONES'!E3735</f>
        <v>0</v>
      </c>
      <c r="E3735" s="7">
        <f>IFERROR(LIMPIA('DETALLE DE CONEXIONES'!N3735,1),0)</f>
        <v>0</v>
      </c>
      <c r="F3735" s="7" t="str">
        <f>LEFT('DETALLE DE CONEXIONES'!BE3735,3)</f>
        <v/>
      </c>
      <c r="G3735" s="7" t="str">
        <f>RIGHT('DETALLE DE CONEXIONES'!AK3735,2)</f>
        <v/>
      </c>
      <c r="H3735" s="7" t="str">
        <f>LEFT('DETALLE DE CONEXIONES'!M3735,3)</f>
        <v/>
      </c>
      <c r="I3735" s="7" t="str">
        <f>RIGHT('DETALLE DE CONEXIONES'!M3735,5)</f>
        <v/>
      </c>
      <c r="J3735" s="7">
        <f>IF(C3735="Saliente Local",(IFERROR((LIMPIA(H3735,1)),0)),0)</f>
        <v>0</v>
      </c>
      <c r="K3735" s="7">
        <f>IF(C3735="Saliente Nacional",(IFERROR((LIMPIA(H3735,1)),0)),0)</f>
        <v>0</v>
      </c>
      <c r="L3735" s="7">
        <f>IF(C3735="Saliente Internacional",(IFERROR((LIMPIA(H3735,1)),0)),0)</f>
        <v>0</v>
      </c>
    </row>
    <row r="3736" spans="1:12" x14ac:dyDescent="0.25">
      <c r="A3736" s="11">
        <f>'DETALLE DE CONEXIONES'!P3736</f>
        <v>0</v>
      </c>
      <c r="B3736" s="7">
        <f>'DETALLE DE CONEXIONES'!I3736</f>
        <v>0</v>
      </c>
      <c r="C3736" s="7">
        <f>'DETALLE DE CONEXIONES'!BB3736</f>
        <v>0</v>
      </c>
      <c r="D3736" s="7">
        <f>'DETALLE DE CONEXIONES'!E3736</f>
        <v>0</v>
      </c>
      <c r="E3736" s="7">
        <f>IFERROR(LIMPIA('DETALLE DE CONEXIONES'!N3736,1),0)</f>
        <v>0</v>
      </c>
      <c r="F3736" s="7" t="str">
        <f>LEFT('DETALLE DE CONEXIONES'!BE3736,3)</f>
        <v/>
      </c>
      <c r="G3736" s="7" t="str">
        <f>RIGHT('DETALLE DE CONEXIONES'!AK3736,2)</f>
        <v/>
      </c>
      <c r="H3736" s="7" t="str">
        <f>LEFT('DETALLE DE CONEXIONES'!M3736,3)</f>
        <v/>
      </c>
      <c r="I3736" s="7" t="str">
        <f>RIGHT('DETALLE DE CONEXIONES'!M3736,5)</f>
        <v/>
      </c>
      <c r="J3736" s="7">
        <f>IF(C3736="Saliente Local",(IFERROR((LIMPIA(H3736,1)),0)),0)</f>
        <v>0</v>
      </c>
      <c r="K3736" s="7">
        <f>IF(C3736="Saliente Nacional",(IFERROR((LIMPIA(H3736,1)),0)),0)</f>
        <v>0</v>
      </c>
      <c r="L3736" s="7">
        <f>IF(C3736="Saliente Internacional",(IFERROR((LIMPIA(H3736,1)),0)),0)</f>
        <v>0</v>
      </c>
    </row>
    <row r="3737" spans="1:12" x14ac:dyDescent="0.25">
      <c r="A3737" s="11">
        <f>'DETALLE DE CONEXIONES'!P3737</f>
        <v>0</v>
      </c>
      <c r="B3737" s="7">
        <f>'DETALLE DE CONEXIONES'!I3737</f>
        <v>0</v>
      </c>
      <c r="C3737" s="7">
        <f>'DETALLE DE CONEXIONES'!BB3737</f>
        <v>0</v>
      </c>
      <c r="D3737" s="7">
        <f>'DETALLE DE CONEXIONES'!E3737</f>
        <v>0</v>
      </c>
      <c r="E3737" s="7">
        <f>IFERROR(LIMPIA('DETALLE DE CONEXIONES'!N3737,1),0)</f>
        <v>0</v>
      </c>
      <c r="F3737" s="7" t="str">
        <f>LEFT('DETALLE DE CONEXIONES'!BE3737,3)</f>
        <v/>
      </c>
      <c r="G3737" s="7" t="str">
        <f>RIGHT('DETALLE DE CONEXIONES'!AK3737,2)</f>
        <v/>
      </c>
      <c r="H3737" s="7" t="str">
        <f>LEFT('DETALLE DE CONEXIONES'!M3737,3)</f>
        <v/>
      </c>
      <c r="I3737" s="7" t="str">
        <f>RIGHT('DETALLE DE CONEXIONES'!M3737,5)</f>
        <v/>
      </c>
      <c r="J3737" s="7">
        <f>IF(C3737="Saliente Local",(IFERROR((LIMPIA(H3737,1)),0)),0)</f>
        <v>0</v>
      </c>
      <c r="K3737" s="7">
        <f>IF(C3737="Saliente Nacional",(IFERROR((LIMPIA(H3737,1)),0)),0)</f>
        <v>0</v>
      </c>
      <c r="L3737" s="7">
        <f>IF(C3737="Saliente Internacional",(IFERROR((LIMPIA(H3737,1)),0)),0)</f>
        <v>0</v>
      </c>
    </row>
    <row r="3738" spans="1:12" x14ac:dyDescent="0.25">
      <c r="A3738" s="11">
        <f>'DETALLE DE CONEXIONES'!P3738</f>
        <v>0</v>
      </c>
      <c r="B3738" s="7">
        <f>'DETALLE DE CONEXIONES'!I3738</f>
        <v>0</v>
      </c>
      <c r="C3738" s="7">
        <f>'DETALLE DE CONEXIONES'!BB3738</f>
        <v>0</v>
      </c>
      <c r="D3738" s="7">
        <f>'DETALLE DE CONEXIONES'!E3738</f>
        <v>0</v>
      </c>
      <c r="E3738" s="7">
        <f>IFERROR(LIMPIA('DETALLE DE CONEXIONES'!N3738,1),0)</f>
        <v>0</v>
      </c>
      <c r="F3738" s="7" t="str">
        <f>LEFT('DETALLE DE CONEXIONES'!BE3738,3)</f>
        <v/>
      </c>
      <c r="G3738" s="7" t="str">
        <f>RIGHT('DETALLE DE CONEXIONES'!AK3738,2)</f>
        <v/>
      </c>
      <c r="H3738" s="7" t="str">
        <f>LEFT('DETALLE DE CONEXIONES'!M3738,3)</f>
        <v/>
      </c>
      <c r="I3738" s="7" t="str">
        <f>RIGHT('DETALLE DE CONEXIONES'!M3738,5)</f>
        <v/>
      </c>
      <c r="J3738" s="7">
        <f>IF(C3738="Saliente Local",(IFERROR((LIMPIA(H3738,1)),0)),0)</f>
        <v>0</v>
      </c>
      <c r="K3738" s="7">
        <f>IF(C3738="Saliente Nacional",(IFERROR((LIMPIA(H3738,1)),0)),0)</f>
        <v>0</v>
      </c>
      <c r="L3738" s="7">
        <f>IF(C3738="Saliente Internacional",(IFERROR((LIMPIA(H3738,1)),0)),0)</f>
        <v>0</v>
      </c>
    </row>
    <row r="3739" spans="1:12" x14ac:dyDescent="0.25">
      <c r="A3739" s="11">
        <f>'DETALLE DE CONEXIONES'!P3739</f>
        <v>0</v>
      </c>
      <c r="B3739" s="7">
        <f>'DETALLE DE CONEXIONES'!I3739</f>
        <v>0</v>
      </c>
      <c r="C3739" s="7">
        <f>'DETALLE DE CONEXIONES'!BB3739</f>
        <v>0</v>
      </c>
      <c r="D3739" s="7">
        <f>'DETALLE DE CONEXIONES'!E3739</f>
        <v>0</v>
      </c>
      <c r="E3739" s="7">
        <f>IFERROR(LIMPIA('DETALLE DE CONEXIONES'!N3739,1),0)</f>
        <v>0</v>
      </c>
      <c r="F3739" s="7" t="str">
        <f>LEFT('DETALLE DE CONEXIONES'!BE3739,3)</f>
        <v/>
      </c>
      <c r="G3739" s="7" t="str">
        <f>RIGHT('DETALLE DE CONEXIONES'!AK3739,2)</f>
        <v/>
      </c>
      <c r="H3739" s="7" t="str">
        <f>LEFT('DETALLE DE CONEXIONES'!M3739,3)</f>
        <v/>
      </c>
      <c r="I3739" s="7" t="str">
        <f>RIGHT('DETALLE DE CONEXIONES'!M3739,5)</f>
        <v/>
      </c>
      <c r="J3739" s="7">
        <f>IF(C3739="Saliente Local",(IFERROR((LIMPIA(H3739,1)),0)),0)</f>
        <v>0</v>
      </c>
      <c r="K3739" s="7">
        <f>IF(C3739="Saliente Nacional",(IFERROR((LIMPIA(H3739,1)),0)),0)</f>
        <v>0</v>
      </c>
      <c r="L3739" s="7">
        <f>IF(C3739="Saliente Internacional",(IFERROR((LIMPIA(H3739,1)),0)),0)</f>
        <v>0</v>
      </c>
    </row>
    <row r="3740" spans="1:12" x14ac:dyDescent="0.25">
      <c r="A3740" s="11">
        <f>'DETALLE DE CONEXIONES'!P3740</f>
        <v>0</v>
      </c>
      <c r="B3740" s="7">
        <f>'DETALLE DE CONEXIONES'!I3740</f>
        <v>0</v>
      </c>
      <c r="C3740" s="7">
        <f>'DETALLE DE CONEXIONES'!BB3740</f>
        <v>0</v>
      </c>
      <c r="D3740" s="7">
        <f>'DETALLE DE CONEXIONES'!E3740</f>
        <v>0</v>
      </c>
      <c r="E3740" s="7">
        <f>IFERROR(LIMPIA('DETALLE DE CONEXIONES'!N3740,1),0)</f>
        <v>0</v>
      </c>
      <c r="F3740" s="7" t="str">
        <f>LEFT('DETALLE DE CONEXIONES'!BE3740,3)</f>
        <v/>
      </c>
      <c r="G3740" s="7" t="str">
        <f>RIGHT('DETALLE DE CONEXIONES'!AK3740,2)</f>
        <v/>
      </c>
      <c r="H3740" s="7" t="str">
        <f>LEFT('DETALLE DE CONEXIONES'!M3740,3)</f>
        <v/>
      </c>
      <c r="I3740" s="7" t="str">
        <f>RIGHT('DETALLE DE CONEXIONES'!M3740,5)</f>
        <v/>
      </c>
      <c r="J3740" s="7">
        <f>IF(C3740="Saliente Local",(IFERROR((LIMPIA(H3740,1)),0)),0)</f>
        <v>0</v>
      </c>
      <c r="K3740" s="7">
        <f>IF(C3740="Saliente Nacional",(IFERROR((LIMPIA(H3740,1)),0)),0)</f>
        <v>0</v>
      </c>
      <c r="L3740" s="7">
        <f>IF(C3740="Saliente Internacional",(IFERROR((LIMPIA(H3740,1)),0)),0)</f>
        <v>0</v>
      </c>
    </row>
    <row r="3741" spans="1:12" x14ac:dyDescent="0.25">
      <c r="A3741" s="11">
        <f>'DETALLE DE CONEXIONES'!P3741</f>
        <v>0</v>
      </c>
      <c r="B3741" s="7">
        <f>'DETALLE DE CONEXIONES'!I3741</f>
        <v>0</v>
      </c>
      <c r="C3741" s="7">
        <f>'DETALLE DE CONEXIONES'!BB3741</f>
        <v>0</v>
      </c>
      <c r="D3741" s="7">
        <f>'DETALLE DE CONEXIONES'!E3741</f>
        <v>0</v>
      </c>
      <c r="E3741" s="7">
        <f>IFERROR(LIMPIA('DETALLE DE CONEXIONES'!N3741,1),0)</f>
        <v>0</v>
      </c>
      <c r="F3741" s="7" t="str">
        <f>LEFT('DETALLE DE CONEXIONES'!BE3741,3)</f>
        <v/>
      </c>
      <c r="G3741" s="7" t="str">
        <f>RIGHT('DETALLE DE CONEXIONES'!AK3741,2)</f>
        <v/>
      </c>
      <c r="H3741" s="7" t="str">
        <f>LEFT('DETALLE DE CONEXIONES'!M3741,3)</f>
        <v/>
      </c>
      <c r="I3741" s="7" t="str">
        <f>RIGHT('DETALLE DE CONEXIONES'!M3741,5)</f>
        <v/>
      </c>
      <c r="J3741" s="7">
        <f>IF(C3741="Saliente Local",(IFERROR((LIMPIA(H3741,1)),0)),0)</f>
        <v>0</v>
      </c>
      <c r="K3741" s="7">
        <f>IF(C3741="Saliente Nacional",(IFERROR((LIMPIA(H3741,1)),0)),0)</f>
        <v>0</v>
      </c>
      <c r="L3741" s="7">
        <f>IF(C3741="Saliente Internacional",(IFERROR((LIMPIA(H3741,1)),0)),0)</f>
        <v>0</v>
      </c>
    </row>
    <row r="3742" spans="1:12" x14ac:dyDescent="0.25">
      <c r="A3742" s="11">
        <f>'DETALLE DE CONEXIONES'!P3742</f>
        <v>0</v>
      </c>
      <c r="B3742" s="7">
        <f>'DETALLE DE CONEXIONES'!I3742</f>
        <v>0</v>
      </c>
      <c r="C3742" s="7">
        <f>'DETALLE DE CONEXIONES'!BB3742</f>
        <v>0</v>
      </c>
      <c r="D3742" s="7">
        <f>'DETALLE DE CONEXIONES'!E3742</f>
        <v>0</v>
      </c>
      <c r="E3742" s="7">
        <f>IFERROR(LIMPIA('DETALLE DE CONEXIONES'!N3742,1),0)</f>
        <v>0</v>
      </c>
      <c r="F3742" s="7" t="str">
        <f>LEFT('DETALLE DE CONEXIONES'!BE3742,3)</f>
        <v/>
      </c>
      <c r="G3742" s="7" t="str">
        <f>RIGHT('DETALLE DE CONEXIONES'!AK3742,2)</f>
        <v/>
      </c>
      <c r="H3742" s="7" t="str">
        <f>LEFT('DETALLE DE CONEXIONES'!M3742,3)</f>
        <v/>
      </c>
      <c r="I3742" s="7" t="str">
        <f>RIGHT('DETALLE DE CONEXIONES'!M3742,5)</f>
        <v/>
      </c>
      <c r="J3742" s="7">
        <f>IF(C3742="Saliente Local",(IFERROR((LIMPIA(H3742,1)),0)),0)</f>
        <v>0</v>
      </c>
      <c r="K3742" s="7">
        <f>IF(C3742="Saliente Nacional",(IFERROR((LIMPIA(H3742,1)),0)),0)</f>
        <v>0</v>
      </c>
      <c r="L3742" s="7">
        <f>IF(C3742="Saliente Internacional",(IFERROR((LIMPIA(H3742,1)),0)),0)</f>
        <v>0</v>
      </c>
    </row>
    <row r="3743" spans="1:12" x14ac:dyDescent="0.25">
      <c r="A3743" s="11">
        <f>'DETALLE DE CONEXIONES'!P3743</f>
        <v>0</v>
      </c>
      <c r="B3743" s="7">
        <f>'DETALLE DE CONEXIONES'!I3743</f>
        <v>0</v>
      </c>
      <c r="C3743" s="7">
        <f>'DETALLE DE CONEXIONES'!BB3743</f>
        <v>0</v>
      </c>
      <c r="D3743" s="7">
        <f>'DETALLE DE CONEXIONES'!E3743</f>
        <v>0</v>
      </c>
      <c r="E3743" s="7">
        <f>IFERROR(LIMPIA('DETALLE DE CONEXIONES'!N3743,1),0)</f>
        <v>0</v>
      </c>
      <c r="F3743" s="7" t="str">
        <f>LEFT('DETALLE DE CONEXIONES'!BE3743,3)</f>
        <v/>
      </c>
      <c r="G3743" s="7" t="str">
        <f>RIGHT('DETALLE DE CONEXIONES'!AK3743,2)</f>
        <v/>
      </c>
      <c r="H3743" s="7" t="str">
        <f>LEFT('DETALLE DE CONEXIONES'!M3743,3)</f>
        <v/>
      </c>
      <c r="I3743" s="7" t="str">
        <f>RIGHT('DETALLE DE CONEXIONES'!M3743,5)</f>
        <v/>
      </c>
      <c r="J3743" s="7">
        <f>IF(C3743="Saliente Local",(IFERROR((LIMPIA(H3743,1)),0)),0)</f>
        <v>0</v>
      </c>
      <c r="K3743" s="7">
        <f>IF(C3743="Saliente Nacional",(IFERROR((LIMPIA(H3743,1)),0)),0)</f>
        <v>0</v>
      </c>
      <c r="L3743" s="7">
        <f>IF(C3743="Saliente Internacional",(IFERROR((LIMPIA(H3743,1)),0)),0)</f>
        <v>0</v>
      </c>
    </row>
    <row r="3744" spans="1:12" x14ac:dyDescent="0.25">
      <c r="A3744" s="11">
        <f>'DETALLE DE CONEXIONES'!P3744</f>
        <v>0</v>
      </c>
      <c r="B3744" s="7">
        <f>'DETALLE DE CONEXIONES'!I3744</f>
        <v>0</v>
      </c>
      <c r="C3744" s="7">
        <f>'DETALLE DE CONEXIONES'!BB3744</f>
        <v>0</v>
      </c>
      <c r="D3744" s="7">
        <f>'DETALLE DE CONEXIONES'!E3744</f>
        <v>0</v>
      </c>
      <c r="E3744" s="7">
        <f>IFERROR(LIMPIA('DETALLE DE CONEXIONES'!N3744,1),0)</f>
        <v>0</v>
      </c>
      <c r="F3744" s="7" t="str">
        <f>LEFT('DETALLE DE CONEXIONES'!BE3744,3)</f>
        <v/>
      </c>
      <c r="G3744" s="7" t="str">
        <f>RIGHT('DETALLE DE CONEXIONES'!AK3744,2)</f>
        <v/>
      </c>
      <c r="H3744" s="7" t="str">
        <f>LEFT('DETALLE DE CONEXIONES'!M3744,3)</f>
        <v/>
      </c>
      <c r="I3744" s="7" t="str">
        <f>RIGHT('DETALLE DE CONEXIONES'!M3744,5)</f>
        <v/>
      </c>
      <c r="J3744" s="7">
        <f>IF(C3744="Saliente Local",(IFERROR((LIMPIA(H3744,1)),0)),0)</f>
        <v>0</v>
      </c>
      <c r="K3744" s="7">
        <f>IF(C3744="Saliente Nacional",(IFERROR((LIMPIA(H3744,1)),0)),0)</f>
        <v>0</v>
      </c>
      <c r="L3744" s="7">
        <f>IF(C3744="Saliente Internacional",(IFERROR((LIMPIA(H3744,1)),0)),0)</f>
        <v>0</v>
      </c>
    </row>
    <row r="3745" spans="1:12" x14ac:dyDescent="0.25">
      <c r="A3745" s="11">
        <f>'DETALLE DE CONEXIONES'!P3745</f>
        <v>0</v>
      </c>
      <c r="B3745" s="7">
        <f>'DETALLE DE CONEXIONES'!I3745</f>
        <v>0</v>
      </c>
      <c r="C3745" s="7">
        <f>'DETALLE DE CONEXIONES'!BB3745</f>
        <v>0</v>
      </c>
      <c r="D3745" s="7">
        <f>'DETALLE DE CONEXIONES'!E3745</f>
        <v>0</v>
      </c>
      <c r="E3745" s="7">
        <f>IFERROR(LIMPIA('DETALLE DE CONEXIONES'!N3745,1),0)</f>
        <v>0</v>
      </c>
      <c r="F3745" s="7" t="str">
        <f>LEFT('DETALLE DE CONEXIONES'!BE3745,3)</f>
        <v/>
      </c>
      <c r="G3745" s="7" t="str">
        <f>RIGHT('DETALLE DE CONEXIONES'!AK3745,2)</f>
        <v/>
      </c>
      <c r="H3745" s="7" t="str">
        <f>LEFT('DETALLE DE CONEXIONES'!M3745,3)</f>
        <v/>
      </c>
      <c r="I3745" s="7" t="str">
        <f>RIGHT('DETALLE DE CONEXIONES'!M3745,5)</f>
        <v/>
      </c>
      <c r="J3745" s="7">
        <f>IF(C3745="Saliente Local",(IFERROR((LIMPIA(H3745,1)),0)),0)</f>
        <v>0</v>
      </c>
      <c r="K3745" s="7">
        <f>IF(C3745="Saliente Nacional",(IFERROR((LIMPIA(H3745,1)),0)),0)</f>
        <v>0</v>
      </c>
      <c r="L3745" s="7">
        <f>IF(C3745="Saliente Internacional",(IFERROR((LIMPIA(H3745,1)),0)),0)</f>
        <v>0</v>
      </c>
    </row>
    <row r="3746" spans="1:12" x14ac:dyDescent="0.25">
      <c r="A3746" s="11">
        <f>'DETALLE DE CONEXIONES'!P3746</f>
        <v>0</v>
      </c>
      <c r="B3746" s="7">
        <f>'DETALLE DE CONEXIONES'!I3746</f>
        <v>0</v>
      </c>
      <c r="C3746" s="7">
        <f>'DETALLE DE CONEXIONES'!BB3746</f>
        <v>0</v>
      </c>
      <c r="D3746" s="7">
        <f>'DETALLE DE CONEXIONES'!E3746</f>
        <v>0</v>
      </c>
      <c r="E3746" s="7">
        <f>IFERROR(LIMPIA('DETALLE DE CONEXIONES'!N3746,1),0)</f>
        <v>0</v>
      </c>
      <c r="F3746" s="7" t="str">
        <f>LEFT('DETALLE DE CONEXIONES'!BE3746,3)</f>
        <v/>
      </c>
      <c r="G3746" s="7" t="str">
        <f>RIGHT('DETALLE DE CONEXIONES'!AK3746,2)</f>
        <v/>
      </c>
      <c r="H3746" s="7" t="str">
        <f>LEFT('DETALLE DE CONEXIONES'!M3746,3)</f>
        <v/>
      </c>
      <c r="I3746" s="7" t="str">
        <f>RIGHT('DETALLE DE CONEXIONES'!M3746,5)</f>
        <v/>
      </c>
      <c r="J3746" s="7">
        <f>IF(C3746="Saliente Local",(IFERROR((LIMPIA(H3746,1)),0)),0)</f>
        <v>0</v>
      </c>
      <c r="K3746" s="7">
        <f>IF(C3746="Saliente Nacional",(IFERROR((LIMPIA(H3746,1)),0)),0)</f>
        <v>0</v>
      </c>
      <c r="L3746" s="7">
        <f>IF(C3746="Saliente Internacional",(IFERROR((LIMPIA(H3746,1)),0)),0)</f>
        <v>0</v>
      </c>
    </row>
    <row r="3747" spans="1:12" x14ac:dyDescent="0.25">
      <c r="A3747" s="11">
        <f>'DETALLE DE CONEXIONES'!P3747</f>
        <v>0</v>
      </c>
      <c r="B3747" s="7">
        <f>'DETALLE DE CONEXIONES'!I3747</f>
        <v>0</v>
      </c>
      <c r="C3747" s="7">
        <f>'DETALLE DE CONEXIONES'!BB3747</f>
        <v>0</v>
      </c>
      <c r="D3747" s="7">
        <f>'DETALLE DE CONEXIONES'!E3747</f>
        <v>0</v>
      </c>
      <c r="E3747" s="7">
        <f>IFERROR(LIMPIA('DETALLE DE CONEXIONES'!N3747,1),0)</f>
        <v>0</v>
      </c>
      <c r="F3747" s="7" t="str">
        <f>LEFT('DETALLE DE CONEXIONES'!BE3747,3)</f>
        <v/>
      </c>
      <c r="G3747" s="7" t="str">
        <f>RIGHT('DETALLE DE CONEXIONES'!AK3747,2)</f>
        <v/>
      </c>
      <c r="H3747" s="7" t="str">
        <f>LEFT('DETALLE DE CONEXIONES'!M3747,3)</f>
        <v/>
      </c>
      <c r="I3747" s="7" t="str">
        <f>RIGHT('DETALLE DE CONEXIONES'!M3747,5)</f>
        <v/>
      </c>
      <c r="J3747" s="7">
        <f>IF(C3747="Saliente Local",(IFERROR((LIMPIA(H3747,1)),0)),0)</f>
        <v>0</v>
      </c>
      <c r="K3747" s="7">
        <f>IF(C3747="Saliente Nacional",(IFERROR((LIMPIA(H3747,1)),0)),0)</f>
        <v>0</v>
      </c>
      <c r="L3747" s="7">
        <f>IF(C3747="Saliente Internacional",(IFERROR((LIMPIA(H3747,1)),0)),0)</f>
        <v>0</v>
      </c>
    </row>
    <row r="3748" spans="1:12" x14ac:dyDescent="0.25">
      <c r="A3748" s="11">
        <f>'DETALLE DE CONEXIONES'!P3748</f>
        <v>0</v>
      </c>
      <c r="B3748" s="7">
        <f>'DETALLE DE CONEXIONES'!I3748</f>
        <v>0</v>
      </c>
      <c r="C3748" s="7">
        <f>'DETALLE DE CONEXIONES'!BB3748</f>
        <v>0</v>
      </c>
      <c r="D3748" s="7">
        <f>'DETALLE DE CONEXIONES'!E3748</f>
        <v>0</v>
      </c>
      <c r="E3748" s="7">
        <f>IFERROR(LIMPIA('DETALLE DE CONEXIONES'!N3748,1),0)</f>
        <v>0</v>
      </c>
      <c r="F3748" s="7" t="str">
        <f>LEFT('DETALLE DE CONEXIONES'!BE3748,3)</f>
        <v/>
      </c>
      <c r="G3748" s="7" t="str">
        <f>RIGHT('DETALLE DE CONEXIONES'!AK3748,2)</f>
        <v/>
      </c>
      <c r="H3748" s="7" t="str">
        <f>LEFT('DETALLE DE CONEXIONES'!M3748,3)</f>
        <v/>
      </c>
      <c r="I3748" s="7" t="str">
        <f>RIGHT('DETALLE DE CONEXIONES'!M3748,5)</f>
        <v/>
      </c>
      <c r="J3748" s="7">
        <f>IF(C3748="Saliente Local",(IFERROR((LIMPIA(H3748,1)),0)),0)</f>
        <v>0</v>
      </c>
      <c r="K3748" s="7">
        <f>IF(C3748="Saliente Nacional",(IFERROR((LIMPIA(H3748,1)),0)),0)</f>
        <v>0</v>
      </c>
      <c r="L3748" s="7">
        <f>IF(C3748="Saliente Internacional",(IFERROR((LIMPIA(H3748,1)),0)),0)</f>
        <v>0</v>
      </c>
    </row>
    <row r="3749" spans="1:12" x14ac:dyDescent="0.25">
      <c r="A3749" s="11">
        <f>'DETALLE DE CONEXIONES'!P3749</f>
        <v>0</v>
      </c>
      <c r="B3749" s="7">
        <f>'DETALLE DE CONEXIONES'!I3749</f>
        <v>0</v>
      </c>
      <c r="C3749" s="7">
        <f>'DETALLE DE CONEXIONES'!BB3749</f>
        <v>0</v>
      </c>
      <c r="D3749" s="7">
        <f>'DETALLE DE CONEXIONES'!E3749</f>
        <v>0</v>
      </c>
      <c r="E3749" s="7">
        <f>IFERROR(LIMPIA('DETALLE DE CONEXIONES'!N3749,1),0)</f>
        <v>0</v>
      </c>
      <c r="F3749" s="7" t="str">
        <f>LEFT('DETALLE DE CONEXIONES'!BE3749,3)</f>
        <v/>
      </c>
      <c r="G3749" s="7" t="str">
        <f>RIGHT('DETALLE DE CONEXIONES'!AK3749,2)</f>
        <v/>
      </c>
      <c r="H3749" s="7" t="str">
        <f>LEFT('DETALLE DE CONEXIONES'!M3749,3)</f>
        <v/>
      </c>
      <c r="I3749" s="7" t="str">
        <f>RIGHT('DETALLE DE CONEXIONES'!M3749,5)</f>
        <v/>
      </c>
      <c r="J3749" s="7">
        <f>IF(C3749="Saliente Local",(IFERROR((LIMPIA(H3749,1)),0)),0)</f>
        <v>0</v>
      </c>
      <c r="K3749" s="7">
        <f>IF(C3749="Saliente Nacional",(IFERROR((LIMPIA(H3749,1)),0)),0)</f>
        <v>0</v>
      </c>
      <c r="L3749" s="7">
        <f>IF(C3749="Saliente Internacional",(IFERROR((LIMPIA(H3749,1)),0)),0)</f>
        <v>0</v>
      </c>
    </row>
    <row r="3750" spans="1:12" x14ac:dyDescent="0.25">
      <c r="A3750" s="11">
        <f>'DETALLE DE CONEXIONES'!P3750</f>
        <v>0</v>
      </c>
      <c r="B3750" s="7">
        <f>'DETALLE DE CONEXIONES'!I3750</f>
        <v>0</v>
      </c>
      <c r="C3750" s="7">
        <f>'DETALLE DE CONEXIONES'!BB3750</f>
        <v>0</v>
      </c>
      <c r="D3750" s="7">
        <f>'DETALLE DE CONEXIONES'!E3750</f>
        <v>0</v>
      </c>
      <c r="E3750" s="7">
        <f>IFERROR(LIMPIA('DETALLE DE CONEXIONES'!N3750,1),0)</f>
        <v>0</v>
      </c>
      <c r="F3750" s="7" t="str">
        <f>LEFT('DETALLE DE CONEXIONES'!BE3750,3)</f>
        <v/>
      </c>
      <c r="G3750" s="7" t="str">
        <f>RIGHT('DETALLE DE CONEXIONES'!AK3750,2)</f>
        <v/>
      </c>
      <c r="H3750" s="7" t="str">
        <f>LEFT('DETALLE DE CONEXIONES'!M3750,3)</f>
        <v/>
      </c>
      <c r="I3750" s="7" t="str">
        <f>RIGHT('DETALLE DE CONEXIONES'!M3750,5)</f>
        <v/>
      </c>
      <c r="J3750" s="7">
        <f>IF(C3750="Saliente Local",(IFERROR((LIMPIA(H3750,1)),0)),0)</f>
        <v>0</v>
      </c>
      <c r="K3750" s="7">
        <f>IF(C3750="Saliente Nacional",(IFERROR((LIMPIA(H3750,1)),0)),0)</f>
        <v>0</v>
      </c>
      <c r="L3750" s="7">
        <f>IF(C3750="Saliente Internacional",(IFERROR((LIMPIA(H3750,1)),0)),0)</f>
        <v>0</v>
      </c>
    </row>
    <row r="3751" spans="1:12" x14ac:dyDescent="0.25">
      <c r="A3751" s="11">
        <f>'DETALLE DE CONEXIONES'!P3751</f>
        <v>0</v>
      </c>
      <c r="B3751" s="7">
        <f>'DETALLE DE CONEXIONES'!I3751</f>
        <v>0</v>
      </c>
      <c r="C3751" s="7">
        <f>'DETALLE DE CONEXIONES'!BB3751</f>
        <v>0</v>
      </c>
      <c r="D3751" s="7">
        <f>'DETALLE DE CONEXIONES'!E3751</f>
        <v>0</v>
      </c>
      <c r="E3751" s="7">
        <f>IFERROR(LIMPIA('DETALLE DE CONEXIONES'!N3751,1),0)</f>
        <v>0</v>
      </c>
      <c r="F3751" s="7" t="str">
        <f>LEFT('DETALLE DE CONEXIONES'!BE3751,3)</f>
        <v/>
      </c>
      <c r="G3751" s="7" t="str">
        <f>RIGHT('DETALLE DE CONEXIONES'!AK3751,2)</f>
        <v/>
      </c>
      <c r="H3751" s="7" t="str">
        <f>LEFT('DETALLE DE CONEXIONES'!M3751,3)</f>
        <v/>
      </c>
      <c r="I3751" s="7" t="str">
        <f>RIGHT('DETALLE DE CONEXIONES'!M3751,5)</f>
        <v/>
      </c>
      <c r="J3751" s="7">
        <f>IF(C3751="Saliente Local",(IFERROR((LIMPIA(H3751,1)),0)),0)</f>
        <v>0</v>
      </c>
      <c r="K3751" s="7">
        <f>IF(C3751="Saliente Nacional",(IFERROR((LIMPIA(H3751,1)),0)),0)</f>
        <v>0</v>
      </c>
      <c r="L3751" s="7">
        <f>IF(C3751="Saliente Internacional",(IFERROR((LIMPIA(H3751,1)),0)),0)</f>
        <v>0</v>
      </c>
    </row>
    <row r="3752" spans="1:12" x14ac:dyDescent="0.25">
      <c r="A3752" s="11">
        <f>'DETALLE DE CONEXIONES'!P3752</f>
        <v>0</v>
      </c>
      <c r="B3752" s="7">
        <f>'DETALLE DE CONEXIONES'!I3752</f>
        <v>0</v>
      </c>
      <c r="C3752" s="7">
        <f>'DETALLE DE CONEXIONES'!BB3752</f>
        <v>0</v>
      </c>
      <c r="D3752" s="7">
        <f>'DETALLE DE CONEXIONES'!E3752</f>
        <v>0</v>
      </c>
      <c r="E3752" s="7">
        <f>IFERROR(LIMPIA('DETALLE DE CONEXIONES'!N3752,1),0)</f>
        <v>0</v>
      </c>
      <c r="F3752" s="7" t="str">
        <f>LEFT('DETALLE DE CONEXIONES'!BE3752,3)</f>
        <v/>
      </c>
      <c r="G3752" s="7" t="str">
        <f>RIGHT('DETALLE DE CONEXIONES'!AK3752,2)</f>
        <v/>
      </c>
      <c r="H3752" s="7" t="str">
        <f>LEFT('DETALLE DE CONEXIONES'!M3752,3)</f>
        <v/>
      </c>
      <c r="I3752" s="7" t="str">
        <f>RIGHT('DETALLE DE CONEXIONES'!M3752,5)</f>
        <v/>
      </c>
      <c r="J3752" s="7">
        <f>IF(C3752="Saliente Local",(IFERROR((LIMPIA(H3752,1)),0)),0)</f>
        <v>0</v>
      </c>
      <c r="K3752" s="7">
        <f>IF(C3752="Saliente Nacional",(IFERROR((LIMPIA(H3752,1)),0)),0)</f>
        <v>0</v>
      </c>
      <c r="L3752" s="7">
        <f>IF(C3752="Saliente Internacional",(IFERROR((LIMPIA(H3752,1)),0)),0)</f>
        <v>0</v>
      </c>
    </row>
    <row r="3753" spans="1:12" x14ac:dyDescent="0.25">
      <c r="A3753" s="11">
        <f>'DETALLE DE CONEXIONES'!P3753</f>
        <v>0</v>
      </c>
      <c r="B3753" s="7">
        <f>'DETALLE DE CONEXIONES'!I3753</f>
        <v>0</v>
      </c>
      <c r="C3753" s="7">
        <f>'DETALLE DE CONEXIONES'!BB3753</f>
        <v>0</v>
      </c>
      <c r="D3753" s="7">
        <f>'DETALLE DE CONEXIONES'!E3753</f>
        <v>0</v>
      </c>
      <c r="E3753" s="7">
        <f>IFERROR(LIMPIA('DETALLE DE CONEXIONES'!N3753,1),0)</f>
        <v>0</v>
      </c>
      <c r="F3753" s="7" t="str">
        <f>LEFT('DETALLE DE CONEXIONES'!BE3753,3)</f>
        <v/>
      </c>
      <c r="G3753" s="7" t="str">
        <f>RIGHT('DETALLE DE CONEXIONES'!AK3753,2)</f>
        <v/>
      </c>
      <c r="H3753" s="7" t="str">
        <f>LEFT('DETALLE DE CONEXIONES'!M3753,3)</f>
        <v/>
      </c>
      <c r="I3753" s="7" t="str">
        <f>RIGHT('DETALLE DE CONEXIONES'!M3753,5)</f>
        <v/>
      </c>
      <c r="J3753" s="7">
        <f>IF(C3753="Saliente Local",(IFERROR((LIMPIA(H3753,1)),0)),0)</f>
        <v>0</v>
      </c>
      <c r="K3753" s="7">
        <f>IF(C3753="Saliente Nacional",(IFERROR((LIMPIA(H3753,1)),0)),0)</f>
        <v>0</v>
      </c>
      <c r="L3753" s="7">
        <f>IF(C3753="Saliente Internacional",(IFERROR((LIMPIA(H3753,1)),0)),0)</f>
        <v>0</v>
      </c>
    </row>
    <row r="3754" spans="1:12" x14ac:dyDescent="0.25">
      <c r="A3754" s="11">
        <f>'DETALLE DE CONEXIONES'!P3754</f>
        <v>0</v>
      </c>
      <c r="B3754" s="7">
        <f>'DETALLE DE CONEXIONES'!I3754</f>
        <v>0</v>
      </c>
      <c r="C3754" s="7">
        <f>'DETALLE DE CONEXIONES'!BB3754</f>
        <v>0</v>
      </c>
      <c r="D3754" s="7">
        <f>'DETALLE DE CONEXIONES'!E3754</f>
        <v>0</v>
      </c>
      <c r="E3754" s="7">
        <f>IFERROR(LIMPIA('DETALLE DE CONEXIONES'!N3754,1),0)</f>
        <v>0</v>
      </c>
      <c r="F3754" s="7" t="str">
        <f>LEFT('DETALLE DE CONEXIONES'!BE3754,3)</f>
        <v/>
      </c>
      <c r="G3754" s="7" t="str">
        <f>RIGHT('DETALLE DE CONEXIONES'!AK3754,2)</f>
        <v/>
      </c>
      <c r="H3754" s="7" t="str">
        <f>LEFT('DETALLE DE CONEXIONES'!M3754,3)</f>
        <v/>
      </c>
      <c r="I3754" s="7" t="str">
        <f>RIGHT('DETALLE DE CONEXIONES'!M3754,5)</f>
        <v/>
      </c>
      <c r="J3754" s="7">
        <f>IF(C3754="Saliente Local",(IFERROR((LIMPIA(H3754,1)),0)),0)</f>
        <v>0</v>
      </c>
      <c r="K3754" s="7">
        <f>IF(C3754="Saliente Nacional",(IFERROR((LIMPIA(H3754,1)),0)),0)</f>
        <v>0</v>
      </c>
      <c r="L3754" s="7">
        <f>IF(C3754="Saliente Internacional",(IFERROR((LIMPIA(H3754,1)),0)),0)</f>
        <v>0</v>
      </c>
    </row>
    <row r="3755" spans="1:12" x14ac:dyDescent="0.25">
      <c r="A3755" s="11">
        <f>'DETALLE DE CONEXIONES'!P3755</f>
        <v>0</v>
      </c>
      <c r="B3755" s="7">
        <f>'DETALLE DE CONEXIONES'!I3755</f>
        <v>0</v>
      </c>
      <c r="C3755" s="7">
        <f>'DETALLE DE CONEXIONES'!BB3755</f>
        <v>0</v>
      </c>
      <c r="D3755" s="7">
        <f>'DETALLE DE CONEXIONES'!E3755</f>
        <v>0</v>
      </c>
      <c r="E3755" s="7">
        <f>IFERROR(LIMPIA('DETALLE DE CONEXIONES'!N3755,1),0)</f>
        <v>0</v>
      </c>
      <c r="F3755" s="7" t="str">
        <f>LEFT('DETALLE DE CONEXIONES'!BE3755,3)</f>
        <v/>
      </c>
      <c r="G3755" s="7" t="str">
        <f>RIGHT('DETALLE DE CONEXIONES'!AK3755,2)</f>
        <v/>
      </c>
      <c r="H3755" s="7" t="str">
        <f>LEFT('DETALLE DE CONEXIONES'!M3755,3)</f>
        <v/>
      </c>
      <c r="I3755" s="7" t="str">
        <f>RIGHT('DETALLE DE CONEXIONES'!M3755,5)</f>
        <v/>
      </c>
      <c r="J3755" s="7">
        <f>IF(C3755="Saliente Local",(IFERROR((LIMPIA(H3755,1)),0)),0)</f>
        <v>0</v>
      </c>
      <c r="K3755" s="7">
        <f>IF(C3755="Saliente Nacional",(IFERROR((LIMPIA(H3755,1)),0)),0)</f>
        <v>0</v>
      </c>
      <c r="L3755" s="7">
        <f>IF(C3755="Saliente Internacional",(IFERROR((LIMPIA(H3755,1)),0)),0)</f>
        <v>0</v>
      </c>
    </row>
    <row r="3756" spans="1:12" x14ac:dyDescent="0.25">
      <c r="A3756" s="11">
        <f>'DETALLE DE CONEXIONES'!P3756</f>
        <v>0</v>
      </c>
      <c r="B3756" s="7">
        <f>'DETALLE DE CONEXIONES'!I3756</f>
        <v>0</v>
      </c>
      <c r="C3756" s="7">
        <f>'DETALLE DE CONEXIONES'!BB3756</f>
        <v>0</v>
      </c>
      <c r="D3756" s="7">
        <f>'DETALLE DE CONEXIONES'!E3756</f>
        <v>0</v>
      </c>
      <c r="E3756" s="7">
        <f>IFERROR(LIMPIA('DETALLE DE CONEXIONES'!N3756,1),0)</f>
        <v>0</v>
      </c>
      <c r="F3756" s="7" t="str">
        <f>LEFT('DETALLE DE CONEXIONES'!BE3756,3)</f>
        <v/>
      </c>
      <c r="G3756" s="7" t="str">
        <f>RIGHT('DETALLE DE CONEXIONES'!AK3756,2)</f>
        <v/>
      </c>
      <c r="H3756" s="7" t="str">
        <f>LEFT('DETALLE DE CONEXIONES'!M3756,3)</f>
        <v/>
      </c>
      <c r="I3756" s="7" t="str">
        <f>RIGHT('DETALLE DE CONEXIONES'!M3756,5)</f>
        <v/>
      </c>
      <c r="J3756" s="7">
        <f>IF(C3756="Saliente Local",(IFERROR((LIMPIA(H3756,1)),0)),0)</f>
        <v>0</v>
      </c>
      <c r="K3756" s="7">
        <f>IF(C3756="Saliente Nacional",(IFERROR((LIMPIA(H3756,1)),0)),0)</f>
        <v>0</v>
      </c>
      <c r="L3756" s="7">
        <f>IF(C3756="Saliente Internacional",(IFERROR((LIMPIA(H3756,1)),0)),0)</f>
        <v>0</v>
      </c>
    </row>
    <row r="3757" spans="1:12" x14ac:dyDescent="0.25">
      <c r="A3757" s="11">
        <f>'DETALLE DE CONEXIONES'!P3757</f>
        <v>0</v>
      </c>
      <c r="B3757" s="7">
        <f>'DETALLE DE CONEXIONES'!I3757</f>
        <v>0</v>
      </c>
      <c r="C3757" s="7">
        <f>'DETALLE DE CONEXIONES'!BB3757</f>
        <v>0</v>
      </c>
      <c r="D3757" s="7">
        <f>'DETALLE DE CONEXIONES'!E3757</f>
        <v>0</v>
      </c>
      <c r="E3757" s="7">
        <f>IFERROR(LIMPIA('DETALLE DE CONEXIONES'!N3757,1),0)</f>
        <v>0</v>
      </c>
      <c r="F3757" s="7" t="str">
        <f>LEFT('DETALLE DE CONEXIONES'!BE3757,3)</f>
        <v/>
      </c>
      <c r="G3757" s="7" t="str">
        <f>RIGHT('DETALLE DE CONEXIONES'!AK3757,2)</f>
        <v/>
      </c>
      <c r="H3757" s="7" t="str">
        <f>LEFT('DETALLE DE CONEXIONES'!M3757,3)</f>
        <v/>
      </c>
      <c r="I3757" s="7" t="str">
        <f>RIGHT('DETALLE DE CONEXIONES'!M3757,5)</f>
        <v/>
      </c>
      <c r="J3757" s="7">
        <f>IF(C3757="Saliente Local",(IFERROR((LIMPIA(H3757,1)),0)),0)</f>
        <v>0</v>
      </c>
      <c r="K3757" s="7">
        <f>IF(C3757="Saliente Nacional",(IFERROR((LIMPIA(H3757,1)),0)),0)</f>
        <v>0</v>
      </c>
      <c r="L3757" s="7">
        <f>IF(C3757="Saliente Internacional",(IFERROR((LIMPIA(H3757,1)),0)),0)</f>
        <v>0</v>
      </c>
    </row>
    <row r="3758" spans="1:12" x14ac:dyDescent="0.25">
      <c r="A3758" s="11">
        <f>'DETALLE DE CONEXIONES'!P3758</f>
        <v>0</v>
      </c>
      <c r="B3758" s="7">
        <f>'DETALLE DE CONEXIONES'!I3758</f>
        <v>0</v>
      </c>
      <c r="C3758" s="7">
        <f>'DETALLE DE CONEXIONES'!BB3758</f>
        <v>0</v>
      </c>
      <c r="D3758" s="7">
        <f>'DETALLE DE CONEXIONES'!E3758</f>
        <v>0</v>
      </c>
      <c r="E3758" s="7">
        <f>IFERROR(LIMPIA('DETALLE DE CONEXIONES'!N3758,1),0)</f>
        <v>0</v>
      </c>
      <c r="F3758" s="7" t="str">
        <f>LEFT('DETALLE DE CONEXIONES'!BE3758,3)</f>
        <v/>
      </c>
      <c r="G3758" s="7" t="str">
        <f>RIGHT('DETALLE DE CONEXIONES'!AK3758,2)</f>
        <v/>
      </c>
      <c r="H3758" s="7" t="str">
        <f>LEFT('DETALLE DE CONEXIONES'!M3758,3)</f>
        <v/>
      </c>
      <c r="I3758" s="7" t="str">
        <f>RIGHT('DETALLE DE CONEXIONES'!M3758,5)</f>
        <v/>
      </c>
      <c r="J3758" s="7">
        <f>IF(C3758="Saliente Local",(IFERROR((LIMPIA(H3758,1)),0)),0)</f>
        <v>0</v>
      </c>
      <c r="K3758" s="7">
        <f>IF(C3758="Saliente Nacional",(IFERROR((LIMPIA(H3758,1)),0)),0)</f>
        <v>0</v>
      </c>
      <c r="L3758" s="7">
        <f>IF(C3758="Saliente Internacional",(IFERROR((LIMPIA(H3758,1)),0)),0)</f>
        <v>0</v>
      </c>
    </row>
    <row r="3759" spans="1:12" x14ac:dyDescent="0.25">
      <c r="A3759" s="11">
        <f>'DETALLE DE CONEXIONES'!P3759</f>
        <v>0</v>
      </c>
      <c r="B3759" s="7">
        <f>'DETALLE DE CONEXIONES'!I3759</f>
        <v>0</v>
      </c>
      <c r="C3759" s="7">
        <f>'DETALLE DE CONEXIONES'!BB3759</f>
        <v>0</v>
      </c>
      <c r="D3759" s="7">
        <f>'DETALLE DE CONEXIONES'!E3759</f>
        <v>0</v>
      </c>
      <c r="E3759" s="7">
        <f>IFERROR(LIMPIA('DETALLE DE CONEXIONES'!N3759,1),0)</f>
        <v>0</v>
      </c>
      <c r="F3759" s="7" t="str">
        <f>LEFT('DETALLE DE CONEXIONES'!BE3759,3)</f>
        <v/>
      </c>
      <c r="G3759" s="7" t="str">
        <f>RIGHT('DETALLE DE CONEXIONES'!AK3759,2)</f>
        <v/>
      </c>
      <c r="H3759" s="7" t="str">
        <f>LEFT('DETALLE DE CONEXIONES'!M3759,3)</f>
        <v/>
      </c>
      <c r="I3759" s="7" t="str">
        <f>RIGHT('DETALLE DE CONEXIONES'!M3759,5)</f>
        <v/>
      </c>
      <c r="J3759" s="7">
        <f>IF(C3759="Saliente Local",(IFERROR((LIMPIA(H3759,1)),0)),0)</f>
        <v>0</v>
      </c>
      <c r="K3759" s="7">
        <f>IF(C3759="Saliente Nacional",(IFERROR((LIMPIA(H3759,1)),0)),0)</f>
        <v>0</v>
      </c>
      <c r="L3759" s="7">
        <f>IF(C3759="Saliente Internacional",(IFERROR((LIMPIA(H3759,1)),0)),0)</f>
        <v>0</v>
      </c>
    </row>
    <row r="3760" spans="1:12" x14ac:dyDescent="0.25">
      <c r="A3760" s="11">
        <f>'DETALLE DE CONEXIONES'!P3760</f>
        <v>0</v>
      </c>
      <c r="B3760" s="7">
        <f>'DETALLE DE CONEXIONES'!I3760</f>
        <v>0</v>
      </c>
      <c r="C3760" s="7">
        <f>'DETALLE DE CONEXIONES'!BB3760</f>
        <v>0</v>
      </c>
      <c r="D3760" s="7">
        <f>'DETALLE DE CONEXIONES'!E3760</f>
        <v>0</v>
      </c>
      <c r="E3760" s="7">
        <f>IFERROR(LIMPIA('DETALLE DE CONEXIONES'!N3760,1),0)</f>
        <v>0</v>
      </c>
      <c r="F3760" s="7" t="str">
        <f>LEFT('DETALLE DE CONEXIONES'!BE3760,3)</f>
        <v/>
      </c>
      <c r="G3760" s="7" t="str">
        <f>RIGHT('DETALLE DE CONEXIONES'!AK3760,2)</f>
        <v/>
      </c>
      <c r="H3760" s="7" t="str">
        <f>LEFT('DETALLE DE CONEXIONES'!M3760,3)</f>
        <v/>
      </c>
      <c r="I3760" s="7" t="str">
        <f>RIGHT('DETALLE DE CONEXIONES'!M3760,5)</f>
        <v/>
      </c>
      <c r="J3760" s="7">
        <f>IF(C3760="Saliente Local",(IFERROR((LIMPIA(H3760,1)),0)),0)</f>
        <v>0</v>
      </c>
      <c r="K3760" s="7">
        <f>IF(C3760="Saliente Nacional",(IFERROR((LIMPIA(H3760,1)),0)),0)</f>
        <v>0</v>
      </c>
      <c r="L3760" s="7">
        <f>IF(C3760="Saliente Internacional",(IFERROR((LIMPIA(H3760,1)),0)),0)</f>
        <v>0</v>
      </c>
    </row>
    <row r="3761" spans="1:12" x14ac:dyDescent="0.25">
      <c r="A3761" s="11">
        <f>'DETALLE DE CONEXIONES'!P3761</f>
        <v>0</v>
      </c>
      <c r="B3761" s="7">
        <f>'DETALLE DE CONEXIONES'!I3761</f>
        <v>0</v>
      </c>
      <c r="C3761" s="7">
        <f>'DETALLE DE CONEXIONES'!BB3761</f>
        <v>0</v>
      </c>
      <c r="D3761" s="7">
        <f>'DETALLE DE CONEXIONES'!E3761</f>
        <v>0</v>
      </c>
      <c r="E3761" s="7">
        <f>IFERROR(LIMPIA('DETALLE DE CONEXIONES'!N3761,1),0)</f>
        <v>0</v>
      </c>
      <c r="F3761" s="7" t="str">
        <f>LEFT('DETALLE DE CONEXIONES'!BE3761,3)</f>
        <v/>
      </c>
      <c r="G3761" s="7" t="str">
        <f>RIGHT('DETALLE DE CONEXIONES'!AK3761,2)</f>
        <v/>
      </c>
      <c r="H3761" s="7" t="str">
        <f>LEFT('DETALLE DE CONEXIONES'!M3761,3)</f>
        <v/>
      </c>
      <c r="I3761" s="7" t="str">
        <f>RIGHT('DETALLE DE CONEXIONES'!M3761,5)</f>
        <v/>
      </c>
      <c r="J3761" s="7">
        <f>IF(C3761="Saliente Local",(IFERROR((LIMPIA(H3761,1)),0)),0)</f>
        <v>0</v>
      </c>
      <c r="K3761" s="7">
        <f>IF(C3761="Saliente Nacional",(IFERROR((LIMPIA(H3761,1)),0)),0)</f>
        <v>0</v>
      </c>
      <c r="L3761" s="7">
        <f>IF(C3761="Saliente Internacional",(IFERROR((LIMPIA(H3761,1)),0)),0)</f>
        <v>0</v>
      </c>
    </row>
    <row r="3762" spans="1:12" x14ac:dyDescent="0.25">
      <c r="A3762" s="11">
        <f>'DETALLE DE CONEXIONES'!P3762</f>
        <v>0</v>
      </c>
      <c r="B3762" s="7">
        <f>'DETALLE DE CONEXIONES'!I3762</f>
        <v>0</v>
      </c>
      <c r="C3762" s="7">
        <f>'DETALLE DE CONEXIONES'!BB3762</f>
        <v>0</v>
      </c>
      <c r="D3762" s="7">
        <f>'DETALLE DE CONEXIONES'!E3762</f>
        <v>0</v>
      </c>
      <c r="E3762" s="7">
        <f>IFERROR(LIMPIA('DETALLE DE CONEXIONES'!N3762,1),0)</f>
        <v>0</v>
      </c>
      <c r="F3762" s="7" t="str">
        <f>LEFT('DETALLE DE CONEXIONES'!BE3762,3)</f>
        <v/>
      </c>
      <c r="G3762" s="7" t="str">
        <f>RIGHT('DETALLE DE CONEXIONES'!AK3762,2)</f>
        <v/>
      </c>
      <c r="H3762" s="7" t="str">
        <f>LEFT('DETALLE DE CONEXIONES'!M3762,3)</f>
        <v/>
      </c>
      <c r="I3762" s="7" t="str">
        <f>RIGHT('DETALLE DE CONEXIONES'!M3762,5)</f>
        <v/>
      </c>
      <c r="J3762" s="7">
        <f>IF(C3762="Saliente Local",(IFERROR((LIMPIA(H3762,1)),0)),0)</f>
        <v>0</v>
      </c>
      <c r="K3762" s="7">
        <f>IF(C3762="Saliente Nacional",(IFERROR((LIMPIA(H3762,1)),0)),0)</f>
        <v>0</v>
      </c>
      <c r="L3762" s="7">
        <f>IF(C3762="Saliente Internacional",(IFERROR((LIMPIA(H3762,1)),0)),0)</f>
        <v>0</v>
      </c>
    </row>
    <row r="3763" spans="1:12" x14ac:dyDescent="0.25">
      <c r="A3763" s="11">
        <f>'DETALLE DE CONEXIONES'!P3763</f>
        <v>0</v>
      </c>
      <c r="B3763" s="7">
        <f>'DETALLE DE CONEXIONES'!I3763</f>
        <v>0</v>
      </c>
      <c r="C3763" s="7">
        <f>'DETALLE DE CONEXIONES'!BB3763</f>
        <v>0</v>
      </c>
      <c r="D3763" s="7">
        <f>'DETALLE DE CONEXIONES'!E3763</f>
        <v>0</v>
      </c>
      <c r="E3763" s="7">
        <f>IFERROR(LIMPIA('DETALLE DE CONEXIONES'!N3763,1),0)</f>
        <v>0</v>
      </c>
      <c r="F3763" s="7" t="str">
        <f>LEFT('DETALLE DE CONEXIONES'!BE3763,3)</f>
        <v/>
      </c>
      <c r="G3763" s="7" t="str">
        <f>RIGHT('DETALLE DE CONEXIONES'!AK3763,2)</f>
        <v/>
      </c>
      <c r="H3763" s="7" t="str">
        <f>LEFT('DETALLE DE CONEXIONES'!M3763,3)</f>
        <v/>
      </c>
      <c r="I3763" s="7" t="str">
        <f>RIGHT('DETALLE DE CONEXIONES'!M3763,5)</f>
        <v/>
      </c>
      <c r="J3763" s="7">
        <f>IF(C3763="Saliente Local",(IFERROR((LIMPIA(H3763,1)),0)),0)</f>
        <v>0</v>
      </c>
      <c r="K3763" s="7">
        <f>IF(C3763="Saliente Nacional",(IFERROR((LIMPIA(H3763,1)),0)),0)</f>
        <v>0</v>
      </c>
      <c r="L3763" s="7">
        <f>IF(C3763="Saliente Internacional",(IFERROR((LIMPIA(H3763,1)),0)),0)</f>
        <v>0</v>
      </c>
    </row>
    <row r="3764" spans="1:12" x14ac:dyDescent="0.25">
      <c r="A3764" s="11">
        <f>'DETALLE DE CONEXIONES'!P3764</f>
        <v>0</v>
      </c>
      <c r="B3764" s="7">
        <f>'DETALLE DE CONEXIONES'!I3764</f>
        <v>0</v>
      </c>
      <c r="C3764" s="7">
        <f>'DETALLE DE CONEXIONES'!BB3764</f>
        <v>0</v>
      </c>
      <c r="D3764" s="7">
        <f>'DETALLE DE CONEXIONES'!E3764</f>
        <v>0</v>
      </c>
      <c r="E3764" s="7">
        <f>IFERROR(LIMPIA('DETALLE DE CONEXIONES'!N3764,1),0)</f>
        <v>0</v>
      </c>
      <c r="F3764" s="7" t="str">
        <f>LEFT('DETALLE DE CONEXIONES'!BE3764,3)</f>
        <v/>
      </c>
      <c r="G3764" s="7" t="str">
        <f>RIGHT('DETALLE DE CONEXIONES'!AK3764,2)</f>
        <v/>
      </c>
      <c r="H3764" s="7" t="str">
        <f>LEFT('DETALLE DE CONEXIONES'!M3764,3)</f>
        <v/>
      </c>
      <c r="I3764" s="7" t="str">
        <f>RIGHT('DETALLE DE CONEXIONES'!M3764,5)</f>
        <v/>
      </c>
      <c r="J3764" s="7">
        <f>IF(C3764="Saliente Local",(IFERROR((LIMPIA(H3764,1)),0)),0)</f>
        <v>0</v>
      </c>
      <c r="K3764" s="7">
        <f>IF(C3764="Saliente Nacional",(IFERROR((LIMPIA(H3764,1)),0)),0)</f>
        <v>0</v>
      </c>
      <c r="L3764" s="7">
        <f>IF(C3764="Saliente Internacional",(IFERROR((LIMPIA(H3764,1)),0)),0)</f>
        <v>0</v>
      </c>
    </row>
    <row r="3765" spans="1:12" x14ac:dyDescent="0.25">
      <c r="A3765" s="11">
        <f>'DETALLE DE CONEXIONES'!P3765</f>
        <v>0</v>
      </c>
      <c r="B3765" s="7">
        <f>'DETALLE DE CONEXIONES'!I3765</f>
        <v>0</v>
      </c>
      <c r="C3765" s="7">
        <f>'DETALLE DE CONEXIONES'!BB3765</f>
        <v>0</v>
      </c>
      <c r="D3765" s="7">
        <f>'DETALLE DE CONEXIONES'!E3765</f>
        <v>0</v>
      </c>
      <c r="E3765" s="7">
        <f>IFERROR(LIMPIA('DETALLE DE CONEXIONES'!N3765,1),0)</f>
        <v>0</v>
      </c>
      <c r="F3765" s="7" t="str">
        <f>LEFT('DETALLE DE CONEXIONES'!BE3765,3)</f>
        <v/>
      </c>
      <c r="G3765" s="7" t="str">
        <f>RIGHT('DETALLE DE CONEXIONES'!AK3765,2)</f>
        <v/>
      </c>
      <c r="H3765" s="7" t="str">
        <f>LEFT('DETALLE DE CONEXIONES'!M3765,3)</f>
        <v/>
      </c>
      <c r="I3765" s="7" t="str">
        <f>RIGHT('DETALLE DE CONEXIONES'!M3765,5)</f>
        <v/>
      </c>
      <c r="J3765" s="7">
        <f>IF(C3765="Saliente Local",(IFERROR((LIMPIA(H3765,1)),0)),0)</f>
        <v>0</v>
      </c>
      <c r="K3765" s="7">
        <f>IF(C3765="Saliente Nacional",(IFERROR((LIMPIA(H3765,1)),0)),0)</f>
        <v>0</v>
      </c>
      <c r="L3765" s="7">
        <f>IF(C3765="Saliente Internacional",(IFERROR((LIMPIA(H3765,1)),0)),0)</f>
        <v>0</v>
      </c>
    </row>
    <row r="3766" spans="1:12" x14ac:dyDescent="0.25">
      <c r="A3766" s="11">
        <f>'DETALLE DE CONEXIONES'!P3766</f>
        <v>0</v>
      </c>
      <c r="B3766" s="7">
        <f>'DETALLE DE CONEXIONES'!I3766</f>
        <v>0</v>
      </c>
      <c r="C3766" s="7">
        <f>'DETALLE DE CONEXIONES'!BB3766</f>
        <v>0</v>
      </c>
      <c r="D3766" s="7">
        <f>'DETALLE DE CONEXIONES'!E3766</f>
        <v>0</v>
      </c>
      <c r="E3766" s="7">
        <f>IFERROR(LIMPIA('DETALLE DE CONEXIONES'!N3766,1),0)</f>
        <v>0</v>
      </c>
      <c r="F3766" s="7" t="str">
        <f>LEFT('DETALLE DE CONEXIONES'!BE3766,3)</f>
        <v/>
      </c>
      <c r="G3766" s="7" t="str">
        <f>RIGHT('DETALLE DE CONEXIONES'!AK3766,2)</f>
        <v/>
      </c>
      <c r="H3766" s="7" t="str">
        <f>LEFT('DETALLE DE CONEXIONES'!M3766,3)</f>
        <v/>
      </c>
      <c r="I3766" s="7" t="str">
        <f>RIGHT('DETALLE DE CONEXIONES'!M3766,5)</f>
        <v/>
      </c>
      <c r="J3766" s="7">
        <f>IF(C3766="Saliente Local",(IFERROR((LIMPIA(H3766,1)),0)),0)</f>
        <v>0</v>
      </c>
      <c r="K3766" s="7">
        <f>IF(C3766="Saliente Nacional",(IFERROR((LIMPIA(H3766,1)),0)),0)</f>
        <v>0</v>
      </c>
      <c r="L3766" s="7">
        <f>IF(C3766="Saliente Internacional",(IFERROR((LIMPIA(H3766,1)),0)),0)</f>
        <v>0</v>
      </c>
    </row>
    <row r="3767" spans="1:12" x14ac:dyDescent="0.25">
      <c r="A3767" s="11">
        <f>'DETALLE DE CONEXIONES'!P3767</f>
        <v>0</v>
      </c>
      <c r="B3767" s="7">
        <f>'DETALLE DE CONEXIONES'!I3767</f>
        <v>0</v>
      </c>
      <c r="C3767" s="7">
        <f>'DETALLE DE CONEXIONES'!BB3767</f>
        <v>0</v>
      </c>
      <c r="D3767" s="7">
        <f>'DETALLE DE CONEXIONES'!E3767</f>
        <v>0</v>
      </c>
      <c r="E3767" s="7">
        <f>IFERROR(LIMPIA('DETALLE DE CONEXIONES'!N3767,1),0)</f>
        <v>0</v>
      </c>
      <c r="F3767" s="7" t="str">
        <f>LEFT('DETALLE DE CONEXIONES'!BE3767,3)</f>
        <v/>
      </c>
      <c r="G3767" s="7" t="str">
        <f>RIGHT('DETALLE DE CONEXIONES'!AK3767,2)</f>
        <v/>
      </c>
      <c r="H3767" s="7" t="str">
        <f>LEFT('DETALLE DE CONEXIONES'!M3767,3)</f>
        <v/>
      </c>
      <c r="I3767" s="7" t="str">
        <f>RIGHT('DETALLE DE CONEXIONES'!M3767,5)</f>
        <v/>
      </c>
      <c r="J3767" s="7">
        <f>IF(C3767="Saliente Local",(IFERROR((LIMPIA(H3767,1)),0)),0)</f>
        <v>0</v>
      </c>
      <c r="K3767" s="7">
        <f>IF(C3767="Saliente Nacional",(IFERROR((LIMPIA(H3767,1)),0)),0)</f>
        <v>0</v>
      </c>
      <c r="L3767" s="7">
        <f>IF(C3767="Saliente Internacional",(IFERROR((LIMPIA(H3767,1)),0)),0)</f>
        <v>0</v>
      </c>
    </row>
    <row r="3768" spans="1:12" x14ac:dyDescent="0.25">
      <c r="A3768" s="11">
        <f>'DETALLE DE CONEXIONES'!P3768</f>
        <v>0</v>
      </c>
      <c r="B3768" s="7">
        <f>'DETALLE DE CONEXIONES'!I3768</f>
        <v>0</v>
      </c>
      <c r="C3768" s="7">
        <f>'DETALLE DE CONEXIONES'!BB3768</f>
        <v>0</v>
      </c>
      <c r="D3768" s="7">
        <f>'DETALLE DE CONEXIONES'!E3768</f>
        <v>0</v>
      </c>
      <c r="E3768" s="7">
        <f>IFERROR(LIMPIA('DETALLE DE CONEXIONES'!N3768,1),0)</f>
        <v>0</v>
      </c>
      <c r="F3768" s="7" t="str">
        <f>LEFT('DETALLE DE CONEXIONES'!BE3768,3)</f>
        <v/>
      </c>
      <c r="G3768" s="7" t="str">
        <f>RIGHT('DETALLE DE CONEXIONES'!AK3768,2)</f>
        <v/>
      </c>
      <c r="H3768" s="7" t="str">
        <f>LEFT('DETALLE DE CONEXIONES'!M3768,3)</f>
        <v/>
      </c>
      <c r="I3768" s="7" t="str">
        <f>RIGHT('DETALLE DE CONEXIONES'!M3768,5)</f>
        <v/>
      </c>
      <c r="J3768" s="7">
        <f>IF(C3768="Saliente Local",(IFERROR((LIMPIA(H3768,1)),0)),0)</f>
        <v>0</v>
      </c>
      <c r="K3768" s="7">
        <f>IF(C3768="Saliente Nacional",(IFERROR((LIMPIA(H3768,1)),0)),0)</f>
        <v>0</v>
      </c>
      <c r="L3768" s="7">
        <f>IF(C3768="Saliente Internacional",(IFERROR((LIMPIA(H3768,1)),0)),0)</f>
        <v>0</v>
      </c>
    </row>
    <row r="3769" spans="1:12" x14ac:dyDescent="0.25">
      <c r="A3769" s="11">
        <f>'DETALLE DE CONEXIONES'!P3769</f>
        <v>0</v>
      </c>
      <c r="B3769" s="7">
        <f>'DETALLE DE CONEXIONES'!I3769</f>
        <v>0</v>
      </c>
      <c r="C3769" s="7">
        <f>'DETALLE DE CONEXIONES'!BB3769</f>
        <v>0</v>
      </c>
      <c r="D3769" s="7">
        <f>'DETALLE DE CONEXIONES'!E3769</f>
        <v>0</v>
      </c>
      <c r="E3769" s="7">
        <f>IFERROR(LIMPIA('DETALLE DE CONEXIONES'!N3769,1),0)</f>
        <v>0</v>
      </c>
      <c r="F3769" s="7" t="str">
        <f>LEFT('DETALLE DE CONEXIONES'!BE3769,3)</f>
        <v/>
      </c>
      <c r="G3769" s="7" t="str">
        <f>RIGHT('DETALLE DE CONEXIONES'!AK3769,2)</f>
        <v/>
      </c>
      <c r="H3769" s="7" t="str">
        <f>LEFT('DETALLE DE CONEXIONES'!M3769,3)</f>
        <v/>
      </c>
      <c r="I3769" s="7" t="str">
        <f>RIGHT('DETALLE DE CONEXIONES'!M3769,5)</f>
        <v/>
      </c>
      <c r="J3769" s="7">
        <f>IF(C3769="Saliente Local",(IFERROR((LIMPIA(H3769,1)),0)),0)</f>
        <v>0</v>
      </c>
      <c r="K3769" s="7">
        <f>IF(C3769="Saliente Nacional",(IFERROR((LIMPIA(H3769,1)),0)),0)</f>
        <v>0</v>
      </c>
      <c r="L3769" s="7">
        <f>IF(C3769="Saliente Internacional",(IFERROR((LIMPIA(H3769,1)),0)),0)</f>
        <v>0</v>
      </c>
    </row>
    <row r="3770" spans="1:12" x14ac:dyDescent="0.25">
      <c r="A3770" s="11">
        <f>'DETALLE DE CONEXIONES'!P3770</f>
        <v>0</v>
      </c>
      <c r="B3770" s="7">
        <f>'DETALLE DE CONEXIONES'!I3770</f>
        <v>0</v>
      </c>
      <c r="C3770" s="7">
        <f>'DETALLE DE CONEXIONES'!BB3770</f>
        <v>0</v>
      </c>
      <c r="D3770" s="7">
        <f>'DETALLE DE CONEXIONES'!E3770</f>
        <v>0</v>
      </c>
      <c r="E3770" s="7">
        <f>IFERROR(LIMPIA('DETALLE DE CONEXIONES'!N3770,1),0)</f>
        <v>0</v>
      </c>
      <c r="F3770" s="7" t="str">
        <f>LEFT('DETALLE DE CONEXIONES'!BE3770,3)</f>
        <v/>
      </c>
      <c r="G3770" s="7" t="str">
        <f>RIGHT('DETALLE DE CONEXIONES'!AK3770,2)</f>
        <v/>
      </c>
      <c r="H3770" s="7" t="str">
        <f>LEFT('DETALLE DE CONEXIONES'!M3770,3)</f>
        <v/>
      </c>
      <c r="I3770" s="7" t="str">
        <f>RIGHT('DETALLE DE CONEXIONES'!M3770,5)</f>
        <v/>
      </c>
      <c r="J3770" s="7">
        <f>IF(C3770="Saliente Local",(IFERROR((LIMPIA(H3770,1)),0)),0)</f>
        <v>0</v>
      </c>
      <c r="K3770" s="7">
        <f>IF(C3770="Saliente Nacional",(IFERROR((LIMPIA(H3770,1)),0)),0)</f>
        <v>0</v>
      </c>
      <c r="L3770" s="7">
        <f>IF(C3770="Saliente Internacional",(IFERROR((LIMPIA(H3770,1)),0)),0)</f>
        <v>0</v>
      </c>
    </row>
    <row r="3771" spans="1:12" x14ac:dyDescent="0.25">
      <c r="A3771" s="11">
        <f>'DETALLE DE CONEXIONES'!P3771</f>
        <v>0</v>
      </c>
      <c r="B3771" s="7">
        <f>'DETALLE DE CONEXIONES'!I3771</f>
        <v>0</v>
      </c>
      <c r="C3771" s="7">
        <f>'DETALLE DE CONEXIONES'!BB3771</f>
        <v>0</v>
      </c>
      <c r="D3771" s="7">
        <f>'DETALLE DE CONEXIONES'!E3771</f>
        <v>0</v>
      </c>
      <c r="E3771" s="7">
        <f>IFERROR(LIMPIA('DETALLE DE CONEXIONES'!N3771,1),0)</f>
        <v>0</v>
      </c>
      <c r="F3771" s="7" t="str">
        <f>LEFT('DETALLE DE CONEXIONES'!BE3771,3)</f>
        <v/>
      </c>
      <c r="G3771" s="7" t="str">
        <f>RIGHT('DETALLE DE CONEXIONES'!AK3771,2)</f>
        <v/>
      </c>
      <c r="H3771" s="7" t="str">
        <f>LEFT('DETALLE DE CONEXIONES'!M3771,3)</f>
        <v/>
      </c>
      <c r="I3771" s="7" t="str">
        <f>RIGHT('DETALLE DE CONEXIONES'!M3771,5)</f>
        <v/>
      </c>
      <c r="J3771" s="7">
        <f>IF(C3771="Saliente Local",(IFERROR((LIMPIA(H3771,1)),0)),0)</f>
        <v>0</v>
      </c>
      <c r="K3771" s="7">
        <f>IF(C3771="Saliente Nacional",(IFERROR((LIMPIA(H3771,1)),0)),0)</f>
        <v>0</v>
      </c>
      <c r="L3771" s="7">
        <f>IF(C3771="Saliente Internacional",(IFERROR((LIMPIA(H3771,1)),0)),0)</f>
        <v>0</v>
      </c>
    </row>
    <row r="3772" spans="1:12" x14ac:dyDescent="0.25">
      <c r="A3772" s="11">
        <f>'DETALLE DE CONEXIONES'!P3772</f>
        <v>0</v>
      </c>
      <c r="B3772" s="7">
        <f>'DETALLE DE CONEXIONES'!I3772</f>
        <v>0</v>
      </c>
      <c r="C3772" s="7">
        <f>'DETALLE DE CONEXIONES'!BB3772</f>
        <v>0</v>
      </c>
      <c r="D3772" s="7">
        <f>'DETALLE DE CONEXIONES'!E3772</f>
        <v>0</v>
      </c>
      <c r="E3772" s="7">
        <f>IFERROR(LIMPIA('DETALLE DE CONEXIONES'!N3772,1),0)</f>
        <v>0</v>
      </c>
      <c r="F3772" s="7" t="str">
        <f>LEFT('DETALLE DE CONEXIONES'!BE3772,3)</f>
        <v/>
      </c>
      <c r="G3772" s="7" t="str">
        <f>RIGHT('DETALLE DE CONEXIONES'!AK3772,2)</f>
        <v/>
      </c>
      <c r="H3772" s="7" t="str">
        <f>LEFT('DETALLE DE CONEXIONES'!M3772,3)</f>
        <v/>
      </c>
      <c r="I3772" s="7" t="str">
        <f>RIGHT('DETALLE DE CONEXIONES'!M3772,5)</f>
        <v/>
      </c>
      <c r="J3772" s="7">
        <f>IF(C3772="Saliente Local",(IFERROR((LIMPIA(H3772,1)),0)),0)</f>
        <v>0</v>
      </c>
      <c r="K3772" s="7">
        <f>IF(C3772="Saliente Nacional",(IFERROR((LIMPIA(H3772,1)),0)),0)</f>
        <v>0</v>
      </c>
      <c r="L3772" s="7">
        <f>IF(C3772="Saliente Internacional",(IFERROR((LIMPIA(H3772,1)),0)),0)</f>
        <v>0</v>
      </c>
    </row>
    <row r="3773" spans="1:12" x14ac:dyDescent="0.25">
      <c r="A3773" s="11">
        <f>'DETALLE DE CONEXIONES'!P3773</f>
        <v>0</v>
      </c>
      <c r="B3773" s="7">
        <f>'DETALLE DE CONEXIONES'!I3773</f>
        <v>0</v>
      </c>
      <c r="C3773" s="7">
        <f>'DETALLE DE CONEXIONES'!BB3773</f>
        <v>0</v>
      </c>
      <c r="D3773" s="7">
        <f>'DETALLE DE CONEXIONES'!E3773</f>
        <v>0</v>
      </c>
      <c r="E3773" s="7">
        <f>IFERROR(LIMPIA('DETALLE DE CONEXIONES'!N3773,1),0)</f>
        <v>0</v>
      </c>
      <c r="F3773" s="7" t="str">
        <f>LEFT('DETALLE DE CONEXIONES'!BE3773,3)</f>
        <v/>
      </c>
      <c r="G3773" s="7" t="str">
        <f>RIGHT('DETALLE DE CONEXIONES'!AK3773,2)</f>
        <v/>
      </c>
      <c r="H3773" s="7" t="str">
        <f>LEFT('DETALLE DE CONEXIONES'!M3773,3)</f>
        <v/>
      </c>
      <c r="I3773" s="7" t="str">
        <f>RIGHT('DETALLE DE CONEXIONES'!M3773,5)</f>
        <v/>
      </c>
      <c r="J3773" s="7">
        <f>IF(C3773="Saliente Local",(IFERROR((LIMPIA(H3773,1)),0)),0)</f>
        <v>0</v>
      </c>
      <c r="K3773" s="7">
        <f>IF(C3773="Saliente Nacional",(IFERROR((LIMPIA(H3773,1)),0)),0)</f>
        <v>0</v>
      </c>
      <c r="L3773" s="7">
        <f>IF(C3773="Saliente Internacional",(IFERROR((LIMPIA(H3773,1)),0)),0)</f>
        <v>0</v>
      </c>
    </row>
    <row r="3774" spans="1:12" x14ac:dyDescent="0.25">
      <c r="A3774" s="11">
        <f>'DETALLE DE CONEXIONES'!P3774</f>
        <v>0</v>
      </c>
      <c r="B3774" s="7">
        <f>'DETALLE DE CONEXIONES'!I3774</f>
        <v>0</v>
      </c>
      <c r="C3774" s="7">
        <f>'DETALLE DE CONEXIONES'!BB3774</f>
        <v>0</v>
      </c>
      <c r="D3774" s="7">
        <f>'DETALLE DE CONEXIONES'!E3774</f>
        <v>0</v>
      </c>
      <c r="E3774" s="7">
        <f>IFERROR(LIMPIA('DETALLE DE CONEXIONES'!N3774,1),0)</f>
        <v>0</v>
      </c>
      <c r="F3774" s="7" t="str">
        <f>LEFT('DETALLE DE CONEXIONES'!BE3774,3)</f>
        <v/>
      </c>
      <c r="G3774" s="7" t="str">
        <f>RIGHT('DETALLE DE CONEXIONES'!AK3774,2)</f>
        <v/>
      </c>
      <c r="H3774" s="7" t="str">
        <f>LEFT('DETALLE DE CONEXIONES'!M3774,3)</f>
        <v/>
      </c>
      <c r="I3774" s="7" t="str">
        <f>RIGHT('DETALLE DE CONEXIONES'!M3774,5)</f>
        <v/>
      </c>
      <c r="J3774" s="7">
        <f>IF(C3774="Saliente Local",(IFERROR((LIMPIA(H3774,1)),0)),0)</f>
        <v>0</v>
      </c>
      <c r="K3774" s="7">
        <f>IF(C3774="Saliente Nacional",(IFERROR((LIMPIA(H3774,1)),0)),0)</f>
        <v>0</v>
      </c>
      <c r="L3774" s="7">
        <f>IF(C3774="Saliente Internacional",(IFERROR((LIMPIA(H3774,1)),0)),0)</f>
        <v>0</v>
      </c>
    </row>
    <row r="3775" spans="1:12" x14ac:dyDescent="0.25">
      <c r="A3775" s="11">
        <f>'DETALLE DE CONEXIONES'!P3775</f>
        <v>0</v>
      </c>
      <c r="B3775" s="7">
        <f>'DETALLE DE CONEXIONES'!I3775</f>
        <v>0</v>
      </c>
      <c r="C3775" s="7">
        <f>'DETALLE DE CONEXIONES'!BB3775</f>
        <v>0</v>
      </c>
      <c r="D3775" s="7">
        <f>'DETALLE DE CONEXIONES'!E3775</f>
        <v>0</v>
      </c>
      <c r="E3775" s="7">
        <f>IFERROR(LIMPIA('DETALLE DE CONEXIONES'!N3775,1),0)</f>
        <v>0</v>
      </c>
      <c r="F3775" s="7" t="str">
        <f>LEFT('DETALLE DE CONEXIONES'!BE3775,3)</f>
        <v/>
      </c>
      <c r="G3775" s="7" t="str">
        <f>RIGHT('DETALLE DE CONEXIONES'!AK3775,2)</f>
        <v/>
      </c>
      <c r="H3775" s="7" t="str">
        <f>LEFT('DETALLE DE CONEXIONES'!M3775,3)</f>
        <v/>
      </c>
      <c r="I3775" s="7" t="str">
        <f>RIGHT('DETALLE DE CONEXIONES'!M3775,5)</f>
        <v/>
      </c>
      <c r="J3775" s="7">
        <f>IF(C3775="Saliente Local",(IFERROR((LIMPIA(H3775,1)),0)),0)</f>
        <v>0</v>
      </c>
      <c r="K3775" s="7">
        <f>IF(C3775="Saliente Nacional",(IFERROR((LIMPIA(H3775,1)),0)),0)</f>
        <v>0</v>
      </c>
      <c r="L3775" s="7">
        <f>IF(C3775="Saliente Internacional",(IFERROR((LIMPIA(H3775,1)),0)),0)</f>
        <v>0</v>
      </c>
    </row>
    <row r="3776" spans="1:12" x14ac:dyDescent="0.25">
      <c r="A3776" s="11">
        <f>'DETALLE DE CONEXIONES'!P3776</f>
        <v>0</v>
      </c>
      <c r="B3776" s="7">
        <f>'DETALLE DE CONEXIONES'!I3776</f>
        <v>0</v>
      </c>
      <c r="C3776" s="7">
        <f>'DETALLE DE CONEXIONES'!BB3776</f>
        <v>0</v>
      </c>
      <c r="D3776" s="7">
        <f>'DETALLE DE CONEXIONES'!E3776</f>
        <v>0</v>
      </c>
      <c r="E3776" s="7">
        <f>IFERROR(LIMPIA('DETALLE DE CONEXIONES'!N3776,1),0)</f>
        <v>0</v>
      </c>
      <c r="F3776" s="7" t="str">
        <f>LEFT('DETALLE DE CONEXIONES'!BE3776,3)</f>
        <v/>
      </c>
      <c r="G3776" s="7" t="str">
        <f>RIGHT('DETALLE DE CONEXIONES'!AK3776,2)</f>
        <v/>
      </c>
      <c r="H3776" s="7" t="str">
        <f>LEFT('DETALLE DE CONEXIONES'!M3776,3)</f>
        <v/>
      </c>
      <c r="I3776" s="7" t="str">
        <f>RIGHT('DETALLE DE CONEXIONES'!M3776,5)</f>
        <v/>
      </c>
      <c r="J3776" s="7">
        <f>IF(C3776="Saliente Local",(IFERROR((LIMPIA(H3776,1)),0)),0)</f>
        <v>0</v>
      </c>
      <c r="K3776" s="7">
        <f>IF(C3776="Saliente Nacional",(IFERROR((LIMPIA(H3776,1)),0)),0)</f>
        <v>0</v>
      </c>
      <c r="L3776" s="7">
        <f>IF(C3776="Saliente Internacional",(IFERROR((LIMPIA(H3776,1)),0)),0)</f>
        <v>0</v>
      </c>
    </row>
    <row r="3777" spans="1:12" x14ac:dyDescent="0.25">
      <c r="A3777" s="11">
        <f>'DETALLE DE CONEXIONES'!P3777</f>
        <v>0</v>
      </c>
      <c r="B3777" s="7">
        <f>'DETALLE DE CONEXIONES'!I3777</f>
        <v>0</v>
      </c>
      <c r="C3777" s="7">
        <f>'DETALLE DE CONEXIONES'!BB3777</f>
        <v>0</v>
      </c>
      <c r="D3777" s="7">
        <f>'DETALLE DE CONEXIONES'!E3777</f>
        <v>0</v>
      </c>
      <c r="E3777" s="7">
        <f>IFERROR(LIMPIA('DETALLE DE CONEXIONES'!N3777,1),0)</f>
        <v>0</v>
      </c>
      <c r="F3777" s="7" t="str">
        <f>LEFT('DETALLE DE CONEXIONES'!BE3777,3)</f>
        <v/>
      </c>
      <c r="G3777" s="7" t="str">
        <f>RIGHT('DETALLE DE CONEXIONES'!AK3777,2)</f>
        <v/>
      </c>
      <c r="H3777" s="7" t="str">
        <f>LEFT('DETALLE DE CONEXIONES'!M3777,3)</f>
        <v/>
      </c>
      <c r="I3777" s="7" t="str">
        <f>RIGHT('DETALLE DE CONEXIONES'!M3777,5)</f>
        <v/>
      </c>
      <c r="J3777" s="7">
        <f>IF(C3777="Saliente Local",(IFERROR((LIMPIA(H3777,1)),0)),0)</f>
        <v>0</v>
      </c>
      <c r="K3777" s="7">
        <f>IF(C3777="Saliente Nacional",(IFERROR((LIMPIA(H3777,1)),0)),0)</f>
        <v>0</v>
      </c>
      <c r="L3777" s="7">
        <f>IF(C3777="Saliente Internacional",(IFERROR((LIMPIA(H3777,1)),0)),0)</f>
        <v>0</v>
      </c>
    </row>
    <row r="3778" spans="1:12" x14ac:dyDescent="0.25">
      <c r="A3778" s="11">
        <f>'DETALLE DE CONEXIONES'!P3778</f>
        <v>0</v>
      </c>
      <c r="B3778" s="7">
        <f>'DETALLE DE CONEXIONES'!I3778</f>
        <v>0</v>
      </c>
      <c r="C3778" s="7">
        <f>'DETALLE DE CONEXIONES'!BB3778</f>
        <v>0</v>
      </c>
      <c r="D3778" s="7">
        <f>'DETALLE DE CONEXIONES'!E3778</f>
        <v>0</v>
      </c>
      <c r="E3778" s="7">
        <f>IFERROR(LIMPIA('DETALLE DE CONEXIONES'!N3778,1),0)</f>
        <v>0</v>
      </c>
      <c r="F3778" s="7" t="str">
        <f>LEFT('DETALLE DE CONEXIONES'!BE3778,3)</f>
        <v/>
      </c>
      <c r="G3778" s="7" t="str">
        <f>RIGHT('DETALLE DE CONEXIONES'!AK3778,2)</f>
        <v/>
      </c>
      <c r="H3778" s="7" t="str">
        <f>LEFT('DETALLE DE CONEXIONES'!M3778,3)</f>
        <v/>
      </c>
      <c r="I3778" s="7" t="str">
        <f>RIGHT('DETALLE DE CONEXIONES'!M3778,5)</f>
        <v/>
      </c>
      <c r="J3778" s="7">
        <f>IF(C3778="Saliente Local",(IFERROR((LIMPIA(H3778,1)),0)),0)</f>
        <v>0</v>
      </c>
      <c r="K3778" s="7">
        <f>IF(C3778="Saliente Nacional",(IFERROR((LIMPIA(H3778,1)),0)),0)</f>
        <v>0</v>
      </c>
      <c r="L3778" s="7">
        <f>IF(C3778="Saliente Internacional",(IFERROR((LIMPIA(H3778,1)),0)),0)</f>
        <v>0</v>
      </c>
    </row>
    <row r="3779" spans="1:12" x14ac:dyDescent="0.25">
      <c r="A3779" s="11">
        <f>'DETALLE DE CONEXIONES'!P3779</f>
        <v>0</v>
      </c>
      <c r="B3779" s="7">
        <f>'DETALLE DE CONEXIONES'!I3779</f>
        <v>0</v>
      </c>
      <c r="C3779" s="7">
        <f>'DETALLE DE CONEXIONES'!BB3779</f>
        <v>0</v>
      </c>
      <c r="D3779" s="7">
        <f>'DETALLE DE CONEXIONES'!E3779</f>
        <v>0</v>
      </c>
      <c r="E3779" s="7">
        <f>IFERROR(LIMPIA('DETALLE DE CONEXIONES'!N3779,1),0)</f>
        <v>0</v>
      </c>
      <c r="F3779" s="7" t="str">
        <f>LEFT('DETALLE DE CONEXIONES'!BE3779,3)</f>
        <v/>
      </c>
      <c r="G3779" s="7" t="str">
        <f>RIGHT('DETALLE DE CONEXIONES'!AK3779,2)</f>
        <v/>
      </c>
      <c r="H3779" s="7" t="str">
        <f>LEFT('DETALLE DE CONEXIONES'!M3779,3)</f>
        <v/>
      </c>
      <c r="I3779" s="7" t="str">
        <f>RIGHT('DETALLE DE CONEXIONES'!M3779,5)</f>
        <v/>
      </c>
      <c r="J3779" s="7">
        <f>IF(C3779="Saliente Local",(IFERROR((LIMPIA(H3779,1)),0)),0)</f>
        <v>0</v>
      </c>
      <c r="K3779" s="7">
        <f>IF(C3779="Saliente Nacional",(IFERROR((LIMPIA(H3779,1)),0)),0)</f>
        <v>0</v>
      </c>
      <c r="L3779" s="7">
        <f>IF(C3779="Saliente Internacional",(IFERROR((LIMPIA(H3779,1)),0)),0)</f>
        <v>0</v>
      </c>
    </row>
    <row r="3780" spans="1:12" x14ac:dyDescent="0.25">
      <c r="A3780" s="11">
        <f>'DETALLE DE CONEXIONES'!P3780</f>
        <v>0</v>
      </c>
      <c r="B3780" s="7">
        <f>'DETALLE DE CONEXIONES'!I3780</f>
        <v>0</v>
      </c>
      <c r="C3780" s="7">
        <f>'DETALLE DE CONEXIONES'!BB3780</f>
        <v>0</v>
      </c>
      <c r="D3780" s="7">
        <f>'DETALLE DE CONEXIONES'!E3780</f>
        <v>0</v>
      </c>
      <c r="E3780" s="7">
        <f>IFERROR(LIMPIA('DETALLE DE CONEXIONES'!N3780,1),0)</f>
        <v>0</v>
      </c>
      <c r="F3780" s="7" t="str">
        <f>LEFT('DETALLE DE CONEXIONES'!BE3780,3)</f>
        <v/>
      </c>
      <c r="G3780" s="7" t="str">
        <f>RIGHT('DETALLE DE CONEXIONES'!AK3780,2)</f>
        <v/>
      </c>
      <c r="H3780" s="7" t="str">
        <f>LEFT('DETALLE DE CONEXIONES'!M3780,3)</f>
        <v/>
      </c>
      <c r="I3780" s="7" t="str">
        <f>RIGHT('DETALLE DE CONEXIONES'!M3780,5)</f>
        <v/>
      </c>
      <c r="J3780" s="7">
        <f>IF(C3780="Saliente Local",(IFERROR((LIMPIA(H3780,1)),0)),0)</f>
        <v>0</v>
      </c>
      <c r="K3780" s="7">
        <f>IF(C3780="Saliente Nacional",(IFERROR((LIMPIA(H3780,1)),0)),0)</f>
        <v>0</v>
      </c>
      <c r="L3780" s="7">
        <f>IF(C3780="Saliente Internacional",(IFERROR((LIMPIA(H3780,1)),0)),0)</f>
        <v>0</v>
      </c>
    </row>
    <row r="3781" spans="1:12" x14ac:dyDescent="0.25">
      <c r="A3781" s="11">
        <f>'DETALLE DE CONEXIONES'!P3781</f>
        <v>0</v>
      </c>
      <c r="B3781" s="7">
        <f>'DETALLE DE CONEXIONES'!I3781</f>
        <v>0</v>
      </c>
      <c r="C3781" s="7">
        <f>'DETALLE DE CONEXIONES'!BB3781</f>
        <v>0</v>
      </c>
      <c r="D3781" s="7">
        <f>'DETALLE DE CONEXIONES'!E3781</f>
        <v>0</v>
      </c>
      <c r="E3781" s="7">
        <f>IFERROR(LIMPIA('DETALLE DE CONEXIONES'!N3781,1),0)</f>
        <v>0</v>
      </c>
      <c r="F3781" s="7" t="str">
        <f>LEFT('DETALLE DE CONEXIONES'!BE3781,3)</f>
        <v/>
      </c>
      <c r="G3781" s="7" t="str">
        <f>RIGHT('DETALLE DE CONEXIONES'!AK3781,2)</f>
        <v/>
      </c>
      <c r="H3781" s="7" t="str">
        <f>LEFT('DETALLE DE CONEXIONES'!M3781,3)</f>
        <v/>
      </c>
      <c r="I3781" s="7" t="str">
        <f>RIGHT('DETALLE DE CONEXIONES'!M3781,5)</f>
        <v/>
      </c>
      <c r="J3781" s="7">
        <f>IF(C3781="Saliente Local",(IFERROR((LIMPIA(H3781,1)),0)),0)</f>
        <v>0</v>
      </c>
      <c r="K3781" s="7">
        <f>IF(C3781="Saliente Nacional",(IFERROR((LIMPIA(H3781,1)),0)),0)</f>
        <v>0</v>
      </c>
      <c r="L3781" s="7">
        <f>IF(C3781="Saliente Internacional",(IFERROR((LIMPIA(H3781,1)),0)),0)</f>
        <v>0</v>
      </c>
    </row>
    <row r="3782" spans="1:12" x14ac:dyDescent="0.25">
      <c r="A3782" s="11">
        <f>'DETALLE DE CONEXIONES'!P3782</f>
        <v>0</v>
      </c>
      <c r="B3782" s="7">
        <f>'DETALLE DE CONEXIONES'!I3782</f>
        <v>0</v>
      </c>
      <c r="C3782" s="7">
        <f>'DETALLE DE CONEXIONES'!BB3782</f>
        <v>0</v>
      </c>
      <c r="D3782" s="7">
        <f>'DETALLE DE CONEXIONES'!E3782</f>
        <v>0</v>
      </c>
      <c r="E3782" s="7">
        <f>IFERROR(LIMPIA('DETALLE DE CONEXIONES'!N3782,1),0)</f>
        <v>0</v>
      </c>
      <c r="F3782" s="7" t="str">
        <f>LEFT('DETALLE DE CONEXIONES'!BE3782,3)</f>
        <v/>
      </c>
      <c r="G3782" s="7" t="str">
        <f>RIGHT('DETALLE DE CONEXIONES'!AK3782,2)</f>
        <v/>
      </c>
      <c r="H3782" s="7" t="str">
        <f>LEFT('DETALLE DE CONEXIONES'!M3782,3)</f>
        <v/>
      </c>
      <c r="I3782" s="7" t="str">
        <f>RIGHT('DETALLE DE CONEXIONES'!M3782,5)</f>
        <v/>
      </c>
      <c r="J3782" s="7">
        <f>IF(C3782="Saliente Local",(IFERROR((LIMPIA(H3782,1)),0)),0)</f>
        <v>0</v>
      </c>
      <c r="K3782" s="7">
        <f>IF(C3782="Saliente Nacional",(IFERROR((LIMPIA(H3782,1)),0)),0)</f>
        <v>0</v>
      </c>
      <c r="L3782" s="7">
        <f>IF(C3782="Saliente Internacional",(IFERROR((LIMPIA(H3782,1)),0)),0)</f>
        <v>0</v>
      </c>
    </row>
    <row r="3783" spans="1:12" x14ac:dyDescent="0.25">
      <c r="A3783" s="11">
        <f>'DETALLE DE CONEXIONES'!P3783</f>
        <v>0</v>
      </c>
      <c r="B3783" s="7">
        <f>'DETALLE DE CONEXIONES'!I3783</f>
        <v>0</v>
      </c>
      <c r="C3783" s="7">
        <f>'DETALLE DE CONEXIONES'!BB3783</f>
        <v>0</v>
      </c>
      <c r="D3783" s="7">
        <f>'DETALLE DE CONEXIONES'!E3783</f>
        <v>0</v>
      </c>
      <c r="E3783" s="7">
        <f>IFERROR(LIMPIA('DETALLE DE CONEXIONES'!N3783,1),0)</f>
        <v>0</v>
      </c>
      <c r="F3783" s="7" t="str">
        <f>LEFT('DETALLE DE CONEXIONES'!BE3783,3)</f>
        <v/>
      </c>
      <c r="G3783" s="7" t="str">
        <f>RIGHT('DETALLE DE CONEXIONES'!AK3783,2)</f>
        <v/>
      </c>
      <c r="H3783" s="7" t="str">
        <f>LEFT('DETALLE DE CONEXIONES'!M3783,3)</f>
        <v/>
      </c>
      <c r="I3783" s="7" t="str">
        <f>RIGHT('DETALLE DE CONEXIONES'!M3783,5)</f>
        <v/>
      </c>
      <c r="J3783" s="7">
        <f>IF(C3783="Saliente Local",(IFERROR((LIMPIA(H3783,1)),0)),0)</f>
        <v>0</v>
      </c>
      <c r="K3783" s="7">
        <f>IF(C3783="Saliente Nacional",(IFERROR((LIMPIA(H3783,1)),0)),0)</f>
        <v>0</v>
      </c>
      <c r="L3783" s="7">
        <f>IF(C3783="Saliente Internacional",(IFERROR((LIMPIA(H3783,1)),0)),0)</f>
        <v>0</v>
      </c>
    </row>
    <row r="3784" spans="1:12" x14ac:dyDescent="0.25">
      <c r="A3784" s="11">
        <f>'DETALLE DE CONEXIONES'!P3784</f>
        <v>0</v>
      </c>
      <c r="B3784" s="7">
        <f>'DETALLE DE CONEXIONES'!I3784</f>
        <v>0</v>
      </c>
      <c r="C3784" s="7">
        <f>'DETALLE DE CONEXIONES'!BB3784</f>
        <v>0</v>
      </c>
      <c r="D3784" s="7">
        <f>'DETALLE DE CONEXIONES'!E3784</f>
        <v>0</v>
      </c>
      <c r="E3784" s="7">
        <f>IFERROR(LIMPIA('DETALLE DE CONEXIONES'!N3784,1),0)</f>
        <v>0</v>
      </c>
      <c r="F3784" s="7" t="str">
        <f>LEFT('DETALLE DE CONEXIONES'!BE3784,3)</f>
        <v/>
      </c>
      <c r="G3784" s="7" t="str">
        <f>RIGHT('DETALLE DE CONEXIONES'!AK3784,2)</f>
        <v/>
      </c>
      <c r="H3784" s="7" t="str">
        <f>LEFT('DETALLE DE CONEXIONES'!M3784,3)</f>
        <v/>
      </c>
      <c r="I3784" s="7" t="str">
        <f>RIGHT('DETALLE DE CONEXIONES'!M3784,5)</f>
        <v/>
      </c>
      <c r="J3784" s="7">
        <f>IF(C3784="Saliente Local",(IFERROR((LIMPIA(H3784,1)),0)),0)</f>
        <v>0</v>
      </c>
      <c r="K3784" s="7">
        <f>IF(C3784="Saliente Nacional",(IFERROR((LIMPIA(H3784,1)),0)),0)</f>
        <v>0</v>
      </c>
      <c r="L3784" s="7">
        <f>IF(C3784="Saliente Internacional",(IFERROR((LIMPIA(H3784,1)),0)),0)</f>
        <v>0</v>
      </c>
    </row>
    <row r="3785" spans="1:12" x14ac:dyDescent="0.25">
      <c r="A3785" s="11">
        <f>'DETALLE DE CONEXIONES'!P3785</f>
        <v>0</v>
      </c>
      <c r="B3785" s="7">
        <f>'DETALLE DE CONEXIONES'!I3785</f>
        <v>0</v>
      </c>
      <c r="C3785" s="7">
        <f>'DETALLE DE CONEXIONES'!BB3785</f>
        <v>0</v>
      </c>
      <c r="D3785" s="7">
        <f>'DETALLE DE CONEXIONES'!E3785</f>
        <v>0</v>
      </c>
      <c r="E3785" s="7">
        <f>IFERROR(LIMPIA('DETALLE DE CONEXIONES'!N3785,1),0)</f>
        <v>0</v>
      </c>
      <c r="F3785" s="7" t="str">
        <f>LEFT('DETALLE DE CONEXIONES'!BE3785,3)</f>
        <v/>
      </c>
      <c r="G3785" s="7" t="str">
        <f>RIGHT('DETALLE DE CONEXIONES'!AK3785,2)</f>
        <v/>
      </c>
      <c r="H3785" s="7" t="str">
        <f>LEFT('DETALLE DE CONEXIONES'!M3785,3)</f>
        <v/>
      </c>
      <c r="I3785" s="7" t="str">
        <f>RIGHT('DETALLE DE CONEXIONES'!M3785,5)</f>
        <v/>
      </c>
      <c r="J3785" s="7">
        <f>IF(C3785="Saliente Local",(IFERROR((LIMPIA(H3785,1)),0)),0)</f>
        <v>0</v>
      </c>
      <c r="K3785" s="7">
        <f>IF(C3785="Saliente Nacional",(IFERROR((LIMPIA(H3785,1)),0)),0)</f>
        <v>0</v>
      </c>
      <c r="L3785" s="7">
        <f>IF(C3785="Saliente Internacional",(IFERROR((LIMPIA(H3785,1)),0)),0)</f>
        <v>0</v>
      </c>
    </row>
    <row r="3786" spans="1:12" x14ac:dyDescent="0.25">
      <c r="A3786" s="11">
        <f>'DETALLE DE CONEXIONES'!P3786</f>
        <v>0</v>
      </c>
      <c r="B3786" s="7">
        <f>'DETALLE DE CONEXIONES'!I3786</f>
        <v>0</v>
      </c>
      <c r="C3786" s="7">
        <f>'DETALLE DE CONEXIONES'!BB3786</f>
        <v>0</v>
      </c>
      <c r="D3786" s="7">
        <f>'DETALLE DE CONEXIONES'!E3786</f>
        <v>0</v>
      </c>
      <c r="E3786" s="7">
        <f>IFERROR(LIMPIA('DETALLE DE CONEXIONES'!N3786,1),0)</f>
        <v>0</v>
      </c>
      <c r="F3786" s="7" t="str">
        <f>LEFT('DETALLE DE CONEXIONES'!BE3786,3)</f>
        <v/>
      </c>
      <c r="G3786" s="7" t="str">
        <f>RIGHT('DETALLE DE CONEXIONES'!AK3786,2)</f>
        <v/>
      </c>
      <c r="H3786" s="7" t="str">
        <f>LEFT('DETALLE DE CONEXIONES'!M3786,3)</f>
        <v/>
      </c>
      <c r="I3786" s="7" t="str">
        <f>RIGHT('DETALLE DE CONEXIONES'!M3786,5)</f>
        <v/>
      </c>
      <c r="J3786" s="7">
        <f>IF(C3786="Saliente Local",(IFERROR((LIMPIA(H3786,1)),0)),0)</f>
        <v>0</v>
      </c>
      <c r="K3786" s="7">
        <f>IF(C3786="Saliente Nacional",(IFERROR((LIMPIA(H3786,1)),0)),0)</f>
        <v>0</v>
      </c>
      <c r="L3786" s="7">
        <f>IF(C3786="Saliente Internacional",(IFERROR((LIMPIA(H3786,1)),0)),0)</f>
        <v>0</v>
      </c>
    </row>
    <row r="3787" spans="1:12" x14ac:dyDescent="0.25">
      <c r="A3787" s="11">
        <f>'DETALLE DE CONEXIONES'!P3787</f>
        <v>0</v>
      </c>
      <c r="B3787" s="7">
        <f>'DETALLE DE CONEXIONES'!I3787</f>
        <v>0</v>
      </c>
      <c r="C3787" s="7">
        <f>'DETALLE DE CONEXIONES'!BB3787</f>
        <v>0</v>
      </c>
      <c r="D3787" s="7">
        <f>'DETALLE DE CONEXIONES'!E3787</f>
        <v>0</v>
      </c>
      <c r="E3787" s="7">
        <f>IFERROR(LIMPIA('DETALLE DE CONEXIONES'!N3787,1),0)</f>
        <v>0</v>
      </c>
      <c r="F3787" s="7" t="str">
        <f>LEFT('DETALLE DE CONEXIONES'!BE3787,3)</f>
        <v/>
      </c>
      <c r="G3787" s="7" t="str">
        <f>RIGHT('DETALLE DE CONEXIONES'!AK3787,2)</f>
        <v/>
      </c>
      <c r="H3787" s="7" t="str">
        <f>LEFT('DETALLE DE CONEXIONES'!M3787,3)</f>
        <v/>
      </c>
      <c r="I3787" s="7" t="str">
        <f>RIGHT('DETALLE DE CONEXIONES'!M3787,5)</f>
        <v/>
      </c>
      <c r="J3787" s="7">
        <f>IF(C3787="Saliente Local",(IFERROR((LIMPIA(H3787,1)),0)),0)</f>
        <v>0</v>
      </c>
      <c r="K3787" s="7">
        <f>IF(C3787="Saliente Nacional",(IFERROR((LIMPIA(H3787,1)),0)),0)</f>
        <v>0</v>
      </c>
      <c r="L3787" s="7">
        <f>IF(C3787="Saliente Internacional",(IFERROR((LIMPIA(H3787,1)),0)),0)</f>
        <v>0</v>
      </c>
    </row>
    <row r="3788" spans="1:12" x14ac:dyDescent="0.25">
      <c r="A3788" s="11">
        <f>'DETALLE DE CONEXIONES'!P3788</f>
        <v>0</v>
      </c>
      <c r="B3788" s="7">
        <f>'DETALLE DE CONEXIONES'!I3788</f>
        <v>0</v>
      </c>
      <c r="C3788" s="7">
        <f>'DETALLE DE CONEXIONES'!BB3788</f>
        <v>0</v>
      </c>
      <c r="D3788" s="7">
        <f>'DETALLE DE CONEXIONES'!E3788</f>
        <v>0</v>
      </c>
      <c r="E3788" s="7">
        <f>IFERROR(LIMPIA('DETALLE DE CONEXIONES'!N3788,1),0)</f>
        <v>0</v>
      </c>
      <c r="F3788" s="7" t="str">
        <f>LEFT('DETALLE DE CONEXIONES'!BE3788,3)</f>
        <v/>
      </c>
      <c r="G3788" s="7" t="str">
        <f>RIGHT('DETALLE DE CONEXIONES'!AK3788,2)</f>
        <v/>
      </c>
      <c r="H3788" s="7" t="str">
        <f>LEFT('DETALLE DE CONEXIONES'!M3788,3)</f>
        <v/>
      </c>
      <c r="I3788" s="7" t="str">
        <f>RIGHT('DETALLE DE CONEXIONES'!M3788,5)</f>
        <v/>
      </c>
      <c r="J3788" s="7">
        <f>IF(C3788="Saliente Local",(IFERROR((LIMPIA(H3788,1)),0)),0)</f>
        <v>0</v>
      </c>
      <c r="K3788" s="7">
        <f>IF(C3788="Saliente Nacional",(IFERROR((LIMPIA(H3788,1)),0)),0)</f>
        <v>0</v>
      </c>
      <c r="L3788" s="7">
        <f>IF(C3788="Saliente Internacional",(IFERROR((LIMPIA(H3788,1)),0)),0)</f>
        <v>0</v>
      </c>
    </row>
    <row r="3789" spans="1:12" x14ac:dyDescent="0.25">
      <c r="A3789" s="11">
        <f>'DETALLE DE CONEXIONES'!P3789</f>
        <v>0</v>
      </c>
      <c r="B3789" s="7">
        <f>'DETALLE DE CONEXIONES'!I3789</f>
        <v>0</v>
      </c>
      <c r="C3789" s="7">
        <f>'DETALLE DE CONEXIONES'!BB3789</f>
        <v>0</v>
      </c>
      <c r="D3789" s="7">
        <f>'DETALLE DE CONEXIONES'!E3789</f>
        <v>0</v>
      </c>
      <c r="E3789" s="7">
        <f>IFERROR(LIMPIA('DETALLE DE CONEXIONES'!N3789,1),0)</f>
        <v>0</v>
      </c>
      <c r="F3789" s="7" t="str">
        <f>LEFT('DETALLE DE CONEXIONES'!BE3789,3)</f>
        <v/>
      </c>
      <c r="G3789" s="7" t="str">
        <f>RIGHT('DETALLE DE CONEXIONES'!AK3789,2)</f>
        <v/>
      </c>
      <c r="H3789" s="7" t="str">
        <f>LEFT('DETALLE DE CONEXIONES'!M3789,3)</f>
        <v/>
      </c>
      <c r="I3789" s="7" t="str">
        <f>RIGHT('DETALLE DE CONEXIONES'!M3789,5)</f>
        <v/>
      </c>
      <c r="J3789" s="7">
        <f>IF(C3789="Saliente Local",(IFERROR((LIMPIA(H3789,1)),0)),0)</f>
        <v>0</v>
      </c>
      <c r="K3789" s="7">
        <f>IF(C3789="Saliente Nacional",(IFERROR((LIMPIA(H3789,1)),0)),0)</f>
        <v>0</v>
      </c>
      <c r="L3789" s="7">
        <f>IF(C3789="Saliente Internacional",(IFERROR((LIMPIA(H3789,1)),0)),0)</f>
        <v>0</v>
      </c>
    </row>
    <row r="3790" spans="1:12" x14ac:dyDescent="0.25">
      <c r="A3790" s="11">
        <f>'DETALLE DE CONEXIONES'!P3790</f>
        <v>0</v>
      </c>
      <c r="B3790" s="7">
        <f>'DETALLE DE CONEXIONES'!I3790</f>
        <v>0</v>
      </c>
      <c r="C3790" s="7">
        <f>'DETALLE DE CONEXIONES'!BB3790</f>
        <v>0</v>
      </c>
      <c r="D3790" s="7">
        <f>'DETALLE DE CONEXIONES'!E3790</f>
        <v>0</v>
      </c>
      <c r="E3790" s="7">
        <f>IFERROR(LIMPIA('DETALLE DE CONEXIONES'!N3790,1),0)</f>
        <v>0</v>
      </c>
      <c r="F3790" s="7" t="str">
        <f>LEFT('DETALLE DE CONEXIONES'!BE3790,3)</f>
        <v/>
      </c>
      <c r="G3790" s="7" t="str">
        <f>RIGHT('DETALLE DE CONEXIONES'!AK3790,2)</f>
        <v/>
      </c>
      <c r="H3790" s="7" t="str">
        <f>LEFT('DETALLE DE CONEXIONES'!M3790,3)</f>
        <v/>
      </c>
      <c r="I3790" s="7" t="str">
        <f>RIGHT('DETALLE DE CONEXIONES'!M3790,5)</f>
        <v/>
      </c>
      <c r="J3790" s="7">
        <f>IF(C3790="Saliente Local",(IFERROR((LIMPIA(H3790,1)),0)),0)</f>
        <v>0</v>
      </c>
      <c r="K3790" s="7">
        <f>IF(C3790="Saliente Nacional",(IFERROR((LIMPIA(H3790,1)),0)),0)</f>
        <v>0</v>
      </c>
      <c r="L3790" s="7">
        <f>IF(C3790="Saliente Internacional",(IFERROR((LIMPIA(H3790,1)),0)),0)</f>
        <v>0</v>
      </c>
    </row>
    <row r="3791" spans="1:12" x14ac:dyDescent="0.25">
      <c r="A3791" s="11">
        <f>'DETALLE DE CONEXIONES'!P3791</f>
        <v>0</v>
      </c>
      <c r="B3791" s="7">
        <f>'DETALLE DE CONEXIONES'!I3791</f>
        <v>0</v>
      </c>
      <c r="C3791" s="7">
        <f>'DETALLE DE CONEXIONES'!BB3791</f>
        <v>0</v>
      </c>
      <c r="D3791" s="7">
        <f>'DETALLE DE CONEXIONES'!E3791</f>
        <v>0</v>
      </c>
      <c r="E3791" s="7">
        <f>IFERROR(LIMPIA('DETALLE DE CONEXIONES'!N3791,1),0)</f>
        <v>0</v>
      </c>
      <c r="F3791" s="7" t="str">
        <f>LEFT('DETALLE DE CONEXIONES'!BE3791,3)</f>
        <v/>
      </c>
      <c r="G3791" s="7" t="str">
        <f>RIGHT('DETALLE DE CONEXIONES'!AK3791,2)</f>
        <v/>
      </c>
      <c r="H3791" s="7" t="str">
        <f>LEFT('DETALLE DE CONEXIONES'!M3791,3)</f>
        <v/>
      </c>
      <c r="I3791" s="7" t="str">
        <f>RIGHT('DETALLE DE CONEXIONES'!M3791,5)</f>
        <v/>
      </c>
      <c r="J3791" s="7">
        <f>IF(C3791="Saliente Local",(IFERROR((LIMPIA(H3791,1)),0)),0)</f>
        <v>0</v>
      </c>
      <c r="K3791" s="7">
        <f>IF(C3791="Saliente Nacional",(IFERROR((LIMPIA(H3791,1)),0)),0)</f>
        <v>0</v>
      </c>
      <c r="L3791" s="7">
        <f>IF(C3791="Saliente Internacional",(IFERROR((LIMPIA(H3791,1)),0)),0)</f>
        <v>0</v>
      </c>
    </row>
    <row r="3792" spans="1:12" x14ac:dyDescent="0.25">
      <c r="A3792" s="11">
        <f>'DETALLE DE CONEXIONES'!P3792</f>
        <v>0</v>
      </c>
      <c r="B3792" s="7">
        <f>'DETALLE DE CONEXIONES'!I3792</f>
        <v>0</v>
      </c>
      <c r="C3792" s="7">
        <f>'DETALLE DE CONEXIONES'!BB3792</f>
        <v>0</v>
      </c>
      <c r="D3792" s="7">
        <f>'DETALLE DE CONEXIONES'!E3792</f>
        <v>0</v>
      </c>
      <c r="E3792" s="7">
        <f>IFERROR(LIMPIA('DETALLE DE CONEXIONES'!N3792,1),0)</f>
        <v>0</v>
      </c>
      <c r="F3792" s="7" t="str">
        <f>LEFT('DETALLE DE CONEXIONES'!BE3792,3)</f>
        <v/>
      </c>
      <c r="G3792" s="7" t="str">
        <f>RIGHT('DETALLE DE CONEXIONES'!AK3792,2)</f>
        <v/>
      </c>
      <c r="H3792" s="7" t="str">
        <f>LEFT('DETALLE DE CONEXIONES'!M3792,3)</f>
        <v/>
      </c>
      <c r="I3792" s="7" t="str">
        <f>RIGHT('DETALLE DE CONEXIONES'!M3792,5)</f>
        <v/>
      </c>
      <c r="J3792" s="7">
        <f>IF(C3792="Saliente Local",(IFERROR((LIMPIA(H3792,1)),0)),0)</f>
        <v>0</v>
      </c>
      <c r="K3792" s="7">
        <f>IF(C3792="Saliente Nacional",(IFERROR((LIMPIA(H3792,1)),0)),0)</f>
        <v>0</v>
      </c>
      <c r="L3792" s="7">
        <f>IF(C3792="Saliente Internacional",(IFERROR((LIMPIA(H3792,1)),0)),0)</f>
        <v>0</v>
      </c>
    </row>
    <row r="3793" spans="1:12" x14ac:dyDescent="0.25">
      <c r="A3793" s="11">
        <f>'DETALLE DE CONEXIONES'!P3793</f>
        <v>0</v>
      </c>
      <c r="B3793" s="7">
        <f>'DETALLE DE CONEXIONES'!I3793</f>
        <v>0</v>
      </c>
      <c r="C3793" s="7">
        <f>'DETALLE DE CONEXIONES'!BB3793</f>
        <v>0</v>
      </c>
      <c r="D3793" s="7">
        <f>'DETALLE DE CONEXIONES'!E3793</f>
        <v>0</v>
      </c>
      <c r="E3793" s="7">
        <f>IFERROR(LIMPIA('DETALLE DE CONEXIONES'!N3793,1),0)</f>
        <v>0</v>
      </c>
      <c r="F3793" s="7" t="str">
        <f>LEFT('DETALLE DE CONEXIONES'!BE3793,3)</f>
        <v/>
      </c>
      <c r="G3793" s="7" t="str">
        <f>RIGHT('DETALLE DE CONEXIONES'!AK3793,2)</f>
        <v/>
      </c>
      <c r="H3793" s="7" t="str">
        <f>LEFT('DETALLE DE CONEXIONES'!M3793,3)</f>
        <v/>
      </c>
      <c r="I3793" s="7" t="str">
        <f>RIGHT('DETALLE DE CONEXIONES'!M3793,5)</f>
        <v/>
      </c>
      <c r="J3793" s="7">
        <f>IF(C3793="Saliente Local",(IFERROR((LIMPIA(H3793,1)),0)),0)</f>
        <v>0</v>
      </c>
      <c r="K3793" s="7">
        <f>IF(C3793="Saliente Nacional",(IFERROR((LIMPIA(H3793,1)),0)),0)</f>
        <v>0</v>
      </c>
      <c r="L3793" s="7">
        <f>IF(C3793="Saliente Internacional",(IFERROR((LIMPIA(H3793,1)),0)),0)</f>
        <v>0</v>
      </c>
    </row>
    <row r="3794" spans="1:12" x14ac:dyDescent="0.25">
      <c r="A3794" s="11">
        <f>'DETALLE DE CONEXIONES'!P3794</f>
        <v>0</v>
      </c>
      <c r="B3794" s="7">
        <f>'DETALLE DE CONEXIONES'!I3794</f>
        <v>0</v>
      </c>
      <c r="C3794" s="7">
        <f>'DETALLE DE CONEXIONES'!BB3794</f>
        <v>0</v>
      </c>
      <c r="D3794" s="7">
        <f>'DETALLE DE CONEXIONES'!E3794</f>
        <v>0</v>
      </c>
      <c r="E3794" s="7">
        <f>IFERROR(LIMPIA('DETALLE DE CONEXIONES'!N3794,1),0)</f>
        <v>0</v>
      </c>
      <c r="F3794" s="7" t="str">
        <f>LEFT('DETALLE DE CONEXIONES'!BE3794,3)</f>
        <v/>
      </c>
      <c r="G3794" s="7" t="str">
        <f>RIGHT('DETALLE DE CONEXIONES'!AK3794,2)</f>
        <v/>
      </c>
      <c r="H3794" s="7" t="str">
        <f>LEFT('DETALLE DE CONEXIONES'!M3794,3)</f>
        <v/>
      </c>
      <c r="I3794" s="7" t="str">
        <f>RIGHT('DETALLE DE CONEXIONES'!M3794,5)</f>
        <v/>
      </c>
      <c r="J3794" s="7">
        <f>IF(C3794="Saliente Local",(IFERROR((LIMPIA(H3794,1)),0)),0)</f>
        <v>0</v>
      </c>
      <c r="K3794" s="7">
        <f>IF(C3794="Saliente Nacional",(IFERROR((LIMPIA(H3794,1)),0)),0)</f>
        <v>0</v>
      </c>
      <c r="L3794" s="7">
        <f>IF(C3794="Saliente Internacional",(IFERROR((LIMPIA(H3794,1)),0)),0)</f>
        <v>0</v>
      </c>
    </row>
    <row r="3795" spans="1:12" x14ac:dyDescent="0.25">
      <c r="A3795" s="11">
        <f>'DETALLE DE CONEXIONES'!P3795</f>
        <v>0</v>
      </c>
      <c r="B3795" s="7">
        <f>'DETALLE DE CONEXIONES'!I3795</f>
        <v>0</v>
      </c>
      <c r="C3795" s="7">
        <f>'DETALLE DE CONEXIONES'!BB3795</f>
        <v>0</v>
      </c>
      <c r="D3795" s="7">
        <f>'DETALLE DE CONEXIONES'!E3795</f>
        <v>0</v>
      </c>
      <c r="E3795" s="7">
        <f>IFERROR(LIMPIA('DETALLE DE CONEXIONES'!N3795,1),0)</f>
        <v>0</v>
      </c>
      <c r="F3795" s="7" t="str">
        <f>LEFT('DETALLE DE CONEXIONES'!BE3795,3)</f>
        <v/>
      </c>
      <c r="G3795" s="7" t="str">
        <f>RIGHT('DETALLE DE CONEXIONES'!AK3795,2)</f>
        <v/>
      </c>
      <c r="H3795" s="7" t="str">
        <f>LEFT('DETALLE DE CONEXIONES'!M3795,3)</f>
        <v/>
      </c>
      <c r="I3795" s="7" t="str">
        <f>RIGHT('DETALLE DE CONEXIONES'!M3795,5)</f>
        <v/>
      </c>
      <c r="J3795" s="7">
        <f>IF(C3795="Saliente Local",(IFERROR((LIMPIA(H3795,1)),0)),0)</f>
        <v>0</v>
      </c>
      <c r="K3795" s="7">
        <f>IF(C3795="Saliente Nacional",(IFERROR((LIMPIA(H3795,1)),0)),0)</f>
        <v>0</v>
      </c>
      <c r="L3795" s="7">
        <f>IF(C3795="Saliente Internacional",(IFERROR((LIMPIA(H3795,1)),0)),0)</f>
        <v>0</v>
      </c>
    </row>
    <row r="3796" spans="1:12" x14ac:dyDescent="0.25">
      <c r="A3796" s="11">
        <f>'DETALLE DE CONEXIONES'!P3796</f>
        <v>0</v>
      </c>
      <c r="B3796" s="7">
        <f>'DETALLE DE CONEXIONES'!I3796</f>
        <v>0</v>
      </c>
      <c r="C3796" s="7">
        <f>'DETALLE DE CONEXIONES'!BB3796</f>
        <v>0</v>
      </c>
      <c r="D3796" s="7">
        <f>'DETALLE DE CONEXIONES'!E3796</f>
        <v>0</v>
      </c>
      <c r="E3796" s="7">
        <f>IFERROR(LIMPIA('DETALLE DE CONEXIONES'!N3796,1),0)</f>
        <v>0</v>
      </c>
      <c r="F3796" s="7" t="str">
        <f>LEFT('DETALLE DE CONEXIONES'!BE3796,3)</f>
        <v/>
      </c>
      <c r="G3796" s="7" t="str">
        <f>RIGHT('DETALLE DE CONEXIONES'!AK3796,2)</f>
        <v/>
      </c>
      <c r="H3796" s="7" t="str">
        <f>LEFT('DETALLE DE CONEXIONES'!M3796,3)</f>
        <v/>
      </c>
      <c r="I3796" s="7" t="str">
        <f>RIGHT('DETALLE DE CONEXIONES'!M3796,5)</f>
        <v/>
      </c>
      <c r="J3796" s="7">
        <f>IF(C3796="Saliente Local",(IFERROR((LIMPIA(H3796,1)),0)),0)</f>
        <v>0</v>
      </c>
      <c r="K3796" s="7">
        <f>IF(C3796="Saliente Nacional",(IFERROR((LIMPIA(H3796,1)),0)),0)</f>
        <v>0</v>
      </c>
      <c r="L3796" s="7">
        <f>IF(C3796="Saliente Internacional",(IFERROR((LIMPIA(H3796,1)),0)),0)</f>
        <v>0</v>
      </c>
    </row>
    <row r="3797" spans="1:12" x14ac:dyDescent="0.25">
      <c r="A3797" s="11">
        <f>'DETALLE DE CONEXIONES'!P3797</f>
        <v>0</v>
      </c>
      <c r="B3797" s="7">
        <f>'DETALLE DE CONEXIONES'!I3797</f>
        <v>0</v>
      </c>
      <c r="C3797" s="7">
        <f>'DETALLE DE CONEXIONES'!BB3797</f>
        <v>0</v>
      </c>
      <c r="D3797" s="7">
        <f>'DETALLE DE CONEXIONES'!E3797</f>
        <v>0</v>
      </c>
      <c r="E3797" s="7">
        <f>IFERROR(LIMPIA('DETALLE DE CONEXIONES'!N3797,1),0)</f>
        <v>0</v>
      </c>
      <c r="F3797" s="7" t="str">
        <f>LEFT('DETALLE DE CONEXIONES'!BE3797,3)</f>
        <v/>
      </c>
      <c r="G3797" s="7" t="str">
        <f>RIGHT('DETALLE DE CONEXIONES'!AK3797,2)</f>
        <v/>
      </c>
      <c r="H3797" s="7" t="str">
        <f>LEFT('DETALLE DE CONEXIONES'!M3797,3)</f>
        <v/>
      </c>
      <c r="I3797" s="7" t="str">
        <f>RIGHT('DETALLE DE CONEXIONES'!M3797,5)</f>
        <v/>
      </c>
      <c r="J3797" s="7">
        <f>IF(C3797="Saliente Local",(IFERROR((LIMPIA(H3797,1)),0)),0)</f>
        <v>0</v>
      </c>
      <c r="K3797" s="7">
        <f>IF(C3797="Saliente Nacional",(IFERROR((LIMPIA(H3797,1)),0)),0)</f>
        <v>0</v>
      </c>
      <c r="L3797" s="7">
        <f>IF(C3797="Saliente Internacional",(IFERROR((LIMPIA(H3797,1)),0)),0)</f>
        <v>0</v>
      </c>
    </row>
    <row r="3798" spans="1:12" x14ac:dyDescent="0.25">
      <c r="A3798" s="11">
        <f>'DETALLE DE CONEXIONES'!P3798</f>
        <v>0</v>
      </c>
      <c r="B3798" s="7">
        <f>'DETALLE DE CONEXIONES'!I3798</f>
        <v>0</v>
      </c>
      <c r="C3798" s="7">
        <f>'DETALLE DE CONEXIONES'!BB3798</f>
        <v>0</v>
      </c>
      <c r="D3798" s="7">
        <f>'DETALLE DE CONEXIONES'!E3798</f>
        <v>0</v>
      </c>
      <c r="E3798" s="7">
        <f>IFERROR(LIMPIA('DETALLE DE CONEXIONES'!N3798,1),0)</f>
        <v>0</v>
      </c>
      <c r="F3798" s="7" t="str">
        <f>LEFT('DETALLE DE CONEXIONES'!BE3798,3)</f>
        <v/>
      </c>
      <c r="G3798" s="7" t="str">
        <f>RIGHT('DETALLE DE CONEXIONES'!AK3798,2)</f>
        <v/>
      </c>
      <c r="H3798" s="7" t="str">
        <f>LEFT('DETALLE DE CONEXIONES'!M3798,3)</f>
        <v/>
      </c>
      <c r="I3798" s="7" t="str">
        <f>RIGHT('DETALLE DE CONEXIONES'!M3798,5)</f>
        <v/>
      </c>
      <c r="J3798" s="7">
        <f>IF(C3798="Saliente Local",(IFERROR((LIMPIA(H3798,1)),0)),0)</f>
        <v>0</v>
      </c>
      <c r="K3798" s="7">
        <f>IF(C3798="Saliente Nacional",(IFERROR((LIMPIA(H3798,1)),0)),0)</f>
        <v>0</v>
      </c>
      <c r="L3798" s="7">
        <f>IF(C3798="Saliente Internacional",(IFERROR((LIMPIA(H3798,1)),0)),0)</f>
        <v>0</v>
      </c>
    </row>
    <row r="3799" spans="1:12" x14ac:dyDescent="0.25">
      <c r="A3799" s="11">
        <f>'DETALLE DE CONEXIONES'!P3799</f>
        <v>0</v>
      </c>
      <c r="B3799" s="7">
        <f>'DETALLE DE CONEXIONES'!I3799</f>
        <v>0</v>
      </c>
      <c r="C3799" s="7">
        <f>'DETALLE DE CONEXIONES'!BB3799</f>
        <v>0</v>
      </c>
      <c r="D3799" s="7">
        <f>'DETALLE DE CONEXIONES'!E3799</f>
        <v>0</v>
      </c>
      <c r="E3799" s="7">
        <f>IFERROR(LIMPIA('DETALLE DE CONEXIONES'!N3799,1),0)</f>
        <v>0</v>
      </c>
      <c r="F3799" s="7" t="str">
        <f>LEFT('DETALLE DE CONEXIONES'!BE3799,3)</f>
        <v/>
      </c>
      <c r="G3799" s="7" t="str">
        <f>RIGHT('DETALLE DE CONEXIONES'!AK3799,2)</f>
        <v/>
      </c>
      <c r="H3799" s="7" t="str">
        <f>LEFT('DETALLE DE CONEXIONES'!M3799,3)</f>
        <v/>
      </c>
      <c r="I3799" s="7" t="str">
        <f>RIGHT('DETALLE DE CONEXIONES'!M3799,5)</f>
        <v/>
      </c>
      <c r="J3799" s="7">
        <f>IF(C3799="Saliente Local",(IFERROR((LIMPIA(H3799,1)),0)),0)</f>
        <v>0</v>
      </c>
      <c r="K3799" s="7">
        <f>IF(C3799="Saliente Nacional",(IFERROR((LIMPIA(H3799,1)),0)),0)</f>
        <v>0</v>
      </c>
      <c r="L3799" s="7">
        <f>IF(C3799="Saliente Internacional",(IFERROR((LIMPIA(H3799,1)),0)),0)</f>
        <v>0</v>
      </c>
    </row>
    <row r="3800" spans="1:12" x14ac:dyDescent="0.25">
      <c r="A3800" s="11">
        <f>'DETALLE DE CONEXIONES'!P3800</f>
        <v>0</v>
      </c>
      <c r="B3800" s="7">
        <f>'DETALLE DE CONEXIONES'!I3800</f>
        <v>0</v>
      </c>
      <c r="C3800" s="7">
        <f>'DETALLE DE CONEXIONES'!BB3800</f>
        <v>0</v>
      </c>
      <c r="D3800" s="7">
        <f>'DETALLE DE CONEXIONES'!E3800</f>
        <v>0</v>
      </c>
      <c r="E3800" s="7">
        <f>IFERROR(LIMPIA('DETALLE DE CONEXIONES'!N3800,1),0)</f>
        <v>0</v>
      </c>
      <c r="F3800" s="7" t="str">
        <f>LEFT('DETALLE DE CONEXIONES'!BE3800,3)</f>
        <v/>
      </c>
      <c r="G3800" s="7" t="str">
        <f>RIGHT('DETALLE DE CONEXIONES'!AK3800,2)</f>
        <v/>
      </c>
      <c r="H3800" s="7" t="str">
        <f>LEFT('DETALLE DE CONEXIONES'!M3800,3)</f>
        <v/>
      </c>
      <c r="I3800" s="7" t="str">
        <f>RIGHT('DETALLE DE CONEXIONES'!M3800,5)</f>
        <v/>
      </c>
      <c r="J3800" s="7">
        <f>IF(C3800="Saliente Local",(IFERROR((LIMPIA(H3800,1)),0)),0)</f>
        <v>0</v>
      </c>
      <c r="K3800" s="7">
        <f>IF(C3800="Saliente Nacional",(IFERROR((LIMPIA(H3800,1)),0)),0)</f>
        <v>0</v>
      </c>
      <c r="L3800" s="7">
        <f>IF(C3800="Saliente Internacional",(IFERROR((LIMPIA(H3800,1)),0)),0)</f>
        <v>0</v>
      </c>
    </row>
    <row r="3801" spans="1:12" x14ac:dyDescent="0.25">
      <c r="A3801" s="11">
        <f>'DETALLE DE CONEXIONES'!P3801</f>
        <v>0</v>
      </c>
      <c r="B3801" s="7">
        <f>'DETALLE DE CONEXIONES'!I3801</f>
        <v>0</v>
      </c>
      <c r="C3801" s="7">
        <f>'DETALLE DE CONEXIONES'!BB3801</f>
        <v>0</v>
      </c>
      <c r="D3801" s="7">
        <f>'DETALLE DE CONEXIONES'!E3801</f>
        <v>0</v>
      </c>
      <c r="E3801" s="7">
        <f>IFERROR(LIMPIA('DETALLE DE CONEXIONES'!N3801,1),0)</f>
        <v>0</v>
      </c>
      <c r="F3801" s="7" t="str">
        <f>LEFT('DETALLE DE CONEXIONES'!BE3801,3)</f>
        <v/>
      </c>
      <c r="G3801" s="7" t="str">
        <f>RIGHT('DETALLE DE CONEXIONES'!AK3801,2)</f>
        <v/>
      </c>
      <c r="H3801" s="7" t="str">
        <f>LEFT('DETALLE DE CONEXIONES'!M3801,3)</f>
        <v/>
      </c>
      <c r="I3801" s="7" t="str">
        <f>RIGHT('DETALLE DE CONEXIONES'!M3801,5)</f>
        <v/>
      </c>
      <c r="J3801" s="7">
        <f>IF(C3801="Saliente Local",(IFERROR((LIMPIA(H3801,1)),0)),0)</f>
        <v>0</v>
      </c>
      <c r="K3801" s="7">
        <f>IF(C3801="Saliente Nacional",(IFERROR((LIMPIA(H3801,1)),0)),0)</f>
        <v>0</v>
      </c>
      <c r="L3801" s="7">
        <f>IF(C3801="Saliente Internacional",(IFERROR((LIMPIA(H3801,1)),0)),0)</f>
        <v>0</v>
      </c>
    </row>
    <row r="3802" spans="1:12" x14ac:dyDescent="0.25">
      <c r="A3802" s="11">
        <f>'DETALLE DE CONEXIONES'!P3802</f>
        <v>0</v>
      </c>
      <c r="B3802" s="7">
        <f>'DETALLE DE CONEXIONES'!I3802</f>
        <v>0</v>
      </c>
      <c r="C3802" s="7">
        <f>'DETALLE DE CONEXIONES'!BB3802</f>
        <v>0</v>
      </c>
      <c r="D3802" s="7">
        <f>'DETALLE DE CONEXIONES'!E3802</f>
        <v>0</v>
      </c>
      <c r="E3802" s="7">
        <f>IFERROR(LIMPIA('DETALLE DE CONEXIONES'!N3802,1),0)</f>
        <v>0</v>
      </c>
      <c r="F3802" s="7" t="str">
        <f>LEFT('DETALLE DE CONEXIONES'!BE3802,3)</f>
        <v/>
      </c>
      <c r="G3802" s="7" t="str">
        <f>RIGHT('DETALLE DE CONEXIONES'!AK3802,2)</f>
        <v/>
      </c>
      <c r="H3802" s="7" t="str">
        <f>LEFT('DETALLE DE CONEXIONES'!M3802,3)</f>
        <v/>
      </c>
      <c r="I3802" s="7" t="str">
        <f>RIGHT('DETALLE DE CONEXIONES'!M3802,5)</f>
        <v/>
      </c>
      <c r="J3802" s="7">
        <f>IF(C3802="Saliente Local",(IFERROR((LIMPIA(H3802,1)),0)),0)</f>
        <v>0</v>
      </c>
      <c r="K3802" s="7">
        <f>IF(C3802="Saliente Nacional",(IFERROR((LIMPIA(H3802,1)),0)),0)</f>
        <v>0</v>
      </c>
      <c r="L3802" s="7">
        <f>IF(C3802="Saliente Internacional",(IFERROR((LIMPIA(H3802,1)),0)),0)</f>
        <v>0</v>
      </c>
    </row>
    <row r="3803" spans="1:12" x14ac:dyDescent="0.25">
      <c r="A3803" s="11">
        <f>'DETALLE DE CONEXIONES'!P3803</f>
        <v>0</v>
      </c>
      <c r="B3803" s="7">
        <f>'DETALLE DE CONEXIONES'!I3803</f>
        <v>0</v>
      </c>
      <c r="C3803" s="7">
        <f>'DETALLE DE CONEXIONES'!BB3803</f>
        <v>0</v>
      </c>
      <c r="D3803" s="7">
        <f>'DETALLE DE CONEXIONES'!E3803</f>
        <v>0</v>
      </c>
      <c r="E3803" s="7">
        <f>IFERROR(LIMPIA('DETALLE DE CONEXIONES'!N3803,1),0)</f>
        <v>0</v>
      </c>
      <c r="F3803" s="7" t="str">
        <f>LEFT('DETALLE DE CONEXIONES'!BE3803,3)</f>
        <v/>
      </c>
      <c r="G3803" s="7" t="str">
        <f>RIGHT('DETALLE DE CONEXIONES'!AK3803,2)</f>
        <v/>
      </c>
      <c r="H3803" s="7" t="str">
        <f>LEFT('DETALLE DE CONEXIONES'!M3803,3)</f>
        <v/>
      </c>
      <c r="I3803" s="7" t="str">
        <f>RIGHT('DETALLE DE CONEXIONES'!M3803,5)</f>
        <v/>
      </c>
      <c r="J3803" s="7">
        <f>IF(C3803="Saliente Local",(IFERROR((LIMPIA(H3803,1)),0)),0)</f>
        <v>0</v>
      </c>
      <c r="K3803" s="7">
        <f>IF(C3803="Saliente Nacional",(IFERROR((LIMPIA(H3803,1)),0)),0)</f>
        <v>0</v>
      </c>
      <c r="L3803" s="7">
        <f>IF(C3803="Saliente Internacional",(IFERROR((LIMPIA(H3803,1)),0)),0)</f>
        <v>0</v>
      </c>
    </row>
    <row r="3804" spans="1:12" x14ac:dyDescent="0.25">
      <c r="A3804" s="11">
        <f>'DETALLE DE CONEXIONES'!P3804</f>
        <v>0</v>
      </c>
      <c r="B3804" s="7">
        <f>'DETALLE DE CONEXIONES'!I3804</f>
        <v>0</v>
      </c>
      <c r="C3804" s="7">
        <f>'DETALLE DE CONEXIONES'!BB3804</f>
        <v>0</v>
      </c>
      <c r="D3804" s="7">
        <f>'DETALLE DE CONEXIONES'!E3804</f>
        <v>0</v>
      </c>
      <c r="E3804" s="7">
        <f>IFERROR(LIMPIA('DETALLE DE CONEXIONES'!N3804,1),0)</f>
        <v>0</v>
      </c>
      <c r="F3804" s="7" t="str">
        <f>LEFT('DETALLE DE CONEXIONES'!BE3804,3)</f>
        <v/>
      </c>
      <c r="G3804" s="7" t="str">
        <f>RIGHT('DETALLE DE CONEXIONES'!AK3804,2)</f>
        <v/>
      </c>
      <c r="H3804" s="7" t="str">
        <f>LEFT('DETALLE DE CONEXIONES'!M3804,3)</f>
        <v/>
      </c>
      <c r="I3804" s="7" t="str">
        <f>RIGHT('DETALLE DE CONEXIONES'!M3804,5)</f>
        <v/>
      </c>
      <c r="J3804" s="7">
        <f>IF(C3804="Saliente Local",(IFERROR((LIMPIA(H3804,1)),0)),0)</f>
        <v>0</v>
      </c>
      <c r="K3804" s="7">
        <f>IF(C3804="Saliente Nacional",(IFERROR((LIMPIA(H3804,1)),0)),0)</f>
        <v>0</v>
      </c>
      <c r="L3804" s="7">
        <f>IF(C3804="Saliente Internacional",(IFERROR((LIMPIA(H3804,1)),0)),0)</f>
        <v>0</v>
      </c>
    </row>
    <row r="3805" spans="1:12" x14ac:dyDescent="0.25">
      <c r="A3805" s="11">
        <f>'DETALLE DE CONEXIONES'!P3805</f>
        <v>0</v>
      </c>
      <c r="B3805" s="7">
        <f>'DETALLE DE CONEXIONES'!I3805</f>
        <v>0</v>
      </c>
      <c r="C3805" s="7">
        <f>'DETALLE DE CONEXIONES'!BB3805</f>
        <v>0</v>
      </c>
      <c r="D3805" s="7">
        <f>'DETALLE DE CONEXIONES'!E3805</f>
        <v>0</v>
      </c>
      <c r="E3805" s="7">
        <f>IFERROR(LIMPIA('DETALLE DE CONEXIONES'!N3805,1),0)</f>
        <v>0</v>
      </c>
      <c r="F3805" s="7" t="str">
        <f>LEFT('DETALLE DE CONEXIONES'!BE3805,3)</f>
        <v/>
      </c>
      <c r="G3805" s="7" t="str">
        <f>RIGHT('DETALLE DE CONEXIONES'!AK3805,2)</f>
        <v/>
      </c>
      <c r="H3805" s="7" t="str">
        <f>LEFT('DETALLE DE CONEXIONES'!M3805,3)</f>
        <v/>
      </c>
      <c r="I3805" s="7" t="str">
        <f>RIGHT('DETALLE DE CONEXIONES'!M3805,5)</f>
        <v/>
      </c>
      <c r="J3805" s="7">
        <f>IF(C3805="Saliente Local",(IFERROR((LIMPIA(H3805,1)),0)),0)</f>
        <v>0</v>
      </c>
      <c r="K3805" s="7">
        <f>IF(C3805="Saliente Nacional",(IFERROR((LIMPIA(H3805,1)),0)),0)</f>
        <v>0</v>
      </c>
      <c r="L3805" s="7">
        <f>IF(C3805="Saliente Internacional",(IFERROR((LIMPIA(H3805,1)),0)),0)</f>
        <v>0</v>
      </c>
    </row>
    <row r="3806" spans="1:12" x14ac:dyDescent="0.25">
      <c r="A3806" s="11">
        <f>'DETALLE DE CONEXIONES'!P3806</f>
        <v>0</v>
      </c>
      <c r="B3806" s="7">
        <f>'DETALLE DE CONEXIONES'!I3806</f>
        <v>0</v>
      </c>
      <c r="C3806" s="7">
        <f>'DETALLE DE CONEXIONES'!BB3806</f>
        <v>0</v>
      </c>
      <c r="D3806" s="7">
        <f>'DETALLE DE CONEXIONES'!E3806</f>
        <v>0</v>
      </c>
      <c r="E3806" s="7">
        <f>IFERROR(LIMPIA('DETALLE DE CONEXIONES'!N3806,1),0)</f>
        <v>0</v>
      </c>
      <c r="F3806" s="7" t="str">
        <f>LEFT('DETALLE DE CONEXIONES'!BE3806,3)</f>
        <v/>
      </c>
      <c r="G3806" s="7" t="str">
        <f>RIGHT('DETALLE DE CONEXIONES'!AK3806,2)</f>
        <v/>
      </c>
      <c r="H3806" s="7" t="str">
        <f>LEFT('DETALLE DE CONEXIONES'!M3806,3)</f>
        <v/>
      </c>
      <c r="I3806" s="7" t="str">
        <f>RIGHT('DETALLE DE CONEXIONES'!M3806,5)</f>
        <v/>
      </c>
      <c r="J3806" s="7">
        <f>IF(C3806="Saliente Local",(IFERROR((LIMPIA(H3806,1)),0)),0)</f>
        <v>0</v>
      </c>
      <c r="K3806" s="7">
        <f>IF(C3806="Saliente Nacional",(IFERROR((LIMPIA(H3806,1)),0)),0)</f>
        <v>0</v>
      </c>
      <c r="L3806" s="7">
        <f>IF(C3806="Saliente Internacional",(IFERROR((LIMPIA(H3806,1)),0)),0)</f>
        <v>0</v>
      </c>
    </row>
    <row r="3807" spans="1:12" x14ac:dyDescent="0.25">
      <c r="A3807" s="11">
        <f>'DETALLE DE CONEXIONES'!P3807</f>
        <v>0</v>
      </c>
      <c r="B3807" s="7">
        <f>'DETALLE DE CONEXIONES'!I3807</f>
        <v>0</v>
      </c>
      <c r="C3807" s="7">
        <f>'DETALLE DE CONEXIONES'!BB3807</f>
        <v>0</v>
      </c>
      <c r="D3807" s="7">
        <f>'DETALLE DE CONEXIONES'!E3807</f>
        <v>0</v>
      </c>
      <c r="E3807" s="7">
        <f>IFERROR(LIMPIA('DETALLE DE CONEXIONES'!N3807,1),0)</f>
        <v>0</v>
      </c>
      <c r="F3807" s="7" t="str">
        <f>LEFT('DETALLE DE CONEXIONES'!BE3807,3)</f>
        <v/>
      </c>
      <c r="G3807" s="7" t="str">
        <f>RIGHT('DETALLE DE CONEXIONES'!AK3807,2)</f>
        <v/>
      </c>
      <c r="H3807" s="7" t="str">
        <f>LEFT('DETALLE DE CONEXIONES'!M3807,3)</f>
        <v/>
      </c>
      <c r="I3807" s="7" t="str">
        <f>RIGHT('DETALLE DE CONEXIONES'!M3807,5)</f>
        <v/>
      </c>
      <c r="J3807" s="7">
        <f>IF(C3807="Saliente Local",(IFERROR((LIMPIA(H3807,1)),0)),0)</f>
        <v>0</v>
      </c>
      <c r="K3807" s="7">
        <f>IF(C3807="Saliente Nacional",(IFERROR((LIMPIA(H3807,1)),0)),0)</f>
        <v>0</v>
      </c>
      <c r="L3807" s="7">
        <f>IF(C3807="Saliente Internacional",(IFERROR((LIMPIA(H3807,1)),0)),0)</f>
        <v>0</v>
      </c>
    </row>
    <row r="3808" spans="1:12" x14ac:dyDescent="0.25">
      <c r="A3808" s="11">
        <f>'DETALLE DE CONEXIONES'!P3808</f>
        <v>0</v>
      </c>
      <c r="B3808" s="7">
        <f>'DETALLE DE CONEXIONES'!I3808</f>
        <v>0</v>
      </c>
      <c r="C3808" s="7">
        <f>'DETALLE DE CONEXIONES'!BB3808</f>
        <v>0</v>
      </c>
      <c r="D3808" s="7">
        <f>'DETALLE DE CONEXIONES'!E3808</f>
        <v>0</v>
      </c>
      <c r="E3808" s="7">
        <f>IFERROR(LIMPIA('DETALLE DE CONEXIONES'!N3808,1),0)</f>
        <v>0</v>
      </c>
      <c r="F3808" s="7" t="str">
        <f>LEFT('DETALLE DE CONEXIONES'!BE3808,3)</f>
        <v/>
      </c>
      <c r="G3808" s="7" t="str">
        <f>RIGHT('DETALLE DE CONEXIONES'!AK3808,2)</f>
        <v/>
      </c>
      <c r="H3808" s="7" t="str">
        <f>LEFT('DETALLE DE CONEXIONES'!M3808,3)</f>
        <v/>
      </c>
      <c r="I3808" s="7" t="str">
        <f>RIGHT('DETALLE DE CONEXIONES'!M3808,5)</f>
        <v/>
      </c>
      <c r="J3808" s="7">
        <f>IF(C3808="Saliente Local",(IFERROR((LIMPIA(H3808,1)),0)),0)</f>
        <v>0</v>
      </c>
      <c r="K3808" s="7">
        <f>IF(C3808="Saliente Nacional",(IFERROR((LIMPIA(H3808,1)),0)),0)</f>
        <v>0</v>
      </c>
      <c r="L3808" s="7">
        <f>IF(C3808="Saliente Internacional",(IFERROR((LIMPIA(H3808,1)),0)),0)</f>
        <v>0</v>
      </c>
    </row>
    <row r="3809" spans="1:12" x14ac:dyDescent="0.25">
      <c r="A3809" s="11">
        <f>'DETALLE DE CONEXIONES'!P3809</f>
        <v>0</v>
      </c>
      <c r="B3809" s="7">
        <f>'DETALLE DE CONEXIONES'!I3809</f>
        <v>0</v>
      </c>
      <c r="C3809" s="7">
        <f>'DETALLE DE CONEXIONES'!BB3809</f>
        <v>0</v>
      </c>
      <c r="D3809" s="7">
        <f>'DETALLE DE CONEXIONES'!E3809</f>
        <v>0</v>
      </c>
      <c r="E3809" s="7">
        <f>IFERROR(LIMPIA('DETALLE DE CONEXIONES'!N3809,1),0)</f>
        <v>0</v>
      </c>
      <c r="F3809" s="7" t="str">
        <f>LEFT('DETALLE DE CONEXIONES'!BE3809,3)</f>
        <v/>
      </c>
      <c r="G3809" s="7" t="str">
        <f>RIGHT('DETALLE DE CONEXIONES'!AK3809,2)</f>
        <v/>
      </c>
      <c r="H3809" s="7" t="str">
        <f>LEFT('DETALLE DE CONEXIONES'!M3809,3)</f>
        <v/>
      </c>
      <c r="I3809" s="7" t="str">
        <f>RIGHT('DETALLE DE CONEXIONES'!M3809,5)</f>
        <v/>
      </c>
      <c r="J3809" s="7">
        <f>IF(C3809="Saliente Local",(IFERROR((LIMPIA(H3809,1)),0)),0)</f>
        <v>0</v>
      </c>
      <c r="K3809" s="7">
        <f>IF(C3809="Saliente Nacional",(IFERROR((LIMPIA(H3809,1)),0)),0)</f>
        <v>0</v>
      </c>
      <c r="L3809" s="7">
        <f>IF(C3809="Saliente Internacional",(IFERROR((LIMPIA(H3809,1)),0)),0)</f>
        <v>0</v>
      </c>
    </row>
    <row r="3810" spans="1:12" x14ac:dyDescent="0.25">
      <c r="A3810" s="11">
        <f>'DETALLE DE CONEXIONES'!P3810</f>
        <v>0</v>
      </c>
      <c r="B3810" s="7">
        <f>'DETALLE DE CONEXIONES'!I3810</f>
        <v>0</v>
      </c>
      <c r="C3810" s="7">
        <f>'DETALLE DE CONEXIONES'!BB3810</f>
        <v>0</v>
      </c>
      <c r="D3810" s="7">
        <f>'DETALLE DE CONEXIONES'!E3810</f>
        <v>0</v>
      </c>
      <c r="E3810" s="7">
        <f>IFERROR(LIMPIA('DETALLE DE CONEXIONES'!N3810,1),0)</f>
        <v>0</v>
      </c>
      <c r="F3810" s="7" t="str">
        <f>LEFT('DETALLE DE CONEXIONES'!BE3810,3)</f>
        <v/>
      </c>
      <c r="G3810" s="7" t="str">
        <f>RIGHT('DETALLE DE CONEXIONES'!AK3810,2)</f>
        <v/>
      </c>
      <c r="H3810" s="7" t="str">
        <f>LEFT('DETALLE DE CONEXIONES'!M3810,3)</f>
        <v/>
      </c>
      <c r="I3810" s="7" t="str">
        <f>RIGHT('DETALLE DE CONEXIONES'!M3810,5)</f>
        <v/>
      </c>
      <c r="J3810" s="7">
        <f>IF(C3810="Saliente Local",(IFERROR((LIMPIA(H3810,1)),0)),0)</f>
        <v>0</v>
      </c>
      <c r="K3810" s="7">
        <f>IF(C3810="Saliente Nacional",(IFERROR((LIMPIA(H3810,1)),0)),0)</f>
        <v>0</v>
      </c>
      <c r="L3810" s="7">
        <f>IF(C3810="Saliente Internacional",(IFERROR((LIMPIA(H3810,1)),0)),0)</f>
        <v>0</v>
      </c>
    </row>
    <row r="3811" spans="1:12" x14ac:dyDescent="0.25">
      <c r="A3811" s="11">
        <f>'DETALLE DE CONEXIONES'!P3811</f>
        <v>0</v>
      </c>
      <c r="B3811" s="7">
        <f>'DETALLE DE CONEXIONES'!I3811</f>
        <v>0</v>
      </c>
      <c r="C3811" s="7">
        <f>'DETALLE DE CONEXIONES'!BB3811</f>
        <v>0</v>
      </c>
      <c r="D3811" s="7">
        <f>'DETALLE DE CONEXIONES'!E3811</f>
        <v>0</v>
      </c>
      <c r="E3811" s="7">
        <f>IFERROR(LIMPIA('DETALLE DE CONEXIONES'!N3811,1),0)</f>
        <v>0</v>
      </c>
      <c r="F3811" s="7" t="str">
        <f>LEFT('DETALLE DE CONEXIONES'!BE3811,3)</f>
        <v/>
      </c>
      <c r="G3811" s="7" t="str">
        <f>RIGHT('DETALLE DE CONEXIONES'!AK3811,2)</f>
        <v/>
      </c>
      <c r="H3811" s="7" t="str">
        <f>LEFT('DETALLE DE CONEXIONES'!M3811,3)</f>
        <v/>
      </c>
      <c r="I3811" s="7" t="str">
        <f>RIGHT('DETALLE DE CONEXIONES'!M3811,5)</f>
        <v/>
      </c>
      <c r="J3811" s="7">
        <f>IF(C3811="Saliente Local",(IFERROR((LIMPIA(H3811,1)),0)),0)</f>
        <v>0</v>
      </c>
      <c r="K3811" s="7">
        <f>IF(C3811="Saliente Nacional",(IFERROR((LIMPIA(H3811,1)),0)),0)</f>
        <v>0</v>
      </c>
      <c r="L3811" s="7">
        <f>IF(C3811="Saliente Internacional",(IFERROR((LIMPIA(H3811,1)),0)),0)</f>
        <v>0</v>
      </c>
    </row>
    <row r="3812" spans="1:12" x14ac:dyDescent="0.25">
      <c r="A3812" s="11">
        <f>'DETALLE DE CONEXIONES'!P3812</f>
        <v>0</v>
      </c>
      <c r="B3812" s="7">
        <f>'DETALLE DE CONEXIONES'!I3812</f>
        <v>0</v>
      </c>
      <c r="C3812" s="7">
        <f>'DETALLE DE CONEXIONES'!BB3812</f>
        <v>0</v>
      </c>
      <c r="D3812" s="7">
        <f>'DETALLE DE CONEXIONES'!E3812</f>
        <v>0</v>
      </c>
      <c r="E3812" s="7">
        <f>IFERROR(LIMPIA('DETALLE DE CONEXIONES'!N3812,1),0)</f>
        <v>0</v>
      </c>
      <c r="F3812" s="7" t="str">
        <f>LEFT('DETALLE DE CONEXIONES'!BE3812,3)</f>
        <v/>
      </c>
      <c r="G3812" s="7" t="str">
        <f>RIGHT('DETALLE DE CONEXIONES'!AK3812,2)</f>
        <v/>
      </c>
      <c r="H3812" s="7" t="str">
        <f>LEFT('DETALLE DE CONEXIONES'!M3812,3)</f>
        <v/>
      </c>
      <c r="I3812" s="7" t="str">
        <f>RIGHT('DETALLE DE CONEXIONES'!M3812,5)</f>
        <v/>
      </c>
      <c r="J3812" s="7">
        <f>IF(C3812="Saliente Local",(IFERROR((LIMPIA(H3812,1)),0)),0)</f>
        <v>0</v>
      </c>
      <c r="K3812" s="7">
        <f>IF(C3812="Saliente Nacional",(IFERROR((LIMPIA(H3812,1)),0)),0)</f>
        <v>0</v>
      </c>
      <c r="L3812" s="7">
        <f>IF(C3812="Saliente Internacional",(IFERROR((LIMPIA(H3812,1)),0)),0)</f>
        <v>0</v>
      </c>
    </row>
    <row r="3813" spans="1:12" x14ac:dyDescent="0.25">
      <c r="A3813" s="11">
        <f>'DETALLE DE CONEXIONES'!P3813</f>
        <v>0</v>
      </c>
      <c r="B3813" s="7">
        <f>'DETALLE DE CONEXIONES'!I3813</f>
        <v>0</v>
      </c>
      <c r="C3813" s="7">
        <f>'DETALLE DE CONEXIONES'!BB3813</f>
        <v>0</v>
      </c>
      <c r="D3813" s="7">
        <f>'DETALLE DE CONEXIONES'!E3813</f>
        <v>0</v>
      </c>
      <c r="E3813" s="7">
        <f>IFERROR(LIMPIA('DETALLE DE CONEXIONES'!N3813,1),0)</f>
        <v>0</v>
      </c>
      <c r="F3813" s="7" t="str">
        <f>LEFT('DETALLE DE CONEXIONES'!BE3813,3)</f>
        <v/>
      </c>
      <c r="G3813" s="7" t="str">
        <f>RIGHT('DETALLE DE CONEXIONES'!AK3813,2)</f>
        <v/>
      </c>
      <c r="H3813" s="7" t="str">
        <f>LEFT('DETALLE DE CONEXIONES'!M3813,3)</f>
        <v/>
      </c>
      <c r="I3813" s="7" t="str">
        <f>RIGHT('DETALLE DE CONEXIONES'!M3813,5)</f>
        <v/>
      </c>
      <c r="J3813" s="7">
        <f>IF(C3813="Saliente Local",(IFERROR((LIMPIA(H3813,1)),0)),0)</f>
        <v>0</v>
      </c>
      <c r="K3813" s="7">
        <f>IF(C3813="Saliente Nacional",(IFERROR((LIMPIA(H3813,1)),0)),0)</f>
        <v>0</v>
      </c>
      <c r="L3813" s="7">
        <f>IF(C3813="Saliente Internacional",(IFERROR((LIMPIA(H3813,1)),0)),0)</f>
        <v>0</v>
      </c>
    </row>
    <row r="3814" spans="1:12" x14ac:dyDescent="0.25">
      <c r="A3814" s="11">
        <f>'DETALLE DE CONEXIONES'!P3814</f>
        <v>0</v>
      </c>
      <c r="B3814" s="7">
        <f>'DETALLE DE CONEXIONES'!I3814</f>
        <v>0</v>
      </c>
      <c r="C3814" s="7">
        <f>'DETALLE DE CONEXIONES'!BB3814</f>
        <v>0</v>
      </c>
      <c r="D3814" s="7">
        <f>'DETALLE DE CONEXIONES'!E3814</f>
        <v>0</v>
      </c>
      <c r="E3814" s="7">
        <f>IFERROR(LIMPIA('DETALLE DE CONEXIONES'!N3814,1),0)</f>
        <v>0</v>
      </c>
      <c r="F3814" s="7" t="str">
        <f>LEFT('DETALLE DE CONEXIONES'!BE3814,3)</f>
        <v/>
      </c>
      <c r="G3814" s="7" t="str">
        <f>RIGHT('DETALLE DE CONEXIONES'!AK3814,2)</f>
        <v/>
      </c>
      <c r="H3814" s="7" t="str">
        <f>LEFT('DETALLE DE CONEXIONES'!M3814,3)</f>
        <v/>
      </c>
      <c r="I3814" s="7" t="str">
        <f>RIGHT('DETALLE DE CONEXIONES'!M3814,5)</f>
        <v/>
      </c>
      <c r="J3814" s="7">
        <f>IF(C3814="Saliente Local",(IFERROR((LIMPIA(H3814,1)),0)),0)</f>
        <v>0</v>
      </c>
      <c r="K3814" s="7">
        <f>IF(C3814="Saliente Nacional",(IFERROR((LIMPIA(H3814,1)),0)),0)</f>
        <v>0</v>
      </c>
      <c r="L3814" s="7">
        <f>IF(C3814="Saliente Internacional",(IFERROR((LIMPIA(H3814,1)),0)),0)</f>
        <v>0</v>
      </c>
    </row>
    <row r="3815" spans="1:12" x14ac:dyDescent="0.25">
      <c r="A3815" s="11">
        <f>'DETALLE DE CONEXIONES'!P3815</f>
        <v>0</v>
      </c>
      <c r="B3815" s="7">
        <f>'DETALLE DE CONEXIONES'!I3815</f>
        <v>0</v>
      </c>
      <c r="C3815" s="7">
        <f>'DETALLE DE CONEXIONES'!BB3815</f>
        <v>0</v>
      </c>
      <c r="D3815" s="7">
        <f>'DETALLE DE CONEXIONES'!E3815</f>
        <v>0</v>
      </c>
      <c r="E3815" s="7">
        <f>IFERROR(LIMPIA('DETALLE DE CONEXIONES'!N3815,1),0)</f>
        <v>0</v>
      </c>
      <c r="F3815" s="7" t="str">
        <f>LEFT('DETALLE DE CONEXIONES'!BE3815,3)</f>
        <v/>
      </c>
      <c r="G3815" s="7" t="str">
        <f>RIGHT('DETALLE DE CONEXIONES'!AK3815,2)</f>
        <v/>
      </c>
      <c r="H3815" s="7" t="str">
        <f>LEFT('DETALLE DE CONEXIONES'!M3815,3)</f>
        <v/>
      </c>
      <c r="I3815" s="7" t="str">
        <f>RIGHT('DETALLE DE CONEXIONES'!M3815,5)</f>
        <v/>
      </c>
      <c r="J3815" s="7">
        <f>IF(C3815="Saliente Local",(IFERROR((LIMPIA(H3815,1)),0)),0)</f>
        <v>0</v>
      </c>
      <c r="K3815" s="7">
        <f>IF(C3815="Saliente Nacional",(IFERROR((LIMPIA(H3815,1)),0)),0)</f>
        <v>0</v>
      </c>
      <c r="L3815" s="7">
        <f>IF(C3815="Saliente Internacional",(IFERROR((LIMPIA(H3815,1)),0)),0)</f>
        <v>0</v>
      </c>
    </row>
    <row r="3816" spans="1:12" x14ac:dyDescent="0.25">
      <c r="A3816" s="11">
        <f>'DETALLE DE CONEXIONES'!P3816</f>
        <v>0</v>
      </c>
      <c r="B3816" s="7">
        <f>'DETALLE DE CONEXIONES'!I3816</f>
        <v>0</v>
      </c>
      <c r="C3816" s="7">
        <f>'DETALLE DE CONEXIONES'!BB3816</f>
        <v>0</v>
      </c>
      <c r="D3816" s="7">
        <f>'DETALLE DE CONEXIONES'!E3816</f>
        <v>0</v>
      </c>
      <c r="E3816" s="7">
        <f>IFERROR(LIMPIA('DETALLE DE CONEXIONES'!N3816,1),0)</f>
        <v>0</v>
      </c>
      <c r="F3816" s="7" t="str">
        <f>LEFT('DETALLE DE CONEXIONES'!BE3816,3)</f>
        <v/>
      </c>
      <c r="G3816" s="7" t="str">
        <f>RIGHT('DETALLE DE CONEXIONES'!AK3816,2)</f>
        <v/>
      </c>
      <c r="H3816" s="7" t="str">
        <f>LEFT('DETALLE DE CONEXIONES'!M3816,3)</f>
        <v/>
      </c>
      <c r="I3816" s="7" t="str">
        <f>RIGHT('DETALLE DE CONEXIONES'!M3816,5)</f>
        <v/>
      </c>
      <c r="J3816" s="7">
        <f>IF(C3816="Saliente Local",(IFERROR((LIMPIA(H3816,1)),0)),0)</f>
        <v>0</v>
      </c>
      <c r="K3816" s="7">
        <f>IF(C3816="Saliente Nacional",(IFERROR((LIMPIA(H3816,1)),0)),0)</f>
        <v>0</v>
      </c>
      <c r="L3816" s="7">
        <f>IF(C3816="Saliente Internacional",(IFERROR((LIMPIA(H3816,1)),0)),0)</f>
        <v>0</v>
      </c>
    </row>
    <row r="3817" spans="1:12" x14ac:dyDescent="0.25">
      <c r="A3817" s="11">
        <f>'DETALLE DE CONEXIONES'!P3817</f>
        <v>0</v>
      </c>
      <c r="B3817" s="7">
        <f>'DETALLE DE CONEXIONES'!I3817</f>
        <v>0</v>
      </c>
      <c r="C3817" s="7">
        <f>'DETALLE DE CONEXIONES'!BB3817</f>
        <v>0</v>
      </c>
      <c r="D3817" s="7">
        <f>'DETALLE DE CONEXIONES'!E3817</f>
        <v>0</v>
      </c>
      <c r="E3817" s="7">
        <f>IFERROR(LIMPIA('DETALLE DE CONEXIONES'!N3817,1),0)</f>
        <v>0</v>
      </c>
      <c r="F3817" s="7" t="str">
        <f>LEFT('DETALLE DE CONEXIONES'!BE3817,3)</f>
        <v/>
      </c>
      <c r="G3817" s="7" t="str">
        <f>RIGHT('DETALLE DE CONEXIONES'!AK3817,2)</f>
        <v/>
      </c>
      <c r="H3817" s="7" t="str">
        <f>LEFT('DETALLE DE CONEXIONES'!M3817,3)</f>
        <v/>
      </c>
      <c r="I3817" s="7" t="str">
        <f>RIGHT('DETALLE DE CONEXIONES'!M3817,5)</f>
        <v/>
      </c>
      <c r="J3817" s="7">
        <f>IF(C3817="Saliente Local",(IFERROR((LIMPIA(H3817,1)),0)),0)</f>
        <v>0</v>
      </c>
      <c r="K3817" s="7">
        <f>IF(C3817="Saliente Nacional",(IFERROR((LIMPIA(H3817,1)),0)),0)</f>
        <v>0</v>
      </c>
      <c r="L3817" s="7">
        <f>IF(C3817="Saliente Internacional",(IFERROR((LIMPIA(H3817,1)),0)),0)</f>
        <v>0</v>
      </c>
    </row>
    <row r="3818" spans="1:12" x14ac:dyDescent="0.25">
      <c r="A3818" s="11">
        <f>'DETALLE DE CONEXIONES'!P3818</f>
        <v>0</v>
      </c>
      <c r="B3818" s="7">
        <f>'DETALLE DE CONEXIONES'!I3818</f>
        <v>0</v>
      </c>
      <c r="C3818" s="7">
        <f>'DETALLE DE CONEXIONES'!BB3818</f>
        <v>0</v>
      </c>
      <c r="D3818" s="7">
        <f>'DETALLE DE CONEXIONES'!E3818</f>
        <v>0</v>
      </c>
      <c r="E3818" s="7">
        <f>IFERROR(LIMPIA('DETALLE DE CONEXIONES'!N3818,1),0)</f>
        <v>0</v>
      </c>
      <c r="F3818" s="7" t="str">
        <f>LEFT('DETALLE DE CONEXIONES'!BE3818,3)</f>
        <v/>
      </c>
      <c r="G3818" s="7" t="str">
        <f>RIGHT('DETALLE DE CONEXIONES'!AK3818,2)</f>
        <v/>
      </c>
      <c r="H3818" s="7" t="str">
        <f>LEFT('DETALLE DE CONEXIONES'!M3818,3)</f>
        <v/>
      </c>
      <c r="I3818" s="7" t="str">
        <f>RIGHT('DETALLE DE CONEXIONES'!M3818,5)</f>
        <v/>
      </c>
      <c r="J3818" s="7">
        <f>IF(C3818="Saliente Local",(IFERROR((LIMPIA(H3818,1)),0)),0)</f>
        <v>0</v>
      </c>
      <c r="K3818" s="7">
        <f>IF(C3818="Saliente Nacional",(IFERROR((LIMPIA(H3818,1)),0)),0)</f>
        <v>0</v>
      </c>
      <c r="L3818" s="7">
        <f>IF(C3818="Saliente Internacional",(IFERROR((LIMPIA(H3818,1)),0)),0)</f>
        <v>0</v>
      </c>
    </row>
    <row r="3819" spans="1:12" x14ac:dyDescent="0.25">
      <c r="A3819" s="11">
        <f>'DETALLE DE CONEXIONES'!P3819</f>
        <v>0</v>
      </c>
      <c r="B3819" s="7">
        <f>'DETALLE DE CONEXIONES'!I3819</f>
        <v>0</v>
      </c>
      <c r="C3819" s="7">
        <f>'DETALLE DE CONEXIONES'!BB3819</f>
        <v>0</v>
      </c>
      <c r="D3819" s="7">
        <f>'DETALLE DE CONEXIONES'!E3819</f>
        <v>0</v>
      </c>
      <c r="E3819" s="7">
        <f>IFERROR(LIMPIA('DETALLE DE CONEXIONES'!N3819,1),0)</f>
        <v>0</v>
      </c>
      <c r="F3819" s="7" t="str">
        <f>LEFT('DETALLE DE CONEXIONES'!BE3819,3)</f>
        <v/>
      </c>
      <c r="G3819" s="7" t="str">
        <f>RIGHT('DETALLE DE CONEXIONES'!AK3819,2)</f>
        <v/>
      </c>
      <c r="H3819" s="7" t="str">
        <f>LEFT('DETALLE DE CONEXIONES'!M3819,3)</f>
        <v/>
      </c>
      <c r="I3819" s="7" t="str">
        <f>RIGHT('DETALLE DE CONEXIONES'!M3819,5)</f>
        <v/>
      </c>
      <c r="J3819" s="7">
        <f>IF(C3819="Saliente Local",(IFERROR((LIMPIA(H3819,1)),0)),0)</f>
        <v>0</v>
      </c>
      <c r="K3819" s="7">
        <f>IF(C3819="Saliente Nacional",(IFERROR((LIMPIA(H3819,1)),0)),0)</f>
        <v>0</v>
      </c>
      <c r="L3819" s="7">
        <f>IF(C3819="Saliente Internacional",(IFERROR((LIMPIA(H3819,1)),0)),0)</f>
        <v>0</v>
      </c>
    </row>
    <row r="3820" spans="1:12" x14ac:dyDescent="0.25">
      <c r="A3820" s="11">
        <f>'DETALLE DE CONEXIONES'!P3820</f>
        <v>0</v>
      </c>
      <c r="B3820" s="7">
        <f>'DETALLE DE CONEXIONES'!I3820</f>
        <v>0</v>
      </c>
      <c r="C3820" s="7">
        <f>'DETALLE DE CONEXIONES'!BB3820</f>
        <v>0</v>
      </c>
      <c r="D3820" s="7">
        <f>'DETALLE DE CONEXIONES'!E3820</f>
        <v>0</v>
      </c>
      <c r="E3820" s="7">
        <f>IFERROR(LIMPIA('DETALLE DE CONEXIONES'!N3820,1),0)</f>
        <v>0</v>
      </c>
      <c r="F3820" s="7" t="str">
        <f>LEFT('DETALLE DE CONEXIONES'!BE3820,3)</f>
        <v/>
      </c>
      <c r="G3820" s="7" t="str">
        <f>RIGHT('DETALLE DE CONEXIONES'!AK3820,2)</f>
        <v/>
      </c>
      <c r="H3820" s="7" t="str">
        <f>LEFT('DETALLE DE CONEXIONES'!M3820,3)</f>
        <v/>
      </c>
      <c r="I3820" s="7" t="str">
        <f>RIGHT('DETALLE DE CONEXIONES'!M3820,5)</f>
        <v/>
      </c>
      <c r="J3820" s="7">
        <f>IF(C3820="Saliente Local",(IFERROR((LIMPIA(H3820,1)),0)),0)</f>
        <v>0</v>
      </c>
      <c r="K3820" s="7">
        <f>IF(C3820="Saliente Nacional",(IFERROR((LIMPIA(H3820,1)),0)),0)</f>
        <v>0</v>
      </c>
      <c r="L3820" s="7">
        <f>IF(C3820="Saliente Internacional",(IFERROR((LIMPIA(H3820,1)),0)),0)</f>
        <v>0</v>
      </c>
    </row>
    <row r="3821" spans="1:12" x14ac:dyDescent="0.25">
      <c r="A3821" s="11">
        <f>'DETALLE DE CONEXIONES'!P3821</f>
        <v>0</v>
      </c>
      <c r="B3821" s="7">
        <f>'DETALLE DE CONEXIONES'!I3821</f>
        <v>0</v>
      </c>
      <c r="C3821" s="7">
        <f>'DETALLE DE CONEXIONES'!BB3821</f>
        <v>0</v>
      </c>
      <c r="D3821" s="7">
        <f>'DETALLE DE CONEXIONES'!E3821</f>
        <v>0</v>
      </c>
      <c r="E3821" s="7">
        <f>IFERROR(LIMPIA('DETALLE DE CONEXIONES'!N3821,1),0)</f>
        <v>0</v>
      </c>
      <c r="F3821" s="7" t="str">
        <f>LEFT('DETALLE DE CONEXIONES'!BE3821,3)</f>
        <v/>
      </c>
      <c r="G3821" s="7" t="str">
        <f>RIGHT('DETALLE DE CONEXIONES'!AK3821,2)</f>
        <v/>
      </c>
      <c r="H3821" s="7" t="str">
        <f>LEFT('DETALLE DE CONEXIONES'!M3821,3)</f>
        <v/>
      </c>
      <c r="I3821" s="7" t="str">
        <f>RIGHT('DETALLE DE CONEXIONES'!M3821,5)</f>
        <v/>
      </c>
      <c r="J3821" s="7">
        <f>IF(C3821="Saliente Local",(IFERROR((LIMPIA(H3821,1)),0)),0)</f>
        <v>0</v>
      </c>
      <c r="K3821" s="7">
        <f>IF(C3821="Saliente Nacional",(IFERROR((LIMPIA(H3821,1)),0)),0)</f>
        <v>0</v>
      </c>
      <c r="L3821" s="7">
        <f>IF(C3821="Saliente Internacional",(IFERROR((LIMPIA(H3821,1)),0)),0)</f>
        <v>0</v>
      </c>
    </row>
    <row r="3822" spans="1:12" x14ac:dyDescent="0.25">
      <c r="A3822" s="11">
        <f>'DETALLE DE CONEXIONES'!P3822</f>
        <v>0</v>
      </c>
      <c r="B3822" s="7">
        <f>'DETALLE DE CONEXIONES'!I3822</f>
        <v>0</v>
      </c>
      <c r="C3822" s="7">
        <f>'DETALLE DE CONEXIONES'!BB3822</f>
        <v>0</v>
      </c>
      <c r="D3822" s="7">
        <f>'DETALLE DE CONEXIONES'!E3822</f>
        <v>0</v>
      </c>
      <c r="E3822" s="7">
        <f>IFERROR(LIMPIA('DETALLE DE CONEXIONES'!N3822,1),0)</f>
        <v>0</v>
      </c>
      <c r="F3822" s="7" t="str">
        <f>LEFT('DETALLE DE CONEXIONES'!BE3822,3)</f>
        <v/>
      </c>
      <c r="G3822" s="7" t="str">
        <f>RIGHT('DETALLE DE CONEXIONES'!AK3822,2)</f>
        <v/>
      </c>
      <c r="H3822" s="7" t="str">
        <f>LEFT('DETALLE DE CONEXIONES'!M3822,3)</f>
        <v/>
      </c>
      <c r="I3822" s="7" t="str">
        <f>RIGHT('DETALLE DE CONEXIONES'!M3822,5)</f>
        <v/>
      </c>
      <c r="J3822" s="7">
        <f>IF(C3822="Saliente Local",(IFERROR((LIMPIA(H3822,1)),0)),0)</f>
        <v>0</v>
      </c>
      <c r="K3822" s="7">
        <f>IF(C3822="Saliente Nacional",(IFERROR((LIMPIA(H3822,1)),0)),0)</f>
        <v>0</v>
      </c>
      <c r="L3822" s="7">
        <f>IF(C3822="Saliente Internacional",(IFERROR((LIMPIA(H3822,1)),0)),0)</f>
        <v>0</v>
      </c>
    </row>
    <row r="3823" spans="1:12" x14ac:dyDescent="0.25">
      <c r="A3823" s="11">
        <f>'DETALLE DE CONEXIONES'!P3823</f>
        <v>0</v>
      </c>
      <c r="B3823" s="7">
        <f>'DETALLE DE CONEXIONES'!I3823</f>
        <v>0</v>
      </c>
      <c r="C3823" s="7">
        <f>'DETALLE DE CONEXIONES'!BB3823</f>
        <v>0</v>
      </c>
      <c r="D3823" s="7">
        <f>'DETALLE DE CONEXIONES'!E3823</f>
        <v>0</v>
      </c>
      <c r="E3823" s="7">
        <f>IFERROR(LIMPIA('DETALLE DE CONEXIONES'!N3823,1),0)</f>
        <v>0</v>
      </c>
      <c r="F3823" s="7" t="str">
        <f>LEFT('DETALLE DE CONEXIONES'!BE3823,3)</f>
        <v/>
      </c>
      <c r="G3823" s="7" t="str">
        <f>RIGHT('DETALLE DE CONEXIONES'!AK3823,2)</f>
        <v/>
      </c>
      <c r="H3823" s="7" t="str">
        <f>LEFT('DETALLE DE CONEXIONES'!M3823,3)</f>
        <v/>
      </c>
      <c r="I3823" s="7" t="str">
        <f>RIGHT('DETALLE DE CONEXIONES'!M3823,5)</f>
        <v/>
      </c>
      <c r="J3823" s="7">
        <f>IF(C3823="Saliente Local",(IFERROR((LIMPIA(H3823,1)),0)),0)</f>
        <v>0</v>
      </c>
      <c r="K3823" s="7">
        <f>IF(C3823="Saliente Nacional",(IFERROR((LIMPIA(H3823,1)),0)),0)</f>
        <v>0</v>
      </c>
      <c r="L3823" s="7">
        <f>IF(C3823="Saliente Internacional",(IFERROR((LIMPIA(H3823,1)),0)),0)</f>
        <v>0</v>
      </c>
    </row>
    <row r="3824" spans="1:12" x14ac:dyDescent="0.25">
      <c r="A3824" s="11">
        <f>'DETALLE DE CONEXIONES'!P3824</f>
        <v>0</v>
      </c>
      <c r="B3824" s="7">
        <f>'DETALLE DE CONEXIONES'!I3824</f>
        <v>0</v>
      </c>
      <c r="C3824" s="7">
        <f>'DETALLE DE CONEXIONES'!BB3824</f>
        <v>0</v>
      </c>
      <c r="D3824" s="7">
        <f>'DETALLE DE CONEXIONES'!E3824</f>
        <v>0</v>
      </c>
      <c r="E3824" s="7">
        <f>IFERROR(LIMPIA('DETALLE DE CONEXIONES'!N3824,1),0)</f>
        <v>0</v>
      </c>
      <c r="F3824" s="7" t="str">
        <f>LEFT('DETALLE DE CONEXIONES'!BE3824,3)</f>
        <v/>
      </c>
      <c r="G3824" s="7" t="str">
        <f>RIGHT('DETALLE DE CONEXIONES'!AK3824,2)</f>
        <v/>
      </c>
      <c r="H3824" s="7" t="str">
        <f>LEFT('DETALLE DE CONEXIONES'!M3824,3)</f>
        <v/>
      </c>
      <c r="I3824" s="7" t="str">
        <f>RIGHT('DETALLE DE CONEXIONES'!M3824,5)</f>
        <v/>
      </c>
      <c r="J3824" s="7">
        <f>IF(C3824="Saliente Local",(IFERROR((LIMPIA(H3824,1)),0)),0)</f>
        <v>0</v>
      </c>
      <c r="K3824" s="7">
        <f>IF(C3824="Saliente Nacional",(IFERROR((LIMPIA(H3824,1)),0)),0)</f>
        <v>0</v>
      </c>
      <c r="L3824" s="7">
        <f>IF(C3824="Saliente Internacional",(IFERROR((LIMPIA(H3824,1)),0)),0)</f>
        <v>0</v>
      </c>
    </row>
    <row r="3825" spans="1:12" x14ac:dyDescent="0.25">
      <c r="A3825" s="11">
        <f>'DETALLE DE CONEXIONES'!P3825</f>
        <v>0</v>
      </c>
      <c r="B3825" s="7">
        <f>'DETALLE DE CONEXIONES'!I3825</f>
        <v>0</v>
      </c>
      <c r="C3825" s="7">
        <f>'DETALLE DE CONEXIONES'!BB3825</f>
        <v>0</v>
      </c>
      <c r="D3825" s="7">
        <f>'DETALLE DE CONEXIONES'!E3825</f>
        <v>0</v>
      </c>
      <c r="E3825" s="7">
        <f>IFERROR(LIMPIA('DETALLE DE CONEXIONES'!N3825,1),0)</f>
        <v>0</v>
      </c>
      <c r="F3825" s="7" t="str">
        <f>LEFT('DETALLE DE CONEXIONES'!BE3825,3)</f>
        <v/>
      </c>
      <c r="G3825" s="7" t="str">
        <f>RIGHT('DETALLE DE CONEXIONES'!AK3825,2)</f>
        <v/>
      </c>
      <c r="H3825" s="7" t="str">
        <f>LEFT('DETALLE DE CONEXIONES'!M3825,3)</f>
        <v/>
      </c>
      <c r="I3825" s="7" t="str">
        <f>RIGHT('DETALLE DE CONEXIONES'!M3825,5)</f>
        <v/>
      </c>
      <c r="J3825" s="7">
        <f>IF(C3825="Saliente Local",(IFERROR((LIMPIA(H3825,1)),0)),0)</f>
        <v>0</v>
      </c>
      <c r="K3825" s="7">
        <f>IF(C3825="Saliente Nacional",(IFERROR((LIMPIA(H3825,1)),0)),0)</f>
        <v>0</v>
      </c>
      <c r="L3825" s="7">
        <f>IF(C3825="Saliente Internacional",(IFERROR((LIMPIA(H3825,1)),0)),0)</f>
        <v>0</v>
      </c>
    </row>
    <row r="3826" spans="1:12" x14ac:dyDescent="0.25">
      <c r="A3826" s="11">
        <f>'DETALLE DE CONEXIONES'!P3826</f>
        <v>0</v>
      </c>
      <c r="B3826" s="7">
        <f>'DETALLE DE CONEXIONES'!I3826</f>
        <v>0</v>
      </c>
      <c r="C3826" s="7">
        <f>'DETALLE DE CONEXIONES'!BB3826</f>
        <v>0</v>
      </c>
      <c r="D3826" s="7">
        <f>'DETALLE DE CONEXIONES'!E3826</f>
        <v>0</v>
      </c>
      <c r="E3826" s="7">
        <f>IFERROR(LIMPIA('DETALLE DE CONEXIONES'!N3826,1),0)</f>
        <v>0</v>
      </c>
      <c r="F3826" s="7" t="str">
        <f>LEFT('DETALLE DE CONEXIONES'!BE3826,3)</f>
        <v/>
      </c>
      <c r="G3826" s="7" t="str">
        <f>RIGHT('DETALLE DE CONEXIONES'!AK3826,2)</f>
        <v/>
      </c>
      <c r="H3826" s="7" t="str">
        <f>LEFT('DETALLE DE CONEXIONES'!M3826,3)</f>
        <v/>
      </c>
      <c r="I3826" s="7" t="str">
        <f>RIGHT('DETALLE DE CONEXIONES'!M3826,5)</f>
        <v/>
      </c>
      <c r="J3826" s="7">
        <f>IF(C3826="Saliente Local",(IFERROR((LIMPIA(H3826,1)),0)),0)</f>
        <v>0</v>
      </c>
      <c r="K3826" s="7">
        <f>IF(C3826="Saliente Nacional",(IFERROR((LIMPIA(H3826,1)),0)),0)</f>
        <v>0</v>
      </c>
      <c r="L3826" s="7">
        <f>IF(C3826="Saliente Internacional",(IFERROR((LIMPIA(H3826,1)),0)),0)</f>
        <v>0</v>
      </c>
    </row>
    <row r="3827" spans="1:12" x14ac:dyDescent="0.25">
      <c r="A3827" s="11">
        <f>'DETALLE DE CONEXIONES'!P3827</f>
        <v>0</v>
      </c>
      <c r="B3827" s="7">
        <f>'DETALLE DE CONEXIONES'!I3827</f>
        <v>0</v>
      </c>
      <c r="C3827" s="7">
        <f>'DETALLE DE CONEXIONES'!BB3827</f>
        <v>0</v>
      </c>
      <c r="D3827" s="7">
        <f>'DETALLE DE CONEXIONES'!E3827</f>
        <v>0</v>
      </c>
      <c r="E3827" s="7">
        <f>IFERROR(LIMPIA('DETALLE DE CONEXIONES'!N3827,1),0)</f>
        <v>0</v>
      </c>
      <c r="F3827" s="7" t="str">
        <f>LEFT('DETALLE DE CONEXIONES'!BE3827,3)</f>
        <v/>
      </c>
      <c r="G3827" s="7" t="str">
        <f>RIGHT('DETALLE DE CONEXIONES'!AK3827,2)</f>
        <v/>
      </c>
      <c r="H3827" s="7" t="str">
        <f>LEFT('DETALLE DE CONEXIONES'!M3827,3)</f>
        <v/>
      </c>
      <c r="I3827" s="7" t="str">
        <f>RIGHT('DETALLE DE CONEXIONES'!M3827,5)</f>
        <v/>
      </c>
      <c r="J3827" s="7">
        <f>IF(C3827="Saliente Local",(IFERROR((LIMPIA(H3827,1)),0)),0)</f>
        <v>0</v>
      </c>
      <c r="K3827" s="7">
        <f>IF(C3827="Saliente Nacional",(IFERROR((LIMPIA(H3827,1)),0)),0)</f>
        <v>0</v>
      </c>
      <c r="L3827" s="7">
        <f>IF(C3827="Saliente Internacional",(IFERROR((LIMPIA(H3827,1)),0)),0)</f>
        <v>0</v>
      </c>
    </row>
    <row r="3828" spans="1:12" x14ac:dyDescent="0.25">
      <c r="A3828" s="11">
        <f>'DETALLE DE CONEXIONES'!P3828</f>
        <v>0</v>
      </c>
      <c r="B3828" s="7">
        <f>'DETALLE DE CONEXIONES'!I3828</f>
        <v>0</v>
      </c>
      <c r="C3828" s="7">
        <f>'DETALLE DE CONEXIONES'!BB3828</f>
        <v>0</v>
      </c>
      <c r="D3828" s="7">
        <f>'DETALLE DE CONEXIONES'!E3828</f>
        <v>0</v>
      </c>
      <c r="E3828" s="7">
        <f>IFERROR(LIMPIA('DETALLE DE CONEXIONES'!N3828,1),0)</f>
        <v>0</v>
      </c>
      <c r="F3828" s="7" t="str">
        <f>LEFT('DETALLE DE CONEXIONES'!BE3828,3)</f>
        <v/>
      </c>
      <c r="G3828" s="7" t="str">
        <f>RIGHT('DETALLE DE CONEXIONES'!AK3828,2)</f>
        <v/>
      </c>
      <c r="H3828" s="7" t="str">
        <f>LEFT('DETALLE DE CONEXIONES'!M3828,3)</f>
        <v/>
      </c>
      <c r="I3828" s="7" t="str">
        <f>RIGHT('DETALLE DE CONEXIONES'!M3828,5)</f>
        <v/>
      </c>
      <c r="J3828" s="7">
        <f>IF(C3828="Saliente Local",(IFERROR((LIMPIA(H3828,1)),0)),0)</f>
        <v>0</v>
      </c>
      <c r="K3828" s="7">
        <f>IF(C3828="Saliente Nacional",(IFERROR((LIMPIA(H3828,1)),0)),0)</f>
        <v>0</v>
      </c>
      <c r="L3828" s="7">
        <f>IF(C3828="Saliente Internacional",(IFERROR((LIMPIA(H3828,1)),0)),0)</f>
        <v>0</v>
      </c>
    </row>
    <row r="3829" spans="1:12" x14ac:dyDescent="0.25">
      <c r="A3829" s="11">
        <f>'DETALLE DE CONEXIONES'!P3829</f>
        <v>0</v>
      </c>
      <c r="B3829" s="7">
        <f>'DETALLE DE CONEXIONES'!I3829</f>
        <v>0</v>
      </c>
      <c r="C3829" s="7">
        <f>'DETALLE DE CONEXIONES'!BB3829</f>
        <v>0</v>
      </c>
      <c r="D3829" s="7">
        <f>'DETALLE DE CONEXIONES'!E3829</f>
        <v>0</v>
      </c>
      <c r="E3829" s="7">
        <f>IFERROR(LIMPIA('DETALLE DE CONEXIONES'!N3829,1),0)</f>
        <v>0</v>
      </c>
      <c r="F3829" s="7" t="str">
        <f>LEFT('DETALLE DE CONEXIONES'!BE3829,3)</f>
        <v/>
      </c>
      <c r="G3829" s="7" t="str">
        <f>RIGHT('DETALLE DE CONEXIONES'!AK3829,2)</f>
        <v/>
      </c>
      <c r="H3829" s="7" t="str">
        <f>LEFT('DETALLE DE CONEXIONES'!M3829,3)</f>
        <v/>
      </c>
      <c r="I3829" s="7" t="str">
        <f>RIGHT('DETALLE DE CONEXIONES'!M3829,5)</f>
        <v/>
      </c>
      <c r="J3829" s="7">
        <f>IF(C3829="Saliente Local",(IFERROR((LIMPIA(H3829,1)),0)),0)</f>
        <v>0</v>
      </c>
      <c r="K3829" s="7">
        <f>IF(C3829="Saliente Nacional",(IFERROR((LIMPIA(H3829,1)),0)),0)</f>
        <v>0</v>
      </c>
      <c r="L3829" s="7">
        <f>IF(C3829="Saliente Internacional",(IFERROR((LIMPIA(H3829,1)),0)),0)</f>
        <v>0</v>
      </c>
    </row>
    <row r="3830" spans="1:12" x14ac:dyDescent="0.25">
      <c r="A3830" s="11">
        <f>'DETALLE DE CONEXIONES'!P3830</f>
        <v>0</v>
      </c>
      <c r="B3830" s="7">
        <f>'DETALLE DE CONEXIONES'!I3830</f>
        <v>0</v>
      </c>
      <c r="C3830" s="7">
        <f>'DETALLE DE CONEXIONES'!BB3830</f>
        <v>0</v>
      </c>
      <c r="D3830" s="7">
        <f>'DETALLE DE CONEXIONES'!E3830</f>
        <v>0</v>
      </c>
      <c r="E3830" s="7">
        <f>IFERROR(LIMPIA('DETALLE DE CONEXIONES'!N3830,1),0)</f>
        <v>0</v>
      </c>
      <c r="F3830" s="7" t="str">
        <f>LEFT('DETALLE DE CONEXIONES'!BE3830,3)</f>
        <v/>
      </c>
      <c r="G3830" s="7" t="str">
        <f>RIGHT('DETALLE DE CONEXIONES'!AK3830,2)</f>
        <v/>
      </c>
      <c r="H3830" s="7" t="str">
        <f>LEFT('DETALLE DE CONEXIONES'!M3830,3)</f>
        <v/>
      </c>
      <c r="I3830" s="7" t="str">
        <f>RIGHT('DETALLE DE CONEXIONES'!M3830,5)</f>
        <v/>
      </c>
      <c r="J3830" s="7">
        <f>IF(C3830="Saliente Local",(IFERROR((LIMPIA(H3830,1)),0)),0)</f>
        <v>0</v>
      </c>
      <c r="K3830" s="7">
        <f>IF(C3830="Saliente Nacional",(IFERROR((LIMPIA(H3830,1)),0)),0)</f>
        <v>0</v>
      </c>
      <c r="L3830" s="7">
        <f>IF(C3830="Saliente Internacional",(IFERROR((LIMPIA(H3830,1)),0)),0)</f>
        <v>0</v>
      </c>
    </row>
    <row r="3831" spans="1:12" x14ac:dyDescent="0.25">
      <c r="A3831" s="11">
        <f>'DETALLE DE CONEXIONES'!P3831</f>
        <v>0</v>
      </c>
      <c r="B3831" s="7">
        <f>'DETALLE DE CONEXIONES'!I3831</f>
        <v>0</v>
      </c>
      <c r="C3831" s="7">
        <f>'DETALLE DE CONEXIONES'!BB3831</f>
        <v>0</v>
      </c>
      <c r="D3831" s="7">
        <f>'DETALLE DE CONEXIONES'!E3831</f>
        <v>0</v>
      </c>
      <c r="E3831" s="7">
        <f>IFERROR(LIMPIA('DETALLE DE CONEXIONES'!N3831,1),0)</f>
        <v>0</v>
      </c>
      <c r="F3831" s="7" t="str">
        <f>LEFT('DETALLE DE CONEXIONES'!BE3831,3)</f>
        <v/>
      </c>
      <c r="G3831" s="7" t="str">
        <f>RIGHT('DETALLE DE CONEXIONES'!AK3831,2)</f>
        <v/>
      </c>
      <c r="H3831" s="7" t="str">
        <f>LEFT('DETALLE DE CONEXIONES'!M3831,3)</f>
        <v/>
      </c>
      <c r="I3831" s="7" t="str">
        <f>RIGHT('DETALLE DE CONEXIONES'!M3831,5)</f>
        <v/>
      </c>
      <c r="J3831" s="7">
        <f>IF(C3831="Saliente Local",(IFERROR((LIMPIA(H3831,1)),0)),0)</f>
        <v>0</v>
      </c>
      <c r="K3831" s="7">
        <f>IF(C3831="Saliente Nacional",(IFERROR((LIMPIA(H3831,1)),0)),0)</f>
        <v>0</v>
      </c>
      <c r="L3831" s="7">
        <f>IF(C3831="Saliente Internacional",(IFERROR((LIMPIA(H3831,1)),0)),0)</f>
        <v>0</v>
      </c>
    </row>
    <row r="3832" spans="1:12" x14ac:dyDescent="0.25">
      <c r="A3832" s="11">
        <f>'DETALLE DE CONEXIONES'!P3832</f>
        <v>0</v>
      </c>
      <c r="B3832" s="7">
        <f>'DETALLE DE CONEXIONES'!I3832</f>
        <v>0</v>
      </c>
      <c r="C3832" s="7">
        <f>'DETALLE DE CONEXIONES'!BB3832</f>
        <v>0</v>
      </c>
      <c r="D3832" s="7">
        <f>'DETALLE DE CONEXIONES'!E3832</f>
        <v>0</v>
      </c>
      <c r="E3832" s="7">
        <f>IFERROR(LIMPIA('DETALLE DE CONEXIONES'!N3832,1),0)</f>
        <v>0</v>
      </c>
      <c r="F3832" s="7" t="str">
        <f>LEFT('DETALLE DE CONEXIONES'!BE3832,3)</f>
        <v/>
      </c>
      <c r="G3832" s="7" t="str">
        <f>RIGHT('DETALLE DE CONEXIONES'!AK3832,2)</f>
        <v/>
      </c>
      <c r="H3832" s="7" t="str">
        <f>LEFT('DETALLE DE CONEXIONES'!M3832,3)</f>
        <v/>
      </c>
      <c r="I3832" s="7" t="str">
        <f>RIGHT('DETALLE DE CONEXIONES'!M3832,5)</f>
        <v/>
      </c>
      <c r="J3832" s="7">
        <f>IF(C3832="Saliente Local",(IFERROR((LIMPIA(H3832,1)),0)),0)</f>
        <v>0</v>
      </c>
      <c r="K3832" s="7">
        <f>IF(C3832="Saliente Nacional",(IFERROR((LIMPIA(H3832,1)),0)),0)</f>
        <v>0</v>
      </c>
      <c r="L3832" s="7">
        <f>IF(C3832="Saliente Internacional",(IFERROR((LIMPIA(H3832,1)),0)),0)</f>
        <v>0</v>
      </c>
    </row>
    <row r="3833" spans="1:12" x14ac:dyDescent="0.25">
      <c r="A3833" s="11">
        <f>'DETALLE DE CONEXIONES'!P3833</f>
        <v>0</v>
      </c>
      <c r="B3833" s="7">
        <f>'DETALLE DE CONEXIONES'!I3833</f>
        <v>0</v>
      </c>
      <c r="C3833" s="7">
        <f>'DETALLE DE CONEXIONES'!BB3833</f>
        <v>0</v>
      </c>
      <c r="D3833" s="7">
        <f>'DETALLE DE CONEXIONES'!E3833</f>
        <v>0</v>
      </c>
      <c r="E3833" s="7">
        <f>IFERROR(LIMPIA('DETALLE DE CONEXIONES'!N3833,1),0)</f>
        <v>0</v>
      </c>
      <c r="F3833" s="7" t="str">
        <f>LEFT('DETALLE DE CONEXIONES'!BE3833,3)</f>
        <v/>
      </c>
      <c r="G3833" s="7" t="str">
        <f>RIGHT('DETALLE DE CONEXIONES'!AK3833,2)</f>
        <v/>
      </c>
      <c r="H3833" s="7" t="str">
        <f>LEFT('DETALLE DE CONEXIONES'!M3833,3)</f>
        <v/>
      </c>
      <c r="I3833" s="7" t="str">
        <f>RIGHT('DETALLE DE CONEXIONES'!M3833,5)</f>
        <v/>
      </c>
      <c r="J3833" s="7">
        <f>IF(C3833="Saliente Local",(IFERROR((LIMPIA(H3833,1)),0)),0)</f>
        <v>0</v>
      </c>
      <c r="K3833" s="7">
        <f>IF(C3833="Saliente Nacional",(IFERROR((LIMPIA(H3833,1)),0)),0)</f>
        <v>0</v>
      </c>
      <c r="L3833" s="7">
        <f>IF(C3833="Saliente Internacional",(IFERROR((LIMPIA(H3833,1)),0)),0)</f>
        <v>0</v>
      </c>
    </row>
    <row r="3834" spans="1:12" x14ac:dyDescent="0.25">
      <c r="A3834" s="11">
        <f>'DETALLE DE CONEXIONES'!P3834</f>
        <v>0</v>
      </c>
      <c r="B3834" s="7">
        <f>'DETALLE DE CONEXIONES'!I3834</f>
        <v>0</v>
      </c>
      <c r="C3834" s="7">
        <f>'DETALLE DE CONEXIONES'!BB3834</f>
        <v>0</v>
      </c>
      <c r="D3834" s="7">
        <f>'DETALLE DE CONEXIONES'!E3834</f>
        <v>0</v>
      </c>
      <c r="E3834" s="7">
        <f>IFERROR(LIMPIA('DETALLE DE CONEXIONES'!N3834,1),0)</f>
        <v>0</v>
      </c>
      <c r="F3834" s="7" t="str">
        <f>LEFT('DETALLE DE CONEXIONES'!BE3834,3)</f>
        <v/>
      </c>
      <c r="G3834" s="7" t="str">
        <f>RIGHT('DETALLE DE CONEXIONES'!AK3834,2)</f>
        <v/>
      </c>
      <c r="H3834" s="7" t="str">
        <f>LEFT('DETALLE DE CONEXIONES'!M3834,3)</f>
        <v/>
      </c>
      <c r="I3834" s="7" t="str">
        <f>RIGHT('DETALLE DE CONEXIONES'!M3834,5)</f>
        <v/>
      </c>
      <c r="J3834" s="7">
        <f>IF(C3834="Saliente Local",(IFERROR((LIMPIA(H3834,1)),0)),0)</f>
        <v>0</v>
      </c>
      <c r="K3834" s="7">
        <f>IF(C3834="Saliente Nacional",(IFERROR((LIMPIA(H3834,1)),0)),0)</f>
        <v>0</v>
      </c>
      <c r="L3834" s="7">
        <f>IF(C3834="Saliente Internacional",(IFERROR((LIMPIA(H3834,1)),0)),0)</f>
        <v>0</v>
      </c>
    </row>
    <row r="3835" spans="1:12" x14ac:dyDescent="0.25">
      <c r="A3835" s="11">
        <f>'DETALLE DE CONEXIONES'!P3835</f>
        <v>0</v>
      </c>
      <c r="B3835" s="7">
        <f>'DETALLE DE CONEXIONES'!I3835</f>
        <v>0</v>
      </c>
      <c r="C3835" s="7">
        <f>'DETALLE DE CONEXIONES'!BB3835</f>
        <v>0</v>
      </c>
      <c r="D3835" s="7">
        <f>'DETALLE DE CONEXIONES'!E3835</f>
        <v>0</v>
      </c>
      <c r="E3835" s="7">
        <f>IFERROR(LIMPIA('DETALLE DE CONEXIONES'!N3835,1),0)</f>
        <v>0</v>
      </c>
      <c r="F3835" s="7" t="str">
        <f>LEFT('DETALLE DE CONEXIONES'!BE3835,3)</f>
        <v/>
      </c>
      <c r="G3835" s="7" t="str">
        <f>RIGHT('DETALLE DE CONEXIONES'!AK3835,2)</f>
        <v/>
      </c>
      <c r="H3835" s="7" t="str">
        <f>LEFT('DETALLE DE CONEXIONES'!M3835,3)</f>
        <v/>
      </c>
      <c r="I3835" s="7" t="str">
        <f>RIGHT('DETALLE DE CONEXIONES'!M3835,5)</f>
        <v/>
      </c>
      <c r="J3835" s="7">
        <f>IF(C3835="Saliente Local",(IFERROR((LIMPIA(H3835,1)),0)),0)</f>
        <v>0</v>
      </c>
      <c r="K3835" s="7">
        <f>IF(C3835="Saliente Nacional",(IFERROR((LIMPIA(H3835,1)),0)),0)</f>
        <v>0</v>
      </c>
      <c r="L3835" s="7">
        <f>IF(C3835="Saliente Internacional",(IFERROR((LIMPIA(H3835,1)),0)),0)</f>
        <v>0</v>
      </c>
    </row>
    <row r="3836" spans="1:12" x14ac:dyDescent="0.25">
      <c r="A3836" s="11">
        <f>'DETALLE DE CONEXIONES'!P3836</f>
        <v>0</v>
      </c>
      <c r="B3836" s="7">
        <f>'DETALLE DE CONEXIONES'!I3836</f>
        <v>0</v>
      </c>
      <c r="C3836" s="7">
        <f>'DETALLE DE CONEXIONES'!BB3836</f>
        <v>0</v>
      </c>
      <c r="D3836" s="7">
        <f>'DETALLE DE CONEXIONES'!E3836</f>
        <v>0</v>
      </c>
      <c r="E3836" s="7">
        <f>IFERROR(LIMPIA('DETALLE DE CONEXIONES'!N3836,1),0)</f>
        <v>0</v>
      </c>
      <c r="F3836" s="7" t="str">
        <f>LEFT('DETALLE DE CONEXIONES'!BE3836,3)</f>
        <v/>
      </c>
      <c r="G3836" s="7" t="str">
        <f>RIGHT('DETALLE DE CONEXIONES'!AK3836,2)</f>
        <v/>
      </c>
      <c r="H3836" s="7" t="str">
        <f>LEFT('DETALLE DE CONEXIONES'!M3836,3)</f>
        <v/>
      </c>
      <c r="I3836" s="7" t="str">
        <f>RIGHT('DETALLE DE CONEXIONES'!M3836,5)</f>
        <v/>
      </c>
      <c r="J3836" s="7">
        <f>IF(C3836="Saliente Local",(IFERROR((LIMPIA(H3836,1)),0)),0)</f>
        <v>0</v>
      </c>
      <c r="K3836" s="7">
        <f>IF(C3836="Saliente Nacional",(IFERROR((LIMPIA(H3836,1)),0)),0)</f>
        <v>0</v>
      </c>
      <c r="L3836" s="7">
        <f>IF(C3836="Saliente Internacional",(IFERROR((LIMPIA(H3836,1)),0)),0)</f>
        <v>0</v>
      </c>
    </row>
    <row r="3837" spans="1:12" x14ac:dyDescent="0.25">
      <c r="A3837" s="11">
        <f>'DETALLE DE CONEXIONES'!P3837</f>
        <v>0</v>
      </c>
      <c r="B3837" s="7">
        <f>'DETALLE DE CONEXIONES'!I3837</f>
        <v>0</v>
      </c>
      <c r="C3837" s="7">
        <f>'DETALLE DE CONEXIONES'!BB3837</f>
        <v>0</v>
      </c>
      <c r="D3837" s="7">
        <f>'DETALLE DE CONEXIONES'!E3837</f>
        <v>0</v>
      </c>
      <c r="E3837" s="7">
        <f>IFERROR(LIMPIA('DETALLE DE CONEXIONES'!N3837,1),0)</f>
        <v>0</v>
      </c>
      <c r="F3837" s="7" t="str">
        <f>LEFT('DETALLE DE CONEXIONES'!BE3837,3)</f>
        <v/>
      </c>
      <c r="G3837" s="7" t="str">
        <f>RIGHT('DETALLE DE CONEXIONES'!AK3837,2)</f>
        <v/>
      </c>
      <c r="H3837" s="7" t="str">
        <f>LEFT('DETALLE DE CONEXIONES'!M3837,3)</f>
        <v/>
      </c>
      <c r="I3837" s="7" t="str">
        <f>RIGHT('DETALLE DE CONEXIONES'!M3837,5)</f>
        <v/>
      </c>
      <c r="J3837" s="7">
        <f>IF(C3837="Saliente Local",(IFERROR((LIMPIA(H3837,1)),0)),0)</f>
        <v>0</v>
      </c>
      <c r="K3837" s="7">
        <f>IF(C3837="Saliente Nacional",(IFERROR((LIMPIA(H3837,1)),0)),0)</f>
        <v>0</v>
      </c>
      <c r="L3837" s="7">
        <f>IF(C3837="Saliente Internacional",(IFERROR((LIMPIA(H3837,1)),0)),0)</f>
        <v>0</v>
      </c>
    </row>
    <row r="3838" spans="1:12" x14ac:dyDescent="0.25">
      <c r="A3838" s="11">
        <f>'DETALLE DE CONEXIONES'!P3838</f>
        <v>0</v>
      </c>
      <c r="B3838" s="7">
        <f>'DETALLE DE CONEXIONES'!I3838</f>
        <v>0</v>
      </c>
      <c r="C3838" s="7">
        <f>'DETALLE DE CONEXIONES'!BB3838</f>
        <v>0</v>
      </c>
      <c r="D3838" s="7">
        <f>'DETALLE DE CONEXIONES'!E3838</f>
        <v>0</v>
      </c>
      <c r="E3838" s="7">
        <f>IFERROR(LIMPIA('DETALLE DE CONEXIONES'!N3838,1),0)</f>
        <v>0</v>
      </c>
      <c r="F3838" s="7" t="str">
        <f>LEFT('DETALLE DE CONEXIONES'!BE3838,3)</f>
        <v/>
      </c>
      <c r="G3838" s="7" t="str">
        <f>RIGHT('DETALLE DE CONEXIONES'!AK3838,2)</f>
        <v/>
      </c>
      <c r="H3838" s="7" t="str">
        <f>LEFT('DETALLE DE CONEXIONES'!M3838,3)</f>
        <v/>
      </c>
      <c r="I3838" s="7" t="str">
        <f>RIGHT('DETALLE DE CONEXIONES'!M3838,5)</f>
        <v/>
      </c>
      <c r="J3838" s="7">
        <f>IF(C3838="Saliente Local",(IFERROR((LIMPIA(H3838,1)),0)),0)</f>
        <v>0</v>
      </c>
      <c r="K3838" s="7">
        <f>IF(C3838="Saliente Nacional",(IFERROR((LIMPIA(H3838,1)),0)),0)</f>
        <v>0</v>
      </c>
      <c r="L3838" s="7">
        <f>IF(C3838="Saliente Internacional",(IFERROR((LIMPIA(H3838,1)),0)),0)</f>
        <v>0</v>
      </c>
    </row>
    <row r="3839" spans="1:12" x14ac:dyDescent="0.25">
      <c r="A3839" s="11">
        <f>'DETALLE DE CONEXIONES'!P3839</f>
        <v>0</v>
      </c>
      <c r="B3839" s="7">
        <f>'DETALLE DE CONEXIONES'!I3839</f>
        <v>0</v>
      </c>
      <c r="C3839" s="7">
        <f>'DETALLE DE CONEXIONES'!BB3839</f>
        <v>0</v>
      </c>
      <c r="D3839" s="7">
        <f>'DETALLE DE CONEXIONES'!E3839</f>
        <v>0</v>
      </c>
      <c r="E3839" s="7">
        <f>IFERROR(LIMPIA('DETALLE DE CONEXIONES'!N3839,1),0)</f>
        <v>0</v>
      </c>
      <c r="F3839" s="7" t="str">
        <f>LEFT('DETALLE DE CONEXIONES'!BE3839,3)</f>
        <v/>
      </c>
      <c r="G3839" s="7" t="str">
        <f>RIGHT('DETALLE DE CONEXIONES'!AK3839,2)</f>
        <v/>
      </c>
      <c r="H3839" s="7" t="str">
        <f>LEFT('DETALLE DE CONEXIONES'!M3839,3)</f>
        <v/>
      </c>
      <c r="I3839" s="7" t="str">
        <f>RIGHT('DETALLE DE CONEXIONES'!M3839,5)</f>
        <v/>
      </c>
      <c r="J3839" s="7">
        <f>IF(C3839="Saliente Local",(IFERROR((LIMPIA(H3839,1)),0)),0)</f>
        <v>0</v>
      </c>
      <c r="K3839" s="7">
        <f>IF(C3839="Saliente Nacional",(IFERROR((LIMPIA(H3839,1)),0)),0)</f>
        <v>0</v>
      </c>
      <c r="L3839" s="7">
        <f>IF(C3839="Saliente Internacional",(IFERROR((LIMPIA(H3839,1)),0)),0)</f>
        <v>0</v>
      </c>
    </row>
    <row r="3840" spans="1:12" x14ac:dyDescent="0.25">
      <c r="A3840" s="11">
        <f>'DETALLE DE CONEXIONES'!P3840</f>
        <v>0</v>
      </c>
      <c r="B3840" s="7">
        <f>'DETALLE DE CONEXIONES'!I3840</f>
        <v>0</v>
      </c>
      <c r="C3840" s="7">
        <f>'DETALLE DE CONEXIONES'!BB3840</f>
        <v>0</v>
      </c>
      <c r="D3840" s="7">
        <f>'DETALLE DE CONEXIONES'!E3840</f>
        <v>0</v>
      </c>
      <c r="E3840" s="7">
        <f>IFERROR(LIMPIA('DETALLE DE CONEXIONES'!N3840,1),0)</f>
        <v>0</v>
      </c>
      <c r="F3840" s="7" t="str">
        <f>LEFT('DETALLE DE CONEXIONES'!BE3840,3)</f>
        <v/>
      </c>
      <c r="G3840" s="7" t="str">
        <f>RIGHT('DETALLE DE CONEXIONES'!AK3840,2)</f>
        <v/>
      </c>
      <c r="H3840" s="7" t="str">
        <f>LEFT('DETALLE DE CONEXIONES'!M3840,3)</f>
        <v/>
      </c>
      <c r="I3840" s="7" t="str">
        <f>RIGHT('DETALLE DE CONEXIONES'!M3840,5)</f>
        <v/>
      </c>
      <c r="J3840" s="7">
        <f>IF(C3840="Saliente Local",(IFERROR((LIMPIA(H3840,1)),0)),0)</f>
        <v>0</v>
      </c>
      <c r="K3840" s="7">
        <f>IF(C3840="Saliente Nacional",(IFERROR((LIMPIA(H3840,1)),0)),0)</f>
        <v>0</v>
      </c>
      <c r="L3840" s="7">
        <f>IF(C3840="Saliente Internacional",(IFERROR((LIMPIA(H3840,1)),0)),0)</f>
        <v>0</v>
      </c>
    </row>
    <row r="3841" spans="1:12" x14ac:dyDescent="0.25">
      <c r="A3841" s="11">
        <f>'DETALLE DE CONEXIONES'!P3841</f>
        <v>0</v>
      </c>
      <c r="B3841" s="7">
        <f>'DETALLE DE CONEXIONES'!I3841</f>
        <v>0</v>
      </c>
      <c r="C3841" s="7">
        <f>'DETALLE DE CONEXIONES'!BB3841</f>
        <v>0</v>
      </c>
      <c r="D3841" s="7">
        <f>'DETALLE DE CONEXIONES'!E3841</f>
        <v>0</v>
      </c>
      <c r="E3841" s="7">
        <f>IFERROR(LIMPIA('DETALLE DE CONEXIONES'!N3841,1),0)</f>
        <v>0</v>
      </c>
      <c r="F3841" s="7" t="str">
        <f>LEFT('DETALLE DE CONEXIONES'!BE3841,3)</f>
        <v/>
      </c>
      <c r="G3841" s="7" t="str">
        <f>RIGHT('DETALLE DE CONEXIONES'!AK3841,2)</f>
        <v/>
      </c>
      <c r="H3841" s="7" t="str">
        <f>LEFT('DETALLE DE CONEXIONES'!M3841,3)</f>
        <v/>
      </c>
      <c r="I3841" s="7" t="str">
        <f>RIGHT('DETALLE DE CONEXIONES'!M3841,5)</f>
        <v/>
      </c>
      <c r="J3841" s="7">
        <f>IF(C3841="Saliente Local",(IFERROR((LIMPIA(H3841,1)),0)),0)</f>
        <v>0</v>
      </c>
      <c r="K3841" s="7">
        <f>IF(C3841="Saliente Nacional",(IFERROR((LIMPIA(H3841,1)),0)),0)</f>
        <v>0</v>
      </c>
      <c r="L3841" s="7">
        <f>IF(C3841="Saliente Internacional",(IFERROR((LIMPIA(H3841,1)),0)),0)</f>
        <v>0</v>
      </c>
    </row>
    <row r="3842" spans="1:12" x14ac:dyDescent="0.25">
      <c r="A3842" s="11">
        <f>'DETALLE DE CONEXIONES'!P3842</f>
        <v>0</v>
      </c>
      <c r="B3842" s="7">
        <f>'DETALLE DE CONEXIONES'!I3842</f>
        <v>0</v>
      </c>
      <c r="C3842" s="7">
        <f>'DETALLE DE CONEXIONES'!BB3842</f>
        <v>0</v>
      </c>
      <c r="D3842" s="7">
        <f>'DETALLE DE CONEXIONES'!E3842</f>
        <v>0</v>
      </c>
      <c r="E3842" s="7">
        <f>IFERROR(LIMPIA('DETALLE DE CONEXIONES'!N3842,1),0)</f>
        <v>0</v>
      </c>
      <c r="F3842" s="7" t="str">
        <f>LEFT('DETALLE DE CONEXIONES'!BE3842,3)</f>
        <v/>
      </c>
      <c r="G3842" s="7" t="str">
        <f>RIGHT('DETALLE DE CONEXIONES'!AK3842,2)</f>
        <v/>
      </c>
      <c r="H3842" s="7" t="str">
        <f>LEFT('DETALLE DE CONEXIONES'!M3842,3)</f>
        <v/>
      </c>
      <c r="I3842" s="7" t="str">
        <f>RIGHT('DETALLE DE CONEXIONES'!M3842,5)</f>
        <v/>
      </c>
      <c r="J3842" s="7">
        <f>IF(C3842="Saliente Local",(IFERROR((LIMPIA(H3842,1)),0)),0)</f>
        <v>0</v>
      </c>
      <c r="K3842" s="7">
        <f>IF(C3842="Saliente Nacional",(IFERROR((LIMPIA(H3842,1)),0)),0)</f>
        <v>0</v>
      </c>
      <c r="L3842" s="7">
        <f>IF(C3842="Saliente Internacional",(IFERROR((LIMPIA(H3842,1)),0)),0)</f>
        <v>0</v>
      </c>
    </row>
    <row r="3843" spans="1:12" x14ac:dyDescent="0.25">
      <c r="A3843" s="11">
        <f>'DETALLE DE CONEXIONES'!P3843</f>
        <v>0</v>
      </c>
      <c r="B3843" s="7">
        <f>'DETALLE DE CONEXIONES'!I3843</f>
        <v>0</v>
      </c>
      <c r="C3843" s="7">
        <f>'DETALLE DE CONEXIONES'!BB3843</f>
        <v>0</v>
      </c>
      <c r="D3843" s="7">
        <f>'DETALLE DE CONEXIONES'!E3843</f>
        <v>0</v>
      </c>
      <c r="E3843" s="7">
        <f>IFERROR(LIMPIA('DETALLE DE CONEXIONES'!N3843,1),0)</f>
        <v>0</v>
      </c>
      <c r="F3843" s="7" t="str">
        <f>LEFT('DETALLE DE CONEXIONES'!BE3843,3)</f>
        <v/>
      </c>
      <c r="G3843" s="7" t="str">
        <f>RIGHT('DETALLE DE CONEXIONES'!AK3843,2)</f>
        <v/>
      </c>
      <c r="H3843" s="7" t="str">
        <f>LEFT('DETALLE DE CONEXIONES'!M3843,3)</f>
        <v/>
      </c>
      <c r="I3843" s="7" t="str">
        <f>RIGHT('DETALLE DE CONEXIONES'!M3843,5)</f>
        <v/>
      </c>
      <c r="J3843" s="7">
        <f>IF(C3843="Saliente Local",(IFERROR((LIMPIA(H3843,1)),0)),0)</f>
        <v>0</v>
      </c>
      <c r="K3843" s="7">
        <f>IF(C3843="Saliente Nacional",(IFERROR((LIMPIA(H3843,1)),0)),0)</f>
        <v>0</v>
      </c>
      <c r="L3843" s="7">
        <f>IF(C3843="Saliente Internacional",(IFERROR((LIMPIA(H3843,1)),0)),0)</f>
        <v>0</v>
      </c>
    </row>
    <row r="3844" spans="1:12" x14ac:dyDescent="0.25">
      <c r="A3844" s="11">
        <f>'DETALLE DE CONEXIONES'!P3844</f>
        <v>0</v>
      </c>
      <c r="B3844" s="7">
        <f>'DETALLE DE CONEXIONES'!I3844</f>
        <v>0</v>
      </c>
      <c r="C3844" s="7">
        <f>'DETALLE DE CONEXIONES'!BB3844</f>
        <v>0</v>
      </c>
      <c r="D3844" s="7">
        <f>'DETALLE DE CONEXIONES'!E3844</f>
        <v>0</v>
      </c>
      <c r="E3844" s="7">
        <f>IFERROR(LIMPIA('DETALLE DE CONEXIONES'!N3844,1),0)</f>
        <v>0</v>
      </c>
      <c r="F3844" s="7" t="str">
        <f>LEFT('DETALLE DE CONEXIONES'!BE3844,3)</f>
        <v/>
      </c>
      <c r="G3844" s="7" t="str">
        <f>RIGHT('DETALLE DE CONEXIONES'!AK3844,2)</f>
        <v/>
      </c>
      <c r="H3844" s="7" t="str">
        <f>LEFT('DETALLE DE CONEXIONES'!M3844,3)</f>
        <v/>
      </c>
      <c r="I3844" s="7" t="str">
        <f>RIGHT('DETALLE DE CONEXIONES'!M3844,5)</f>
        <v/>
      </c>
      <c r="J3844" s="7">
        <f>IF(C3844="Saliente Local",(IFERROR((LIMPIA(H3844,1)),0)),0)</f>
        <v>0</v>
      </c>
      <c r="K3844" s="7">
        <f>IF(C3844="Saliente Nacional",(IFERROR((LIMPIA(H3844,1)),0)),0)</f>
        <v>0</v>
      </c>
      <c r="L3844" s="7">
        <f>IF(C3844="Saliente Internacional",(IFERROR((LIMPIA(H3844,1)),0)),0)</f>
        <v>0</v>
      </c>
    </row>
    <row r="3845" spans="1:12" x14ac:dyDescent="0.25">
      <c r="A3845" s="11">
        <f>'DETALLE DE CONEXIONES'!P3845</f>
        <v>0</v>
      </c>
      <c r="B3845" s="7">
        <f>'DETALLE DE CONEXIONES'!I3845</f>
        <v>0</v>
      </c>
      <c r="C3845" s="7">
        <f>'DETALLE DE CONEXIONES'!BB3845</f>
        <v>0</v>
      </c>
      <c r="D3845" s="7">
        <f>'DETALLE DE CONEXIONES'!E3845</f>
        <v>0</v>
      </c>
      <c r="E3845" s="7">
        <f>IFERROR(LIMPIA('DETALLE DE CONEXIONES'!N3845,1),0)</f>
        <v>0</v>
      </c>
      <c r="F3845" s="7" t="str">
        <f>LEFT('DETALLE DE CONEXIONES'!BE3845,3)</f>
        <v/>
      </c>
      <c r="G3845" s="7" t="str">
        <f>RIGHT('DETALLE DE CONEXIONES'!AK3845,2)</f>
        <v/>
      </c>
      <c r="H3845" s="7" t="str">
        <f>LEFT('DETALLE DE CONEXIONES'!M3845,3)</f>
        <v/>
      </c>
      <c r="I3845" s="7" t="str">
        <f>RIGHT('DETALLE DE CONEXIONES'!M3845,5)</f>
        <v/>
      </c>
      <c r="J3845" s="7">
        <f>IF(C3845="Saliente Local",(IFERROR((LIMPIA(H3845,1)),0)),0)</f>
        <v>0</v>
      </c>
      <c r="K3845" s="7">
        <f>IF(C3845="Saliente Nacional",(IFERROR((LIMPIA(H3845,1)),0)),0)</f>
        <v>0</v>
      </c>
      <c r="L3845" s="7">
        <f>IF(C3845="Saliente Internacional",(IFERROR((LIMPIA(H3845,1)),0)),0)</f>
        <v>0</v>
      </c>
    </row>
    <row r="3846" spans="1:12" x14ac:dyDescent="0.25">
      <c r="A3846" s="11">
        <f>'DETALLE DE CONEXIONES'!P3846</f>
        <v>0</v>
      </c>
      <c r="B3846" s="7">
        <f>'DETALLE DE CONEXIONES'!I3846</f>
        <v>0</v>
      </c>
      <c r="C3846" s="7">
        <f>'DETALLE DE CONEXIONES'!BB3846</f>
        <v>0</v>
      </c>
      <c r="D3846" s="7">
        <f>'DETALLE DE CONEXIONES'!E3846</f>
        <v>0</v>
      </c>
      <c r="E3846" s="7">
        <f>IFERROR(LIMPIA('DETALLE DE CONEXIONES'!N3846,1),0)</f>
        <v>0</v>
      </c>
      <c r="F3846" s="7" t="str">
        <f>LEFT('DETALLE DE CONEXIONES'!BE3846,3)</f>
        <v/>
      </c>
      <c r="G3846" s="7" t="str">
        <f>RIGHT('DETALLE DE CONEXIONES'!AK3846,2)</f>
        <v/>
      </c>
      <c r="H3846" s="7" t="str">
        <f>LEFT('DETALLE DE CONEXIONES'!M3846,3)</f>
        <v/>
      </c>
      <c r="I3846" s="7" t="str">
        <f>RIGHT('DETALLE DE CONEXIONES'!M3846,5)</f>
        <v/>
      </c>
      <c r="J3846" s="7">
        <f>IF(C3846="Saliente Local",(IFERROR((LIMPIA(H3846,1)),0)),0)</f>
        <v>0</v>
      </c>
      <c r="K3846" s="7">
        <f>IF(C3846="Saliente Nacional",(IFERROR((LIMPIA(H3846,1)),0)),0)</f>
        <v>0</v>
      </c>
      <c r="L3846" s="7">
        <f>IF(C3846="Saliente Internacional",(IFERROR((LIMPIA(H3846,1)),0)),0)</f>
        <v>0</v>
      </c>
    </row>
    <row r="3847" spans="1:12" x14ac:dyDescent="0.25">
      <c r="A3847" s="11">
        <f>'DETALLE DE CONEXIONES'!P3847</f>
        <v>0</v>
      </c>
      <c r="B3847" s="7">
        <f>'DETALLE DE CONEXIONES'!I3847</f>
        <v>0</v>
      </c>
      <c r="C3847" s="7">
        <f>'DETALLE DE CONEXIONES'!BB3847</f>
        <v>0</v>
      </c>
      <c r="D3847" s="7">
        <f>'DETALLE DE CONEXIONES'!E3847</f>
        <v>0</v>
      </c>
      <c r="E3847" s="7">
        <f>IFERROR(LIMPIA('DETALLE DE CONEXIONES'!N3847,1),0)</f>
        <v>0</v>
      </c>
      <c r="F3847" s="7" t="str">
        <f>LEFT('DETALLE DE CONEXIONES'!BE3847,3)</f>
        <v/>
      </c>
      <c r="G3847" s="7" t="str">
        <f>RIGHT('DETALLE DE CONEXIONES'!AK3847,2)</f>
        <v/>
      </c>
      <c r="H3847" s="7" t="str">
        <f>LEFT('DETALLE DE CONEXIONES'!M3847,3)</f>
        <v/>
      </c>
      <c r="I3847" s="7" t="str">
        <f>RIGHT('DETALLE DE CONEXIONES'!M3847,5)</f>
        <v/>
      </c>
      <c r="J3847" s="7">
        <f>IF(C3847="Saliente Local",(IFERROR((LIMPIA(H3847,1)),0)),0)</f>
        <v>0</v>
      </c>
      <c r="K3847" s="7">
        <f>IF(C3847="Saliente Nacional",(IFERROR((LIMPIA(H3847,1)),0)),0)</f>
        <v>0</v>
      </c>
      <c r="L3847" s="7">
        <f>IF(C3847="Saliente Internacional",(IFERROR((LIMPIA(H3847,1)),0)),0)</f>
        <v>0</v>
      </c>
    </row>
    <row r="3848" spans="1:12" x14ac:dyDescent="0.25">
      <c r="A3848" s="11">
        <f>'DETALLE DE CONEXIONES'!P3848</f>
        <v>0</v>
      </c>
      <c r="B3848" s="7">
        <f>'DETALLE DE CONEXIONES'!I3848</f>
        <v>0</v>
      </c>
      <c r="C3848" s="7">
        <f>'DETALLE DE CONEXIONES'!BB3848</f>
        <v>0</v>
      </c>
      <c r="D3848" s="7">
        <f>'DETALLE DE CONEXIONES'!E3848</f>
        <v>0</v>
      </c>
      <c r="E3848" s="7">
        <f>IFERROR(LIMPIA('DETALLE DE CONEXIONES'!N3848,1),0)</f>
        <v>0</v>
      </c>
      <c r="F3848" s="7" t="str">
        <f>LEFT('DETALLE DE CONEXIONES'!BE3848,3)</f>
        <v/>
      </c>
      <c r="G3848" s="7" t="str">
        <f>RIGHT('DETALLE DE CONEXIONES'!AK3848,2)</f>
        <v/>
      </c>
      <c r="H3848" s="7" t="str">
        <f>LEFT('DETALLE DE CONEXIONES'!M3848,3)</f>
        <v/>
      </c>
      <c r="I3848" s="7" t="str">
        <f>RIGHT('DETALLE DE CONEXIONES'!M3848,5)</f>
        <v/>
      </c>
      <c r="J3848" s="7">
        <f>IF(C3848="Saliente Local",(IFERROR((LIMPIA(H3848,1)),0)),0)</f>
        <v>0</v>
      </c>
      <c r="K3848" s="7">
        <f>IF(C3848="Saliente Nacional",(IFERROR((LIMPIA(H3848,1)),0)),0)</f>
        <v>0</v>
      </c>
      <c r="L3848" s="7">
        <f>IF(C3848="Saliente Internacional",(IFERROR((LIMPIA(H3848,1)),0)),0)</f>
        <v>0</v>
      </c>
    </row>
    <row r="3849" spans="1:12" x14ac:dyDescent="0.25">
      <c r="A3849" s="11">
        <f>'DETALLE DE CONEXIONES'!P3849</f>
        <v>0</v>
      </c>
      <c r="B3849" s="7">
        <f>'DETALLE DE CONEXIONES'!I3849</f>
        <v>0</v>
      </c>
      <c r="C3849" s="7">
        <f>'DETALLE DE CONEXIONES'!BB3849</f>
        <v>0</v>
      </c>
      <c r="D3849" s="7">
        <f>'DETALLE DE CONEXIONES'!E3849</f>
        <v>0</v>
      </c>
      <c r="E3849" s="7">
        <f>IFERROR(LIMPIA('DETALLE DE CONEXIONES'!N3849,1),0)</f>
        <v>0</v>
      </c>
      <c r="F3849" s="7" t="str">
        <f>LEFT('DETALLE DE CONEXIONES'!BE3849,3)</f>
        <v/>
      </c>
      <c r="G3849" s="7" t="str">
        <f>RIGHT('DETALLE DE CONEXIONES'!AK3849,2)</f>
        <v/>
      </c>
      <c r="H3849" s="7" t="str">
        <f>LEFT('DETALLE DE CONEXIONES'!M3849,3)</f>
        <v/>
      </c>
      <c r="I3849" s="7" t="str">
        <f>RIGHT('DETALLE DE CONEXIONES'!M3849,5)</f>
        <v/>
      </c>
      <c r="J3849" s="7">
        <f>IF(C3849="Saliente Local",(IFERROR((LIMPIA(H3849,1)),0)),0)</f>
        <v>0</v>
      </c>
      <c r="K3849" s="7">
        <f>IF(C3849="Saliente Nacional",(IFERROR((LIMPIA(H3849,1)),0)),0)</f>
        <v>0</v>
      </c>
      <c r="L3849" s="7">
        <f>IF(C3849="Saliente Internacional",(IFERROR((LIMPIA(H3849,1)),0)),0)</f>
        <v>0</v>
      </c>
    </row>
    <row r="3850" spans="1:12" x14ac:dyDescent="0.25">
      <c r="A3850" s="11">
        <f>'DETALLE DE CONEXIONES'!P3850</f>
        <v>0</v>
      </c>
      <c r="B3850" s="7">
        <f>'DETALLE DE CONEXIONES'!I3850</f>
        <v>0</v>
      </c>
      <c r="C3850" s="7">
        <f>'DETALLE DE CONEXIONES'!BB3850</f>
        <v>0</v>
      </c>
      <c r="D3850" s="7">
        <f>'DETALLE DE CONEXIONES'!E3850</f>
        <v>0</v>
      </c>
      <c r="E3850" s="7">
        <f>IFERROR(LIMPIA('DETALLE DE CONEXIONES'!N3850,1),0)</f>
        <v>0</v>
      </c>
      <c r="F3850" s="7" t="str">
        <f>LEFT('DETALLE DE CONEXIONES'!BE3850,3)</f>
        <v/>
      </c>
      <c r="G3850" s="7" t="str">
        <f>RIGHT('DETALLE DE CONEXIONES'!AK3850,2)</f>
        <v/>
      </c>
      <c r="H3850" s="7" t="str">
        <f>LEFT('DETALLE DE CONEXIONES'!M3850,3)</f>
        <v/>
      </c>
      <c r="I3850" s="7" t="str">
        <f>RIGHT('DETALLE DE CONEXIONES'!M3850,5)</f>
        <v/>
      </c>
      <c r="J3850" s="7">
        <f>IF(C3850="Saliente Local",(IFERROR((LIMPIA(H3850,1)),0)),0)</f>
        <v>0</v>
      </c>
      <c r="K3850" s="7">
        <f>IF(C3850="Saliente Nacional",(IFERROR((LIMPIA(H3850,1)),0)),0)</f>
        <v>0</v>
      </c>
      <c r="L3850" s="7">
        <f>IF(C3850="Saliente Internacional",(IFERROR((LIMPIA(H3850,1)),0)),0)</f>
        <v>0</v>
      </c>
    </row>
    <row r="3851" spans="1:12" x14ac:dyDescent="0.25">
      <c r="A3851" s="11">
        <f>'DETALLE DE CONEXIONES'!P3851</f>
        <v>0</v>
      </c>
      <c r="B3851" s="7">
        <f>'DETALLE DE CONEXIONES'!I3851</f>
        <v>0</v>
      </c>
      <c r="C3851" s="7">
        <f>'DETALLE DE CONEXIONES'!BB3851</f>
        <v>0</v>
      </c>
      <c r="D3851" s="7">
        <f>'DETALLE DE CONEXIONES'!E3851</f>
        <v>0</v>
      </c>
      <c r="E3851" s="7">
        <f>IFERROR(LIMPIA('DETALLE DE CONEXIONES'!N3851,1),0)</f>
        <v>0</v>
      </c>
      <c r="F3851" s="7" t="str">
        <f>LEFT('DETALLE DE CONEXIONES'!BE3851,3)</f>
        <v/>
      </c>
      <c r="G3851" s="7" t="str">
        <f>RIGHT('DETALLE DE CONEXIONES'!AK3851,2)</f>
        <v/>
      </c>
      <c r="H3851" s="7" t="str">
        <f>LEFT('DETALLE DE CONEXIONES'!M3851,3)</f>
        <v/>
      </c>
      <c r="I3851" s="7" t="str">
        <f>RIGHT('DETALLE DE CONEXIONES'!M3851,5)</f>
        <v/>
      </c>
      <c r="J3851" s="7">
        <f>IF(C3851="Saliente Local",(IFERROR((LIMPIA(H3851,1)),0)),0)</f>
        <v>0</v>
      </c>
      <c r="K3851" s="7">
        <f>IF(C3851="Saliente Nacional",(IFERROR((LIMPIA(H3851,1)),0)),0)</f>
        <v>0</v>
      </c>
      <c r="L3851" s="7">
        <f>IF(C3851="Saliente Internacional",(IFERROR((LIMPIA(H3851,1)),0)),0)</f>
        <v>0</v>
      </c>
    </row>
    <row r="3852" spans="1:12" x14ac:dyDescent="0.25">
      <c r="A3852" s="11">
        <f>'DETALLE DE CONEXIONES'!P3852</f>
        <v>0</v>
      </c>
      <c r="B3852" s="7">
        <f>'DETALLE DE CONEXIONES'!I3852</f>
        <v>0</v>
      </c>
      <c r="C3852" s="7">
        <f>'DETALLE DE CONEXIONES'!BB3852</f>
        <v>0</v>
      </c>
      <c r="D3852" s="7">
        <f>'DETALLE DE CONEXIONES'!E3852</f>
        <v>0</v>
      </c>
      <c r="E3852" s="7">
        <f>IFERROR(LIMPIA('DETALLE DE CONEXIONES'!N3852,1),0)</f>
        <v>0</v>
      </c>
      <c r="F3852" s="7" t="str">
        <f>LEFT('DETALLE DE CONEXIONES'!BE3852,3)</f>
        <v/>
      </c>
      <c r="G3852" s="7" t="str">
        <f>RIGHT('DETALLE DE CONEXIONES'!AK3852,2)</f>
        <v/>
      </c>
      <c r="H3852" s="7" t="str">
        <f>LEFT('DETALLE DE CONEXIONES'!M3852,3)</f>
        <v/>
      </c>
      <c r="I3852" s="7" t="str">
        <f>RIGHT('DETALLE DE CONEXIONES'!M3852,5)</f>
        <v/>
      </c>
      <c r="J3852" s="7">
        <f>IF(C3852="Saliente Local",(IFERROR((LIMPIA(H3852,1)),0)),0)</f>
        <v>0</v>
      </c>
      <c r="K3852" s="7">
        <f>IF(C3852="Saliente Nacional",(IFERROR((LIMPIA(H3852,1)),0)),0)</f>
        <v>0</v>
      </c>
      <c r="L3852" s="7">
        <f>IF(C3852="Saliente Internacional",(IFERROR((LIMPIA(H3852,1)),0)),0)</f>
        <v>0</v>
      </c>
    </row>
    <row r="3853" spans="1:12" x14ac:dyDescent="0.25">
      <c r="A3853" s="11">
        <f>'DETALLE DE CONEXIONES'!P3853</f>
        <v>0</v>
      </c>
      <c r="B3853" s="7">
        <f>'DETALLE DE CONEXIONES'!I3853</f>
        <v>0</v>
      </c>
      <c r="C3853" s="7">
        <f>'DETALLE DE CONEXIONES'!BB3853</f>
        <v>0</v>
      </c>
      <c r="D3853" s="7">
        <f>'DETALLE DE CONEXIONES'!E3853</f>
        <v>0</v>
      </c>
      <c r="E3853" s="7">
        <f>IFERROR(LIMPIA('DETALLE DE CONEXIONES'!N3853,1),0)</f>
        <v>0</v>
      </c>
      <c r="F3853" s="7" t="str">
        <f>LEFT('DETALLE DE CONEXIONES'!BE3853,3)</f>
        <v/>
      </c>
      <c r="G3853" s="7" t="str">
        <f>RIGHT('DETALLE DE CONEXIONES'!AK3853,2)</f>
        <v/>
      </c>
      <c r="H3853" s="7" t="str">
        <f>LEFT('DETALLE DE CONEXIONES'!M3853,3)</f>
        <v/>
      </c>
      <c r="I3853" s="7" t="str">
        <f>RIGHT('DETALLE DE CONEXIONES'!M3853,5)</f>
        <v/>
      </c>
      <c r="J3853" s="7">
        <f>IF(C3853="Saliente Local",(IFERROR((LIMPIA(H3853,1)),0)),0)</f>
        <v>0</v>
      </c>
      <c r="K3853" s="7">
        <f>IF(C3853="Saliente Nacional",(IFERROR((LIMPIA(H3853,1)),0)),0)</f>
        <v>0</v>
      </c>
      <c r="L3853" s="7">
        <f>IF(C3853="Saliente Internacional",(IFERROR((LIMPIA(H3853,1)),0)),0)</f>
        <v>0</v>
      </c>
    </row>
    <row r="3854" spans="1:12" x14ac:dyDescent="0.25">
      <c r="A3854" s="11">
        <f>'DETALLE DE CONEXIONES'!P3854</f>
        <v>0</v>
      </c>
      <c r="B3854" s="7">
        <f>'DETALLE DE CONEXIONES'!I3854</f>
        <v>0</v>
      </c>
      <c r="C3854" s="7">
        <f>'DETALLE DE CONEXIONES'!BB3854</f>
        <v>0</v>
      </c>
      <c r="D3854" s="7">
        <f>'DETALLE DE CONEXIONES'!E3854</f>
        <v>0</v>
      </c>
      <c r="E3854" s="7">
        <f>IFERROR(LIMPIA('DETALLE DE CONEXIONES'!N3854,1),0)</f>
        <v>0</v>
      </c>
      <c r="F3854" s="7" t="str">
        <f>LEFT('DETALLE DE CONEXIONES'!BE3854,3)</f>
        <v/>
      </c>
      <c r="G3854" s="7" t="str">
        <f>RIGHT('DETALLE DE CONEXIONES'!AK3854,2)</f>
        <v/>
      </c>
      <c r="H3854" s="7" t="str">
        <f>LEFT('DETALLE DE CONEXIONES'!M3854,3)</f>
        <v/>
      </c>
      <c r="I3854" s="7" t="str">
        <f>RIGHT('DETALLE DE CONEXIONES'!M3854,5)</f>
        <v/>
      </c>
      <c r="J3854" s="7">
        <f>IF(C3854="Saliente Local",(IFERROR((LIMPIA(H3854,1)),0)),0)</f>
        <v>0</v>
      </c>
      <c r="K3854" s="7">
        <f>IF(C3854="Saliente Nacional",(IFERROR((LIMPIA(H3854,1)),0)),0)</f>
        <v>0</v>
      </c>
      <c r="L3854" s="7">
        <f>IF(C3854="Saliente Internacional",(IFERROR((LIMPIA(H3854,1)),0)),0)</f>
        <v>0</v>
      </c>
    </row>
    <row r="3855" spans="1:12" x14ac:dyDescent="0.25">
      <c r="A3855" s="11">
        <f>'DETALLE DE CONEXIONES'!P3855</f>
        <v>0</v>
      </c>
      <c r="B3855" s="7">
        <f>'DETALLE DE CONEXIONES'!I3855</f>
        <v>0</v>
      </c>
      <c r="C3855" s="7">
        <f>'DETALLE DE CONEXIONES'!BB3855</f>
        <v>0</v>
      </c>
      <c r="D3855" s="7">
        <f>'DETALLE DE CONEXIONES'!E3855</f>
        <v>0</v>
      </c>
      <c r="E3855" s="7">
        <f>IFERROR(LIMPIA('DETALLE DE CONEXIONES'!N3855,1),0)</f>
        <v>0</v>
      </c>
      <c r="F3855" s="7" t="str">
        <f>LEFT('DETALLE DE CONEXIONES'!BE3855,3)</f>
        <v/>
      </c>
      <c r="G3855" s="7" t="str">
        <f>RIGHT('DETALLE DE CONEXIONES'!AK3855,2)</f>
        <v/>
      </c>
      <c r="H3855" s="7" t="str">
        <f>LEFT('DETALLE DE CONEXIONES'!M3855,3)</f>
        <v/>
      </c>
      <c r="I3855" s="7" t="str">
        <f>RIGHT('DETALLE DE CONEXIONES'!M3855,5)</f>
        <v/>
      </c>
      <c r="J3855" s="7">
        <f>IF(C3855="Saliente Local",(IFERROR((LIMPIA(H3855,1)),0)),0)</f>
        <v>0</v>
      </c>
      <c r="K3855" s="7">
        <f>IF(C3855="Saliente Nacional",(IFERROR((LIMPIA(H3855,1)),0)),0)</f>
        <v>0</v>
      </c>
      <c r="L3855" s="7">
        <f>IF(C3855="Saliente Internacional",(IFERROR((LIMPIA(H3855,1)),0)),0)</f>
        <v>0</v>
      </c>
    </row>
    <row r="3856" spans="1:12" x14ac:dyDescent="0.25">
      <c r="A3856" s="11">
        <f>'DETALLE DE CONEXIONES'!P3856</f>
        <v>0</v>
      </c>
      <c r="B3856" s="7">
        <f>'DETALLE DE CONEXIONES'!I3856</f>
        <v>0</v>
      </c>
      <c r="C3856" s="7">
        <f>'DETALLE DE CONEXIONES'!BB3856</f>
        <v>0</v>
      </c>
      <c r="D3856" s="7">
        <f>'DETALLE DE CONEXIONES'!E3856</f>
        <v>0</v>
      </c>
      <c r="E3856" s="7">
        <f>IFERROR(LIMPIA('DETALLE DE CONEXIONES'!N3856,1),0)</f>
        <v>0</v>
      </c>
      <c r="F3856" s="7" t="str">
        <f>LEFT('DETALLE DE CONEXIONES'!BE3856,3)</f>
        <v/>
      </c>
      <c r="G3856" s="7" t="str">
        <f>RIGHT('DETALLE DE CONEXIONES'!AK3856,2)</f>
        <v/>
      </c>
      <c r="H3856" s="7" t="str">
        <f>LEFT('DETALLE DE CONEXIONES'!M3856,3)</f>
        <v/>
      </c>
      <c r="I3856" s="7" t="str">
        <f>RIGHT('DETALLE DE CONEXIONES'!M3856,5)</f>
        <v/>
      </c>
      <c r="J3856" s="7">
        <f>IF(C3856="Saliente Local",(IFERROR((LIMPIA(H3856,1)),0)),0)</f>
        <v>0</v>
      </c>
      <c r="K3856" s="7">
        <f>IF(C3856="Saliente Nacional",(IFERROR((LIMPIA(H3856,1)),0)),0)</f>
        <v>0</v>
      </c>
      <c r="L3856" s="7">
        <f>IF(C3856="Saliente Internacional",(IFERROR((LIMPIA(H3856,1)),0)),0)</f>
        <v>0</v>
      </c>
    </row>
    <row r="3857" spans="1:12" x14ac:dyDescent="0.25">
      <c r="A3857" s="11">
        <f>'DETALLE DE CONEXIONES'!P3857</f>
        <v>0</v>
      </c>
      <c r="B3857" s="7">
        <f>'DETALLE DE CONEXIONES'!I3857</f>
        <v>0</v>
      </c>
      <c r="C3857" s="7">
        <f>'DETALLE DE CONEXIONES'!BB3857</f>
        <v>0</v>
      </c>
      <c r="D3857" s="7">
        <f>'DETALLE DE CONEXIONES'!E3857</f>
        <v>0</v>
      </c>
      <c r="E3857" s="7">
        <f>IFERROR(LIMPIA('DETALLE DE CONEXIONES'!N3857,1),0)</f>
        <v>0</v>
      </c>
      <c r="F3857" s="7" t="str">
        <f>LEFT('DETALLE DE CONEXIONES'!BE3857,3)</f>
        <v/>
      </c>
      <c r="G3857" s="7" t="str">
        <f>RIGHT('DETALLE DE CONEXIONES'!AK3857,2)</f>
        <v/>
      </c>
      <c r="H3857" s="7" t="str">
        <f>LEFT('DETALLE DE CONEXIONES'!M3857,3)</f>
        <v/>
      </c>
      <c r="I3857" s="7" t="str">
        <f>RIGHT('DETALLE DE CONEXIONES'!M3857,5)</f>
        <v/>
      </c>
      <c r="J3857" s="7">
        <f>IF(C3857="Saliente Local",(IFERROR((LIMPIA(H3857,1)),0)),0)</f>
        <v>0</v>
      </c>
      <c r="K3857" s="7">
        <f>IF(C3857="Saliente Nacional",(IFERROR((LIMPIA(H3857,1)),0)),0)</f>
        <v>0</v>
      </c>
      <c r="L3857" s="7">
        <f>IF(C3857="Saliente Internacional",(IFERROR((LIMPIA(H3857,1)),0)),0)</f>
        <v>0</v>
      </c>
    </row>
    <row r="3858" spans="1:12" x14ac:dyDescent="0.25">
      <c r="A3858" s="11">
        <f>'DETALLE DE CONEXIONES'!P3858</f>
        <v>0</v>
      </c>
      <c r="B3858" s="7">
        <f>'DETALLE DE CONEXIONES'!I3858</f>
        <v>0</v>
      </c>
      <c r="C3858" s="7">
        <f>'DETALLE DE CONEXIONES'!BB3858</f>
        <v>0</v>
      </c>
      <c r="D3858" s="7">
        <f>'DETALLE DE CONEXIONES'!E3858</f>
        <v>0</v>
      </c>
      <c r="E3858" s="7">
        <f>IFERROR(LIMPIA('DETALLE DE CONEXIONES'!N3858,1),0)</f>
        <v>0</v>
      </c>
      <c r="F3858" s="7" t="str">
        <f>LEFT('DETALLE DE CONEXIONES'!BE3858,3)</f>
        <v/>
      </c>
      <c r="G3858" s="7" t="str">
        <f>RIGHT('DETALLE DE CONEXIONES'!AK3858,2)</f>
        <v/>
      </c>
      <c r="H3858" s="7" t="str">
        <f>LEFT('DETALLE DE CONEXIONES'!M3858,3)</f>
        <v/>
      </c>
      <c r="I3858" s="7" t="str">
        <f>RIGHT('DETALLE DE CONEXIONES'!M3858,5)</f>
        <v/>
      </c>
      <c r="J3858" s="7">
        <f>IF(C3858="Saliente Local",(IFERROR((LIMPIA(H3858,1)),0)),0)</f>
        <v>0</v>
      </c>
      <c r="K3858" s="7">
        <f>IF(C3858="Saliente Nacional",(IFERROR((LIMPIA(H3858,1)),0)),0)</f>
        <v>0</v>
      </c>
      <c r="L3858" s="7">
        <f>IF(C3858="Saliente Internacional",(IFERROR((LIMPIA(H3858,1)),0)),0)</f>
        <v>0</v>
      </c>
    </row>
    <row r="3859" spans="1:12" x14ac:dyDescent="0.25">
      <c r="A3859" s="11">
        <f>'DETALLE DE CONEXIONES'!P3859</f>
        <v>0</v>
      </c>
      <c r="B3859" s="7">
        <f>'DETALLE DE CONEXIONES'!I3859</f>
        <v>0</v>
      </c>
      <c r="C3859" s="7">
        <f>'DETALLE DE CONEXIONES'!BB3859</f>
        <v>0</v>
      </c>
      <c r="D3859" s="7">
        <f>'DETALLE DE CONEXIONES'!E3859</f>
        <v>0</v>
      </c>
      <c r="E3859" s="7">
        <f>IFERROR(LIMPIA('DETALLE DE CONEXIONES'!N3859,1),0)</f>
        <v>0</v>
      </c>
      <c r="F3859" s="7" t="str">
        <f>LEFT('DETALLE DE CONEXIONES'!BE3859,3)</f>
        <v/>
      </c>
      <c r="G3859" s="7" t="str">
        <f>RIGHT('DETALLE DE CONEXIONES'!AK3859,2)</f>
        <v/>
      </c>
      <c r="H3859" s="7" t="str">
        <f>LEFT('DETALLE DE CONEXIONES'!M3859,3)</f>
        <v/>
      </c>
      <c r="I3859" s="7" t="str">
        <f>RIGHT('DETALLE DE CONEXIONES'!M3859,5)</f>
        <v/>
      </c>
      <c r="J3859" s="7">
        <f>IF(C3859="Saliente Local",(IFERROR((LIMPIA(H3859,1)),0)),0)</f>
        <v>0</v>
      </c>
      <c r="K3859" s="7">
        <f>IF(C3859="Saliente Nacional",(IFERROR((LIMPIA(H3859,1)),0)),0)</f>
        <v>0</v>
      </c>
      <c r="L3859" s="7">
        <f>IF(C3859="Saliente Internacional",(IFERROR((LIMPIA(H3859,1)),0)),0)</f>
        <v>0</v>
      </c>
    </row>
    <row r="3860" spans="1:12" x14ac:dyDescent="0.25">
      <c r="A3860" s="11">
        <f>'DETALLE DE CONEXIONES'!P3860</f>
        <v>0</v>
      </c>
      <c r="B3860" s="7">
        <f>'DETALLE DE CONEXIONES'!I3860</f>
        <v>0</v>
      </c>
      <c r="C3860" s="7">
        <f>'DETALLE DE CONEXIONES'!BB3860</f>
        <v>0</v>
      </c>
      <c r="D3860" s="7">
        <f>'DETALLE DE CONEXIONES'!E3860</f>
        <v>0</v>
      </c>
      <c r="E3860" s="7">
        <f>IFERROR(LIMPIA('DETALLE DE CONEXIONES'!N3860,1),0)</f>
        <v>0</v>
      </c>
      <c r="F3860" s="7" t="str">
        <f>LEFT('DETALLE DE CONEXIONES'!BE3860,3)</f>
        <v/>
      </c>
      <c r="G3860" s="7" t="str">
        <f>RIGHT('DETALLE DE CONEXIONES'!AK3860,2)</f>
        <v/>
      </c>
      <c r="H3860" s="7" t="str">
        <f>LEFT('DETALLE DE CONEXIONES'!M3860,3)</f>
        <v/>
      </c>
      <c r="I3860" s="7" t="str">
        <f>RIGHT('DETALLE DE CONEXIONES'!M3860,5)</f>
        <v/>
      </c>
      <c r="J3860" s="7">
        <f>IF(C3860="Saliente Local",(IFERROR((LIMPIA(H3860,1)),0)),0)</f>
        <v>0</v>
      </c>
      <c r="K3860" s="7">
        <f>IF(C3860="Saliente Nacional",(IFERROR((LIMPIA(H3860,1)),0)),0)</f>
        <v>0</v>
      </c>
      <c r="L3860" s="7">
        <f>IF(C3860="Saliente Internacional",(IFERROR((LIMPIA(H3860,1)),0)),0)</f>
        <v>0</v>
      </c>
    </row>
    <row r="3861" spans="1:12" x14ac:dyDescent="0.25">
      <c r="A3861" s="11">
        <f>'DETALLE DE CONEXIONES'!P3861</f>
        <v>0</v>
      </c>
      <c r="B3861" s="7">
        <f>'DETALLE DE CONEXIONES'!I3861</f>
        <v>0</v>
      </c>
      <c r="C3861" s="7">
        <f>'DETALLE DE CONEXIONES'!BB3861</f>
        <v>0</v>
      </c>
      <c r="D3861" s="7">
        <f>'DETALLE DE CONEXIONES'!E3861</f>
        <v>0</v>
      </c>
      <c r="E3861" s="7">
        <f>IFERROR(LIMPIA('DETALLE DE CONEXIONES'!N3861,1),0)</f>
        <v>0</v>
      </c>
      <c r="F3861" s="7" t="str">
        <f>LEFT('DETALLE DE CONEXIONES'!BE3861,3)</f>
        <v/>
      </c>
      <c r="G3861" s="7" t="str">
        <f>RIGHT('DETALLE DE CONEXIONES'!AK3861,2)</f>
        <v/>
      </c>
      <c r="H3861" s="7" t="str">
        <f>LEFT('DETALLE DE CONEXIONES'!M3861,3)</f>
        <v/>
      </c>
      <c r="I3861" s="7" t="str">
        <f>RIGHT('DETALLE DE CONEXIONES'!M3861,5)</f>
        <v/>
      </c>
      <c r="J3861" s="7">
        <f>IF(C3861="Saliente Local",(IFERROR((LIMPIA(H3861,1)),0)),0)</f>
        <v>0</v>
      </c>
      <c r="K3861" s="7">
        <f>IF(C3861="Saliente Nacional",(IFERROR((LIMPIA(H3861,1)),0)),0)</f>
        <v>0</v>
      </c>
      <c r="L3861" s="7">
        <f>IF(C3861="Saliente Internacional",(IFERROR((LIMPIA(H3861,1)),0)),0)</f>
        <v>0</v>
      </c>
    </row>
    <row r="3862" spans="1:12" x14ac:dyDescent="0.25">
      <c r="A3862" s="11">
        <f>'DETALLE DE CONEXIONES'!P3862</f>
        <v>0</v>
      </c>
      <c r="B3862" s="7">
        <f>'DETALLE DE CONEXIONES'!I3862</f>
        <v>0</v>
      </c>
      <c r="C3862" s="7">
        <f>'DETALLE DE CONEXIONES'!BB3862</f>
        <v>0</v>
      </c>
      <c r="D3862" s="7">
        <f>'DETALLE DE CONEXIONES'!E3862</f>
        <v>0</v>
      </c>
      <c r="E3862" s="7">
        <f>IFERROR(LIMPIA('DETALLE DE CONEXIONES'!N3862,1),0)</f>
        <v>0</v>
      </c>
      <c r="F3862" s="7" t="str">
        <f>LEFT('DETALLE DE CONEXIONES'!BE3862,3)</f>
        <v/>
      </c>
      <c r="G3862" s="7" t="str">
        <f>RIGHT('DETALLE DE CONEXIONES'!AK3862,2)</f>
        <v/>
      </c>
      <c r="H3862" s="7" t="str">
        <f>LEFT('DETALLE DE CONEXIONES'!M3862,3)</f>
        <v/>
      </c>
      <c r="I3862" s="7" t="str">
        <f>RIGHT('DETALLE DE CONEXIONES'!M3862,5)</f>
        <v/>
      </c>
      <c r="J3862" s="7">
        <f>IF(C3862="Saliente Local",(IFERROR((LIMPIA(H3862,1)),0)),0)</f>
        <v>0</v>
      </c>
      <c r="K3862" s="7">
        <f>IF(C3862="Saliente Nacional",(IFERROR((LIMPIA(H3862,1)),0)),0)</f>
        <v>0</v>
      </c>
      <c r="L3862" s="7">
        <f>IF(C3862="Saliente Internacional",(IFERROR((LIMPIA(H3862,1)),0)),0)</f>
        <v>0</v>
      </c>
    </row>
    <row r="3863" spans="1:12" x14ac:dyDescent="0.25">
      <c r="A3863" s="11">
        <f>'DETALLE DE CONEXIONES'!P3863</f>
        <v>0</v>
      </c>
      <c r="B3863" s="7">
        <f>'DETALLE DE CONEXIONES'!I3863</f>
        <v>0</v>
      </c>
      <c r="C3863" s="7">
        <f>'DETALLE DE CONEXIONES'!BB3863</f>
        <v>0</v>
      </c>
      <c r="D3863" s="7">
        <f>'DETALLE DE CONEXIONES'!E3863</f>
        <v>0</v>
      </c>
      <c r="E3863" s="7">
        <f>IFERROR(LIMPIA('DETALLE DE CONEXIONES'!N3863,1),0)</f>
        <v>0</v>
      </c>
      <c r="F3863" s="7" t="str">
        <f>LEFT('DETALLE DE CONEXIONES'!BE3863,3)</f>
        <v/>
      </c>
      <c r="G3863" s="7" t="str">
        <f>RIGHT('DETALLE DE CONEXIONES'!AK3863,2)</f>
        <v/>
      </c>
      <c r="H3863" s="7" t="str">
        <f>LEFT('DETALLE DE CONEXIONES'!M3863,3)</f>
        <v/>
      </c>
      <c r="I3863" s="7" t="str">
        <f>RIGHT('DETALLE DE CONEXIONES'!M3863,5)</f>
        <v/>
      </c>
      <c r="J3863" s="7">
        <f>IF(C3863="Saliente Local",(IFERROR((LIMPIA(H3863,1)),0)),0)</f>
        <v>0</v>
      </c>
      <c r="K3863" s="7">
        <f>IF(C3863="Saliente Nacional",(IFERROR((LIMPIA(H3863,1)),0)),0)</f>
        <v>0</v>
      </c>
      <c r="L3863" s="7">
        <f>IF(C3863="Saliente Internacional",(IFERROR((LIMPIA(H3863,1)),0)),0)</f>
        <v>0</v>
      </c>
    </row>
    <row r="3864" spans="1:12" x14ac:dyDescent="0.25">
      <c r="A3864" s="11">
        <f>'DETALLE DE CONEXIONES'!P3864</f>
        <v>0</v>
      </c>
      <c r="B3864" s="7">
        <f>'DETALLE DE CONEXIONES'!I3864</f>
        <v>0</v>
      </c>
      <c r="C3864" s="7">
        <f>'DETALLE DE CONEXIONES'!BB3864</f>
        <v>0</v>
      </c>
      <c r="D3864" s="7">
        <f>'DETALLE DE CONEXIONES'!E3864</f>
        <v>0</v>
      </c>
      <c r="E3864" s="7">
        <f>IFERROR(LIMPIA('DETALLE DE CONEXIONES'!N3864,1),0)</f>
        <v>0</v>
      </c>
      <c r="F3864" s="7" t="str">
        <f>LEFT('DETALLE DE CONEXIONES'!BE3864,3)</f>
        <v/>
      </c>
      <c r="G3864" s="7" t="str">
        <f>RIGHT('DETALLE DE CONEXIONES'!AK3864,2)</f>
        <v/>
      </c>
      <c r="H3864" s="7" t="str">
        <f>LEFT('DETALLE DE CONEXIONES'!M3864,3)</f>
        <v/>
      </c>
      <c r="I3864" s="7" t="str">
        <f>RIGHT('DETALLE DE CONEXIONES'!M3864,5)</f>
        <v/>
      </c>
      <c r="J3864" s="7">
        <f>IF(C3864="Saliente Local",(IFERROR((LIMPIA(H3864,1)),0)),0)</f>
        <v>0</v>
      </c>
      <c r="K3864" s="7">
        <f>IF(C3864="Saliente Nacional",(IFERROR((LIMPIA(H3864,1)),0)),0)</f>
        <v>0</v>
      </c>
      <c r="L3864" s="7">
        <f>IF(C3864="Saliente Internacional",(IFERROR((LIMPIA(H3864,1)),0)),0)</f>
        <v>0</v>
      </c>
    </row>
    <row r="3865" spans="1:12" x14ac:dyDescent="0.25">
      <c r="A3865" s="11">
        <f>'DETALLE DE CONEXIONES'!P3865</f>
        <v>0</v>
      </c>
      <c r="B3865" s="7">
        <f>'DETALLE DE CONEXIONES'!I3865</f>
        <v>0</v>
      </c>
      <c r="C3865" s="7">
        <f>'DETALLE DE CONEXIONES'!BB3865</f>
        <v>0</v>
      </c>
      <c r="D3865" s="7">
        <f>'DETALLE DE CONEXIONES'!E3865</f>
        <v>0</v>
      </c>
      <c r="E3865" s="7">
        <f>IFERROR(LIMPIA('DETALLE DE CONEXIONES'!N3865,1),0)</f>
        <v>0</v>
      </c>
      <c r="F3865" s="7" t="str">
        <f>LEFT('DETALLE DE CONEXIONES'!BE3865,3)</f>
        <v/>
      </c>
      <c r="G3865" s="7" t="str">
        <f>RIGHT('DETALLE DE CONEXIONES'!AK3865,2)</f>
        <v/>
      </c>
      <c r="H3865" s="7" t="str">
        <f>LEFT('DETALLE DE CONEXIONES'!M3865,3)</f>
        <v/>
      </c>
      <c r="I3865" s="7" t="str">
        <f>RIGHT('DETALLE DE CONEXIONES'!M3865,5)</f>
        <v/>
      </c>
      <c r="J3865" s="7">
        <f>IF(C3865="Saliente Local",(IFERROR((LIMPIA(H3865,1)),0)),0)</f>
        <v>0</v>
      </c>
      <c r="K3865" s="7">
        <f>IF(C3865="Saliente Nacional",(IFERROR((LIMPIA(H3865,1)),0)),0)</f>
        <v>0</v>
      </c>
      <c r="L3865" s="7">
        <f>IF(C3865="Saliente Internacional",(IFERROR((LIMPIA(H3865,1)),0)),0)</f>
        <v>0</v>
      </c>
    </row>
    <row r="3866" spans="1:12" x14ac:dyDescent="0.25">
      <c r="A3866" s="11">
        <f>'DETALLE DE CONEXIONES'!P3866</f>
        <v>0</v>
      </c>
      <c r="B3866" s="7">
        <f>'DETALLE DE CONEXIONES'!I3866</f>
        <v>0</v>
      </c>
      <c r="C3866" s="7">
        <f>'DETALLE DE CONEXIONES'!BB3866</f>
        <v>0</v>
      </c>
      <c r="D3866" s="7">
        <f>'DETALLE DE CONEXIONES'!E3866</f>
        <v>0</v>
      </c>
      <c r="E3866" s="7">
        <f>IFERROR(LIMPIA('DETALLE DE CONEXIONES'!N3866,1),0)</f>
        <v>0</v>
      </c>
      <c r="F3866" s="7" t="str">
        <f>LEFT('DETALLE DE CONEXIONES'!BE3866,3)</f>
        <v/>
      </c>
      <c r="G3866" s="7" t="str">
        <f>RIGHT('DETALLE DE CONEXIONES'!AK3866,2)</f>
        <v/>
      </c>
      <c r="H3866" s="7" t="str">
        <f>LEFT('DETALLE DE CONEXIONES'!M3866,3)</f>
        <v/>
      </c>
      <c r="I3866" s="7" t="str">
        <f>RIGHT('DETALLE DE CONEXIONES'!M3866,5)</f>
        <v/>
      </c>
      <c r="J3866" s="7">
        <f>IF(C3866="Saliente Local",(IFERROR((LIMPIA(H3866,1)),0)),0)</f>
        <v>0</v>
      </c>
      <c r="K3866" s="7">
        <f>IF(C3866="Saliente Nacional",(IFERROR((LIMPIA(H3866,1)),0)),0)</f>
        <v>0</v>
      </c>
      <c r="L3866" s="7">
        <f>IF(C3866="Saliente Internacional",(IFERROR((LIMPIA(H3866,1)),0)),0)</f>
        <v>0</v>
      </c>
    </row>
    <row r="3867" spans="1:12" x14ac:dyDescent="0.25">
      <c r="A3867" s="11">
        <f>'DETALLE DE CONEXIONES'!P3867</f>
        <v>0</v>
      </c>
      <c r="B3867" s="7">
        <f>'DETALLE DE CONEXIONES'!I3867</f>
        <v>0</v>
      </c>
      <c r="C3867" s="7">
        <f>'DETALLE DE CONEXIONES'!BB3867</f>
        <v>0</v>
      </c>
      <c r="D3867" s="7">
        <f>'DETALLE DE CONEXIONES'!E3867</f>
        <v>0</v>
      </c>
      <c r="E3867" s="7">
        <f>IFERROR(LIMPIA('DETALLE DE CONEXIONES'!N3867,1),0)</f>
        <v>0</v>
      </c>
      <c r="F3867" s="7" t="str">
        <f>LEFT('DETALLE DE CONEXIONES'!BE3867,3)</f>
        <v/>
      </c>
      <c r="G3867" s="7" t="str">
        <f>RIGHT('DETALLE DE CONEXIONES'!AK3867,2)</f>
        <v/>
      </c>
      <c r="H3867" s="7" t="str">
        <f>LEFT('DETALLE DE CONEXIONES'!M3867,3)</f>
        <v/>
      </c>
      <c r="I3867" s="7" t="str">
        <f>RIGHT('DETALLE DE CONEXIONES'!M3867,5)</f>
        <v/>
      </c>
      <c r="J3867" s="7">
        <f>IF(C3867="Saliente Local",(IFERROR((LIMPIA(H3867,1)),0)),0)</f>
        <v>0</v>
      </c>
      <c r="K3867" s="7">
        <f>IF(C3867="Saliente Nacional",(IFERROR((LIMPIA(H3867,1)),0)),0)</f>
        <v>0</v>
      </c>
      <c r="L3867" s="7">
        <f>IF(C3867="Saliente Internacional",(IFERROR((LIMPIA(H3867,1)),0)),0)</f>
        <v>0</v>
      </c>
    </row>
    <row r="3868" spans="1:12" x14ac:dyDescent="0.25">
      <c r="A3868" s="11">
        <f>'DETALLE DE CONEXIONES'!P3868</f>
        <v>0</v>
      </c>
      <c r="B3868" s="7">
        <f>'DETALLE DE CONEXIONES'!I3868</f>
        <v>0</v>
      </c>
      <c r="C3868" s="7">
        <f>'DETALLE DE CONEXIONES'!BB3868</f>
        <v>0</v>
      </c>
      <c r="D3868" s="7">
        <f>'DETALLE DE CONEXIONES'!E3868</f>
        <v>0</v>
      </c>
      <c r="E3868" s="7">
        <f>IFERROR(LIMPIA('DETALLE DE CONEXIONES'!N3868,1),0)</f>
        <v>0</v>
      </c>
      <c r="F3868" s="7" t="str">
        <f>LEFT('DETALLE DE CONEXIONES'!BE3868,3)</f>
        <v/>
      </c>
      <c r="G3868" s="7" t="str">
        <f>RIGHT('DETALLE DE CONEXIONES'!AK3868,2)</f>
        <v/>
      </c>
      <c r="H3868" s="7" t="str">
        <f>LEFT('DETALLE DE CONEXIONES'!M3868,3)</f>
        <v/>
      </c>
      <c r="I3868" s="7" t="str">
        <f>RIGHT('DETALLE DE CONEXIONES'!M3868,5)</f>
        <v/>
      </c>
      <c r="J3868" s="7">
        <f>IF(C3868="Saliente Local",(IFERROR((LIMPIA(H3868,1)),0)),0)</f>
        <v>0</v>
      </c>
      <c r="K3868" s="7">
        <f>IF(C3868="Saliente Nacional",(IFERROR((LIMPIA(H3868,1)),0)),0)</f>
        <v>0</v>
      </c>
      <c r="L3868" s="7">
        <f>IF(C3868="Saliente Internacional",(IFERROR((LIMPIA(H3868,1)),0)),0)</f>
        <v>0</v>
      </c>
    </row>
    <row r="3869" spans="1:12" x14ac:dyDescent="0.25">
      <c r="A3869" s="11">
        <f>'DETALLE DE CONEXIONES'!P3869</f>
        <v>0</v>
      </c>
      <c r="B3869" s="7">
        <f>'DETALLE DE CONEXIONES'!I3869</f>
        <v>0</v>
      </c>
      <c r="C3869" s="7">
        <f>'DETALLE DE CONEXIONES'!BB3869</f>
        <v>0</v>
      </c>
      <c r="D3869" s="7">
        <f>'DETALLE DE CONEXIONES'!E3869</f>
        <v>0</v>
      </c>
      <c r="E3869" s="7">
        <f>IFERROR(LIMPIA('DETALLE DE CONEXIONES'!N3869,1),0)</f>
        <v>0</v>
      </c>
      <c r="F3869" s="7" t="str">
        <f>LEFT('DETALLE DE CONEXIONES'!BE3869,3)</f>
        <v/>
      </c>
      <c r="G3869" s="7" t="str">
        <f>RIGHT('DETALLE DE CONEXIONES'!AK3869,2)</f>
        <v/>
      </c>
      <c r="H3869" s="7" t="str">
        <f>LEFT('DETALLE DE CONEXIONES'!M3869,3)</f>
        <v/>
      </c>
      <c r="I3869" s="7" t="str">
        <f>RIGHT('DETALLE DE CONEXIONES'!M3869,5)</f>
        <v/>
      </c>
      <c r="J3869" s="7">
        <f>IF(C3869="Saliente Local",(IFERROR((LIMPIA(H3869,1)),0)),0)</f>
        <v>0</v>
      </c>
      <c r="K3869" s="7">
        <f>IF(C3869="Saliente Nacional",(IFERROR((LIMPIA(H3869,1)),0)),0)</f>
        <v>0</v>
      </c>
      <c r="L3869" s="7">
        <f>IF(C3869="Saliente Internacional",(IFERROR((LIMPIA(H3869,1)),0)),0)</f>
        <v>0</v>
      </c>
    </row>
    <row r="3870" spans="1:12" x14ac:dyDescent="0.25">
      <c r="A3870" s="11">
        <f>'DETALLE DE CONEXIONES'!P3870</f>
        <v>0</v>
      </c>
      <c r="B3870" s="7">
        <f>'DETALLE DE CONEXIONES'!I3870</f>
        <v>0</v>
      </c>
      <c r="C3870" s="7">
        <f>'DETALLE DE CONEXIONES'!BB3870</f>
        <v>0</v>
      </c>
      <c r="D3870" s="7">
        <f>'DETALLE DE CONEXIONES'!E3870</f>
        <v>0</v>
      </c>
      <c r="E3870" s="7">
        <f>IFERROR(LIMPIA('DETALLE DE CONEXIONES'!N3870,1),0)</f>
        <v>0</v>
      </c>
      <c r="F3870" s="7" t="str">
        <f>LEFT('DETALLE DE CONEXIONES'!BE3870,3)</f>
        <v/>
      </c>
      <c r="G3870" s="7" t="str">
        <f>RIGHT('DETALLE DE CONEXIONES'!AK3870,2)</f>
        <v/>
      </c>
      <c r="H3870" s="7" t="str">
        <f>LEFT('DETALLE DE CONEXIONES'!M3870,3)</f>
        <v/>
      </c>
      <c r="I3870" s="7" t="str">
        <f>RIGHT('DETALLE DE CONEXIONES'!M3870,5)</f>
        <v/>
      </c>
      <c r="J3870" s="7">
        <f>IF(C3870="Saliente Local",(IFERROR((LIMPIA(H3870,1)),0)),0)</f>
        <v>0</v>
      </c>
      <c r="K3870" s="7">
        <f>IF(C3870="Saliente Nacional",(IFERROR((LIMPIA(H3870,1)),0)),0)</f>
        <v>0</v>
      </c>
      <c r="L3870" s="7">
        <f>IF(C3870="Saliente Internacional",(IFERROR((LIMPIA(H3870,1)),0)),0)</f>
        <v>0</v>
      </c>
    </row>
    <row r="3871" spans="1:12" x14ac:dyDescent="0.25">
      <c r="A3871" s="11">
        <f>'DETALLE DE CONEXIONES'!P3871</f>
        <v>0</v>
      </c>
      <c r="B3871" s="7">
        <f>'DETALLE DE CONEXIONES'!I3871</f>
        <v>0</v>
      </c>
      <c r="C3871" s="7">
        <f>'DETALLE DE CONEXIONES'!BB3871</f>
        <v>0</v>
      </c>
      <c r="D3871" s="7">
        <f>'DETALLE DE CONEXIONES'!E3871</f>
        <v>0</v>
      </c>
      <c r="E3871" s="7">
        <f>IFERROR(LIMPIA('DETALLE DE CONEXIONES'!N3871,1),0)</f>
        <v>0</v>
      </c>
      <c r="F3871" s="7" t="str">
        <f>LEFT('DETALLE DE CONEXIONES'!BE3871,3)</f>
        <v/>
      </c>
      <c r="G3871" s="7" t="str">
        <f>RIGHT('DETALLE DE CONEXIONES'!AK3871,2)</f>
        <v/>
      </c>
      <c r="H3871" s="7" t="str">
        <f>LEFT('DETALLE DE CONEXIONES'!M3871,3)</f>
        <v/>
      </c>
      <c r="I3871" s="7" t="str">
        <f>RIGHT('DETALLE DE CONEXIONES'!M3871,5)</f>
        <v/>
      </c>
      <c r="J3871" s="7">
        <f>IF(C3871="Saliente Local",(IFERROR((LIMPIA(H3871,1)),0)),0)</f>
        <v>0</v>
      </c>
      <c r="K3871" s="7">
        <f>IF(C3871="Saliente Nacional",(IFERROR((LIMPIA(H3871,1)),0)),0)</f>
        <v>0</v>
      </c>
      <c r="L3871" s="7">
        <f>IF(C3871="Saliente Internacional",(IFERROR((LIMPIA(H3871,1)),0)),0)</f>
        <v>0</v>
      </c>
    </row>
    <row r="3872" spans="1:12" x14ac:dyDescent="0.25">
      <c r="A3872" s="11">
        <f>'DETALLE DE CONEXIONES'!P3872</f>
        <v>0</v>
      </c>
      <c r="B3872" s="7">
        <f>'DETALLE DE CONEXIONES'!I3872</f>
        <v>0</v>
      </c>
      <c r="C3872" s="7">
        <f>'DETALLE DE CONEXIONES'!BB3872</f>
        <v>0</v>
      </c>
      <c r="D3872" s="7">
        <f>'DETALLE DE CONEXIONES'!E3872</f>
        <v>0</v>
      </c>
      <c r="E3872" s="7">
        <f>IFERROR(LIMPIA('DETALLE DE CONEXIONES'!N3872,1),0)</f>
        <v>0</v>
      </c>
      <c r="F3872" s="7" t="str">
        <f>LEFT('DETALLE DE CONEXIONES'!BE3872,3)</f>
        <v/>
      </c>
      <c r="G3872" s="7" t="str">
        <f>RIGHT('DETALLE DE CONEXIONES'!AK3872,2)</f>
        <v/>
      </c>
      <c r="H3872" s="7" t="str">
        <f>LEFT('DETALLE DE CONEXIONES'!M3872,3)</f>
        <v/>
      </c>
      <c r="I3872" s="7" t="str">
        <f>RIGHT('DETALLE DE CONEXIONES'!M3872,5)</f>
        <v/>
      </c>
      <c r="J3872" s="7">
        <f>IF(C3872="Saliente Local",(IFERROR((LIMPIA(H3872,1)),0)),0)</f>
        <v>0</v>
      </c>
      <c r="K3872" s="7">
        <f>IF(C3872="Saliente Nacional",(IFERROR((LIMPIA(H3872,1)),0)),0)</f>
        <v>0</v>
      </c>
      <c r="L3872" s="7">
        <f>IF(C3872="Saliente Internacional",(IFERROR((LIMPIA(H3872,1)),0)),0)</f>
        <v>0</v>
      </c>
    </row>
    <row r="3873" spans="1:12" x14ac:dyDescent="0.25">
      <c r="A3873" s="11">
        <f>'DETALLE DE CONEXIONES'!P3873</f>
        <v>0</v>
      </c>
      <c r="B3873" s="7">
        <f>'DETALLE DE CONEXIONES'!I3873</f>
        <v>0</v>
      </c>
      <c r="C3873" s="7">
        <f>'DETALLE DE CONEXIONES'!BB3873</f>
        <v>0</v>
      </c>
      <c r="D3873" s="7">
        <f>'DETALLE DE CONEXIONES'!E3873</f>
        <v>0</v>
      </c>
      <c r="E3873" s="7">
        <f>IFERROR(LIMPIA('DETALLE DE CONEXIONES'!N3873,1),0)</f>
        <v>0</v>
      </c>
      <c r="F3873" s="7" t="str">
        <f>LEFT('DETALLE DE CONEXIONES'!BE3873,3)</f>
        <v/>
      </c>
      <c r="G3873" s="7" t="str">
        <f>RIGHT('DETALLE DE CONEXIONES'!AK3873,2)</f>
        <v/>
      </c>
      <c r="H3873" s="7" t="str">
        <f>LEFT('DETALLE DE CONEXIONES'!M3873,3)</f>
        <v/>
      </c>
      <c r="I3873" s="7" t="str">
        <f>RIGHT('DETALLE DE CONEXIONES'!M3873,5)</f>
        <v/>
      </c>
      <c r="J3873" s="7">
        <f>IF(C3873="Saliente Local",(IFERROR((LIMPIA(H3873,1)),0)),0)</f>
        <v>0</v>
      </c>
      <c r="K3873" s="7">
        <f>IF(C3873="Saliente Nacional",(IFERROR((LIMPIA(H3873,1)),0)),0)</f>
        <v>0</v>
      </c>
      <c r="L3873" s="7">
        <f>IF(C3873="Saliente Internacional",(IFERROR((LIMPIA(H3873,1)),0)),0)</f>
        <v>0</v>
      </c>
    </row>
    <row r="3874" spans="1:12" x14ac:dyDescent="0.25">
      <c r="A3874" s="11">
        <f>'DETALLE DE CONEXIONES'!P3874</f>
        <v>0</v>
      </c>
      <c r="B3874" s="7">
        <f>'DETALLE DE CONEXIONES'!I3874</f>
        <v>0</v>
      </c>
      <c r="C3874" s="7">
        <f>'DETALLE DE CONEXIONES'!BB3874</f>
        <v>0</v>
      </c>
      <c r="D3874" s="7">
        <f>'DETALLE DE CONEXIONES'!E3874</f>
        <v>0</v>
      </c>
      <c r="E3874" s="7">
        <f>IFERROR(LIMPIA('DETALLE DE CONEXIONES'!N3874,1),0)</f>
        <v>0</v>
      </c>
      <c r="F3874" s="7" t="str">
        <f>LEFT('DETALLE DE CONEXIONES'!BE3874,3)</f>
        <v/>
      </c>
      <c r="G3874" s="7" t="str">
        <f>RIGHT('DETALLE DE CONEXIONES'!AK3874,2)</f>
        <v/>
      </c>
      <c r="H3874" s="7" t="str">
        <f>LEFT('DETALLE DE CONEXIONES'!M3874,3)</f>
        <v/>
      </c>
      <c r="I3874" s="7" t="str">
        <f>RIGHT('DETALLE DE CONEXIONES'!M3874,5)</f>
        <v/>
      </c>
      <c r="J3874" s="7">
        <f>IF(C3874="Saliente Local",(IFERROR((LIMPIA(H3874,1)),0)),0)</f>
        <v>0</v>
      </c>
      <c r="K3874" s="7">
        <f>IF(C3874="Saliente Nacional",(IFERROR((LIMPIA(H3874,1)),0)),0)</f>
        <v>0</v>
      </c>
      <c r="L3874" s="7">
        <f>IF(C3874="Saliente Internacional",(IFERROR((LIMPIA(H3874,1)),0)),0)</f>
        <v>0</v>
      </c>
    </row>
    <row r="3875" spans="1:12" x14ac:dyDescent="0.25">
      <c r="A3875" s="11">
        <f>'DETALLE DE CONEXIONES'!P3875</f>
        <v>0</v>
      </c>
      <c r="B3875" s="7">
        <f>'DETALLE DE CONEXIONES'!I3875</f>
        <v>0</v>
      </c>
      <c r="C3875" s="7">
        <f>'DETALLE DE CONEXIONES'!BB3875</f>
        <v>0</v>
      </c>
      <c r="D3875" s="7">
        <f>'DETALLE DE CONEXIONES'!E3875</f>
        <v>0</v>
      </c>
      <c r="E3875" s="7">
        <f>IFERROR(LIMPIA('DETALLE DE CONEXIONES'!N3875,1),0)</f>
        <v>0</v>
      </c>
      <c r="F3875" s="7" t="str">
        <f>LEFT('DETALLE DE CONEXIONES'!BE3875,3)</f>
        <v/>
      </c>
      <c r="G3875" s="7" t="str">
        <f>RIGHT('DETALLE DE CONEXIONES'!AK3875,2)</f>
        <v/>
      </c>
      <c r="H3875" s="7" t="str">
        <f>LEFT('DETALLE DE CONEXIONES'!M3875,3)</f>
        <v/>
      </c>
      <c r="I3875" s="7" t="str">
        <f>RIGHT('DETALLE DE CONEXIONES'!M3875,5)</f>
        <v/>
      </c>
      <c r="J3875" s="7">
        <f>IF(C3875="Saliente Local",(IFERROR((LIMPIA(H3875,1)),0)),0)</f>
        <v>0</v>
      </c>
      <c r="K3875" s="7">
        <f>IF(C3875="Saliente Nacional",(IFERROR((LIMPIA(H3875,1)),0)),0)</f>
        <v>0</v>
      </c>
      <c r="L3875" s="7">
        <f>IF(C3875="Saliente Internacional",(IFERROR((LIMPIA(H3875,1)),0)),0)</f>
        <v>0</v>
      </c>
    </row>
    <row r="3876" spans="1:12" x14ac:dyDescent="0.25">
      <c r="A3876" s="11">
        <f>'DETALLE DE CONEXIONES'!P3876</f>
        <v>0</v>
      </c>
      <c r="B3876" s="7">
        <f>'DETALLE DE CONEXIONES'!I3876</f>
        <v>0</v>
      </c>
      <c r="C3876" s="7">
        <f>'DETALLE DE CONEXIONES'!BB3876</f>
        <v>0</v>
      </c>
      <c r="D3876" s="7">
        <f>'DETALLE DE CONEXIONES'!E3876</f>
        <v>0</v>
      </c>
      <c r="E3876" s="7">
        <f>IFERROR(LIMPIA('DETALLE DE CONEXIONES'!N3876,1),0)</f>
        <v>0</v>
      </c>
      <c r="F3876" s="7" t="str">
        <f>LEFT('DETALLE DE CONEXIONES'!BE3876,3)</f>
        <v/>
      </c>
      <c r="G3876" s="7" t="str">
        <f>RIGHT('DETALLE DE CONEXIONES'!AK3876,2)</f>
        <v/>
      </c>
      <c r="H3876" s="7" t="str">
        <f>LEFT('DETALLE DE CONEXIONES'!M3876,3)</f>
        <v/>
      </c>
      <c r="I3876" s="7" t="str">
        <f>RIGHT('DETALLE DE CONEXIONES'!M3876,5)</f>
        <v/>
      </c>
      <c r="J3876" s="7">
        <f>IF(C3876="Saliente Local",(IFERROR((LIMPIA(H3876,1)),0)),0)</f>
        <v>0</v>
      </c>
      <c r="K3876" s="7">
        <f>IF(C3876="Saliente Nacional",(IFERROR((LIMPIA(H3876,1)),0)),0)</f>
        <v>0</v>
      </c>
      <c r="L3876" s="7">
        <f>IF(C3876="Saliente Internacional",(IFERROR((LIMPIA(H3876,1)),0)),0)</f>
        <v>0</v>
      </c>
    </row>
    <row r="3877" spans="1:12" x14ac:dyDescent="0.25">
      <c r="A3877" s="11">
        <f>'DETALLE DE CONEXIONES'!P3877</f>
        <v>0</v>
      </c>
      <c r="B3877" s="7">
        <f>'DETALLE DE CONEXIONES'!I3877</f>
        <v>0</v>
      </c>
      <c r="C3877" s="7">
        <f>'DETALLE DE CONEXIONES'!BB3877</f>
        <v>0</v>
      </c>
      <c r="D3877" s="7">
        <f>'DETALLE DE CONEXIONES'!E3877</f>
        <v>0</v>
      </c>
      <c r="E3877" s="7">
        <f>IFERROR(LIMPIA('DETALLE DE CONEXIONES'!N3877,1),0)</f>
        <v>0</v>
      </c>
      <c r="F3877" s="7" t="str">
        <f>LEFT('DETALLE DE CONEXIONES'!BE3877,3)</f>
        <v/>
      </c>
      <c r="G3877" s="7" t="str">
        <f>RIGHT('DETALLE DE CONEXIONES'!AK3877,2)</f>
        <v/>
      </c>
      <c r="H3877" s="7" t="str">
        <f>LEFT('DETALLE DE CONEXIONES'!M3877,3)</f>
        <v/>
      </c>
      <c r="I3877" s="7" t="str">
        <f>RIGHT('DETALLE DE CONEXIONES'!M3877,5)</f>
        <v/>
      </c>
      <c r="J3877" s="7">
        <f>IF(C3877="Saliente Local",(IFERROR((LIMPIA(H3877,1)),0)),0)</f>
        <v>0</v>
      </c>
      <c r="K3877" s="7">
        <f>IF(C3877="Saliente Nacional",(IFERROR((LIMPIA(H3877,1)),0)),0)</f>
        <v>0</v>
      </c>
      <c r="L3877" s="7">
        <f>IF(C3877="Saliente Internacional",(IFERROR((LIMPIA(H3877,1)),0)),0)</f>
        <v>0</v>
      </c>
    </row>
    <row r="3878" spans="1:12" x14ac:dyDescent="0.25">
      <c r="A3878" s="11">
        <f>'DETALLE DE CONEXIONES'!P3878</f>
        <v>0</v>
      </c>
      <c r="B3878" s="7">
        <f>'DETALLE DE CONEXIONES'!I3878</f>
        <v>0</v>
      </c>
      <c r="C3878" s="7">
        <f>'DETALLE DE CONEXIONES'!BB3878</f>
        <v>0</v>
      </c>
      <c r="D3878" s="7">
        <f>'DETALLE DE CONEXIONES'!E3878</f>
        <v>0</v>
      </c>
      <c r="E3878" s="7">
        <f>IFERROR(LIMPIA('DETALLE DE CONEXIONES'!N3878,1),0)</f>
        <v>0</v>
      </c>
      <c r="F3878" s="7" t="str">
        <f>LEFT('DETALLE DE CONEXIONES'!BE3878,3)</f>
        <v/>
      </c>
      <c r="G3878" s="7" t="str">
        <f>RIGHT('DETALLE DE CONEXIONES'!AK3878,2)</f>
        <v/>
      </c>
      <c r="H3878" s="7" t="str">
        <f>LEFT('DETALLE DE CONEXIONES'!M3878,3)</f>
        <v/>
      </c>
      <c r="I3878" s="7" t="str">
        <f>RIGHT('DETALLE DE CONEXIONES'!M3878,5)</f>
        <v/>
      </c>
      <c r="J3878" s="7">
        <f>IF(C3878="Saliente Local",(IFERROR((LIMPIA(H3878,1)),0)),0)</f>
        <v>0</v>
      </c>
      <c r="K3878" s="7">
        <f>IF(C3878="Saliente Nacional",(IFERROR((LIMPIA(H3878,1)),0)),0)</f>
        <v>0</v>
      </c>
      <c r="L3878" s="7">
        <f>IF(C3878="Saliente Internacional",(IFERROR((LIMPIA(H3878,1)),0)),0)</f>
        <v>0</v>
      </c>
    </row>
    <row r="3879" spans="1:12" x14ac:dyDescent="0.25">
      <c r="A3879" s="11">
        <f>'DETALLE DE CONEXIONES'!P3879</f>
        <v>0</v>
      </c>
      <c r="B3879" s="7">
        <f>'DETALLE DE CONEXIONES'!I3879</f>
        <v>0</v>
      </c>
      <c r="C3879" s="7">
        <f>'DETALLE DE CONEXIONES'!BB3879</f>
        <v>0</v>
      </c>
      <c r="D3879" s="7">
        <f>'DETALLE DE CONEXIONES'!E3879</f>
        <v>0</v>
      </c>
      <c r="E3879" s="7">
        <f>IFERROR(LIMPIA('DETALLE DE CONEXIONES'!N3879,1),0)</f>
        <v>0</v>
      </c>
      <c r="F3879" s="7" t="str">
        <f>LEFT('DETALLE DE CONEXIONES'!BE3879,3)</f>
        <v/>
      </c>
      <c r="G3879" s="7" t="str">
        <f>RIGHT('DETALLE DE CONEXIONES'!AK3879,2)</f>
        <v/>
      </c>
      <c r="H3879" s="7" t="str">
        <f>LEFT('DETALLE DE CONEXIONES'!M3879,3)</f>
        <v/>
      </c>
      <c r="I3879" s="7" t="str">
        <f>RIGHT('DETALLE DE CONEXIONES'!M3879,5)</f>
        <v/>
      </c>
      <c r="J3879" s="7">
        <f>IF(C3879="Saliente Local",(IFERROR((LIMPIA(H3879,1)),0)),0)</f>
        <v>0</v>
      </c>
      <c r="K3879" s="7">
        <f>IF(C3879="Saliente Nacional",(IFERROR((LIMPIA(H3879,1)),0)),0)</f>
        <v>0</v>
      </c>
      <c r="L3879" s="7">
        <f>IF(C3879="Saliente Internacional",(IFERROR((LIMPIA(H3879,1)),0)),0)</f>
        <v>0</v>
      </c>
    </row>
    <row r="3880" spans="1:12" x14ac:dyDescent="0.25">
      <c r="A3880" s="11">
        <f>'DETALLE DE CONEXIONES'!P3880</f>
        <v>0</v>
      </c>
      <c r="B3880" s="7">
        <f>'DETALLE DE CONEXIONES'!I3880</f>
        <v>0</v>
      </c>
      <c r="C3880" s="7">
        <f>'DETALLE DE CONEXIONES'!BB3880</f>
        <v>0</v>
      </c>
      <c r="D3880" s="7">
        <f>'DETALLE DE CONEXIONES'!E3880</f>
        <v>0</v>
      </c>
      <c r="E3880" s="7">
        <f>IFERROR(LIMPIA('DETALLE DE CONEXIONES'!N3880,1),0)</f>
        <v>0</v>
      </c>
      <c r="F3880" s="7" t="str">
        <f>LEFT('DETALLE DE CONEXIONES'!BE3880,3)</f>
        <v/>
      </c>
      <c r="G3880" s="7" t="str">
        <f>RIGHT('DETALLE DE CONEXIONES'!AK3880,2)</f>
        <v/>
      </c>
      <c r="H3880" s="7" t="str">
        <f>LEFT('DETALLE DE CONEXIONES'!M3880,3)</f>
        <v/>
      </c>
      <c r="I3880" s="7" t="str">
        <f>RIGHT('DETALLE DE CONEXIONES'!M3880,5)</f>
        <v/>
      </c>
      <c r="J3880" s="7">
        <f>IF(C3880="Saliente Local",(IFERROR((LIMPIA(H3880,1)),0)),0)</f>
        <v>0</v>
      </c>
      <c r="K3880" s="7">
        <f>IF(C3880="Saliente Nacional",(IFERROR((LIMPIA(H3880,1)),0)),0)</f>
        <v>0</v>
      </c>
      <c r="L3880" s="7">
        <f>IF(C3880="Saliente Internacional",(IFERROR((LIMPIA(H3880,1)),0)),0)</f>
        <v>0</v>
      </c>
    </row>
    <row r="3881" spans="1:12" x14ac:dyDescent="0.25">
      <c r="A3881" s="11">
        <f>'DETALLE DE CONEXIONES'!P3881</f>
        <v>0</v>
      </c>
      <c r="B3881" s="7">
        <f>'DETALLE DE CONEXIONES'!I3881</f>
        <v>0</v>
      </c>
      <c r="C3881" s="7">
        <f>'DETALLE DE CONEXIONES'!BB3881</f>
        <v>0</v>
      </c>
      <c r="D3881" s="7">
        <f>'DETALLE DE CONEXIONES'!E3881</f>
        <v>0</v>
      </c>
      <c r="E3881" s="7">
        <f>IFERROR(LIMPIA('DETALLE DE CONEXIONES'!N3881,1),0)</f>
        <v>0</v>
      </c>
      <c r="F3881" s="7" t="str">
        <f>LEFT('DETALLE DE CONEXIONES'!BE3881,3)</f>
        <v/>
      </c>
      <c r="G3881" s="7" t="str">
        <f>RIGHT('DETALLE DE CONEXIONES'!AK3881,2)</f>
        <v/>
      </c>
      <c r="H3881" s="7" t="str">
        <f>LEFT('DETALLE DE CONEXIONES'!M3881,3)</f>
        <v/>
      </c>
      <c r="I3881" s="7" t="str">
        <f>RIGHT('DETALLE DE CONEXIONES'!M3881,5)</f>
        <v/>
      </c>
      <c r="J3881" s="7">
        <f>IF(C3881="Saliente Local",(IFERROR((LIMPIA(H3881,1)),0)),0)</f>
        <v>0</v>
      </c>
      <c r="K3881" s="7">
        <f>IF(C3881="Saliente Nacional",(IFERROR((LIMPIA(H3881,1)),0)),0)</f>
        <v>0</v>
      </c>
      <c r="L3881" s="7">
        <f>IF(C3881="Saliente Internacional",(IFERROR((LIMPIA(H3881,1)),0)),0)</f>
        <v>0</v>
      </c>
    </row>
    <row r="3882" spans="1:12" x14ac:dyDescent="0.25">
      <c r="A3882" s="11">
        <f>'DETALLE DE CONEXIONES'!P3882</f>
        <v>0</v>
      </c>
      <c r="B3882" s="7">
        <f>'DETALLE DE CONEXIONES'!I3882</f>
        <v>0</v>
      </c>
      <c r="C3882" s="7">
        <f>'DETALLE DE CONEXIONES'!BB3882</f>
        <v>0</v>
      </c>
      <c r="D3882" s="7">
        <f>'DETALLE DE CONEXIONES'!E3882</f>
        <v>0</v>
      </c>
      <c r="E3882" s="7">
        <f>IFERROR(LIMPIA('DETALLE DE CONEXIONES'!N3882,1),0)</f>
        <v>0</v>
      </c>
      <c r="F3882" s="7" t="str">
        <f>LEFT('DETALLE DE CONEXIONES'!BE3882,3)</f>
        <v/>
      </c>
      <c r="G3882" s="7" t="str">
        <f>RIGHT('DETALLE DE CONEXIONES'!AK3882,2)</f>
        <v/>
      </c>
      <c r="H3882" s="7" t="str">
        <f>LEFT('DETALLE DE CONEXIONES'!M3882,3)</f>
        <v/>
      </c>
      <c r="I3882" s="7" t="str">
        <f>RIGHT('DETALLE DE CONEXIONES'!M3882,5)</f>
        <v/>
      </c>
      <c r="J3882" s="7">
        <f>IF(C3882="Saliente Local",(IFERROR((LIMPIA(H3882,1)),0)),0)</f>
        <v>0</v>
      </c>
      <c r="K3882" s="7">
        <f>IF(C3882="Saliente Nacional",(IFERROR((LIMPIA(H3882,1)),0)),0)</f>
        <v>0</v>
      </c>
      <c r="L3882" s="7">
        <f>IF(C3882="Saliente Internacional",(IFERROR((LIMPIA(H3882,1)),0)),0)</f>
        <v>0</v>
      </c>
    </row>
    <row r="3883" spans="1:12" x14ac:dyDescent="0.25">
      <c r="A3883" s="11">
        <f>'DETALLE DE CONEXIONES'!P3883</f>
        <v>0</v>
      </c>
      <c r="B3883" s="7">
        <f>'DETALLE DE CONEXIONES'!I3883</f>
        <v>0</v>
      </c>
      <c r="C3883" s="7">
        <f>'DETALLE DE CONEXIONES'!BB3883</f>
        <v>0</v>
      </c>
      <c r="D3883" s="7">
        <f>'DETALLE DE CONEXIONES'!E3883</f>
        <v>0</v>
      </c>
      <c r="E3883" s="7">
        <f>IFERROR(LIMPIA('DETALLE DE CONEXIONES'!N3883,1),0)</f>
        <v>0</v>
      </c>
      <c r="F3883" s="7" t="str">
        <f>LEFT('DETALLE DE CONEXIONES'!BE3883,3)</f>
        <v/>
      </c>
      <c r="G3883" s="7" t="str">
        <f>RIGHT('DETALLE DE CONEXIONES'!AK3883,2)</f>
        <v/>
      </c>
      <c r="H3883" s="7" t="str">
        <f>LEFT('DETALLE DE CONEXIONES'!M3883,3)</f>
        <v/>
      </c>
      <c r="I3883" s="7" t="str">
        <f>RIGHT('DETALLE DE CONEXIONES'!M3883,5)</f>
        <v/>
      </c>
      <c r="J3883" s="7">
        <f>IF(C3883="Saliente Local",(IFERROR((LIMPIA(H3883,1)),0)),0)</f>
        <v>0</v>
      </c>
      <c r="K3883" s="7">
        <f>IF(C3883="Saliente Nacional",(IFERROR((LIMPIA(H3883,1)),0)),0)</f>
        <v>0</v>
      </c>
      <c r="L3883" s="7">
        <f>IF(C3883="Saliente Internacional",(IFERROR((LIMPIA(H3883,1)),0)),0)</f>
        <v>0</v>
      </c>
    </row>
    <row r="3884" spans="1:12" x14ac:dyDescent="0.25">
      <c r="A3884" s="11">
        <f>'DETALLE DE CONEXIONES'!P3884</f>
        <v>0</v>
      </c>
      <c r="B3884" s="7">
        <f>'DETALLE DE CONEXIONES'!I3884</f>
        <v>0</v>
      </c>
      <c r="C3884" s="7">
        <f>'DETALLE DE CONEXIONES'!BB3884</f>
        <v>0</v>
      </c>
      <c r="D3884" s="7">
        <f>'DETALLE DE CONEXIONES'!E3884</f>
        <v>0</v>
      </c>
      <c r="E3884" s="7">
        <f>IFERROR(LIMPIA('DETALLE DE CONEXIONES'!N3884,1),0)</f>
        <v>0</v>
      </c>
      <c r="F3884" s="7" t="str">
        <f>LEFT('DETALLE DE CONEXIONES'!BE3884,3)</f>
        <v/>
      </c>
      <c r="G3884" s="7" t="str">
        <f>RIGHT('DETALLE DE CONEXIONES'!AK3884,2)</f>
        <v/>
      </c>
      <c r="H3884" s="7" t="str">
        <f>LEFT('DETALLE DE CONEXIONES'!M3884,3)</f>
        <v/>
      </c>
      <c r="I3884" s="7" t="str">
        <f>RIGHT('DETALLE DE CONEXIONES'!M3884,5)</f>
        <v/>
      </c>
      <c r="J3884" s="7">
        <f>IF(C3884="Saliente Local",(IFERROR((LIMPIA(H3884,1)),0)),0)</f>
        <v>0</v>
      </c>
      <c r="K3884" s="7">
        <f>IF(C3884="Saliente Nacional",(IFERROR((LIMPIA(H3884,1)),0)),0)</f>
        <v>0</v>
      </c>
      <c r="L3884" s="7">
        <f>IF(C3884="Saliente Internacional",(IFERROR((LIMPIA(H3884,1)),0)),0)</f>
        <v>0</v>
      </c>
    </row>
    <row r="3885" spans="1:12" x14ac:dyDescent="0.25">
      <c r="A3885" s="11">
        <f>'DETALLE DE CONEXIONES'!P3885</f>
        <v>0</v>
      </c>
      <c r="B3885" s="7">
        <f>'DETALLE DE CONEXIONES'!I3885</f>
        <v>0</v>
      </c>
      <c r="C3885" s="7">
        <f>'DETALLE DE CONEXIONES'!BB3885</f>
        <v>0</v>
      </c>
      <c r="D3885" s="7">
        <f>'DETALLE DE CONEXIONES'!E3885</f>
        <v>0</v>
      </c>
      <c r="E3885" s="7">
        <f>IFERROR(LIMPIA('DETALLE DE CONEXIONES'!N3885,1),0)</f>
        <v>0</v>
      </c>
      <c r="F3885" s="7" t="str">
        <f>LEFT('DETALLE DE CONEXIONES'!BE3885,3)</f>
        <v/>
      </c>
      <c r="G3885" s="7" t="str">
        <f>RIGHT('DETALLE DE CONEXIONES'!AK3885,2)</f>
        <v/>
      </c>
      <c r="H3885" s="7" t="str">
        <f>LEFT('DETALLE DE CONEXIONES'!M3885,3)</f>
        <v/>
      </c>
      <c r="I3885" s="7" t="str">
        <f>RIGHT('DETALLE DE CONEXIONES'!M3885,5)</f>
        <v/>
      </c>
      <c r="J3885" s="7">
        <f>IF(C3885="Saliente Local",(IFERROR((LIMPIA(H3885,1)),0)),0)</f>
        <v>0</v>
      </c>
      <c r="K3885" s="7">
        <f>IF(C3885="Saliente Nacional",(IFERROR((LIMPIA(H3885,1)),0)),0)</f>
        <v>0</v>
      </c>
      <c r="L3885" s="7">
        <f>IF(C3885="Saliente Internacional",(IFERROR((LIMPIA(H3885,1)),0)),0)</f>
        <v>0</v>
      </c>
    </row>
    <row r="3886" spans="1:12" x14ac:dyDescent="0.25">
      <c r="A3886" s="11">
        <f>'DETALLE DE CONEXIONES'!P3886</f>
        <v>0</v>
      </c>
      <c r="B3886" s="7">
        <f>'DETALLE DE CONEXIONES'!I3886</f>
        <v>0</v>
      </c>
      <c r="C3886" s="7">
        <f>'DETALLE DE CONEXIONES'!BB3886</f>
        <v>0</v>
      </c>
      <c r="D3886" s="7">
        <f>'DETALLE DE CONEXIONES'!E3886</f>
        <v>0</v>
      </c>
      <c r="E3886" s="7">
        <f>IFERROR(LIMPIA('DETALLE DE CONEXIONES'!N3886,1),0)</f>
        <v>0</v>
      </c>
      <c r="F3886" s="7" t="str">
        <f>LEFT('DETALLE DE CONEXIONES'!BE3886,3)</f>
        <v/>
      </c>
      <c r="G3886" s="7" t="str">
        <f>RIGHT('DETALLE DE CONEXIONES'!AK3886,2)</f>
        <v/>
      </c>
      <c r="H3886" s="7" t="str">
        <f>LEFT('DETALLE DE CONEXIONES'!M3886,3)</f>
        <v/>
      </c>
      <c r="I3886" s="7" t="str">
        <f>RIGHT('DETALLE DE CONEXIONES'!M3886,5)</f>
        <v/>
      </c>
      <c r="J3886" s="7">
        <f>IF(C3886="Saliente Local",(IFERROR((LIMPIA(H3886,1)),0)),0)</f>
        <v>0</v>
      </c>
      <c r="K3886" s="7">
        <f>IF(C3886="Saliente Nacional",(IFERROR((LIMPIA(H3886,1)),0)),0)</f>
        <v>0</v>
      </c>
      <c r="L3886" s="7">
        <f>IF(C3886="Saliente Internacional",(IFERROR((LIMPIA(H3886,1)),0)),0)</f>
        <v>0</v>
      </c>
    </row>
    <row r="3887" spans="1:12" x14ac:dyDescent="0.25">
      <c r="A3887" s="11">
        <f>'DETALLE DE CONEXIONES'!P3887</f>
        <v>0</v>
      </c>
      <c r="B3887" s="7">
        <f>'DETALLE DE CONEXIONES'!I3887</f>
        <v>0</v>
      </c>
      <c r="C3887" s="7">
        <f>'DETALLE DE CONEXIONES'!BB3887</f>
        <v>0</v>
      </c>
      <c r="D3887" s="7">
        <f>'DETALLE DE CONEXIONES'!E3887</f>
        <v>0</v>
      </c>
      <c r="E3887" s="7">
        <f>IFERROR(LIMPIA('DETALLE DE CONEXIONES'!N3887,1),0)</f>
        <v>0</v>
      </c>
      <c r="F3887" s="7" t="str">
        <f>LEFT('DETALLE DE CONEXIONES'!BE3887,3)</f>
        <v/>
      </c>
      <c r="G3887" s="7" t="str">
        <f>RIGHT('DETALLE DE CONEXIONES'!AK3887,2)</f>
        <v/>
      </c>
      <c r="H3887" s="7" t="str">
        <f>LEFT('DETALLE DE CONEXIONES'!M3887,3)</f>
        <v/>
      </c>
      <c r="I3887" s="7" t="str">
        <f>RIGHT('DETALLE DE CONEXIONES'!M3887,5)</f>
        <v/>
      </c>
      <c r="J3887" s="7">
        <f>IF(C3887="Saliente Local",(IFERROR((LIMPIA(H3887,1)),0)),0)</f>
        <v>0</v>
      </c>
      <c r="K3887" s="7">
        <f>IF(C3887="Saliente Nacional",(IFERROR((LIMPIA(H3887,1)),0)),0)</f>
        <v>0</v>
      </c>
      <c r="L3887" s="7">
        <f>IF(C3887="Saliente Internacional",(IFERROR((LIMPIA(H3887,1)),0)),0)</f>
        <v>0</v>
      </c>
    </row>
    <row r="3888" spans="1:12" x14ac:dyDescent="0.25">
      <c r="A3888" s="11">
        <f>'DETALLE DE CONEXIONES'!P3888</f>
        <v>0</v>
      </c>
      <c r="B3888" s="7">
        <f>'DETALLE DE CONEXIONES'!I3888</f>
        <v>0</v>
      </c>
      <c r="C3888" s="7">
        <f>'DETALLE DE CONEXIONES'!BB3888</f>
        <v>0</v>
      </c>
      <c r="D3888" s="7">
        <f>'DETALLE DE CONEXIONES'!E3888</f>
        <v>0</v>
      </c>
      <c r="E3888" s="7">
        <f>IFERROR(LIMPIA('DETALLE DE CONEXIONES'!N3888,1),0)</f>
        <v>0</v>
      </c>
      <c r="F3888" s="7" t="str">
        <f>LEFT('DETALLE DE CONEXIONES'!BE3888,3)</f>
        <v/>
      </c>
      <c r="G3888" s="7" t="str">
        <f>RIGHT('DETALLE DE CONEXIONES'!AK3888,2)</f>
        <v/>
      </c>
      <c r="H3888" s="7" t="str">
        <f>LEFT('DETALLE DE CONEXIONES'!M3888,3)</f>
        <v/>
      </c>
      <c r="I3888" s="7" t="str">
        <f>RIGHT('DETALLE DE CONEXIONES'!M3888,5)</f>
        <v/>
      </c>
      <c r="J3888" s="7">
        <f>IF(C3888="Saliente Local",(IFERROR((LIMPIA(H3888,1)),0)),0)</f>
        <v>0</v>
      </c>
      <c r="K3888" s="7">
        <f>IF(C3888="Saliente Nacional",(IFERROR((LIMPIA(H3888,1)),0)),0)</f>
        <v>0</v>
      </c>
      <c r="L3888" s="7">
        <f>IF(C3888="Saliente Internacional",(IFERROR((LIMPIA(H3888,1)),0)),0)</f>
        <v>0</v>
      </c>
    </row>
    <row r="3889" spans="1:12" x14ac:dyDescent="0.25">
      <c r="A3889" s="11">
        <f>'DETALLE DE CONEXIONES'!P3889</f>
        <v>0</v>
      </c>
      <c r="B3889" s="7">
        <f>'DETALLE DE CONEXIONES'!I3889</f>
        <v>0</v>
      </c>
      <c r="C3889" s="7">
        <f>'DETALLE DE CONEXIONES'!BB3889</f>
        <v>0</v>
      </c>
      <c r="D3889" s="7">
        <f>'DETALLE DE CONEXIONES'!E3889</f>
        <v>0</v>
      </c>
      <c r="E3889" s="7">
        <f>IFERROR(LIMPIA('DETALLE DE CONEXIONES'!N3889,1),0)</f>
        <v>0</v>
      </c>
      <c r="F3889" s="7" t="str">
        <f>LEFT('DETALLE DE CONEXIONES'!BE3889,3)</f>
        <v/>
      </c>
      <c r="G3889" s="7" t="str">
        <f>RIGHT('DETALLE DE CONEXIONES'!AK3889,2)</f>
        <v/>
      </c>
      <c r="H3889" s="7" t="str">
        <f>LEFT('DETALLE DE CONEXIONES'!M3889,3)</f>
        <v/>
      </c>
      <c r="I3889" s="7" t="str">
        <f>RIGHT('DETALLE DE CONEXIONES'!M3889,5)</f>
        <v/>
      </c>
      <c r="J3889" s="7">
        <f>IF(C3889="Saliente Local",(IFERROR((LIMPIA(H3889,1)),0)),0)</f>
        <v>0</v>
      </c>
      <c r="K3889" s="7">
        <f>IF(C3889="Saliente Nacional",(IFERROR((LIMPIA(H3889,1)),0)),0)</f>
        <v>0</v>
      </c>
      <c r="L3889" s="7">
        <f>IF(C3889="Saliente Internacional",(IFERROR((LIMPIA(H3889,1)),0)),0)</f>
        <v>0</v>
      </c>
    </row>
    <row r="3890" spans="1:12" x14ac:dyDescent="0.25">
      <c r="A3890" s="11">
        <f>'DETALLE DE CONEXIONES'!P3890</f>
        <v>0</v>
      </c>
      <c r="B3890" s="7">
        <f>'DETALLE DE CONEXIONES'!I3890</f>
        <v>0</v>
      </c>
      <c r="C3890" s="7">
        <f>'DETALLE DE CONEXIONES'!BB3890</f>
        <v>0</v>
      </c>
      <c r="D3890" s="7">
        <f>'DETALLE DE CONEXIONES'!E3890</f>
        <v>0</v>
      </c>
      <c r="E3890" s="7">
        <f>IFERROR(LIMPIA('DETALLE DE CONEXIONES'!N3890,1),0)</f>
        <v>0</v>
      </c>
      <c r="F3890" s="7" t="str">
        <f>LEFT('DETALLE DE CONEXIONES'!BE3890,3)</f>
        <v/>
      </c>
      <c r="G3890" s="7" t="str">
        <f>RIGHT('DETALLE DE CONEXIONES'!AK3890,2)</f>
        <v/>
      </c>
      <c r="H3890" s="7" t="str">
        <f>LEFT('DETALLE DE CONEXIONES'!M3890,3)</f>
        <v/>
      </c>
      <c r="I3890" s="7" t="str">
        <f>RIGHT('DETALLE DE CONEXIONES'!M3890,5)</f>
        <v/>
      </c>
      <c r="J3890" s="7">
        <f>IF(C3890="Saliente Local",(IFERROR((LIMPIA(H3890,1)),0)),0)</f>
        <v>0</v>
      </c>
      <c r="K3890" s="7">
        <f>IF(C3890="Saliente Nacional",(IFERROR((LIMPIA(H3890,1)),0)),0)</f>
        <v>0</v>
      </c>
      <c r="L3890" s="7">
        <f>IF(C3890="Saliente Internacional",(IFERROR((LIMPIA(H3890,1)),0)),0)</f>
        <v>0</v>
      </c>
    </row>
    <row r="3891" spans="1:12" x14ac:dyDescent="0.25">
      <c r="A3891" s="11">
        <f>'DETALLE DE CONEXIONES'!P3891</f>
        <v>0</v>
      </c>
      <c r="B3891" s="7">
        <f>'DETALLE DE CONEXIONES'!I3891</f>
        <v>0</v>
      </c>
      <c r="C3891" s="7">
        <f>'DETALLE DE CONEXIONES'!BB3891</f>
        <v>0</v>
      </c>
      <c r="D3891" s="7">
        <f>'DETALLE DE CONEXIONES'!E3891</f>
        <v>0</v>
      </c>
      <c r="E3891" s="7">
        <f>IFERROR(LIMPIA('DETALLE DE CONEXIONES'!N3891,1),0)</f>
        <v>0</v>
      </c>
      <c r="F3891" s="7" t="str">
        <f>LEFT('DETALLE DE CONEXIONES'!BE3891,3)</f>
        <v/>
      </c>
      <c r="G3891" s="7" t="str">
        <f>RIGHT('DETALLE DE CONEXIONES'!AK3891,2)</f>
        <v/>
      </c>
      <c r="H3891" s="7" t="str">
        <f>LEFT('DETALLE DE CONEXIONES'!M3891,3)</f>
        <v/>
      </c>
      <c r="I3891" s="7" t="str">
        <f>RIGHT('DETALLE DE CONEXIONES'!M3891,5)</f>
        <v/>
      </c>
      <c r="J3891" s="7">
        <f>IF(C3891="Saliente Local",(IFERROR((LIMPIA(H3891,1)),0)),0)</f>
        <v>0</v>
      </c>
      <c r="K3891" s="7">
        <f>IF(C3891="Saliente Nacional",(IFERROR((LIMPIA(H3891,1)),0)),0)</f>
        <v>0</v>
      </c>
      <c r="L3891" s="7">
        <f>IF(C3891="Saliente Internacional",(IFERROR((LIMPIA(H3891,1)),0)),0)</f>
        <v>0</v>
      </c>
    </row>
    <row r="3892" spans="1:12" x14ac:dyDescent="0.25">
      <c r="A3892" s="11">
        <f>'DETALLE DE CONEXIONES'!P3892</f>
        <v>0</v>
      </c>
      <c r="B3892" s="7">
        <f>'DETALLE DE CONEXIONES'!I3892</f>
        <v>0</v>
      </c>
      <c r="C3892" s="7">
        <f>'DETALLE DE CONEXIONES'!BB3892</f>
        <v>0</v>
      </c>
      <c r="D3892" s="7">
        <f>'DETALLE DE CONEXIONES'!E3892</f>
        <v>0</v>
      </c>
      <c r="E3892" s="7">
        <f>IFERROR(LIMPIA('DETALLE DE CONEXIONES'!N3892,1),0)</f>
        <v>0</v>
      </c>
      <c r="F3892" s="7" t="str">
        <f>LEFT('DETALLE DE CONEXIONES'!BE3892,3)</f>
        <v/>
      </c>
      <c r="G3892" s="7" t="str">
        <f>RIGHT('DETALLE DE CONEXIONES'!AK3892,2)</f>
        <v/>
      </c>
      <c r="H3892" s="7" t="str">
        <f>LEFT('DETALLE DE CONEXIONES'!M3892,3)</f>
        <v/>
      </c>
      <c r="I3892" s="7" t="str">
        <f>RIGHT('DETALLE DE CONEXIONES'!M3892,5)</f>
        <v/>
      </c>
      <c r="J3892" s="7">
        <f>IF(C3892="Saliente Local",(IFERROR((LIMPIA(H3892,1)),0)),0)</f>
        <v>0</v>
      </c>
      <c r="K3892" s="7">
        <f>IF(C3892="Saliente Nacional",(IFERROR((LIMPIA(H3892,1)),0)),0)</f>
        <v>0</v>
      </c>
      <c r="L3892" s="7">
        <f>IF(C3892="Saliente Internacional",(IFERROR((LIMPIA(H3892,1)),0)),0)</f>
        <v>0</v>
      </c>
    </row>
    <row r="3893" spans="1:12" x14ac:dyDescent="0.25">
      <c r="A3893" s="11">
        <f>'DETALLE DE CONEXIONES'!P3893</f>
        <v>0</v>
      </c>
      <c r="B3893" s="7">
        <f>'DETALLE DE CONEXIONES'!I3893</f>
        <v>0</v>
      </c>
      <c r="C3893" s="7">
        <f>'DETALLE DE CONEXIONES'!BB3893</f>
        <v>0</v>
      </c>
      <c r="D3893" s="7">
        <f>'DETALLE DE CONEXIONES'!E3893</f>
        <v>0</v>
      </c>
      <c r="E3893" s="7">
        <f>IFERROR(LIMPIA('DETALLE DE CONEXIONES'!N3893,1),0)</f>
        <v>0</v>
      </c>
      <c r="F3893" s="7" t="str">
        <f>LEFT('DETALLE DE CONEXIONES'!BE3893,3)</f>
        <v/>
      </c>
      <c r="G3893" s="7" t="str">
        <f>RIGHT('DETALLE DE CONEXIONES'!AK3893,2)</f>
        <v/>
      </c>
      <c r="H3893" s="7" t="str">
        <f>LEFT('DETALLE DE CONEXIONES'!M3893,3)</f>
        <v/>
      </c>
      <c r="I3893" s="7" t="str">
        <f>RIGHT('DETALLE DE CONEXIONES'!M3893,5)</f>
        <v/>
      </c>
      <c r="J3893" s="7">
        <f>IF(C3893="Saliente Local",(IFERROR((LIMPIA(H3893,1)),0)),0)</f>
        <v>0</v>
      </c>
      <c r="K3893" s="7">
        <f>IF(C3893="Saliente Nacional",(IFERROR((LIMPIA(H3893,1)),0)),0)</f>
        <v>0</v>
      </c>
      <c r="L3893" s="7">
        <f>IF(C3893="Saliente Internacional",(IFERROR((LIMPIA(H3893,1)),0)),0)</f>
        <v>0</v>
      </c>
    </row>
    <row r="3894" spans="1:12" x14ac:dyDescent="0.25">
      <c r="A3894" s="11">
        <f>'DETALLE DE CONEXIONES'!P3894</f>
        <v>0</v>
      </c>
      <c r="B3894" s="7">
        <f>'DETALLE DE CONEXIONES'!I3894</f>
        <v>0</v>
      </c>
      <c r="C3894" s="7">
        <f>'DETALLE DE CONEXIONES'!BB3894</f>
        <v>0</v>
      </c>
      <c r="D3894" s="7">
        <f>'DETALLE DE CONEXIONES'!E3894</f>
        <v>0</v>
      </c>
      <c r="E3894" s="7">
        <f>IFERROR(LIMPIA('DETALLE DE CONEXIONES'!N3894,1),0)</f>
        <v>0</v>
      </c>
      <c r="F3894" s="7" t="str">
        <f>LEFT('DETALLE DE CONEXIONES'!BE3894,3)</f>
        <v/>
      </c>
      <c r="G3894" s="7" t="str">
        <f>RIGHT('DETALLE DE CONEXIONES'!AK3894,2)</f>
        <v/>
      </c>
      <c r="H3894" s="7" t="str">
        <f>LEFT('DETALLE DE CONEXIONES'!M3894,3)</f>
        <v/>
      </c>
      <c r="I3894" s="7" t="str">
        <f>RIGHT('DETALLE DE CONEXIONES'!M3894,5)</f>
        <v/>
      </c>
      <c r="J3894" s="7">
        <f>IF(C3894="Saliente Local",(IFERROR((LIMPIA(H3894,1)),0)),0)</f>
        <v>0</v>
      </c>
      <c r="K3894" s="7">
        <f>IF(C3894="Saliente Nacional",(IFERROR((LIMPIA(H3894,1)),0)),0)</f>
        <v>0</v>
      </c>
      <c r="L3894" s="7">
        <f>IF(C3894="Saliente Internacional",(IFERROR((LIMPIA(H3894,1)),0)),0)</f>
        <v>0</v>
      </c>
    </row>
    <row r="3895" spans="1:12" x14ac:dyDescent="0.25">
      <c r="A3895" s="11">
        <f>'DETALLE DE CONEXIONES'!P3895</f>
        <v>0</v>
      </c>
      <c r="B3895" s="7">
        <f>'DETALLE DE CONEXIONES'!I3895</f>
        <v>0</v>
      </c>
      <c r="C3895" s="7">
        <f>'DETALLE DE CONEXIONES'!BB3895</f>
        <v>0</v>
      </c>
      <c r="D3895" s="7">
        <f>'DETALLE DE CONEXIONES'!E3895</f>
        <v>0</v>
      </c>
      <c r="E3895" s="7">
        <f>IFERROR(LIMPIA('DETALLE DE CONEXIONES'!N3895,1),0)</f>
        <v>0</v>
      </c>
      <c r="F3895" s="7" t="str">
        <f>LEFT('DETALLE DE CONEXIONES'!BE3895,3)</f>
        <v/>
      </c>
      <c r="G3895" s="7" t="str">
        <f>RIGHT('DETALLE DE CONEXIONES'!AK3895,2)</f>
        <v/>
      </c>
      <c r="H3895" s="7" t="str">
        <f>LEFT('DETALLE DE CONEXIONES'!M3895,3)</f>
        <v/>
      </c>
      <c r="I3895" s="7" t="str">
        <f>RIGHT('DETALLE DE CONEXIONES'!M3895,5)</f>
        <v/>
      </c>
      <c r="J3895" s="7">
        <f>IF(C3895="Saliente Local",(IFERROR((LIMPIA(H3895,1)),0)),0)</f>
        <v>0</v>
      </c>
      <c r="K3895" s="7">
        <f>IF(C3895="Saliente Nacional",(IFERROR((LIMPIA(H3895,1)),0)),0)</f>
        <v>0</v>
      </c>
      <c r="L3895" s="7">
        <f>IF(C3895="Saliente Internacional",(IFERROR((LIMPIA(H3895,1)),0)),0)</f>
        <v>0</v>
      </c>
    </row>
    <row r="3896" spans="1:12" x14ac:dyDescent="0.25">
      <c r="A3896" s="11">
        <f>'DETALLE DE CONEXIONES'!P3896</f>
        <v>0</v>
      </c>
      <c r="B3896" s="7">
        <f>'DETALLE DE CONEXIONES'!I3896</f>
        <v>0</v>
      </c>
      <c r="C3896" s="7">
        <f>'DETALLE DE CONEXIONES'!BB3896</f>
        <v>0</v>
      </c>
      <c r="D3896" s="7">
        <f>'DETALLE DE CONEXIONES'!E3896</f>
        <v>0</v>
      </c>
      <c r="E3896" s="7">
        <f>IFERROR(LIMPIA('DETALLE DE CONEXIONES'!N3896,1),0)</f>
        <v>0</v>
      </c>
      <c r="F3896" s="7" t="str">
        <f>LEFT('DETALLE DE CONEXIONES'!BE3896,3)</f>
        <v/>
      </c>
      <c r="G3896" s="7" t="str">
        <f>RIGHT('DETALLE DE CONEXIONES'!AK3896,2)</f>
        <v/>
      </c>
      <c r="H3896" s="7" t="str">
        <f>LEFT('DETALLE DE CONEXIONES'!M3896,3)</f>
        <v/>
      </c>
      <c r="I3896" s="7" t="str">
        <f>RIGHT('DETALLE DE CONEXIONES'!M3896,5)</f>
        <v/>
      </c>
      <c r="J3896" s="7">
        <f>IF(C3896="Saliente Local",(IFERROR((LIMPIA(H3896,1)),0)),0)</f>
        <v>0</v>
      </c>
      <c r="K3896" s="7">
        <f>IF(C3896="Saliente Nacional",(IFERROR((LIMPIA(H3896,1)),0)),0)</f>
        <v>0</v>
      </c>
      <c r="L3896" s="7">
        <f>IF(C3896="Saliente Internacional",(IFERROR((LIMPIA(H3896,1)),0)),0)</f>
        <v>0</v>
      </c>
    </row>
    <row r="3897" spans="1:12" x14ac:dyDescent="0.25">
      <c r="A3897" s="11">
        <f>'DETALLE DE CONEXIONES'!P3897</f>
        <v>0</v>
      </c>
      <c r="B3897" s="7">
        <f>'DETALLE DE CONEXIONES'!I3897</f>
        <v>0</v>
      </c>
      <c r="C3897" s="7">
        <f>'DETALLE DE CONEXIONES'!BB3897</f>
        <v>0</v>
      </c>
      <c r="D3897" s="7">
        <f>'DETALLE DE CONEXIONES'!E3897</f>
        <v>0</v>
      </c>
      <c r="E3897" s="7">
        <f>IFERROR(LIMPIA('DETALLE DE CONEXIONES'!N3897,1),0)</f>
        <v>0</v>
      </c>
      <c r="F3897" s="7" t="str">
        <f>LEFT('DETALLE DE CONEXIONES'!BE3897,3)</f>
        <v/>
      </c>
      <c r="G3897" s="7" t="str">
        <f>RIGHT('DETALLE DE CONEXIONES'!AK3897,2)</f>
        <v/>
      </c>
      <c r="H3897" s="7" t="str">
        <f>LEFT('DETALLE DE CONEXIONES'!M3897,3)</f>
        <v/>
      </c>
      <c r="I3897" s="7" t="str">
        <f>RIGHT('DETALLE DE CONEXIONES'!M3897,5)</f>
        <v/>
      </c>
      <c r="J3897" s="7">
        <f>IF(C3897="Saliente Local",(IFERROR((LIMPIA(H3897,1)),0)),0)</f>
        <v>0</v>
      </c>
      <c r="K3897" s="7">
        <f>IF(C3897="Saliente Nacional",(IFERROR((LIMPIA(H3897,1)),0)),0)</f>
        <v>0</v>
      </c>
      <c r="L3897" s="7">
        <f>IF(C3897="Saliente Internacional",(IFERROR((LIMPIA(H3897,1)),0)),0)</f>
        <v>0</v>
      </c>
    </row>
    <row r="3898" spans="1:12" x14ac:dyDescent="0.25">
      <c r="A3898" s="11">
        <f>'DETALLE DE CONEXIONES'!P3898</f>
        <v>0</v>
      </c>
      <c r="B3898" s="7">
        <f>'DETALLE DE CONEXIONES'!I3898</f>
        <v>0</v>
      </c>
      <c r="C3898" s="7">
        <f>'DETALLE DE CONEXIONES'!BB3898</f>
        <v>0</v>
      </c>
      <c r="D3898" s="7">
        <f>'DETALLE DE CONEXIONES'!E3898</f>
        <v>0</v>
      </c>
      <c r="E3898" s="7">
        <f>IFERROR(LIMPIA('DETALLE DE CONEXIONES'!N3898,1),0)</f>
        <v>0</v>
      </c>
      <c r="F3898" s="7" t="str">
        <f>LEFT('DETALLE DE CONEXIONES'!BE3898,3)</f>
        <v/>
      </c>
      <c r="G3898" s="7" t="str">
        <f>RIGHT('DETALLE DE CONEXIONES'!AK3898,2)</f>
        <v/>
      </c>
      <c r="H3898" s="7" t="str">
        <f>LEFT('DETALLE DE CONEXIONES'!M3898,3)</f>
        <v/>
      </c>
      <c r="I3898" s="7" t="str">
        <f>RIGHT('DETALLE DE CONEXIONES'!M3898,5)</f>
        <v/>
      </c>
      <c r="J3898" s="7">
        <f>IF(C3898="Saliente Local",(IFERROR((LIMPIA(H3898,1)),0)),0)</f>
        <v>0</v>
      </c>
      <c r="K3898" s="7">
        <f>IF(C3898="Saliente Nacional",(IFERROR((LIMPIA(H3898,1)),0)),0)</f>
        <v>0</v>
      </c>
      <c r="L3898" s="7">
        <f>IF(C3898="Saliente Internacional",(IFERROR((LIMPIA(H3898,1)),0)),0)</f>
        <v>0</v>
      </c>
    </row>
    <row r="3899" spans="1:12" x14ac:dyDescent="0.25">
      <c r="A3899" s="11">
        <f>'DETALLE DE CONEXIONES'!P3899</f>
        <v>0</v>
      </c>
      <c r="B3899" s="7">
        <f>'DETALLE DE CONEXIONES'!I3899</f>
        <v>0</v>
      </c>
      <c r="C3899" s="7">
        <f>'DETALLE DE CONEXIONES'!BB3899</f>
        <v>0</v>
      </c>
      <c r="D3899" s="7">
        <f>'DETALLE DE CONEXIONES'!E3899</f>
        <v>0</v>
      </c>
      <c r="E3899" s="7">
        <f>IFERROR(LIMPIA('DETALLE DE CONEXIONES'!N3899,1),0)</f>
        <v>0</v>
      </c>
      <c r="F3899" s="7" t="str">
        <f>LEFT('DETALLE DE CONEXIONES'!BE3899,3)</f>
        <v/>
      </c>
      <c r="G3899" s="7" t="str">
        <f>RIGHT('DETALLE DE CONEXIONES'!AK3899,2)</f>
        <v/>
      </c>
      <c r="H3899" s="7" t="str">
        <f>LEFT('DETALLE DE CONEXIONES'!M3899,3)</f>
        <v/>
      </c>
      <c r="I3899" s="7" t="str">
        <f>RIGHT('DETALLE DE CONEXIONES'!M3899,5)</f>
        <v/>
      </c>
      <c r="J3899" s="7">
        <f>IF(C3899="Saliente Local",(IFERROR((LIMPIA(H3899,1)),0)),0)</f>
        <v>0</v>
      </c>
      <c r="K3899" s="7">
        <f>IF(C3899="Saliente Nacional",(IFERROR((LIMPIA(H3899,1)),0)),0)</f>
        <v>0</v>
      </c>
      <c r="L3899" s="7">
        <f>IF(C3899="Saliente Internacional",(IFERROR((LIMPIA(H3899,1)),0)),0)</f>
        <v>0</v>
      </c>
    </row>
    <row r="3900" spans="1:12" x14ac:dyDescent="0.25">
      <c r="A3900" s="11">
        <f>'DETALLE DE CONEXIONES'!P3900</f>
        <v>0</v>
      </c>
      <c r="B3900" s="7">
        <f>'DETALLE DE CONEXIONES'!I3900</f>
        <v>0</v>
      </c>
      <c r="C3900" s="7">
        <f>'DETALLE DE CONEXIONES'!BB3900</f>
        <v>0</v>
      </c>
      <c r="D3900" s="7">
        <f>'DETALLE DE CONEXIONES'!E3900</f>
        <v>0</v>
      </c>
      <c r="E3900" s="7">
        <f>IFERROR(LIMPIA('DETALLE DE CONEXIONES'!N3900,1),0)</f>
        <v>0</v>
      </c>
      <c r="F3900" s="7" t="str">
        <f>LEFT('DETALLE DE CONEXIONES'!BE3900,3)</f>
        <v/>
      </c>
      <c r="G3900" s="7" t="str">
        <f>RIGHT('DETALLE DE CONEXIONES'!AK3900,2)</f>
        <v/>
      </c>
      <c r="H3900" s="7" t="str">
        <f>LEFT('DETALLE DE CONEXIONES'!M3900,3)</f>
        <v/>
      </c>
      <c r="I3900" s="7" t="str">
        <f>RIGHT('DETALLE DE CONEXIONES'!M3900,5)</f>
        <v/>
      </c>
      <c r="J3900" s="7">
        <f>IF(C3900="Saliente Local",(IFERROR((LIMPIA(H3900,1)),0)),0)</f>
        <v>0</v>
      </c>
      <c r="K3900" s="7">
        <f>IF(C3900="Saliente Nacional",(IFERROR((LIMPIA(H3900,1)),0)),0)</f>
        <v>0</v>
      </c>
      <c r="L3900" s="7">
        <f>IF(C3900="Saliente Internacional",(IFERROR((LIMPIA(H3900,1)),0)),0)</f>
        <v>0</v>
      </c>
    </row>
    <row r="3901" spans="1:12" x14ac:dyDescent="0.25">
      <c r="A3901" s="11">
        <f>'DETALLE DE CONEXIONES'!P3901</f>
        <v>0</v>
      </c>
      <c r="B3901" s="7">
        <f>'DETALLE DE CONEXIONES'!I3901</f>
        <v>0</v>
      </c>
      <c r="C3901" s="7">
        <f>'DETALLE DE CONEXIONES'!BB3901</f>
        <v>0</v>
      </c>
      <c r="D3901" s="7">
        <f>'DETALLE DE CONEXIONES'!E3901</f>
        <v>0</v>
      </c>
      <c r="E3901" s="7">
        <f>IFERROR(LIMPIA('DETALLE DE CONEXIONES'!N3901,1),0)</f>
        <v>0</v>
      </c>
      <c r="F3901" s="7" t="str">
        <f>LEFT('DETALLE DE CONEXIONES'!BE3901,3)</f>
        <v/>
      </c>
      <c r="G3901" s="7" t="str">
        <f>RIGHT('DETALLE DE CONEXIONES'!AK3901,2)</f>
        <v/>
      </c>
      <c r="H3901" s="7" t="str">
        <f>LEFT('DETALLE DE CONEXIONES'!M3901,3)</f>
        <v/>
      </c>
      <c r="I3901" s="7" t="str">
        <f>RIGHT('DETALLE DE CONEXIONES'!M3901,5)</f>
        <v/>
      </c>
      <c r="J3901" s="7">
        <f>IF(C3901="Saliente Local",(IFERROR((LIMPIA(H3901,1)),0)),0)</f>
        <v>0</v>
      </c>
      <c r="K3901" s="7">
        <f>IF(C3901="Saliente Nacional",(IFERROR((LIMPIA(H3901,1)),0)),0)</f>
        <v>0</v>
      </c>
      <c r="L3901" s="7">
        <f>IF(C3901="Saliente Internacional",(IFERROR((LIMPIA(H3901,1)),0)),0)</f>
        <v>0</v>
      </c>
    </row>
    <row r="3902" spans="1:12" x14ac:dyDescent="0.25">
      <c r="A3902" s="11">
        <f>'DETALLE DE CONEXIONES'!P3902</f>
        <v>0</v>
      </c>
      <c r="B3902" s="7">
        <f>'DETALLE DE CONEXIONES'!I3902</f>
        <v>0</v>
      </c>
      <c r="C3902" s="7">
        <f>'DETALLE DE CONEXIONES'!BB3902</f>
        <v>0</v>
      </c>
      <c r="D3902" s="7">
        <f>'DETALLE DE CONEXIONES'!E3902</f>
        <v>0</v>
      </c>
      <c r="E3902" s="7">
        <f>IFERROR(LIMPIA('DETALLE DE CONEXIONES'!N3902,1),0)</f>
        <v>0</v>
      </c>
      <c r="F3902" s="7" t="str">
        <f>LEFT('DETALLE DE CONEXIONES'!BE3902,3)</f>
        <v/>
      </c>
      <c r="G3902" s="7" t="str">
        <f>RIGHT('DETALLE DE CONEXIONES'!AK3902,2)</f>
        <v/>
      </c>
      <c r="H3902" s="7" t="str">
        <f>LEFT('DETALLE DE CONEXIONES'!M3902,3)</f>
        <v/>
      </c>
      <c r="I3902" s="7" t="str">
        <f>RIGHT('DETALLE DE CONEXIONES'!M3902,5)</f>
        <v/>
      </c>
      <c r="J3902" s="7">
        <f>IF(C3902="Saliente Local",(IFERROR((LIMPIA(H3902,1)),0)),0)</f>
        <v>0</v>
      </c>
      <c r="K3902" s="7">
        <f>IF(C3902="Saliente Nacional",(IFERROR((LIMPIA(H3902,1)),0)),0)</f>
        <v>0</v>
      </c>
      <c r="L3902" s="7">
        <f>IF(C3902="Saliente Internacional",(IFERROR((LIMPIA(H3902,1)),0)),0)</f>
        <v>0</v>
      </c>
    </row>
    <row r="3903" spans="1:12" x14ac:dyDescent="0.25">
      <c r="A3903" s="11">
        <f>'DETALLE DE CONEXIONES'!P3903</f>
        <v>0</v>
      </c>
      <c r="B3903" s="7">
        <f>'DETALLE DE CONEXIONES'!I3903</f>
        <v>0</v>
      </c>
      <c r="C3903" s="7">
        <f>'DETALLE DE CONEXIONES'!BB3903</f>
        <v>0</v>
      </c>
      <c r="D3903" s="7">
        <f>'DETALLE DE CONEXIONES'!E3903</f>
        <v>0</v>
      </c>
      <c r="E3903" s="7">
        <f>IFERROR(LIMPIA('DETALLE DE CONEXIONES'!N3903,1),0)</f>
        <v>0</v>
      </c>
      <c r="F3903" s="7" t="str">
        <f>LEFT('DETALLE DE CONEXIONES'!BE3903,3)</f>
        <v/>
      </c>
      <c r="G3903" s="7" t="str">
        <f>RIGHT('DETALLE DE CONEXIONES'!AK3903,2)</f>
        <v/>
      </c>
      <c r="H3903" s="7" t="str">
        <f>LEFT('DETALLE DE CONEXIONES'!M3903,3)</f>
        <v/>
      </c>
      <c r="I3903" s="7" t="str">
        <f>RIGHT('DETALLE DE CONEXIONES'!M3903,5)</f>
        <v/>
      </c>
      <c r="J3903" s="7">
        <f>IF(C3903="Saliente Local",(IFERROR((LIMPIA(H3903,1)),0)),0)</f>
        <v>0</v>
      </c>
      <c r="K3903" s="7">
        <f>IF(C3903="Saliente Nacional",(IFERROR((LIMPIA(H3903,1)),0)),0)</f>
        <v>0</v>
      </c>
      <c r="L3903" s="7">
        <f>IF(C3903="Saliente Internacional",(IFERROR((LIMPIA(H3903,1)),0)),0)</f>
        <v>0</v>
      </c>
    </row>
    <row r="3904" spans="1:12" x14ac:dyDescent="0.25">
      <c r="A3904" s="11">
        <f>'DETALLE DE CONEXIONES'!P3904</f>
        <v>0</v>
      </c>
      <c r="B3904" s="7">
        <f>'DETALLE DE CONEXIONES'!I3904</f>
        <v>0</v>
      </c>
      <c r="C3904" s="7">
        <f>'DETALLE DE CONEXIONES'!BB3904</f>
        <v>0</v>
      </c>
      <c r="D3904" s="7">
        <f>'DETALLE DE CONEXIONES'!E3904</f>
        <v>0</v>
      </c>
      <c r="E3904" s="7">
        <f>IFERROR(LIMPIA('DETALLE DE CONEXIONES'!N3904,1),0)</f>
        <v>0</v>
      </c>
      <c r="F3904" s="7" t="str">
        <f>LEFT('DETALLE DE CONEXIONES'!BE3904,3)</f>
        <v/>
      </c>
      <c r="G3904" s="7" t="str">
        <f>RIGHT('DETALLE DE CONEXIONES'!AK3904,2)</f>
        <v/>
      </c>
      <c r="H3904" s="7" t="str">
        <f>LEFT('DETALLE DE CONEXIONES'!M3904,3)</f>
        <v/>
      </c>
      <c r="I3904" s="7" t="str">
        <f>RIGHT('DETALLE DE CONEXIONES'!M3904,5)</f>
        <v/>
      </c>
      <c r="J3904" s="7">
        <f>IF(C3904="Saliente Local",(IFERROR((LIMPIA(H3904,1)),0)),0)</f>
        <v>0</v>
      </c>
      <c r="K3904" s="7">
        <f>IF(C3904="Saliente Nacional",(IFERROR((LIMPIA(H3904,1)),0)),0)</f>
        <v>0</v>
      </c>
      <c r="L3904" s="7">
        <f>IF(C3904="Saliente Internacional",(IFERROR((LIMPIA(H3904,1)),0)),0)</f>
        <v>0</v>
      </c>
    </row>
    <row r="3905" spans="1:12" x14ac:dyDescent="0.25">
      <c r="A3905" s="11">
        <f>'DETALLE DE CONEXIONES'!P3905</f>
        <v>0</v>
      </c>
      <c r="B3905" s="7">
        <f>'DETALLE DE CONEXIONES'!I3905</f>
        <v>0</v>
      </c>
      <c r="C3905" s="7">
        <f>'DETALLE DE CONEXIONES'!BB3905</f>
        <v>0</v>
      </c>
      <c r="D3905" s="7">
        <f>'DETALLE DE CONEXIONES'!E3905</f>
        <v>0</v>
      </c>
      <c r="E3905" s="7">
        <f>IFERROR(LIMPIA('DETALLE DE CONEXIONES'!N3905,1),0)</f>
        <v>0</v>
      </c>
      <c r="F3905" s="7" t="str">
        <f>LEFT('DETALLE DE CONEXIONES'!BE3905,3)</f>
        <v/>
      </c>
      <c r="G3905" s="7" t="str">
        <f>RIGHT('DETALLE DE CONEXIONES'!AK3905,2)</f>
        <v/>
      </c>
      <c r="H3905" s="7" t="str">
        <f>LEFT('DETALLE DE CONEXIONES'!M3905,3)</f>
        <v/>
      </c>
      <c r="I3905" s="7" t="str">
        <f>RIGHT('DETALLE DE CONEXIONES'!M3905,5)</f>
        <v/>
      </c>
      <c r="J3905" s="7">
        <f>IF(C3905="Saliente Local",(IFERROR((LIMPIA(H3905,1)),0)),0)</f>
        <v>0</v>
      </c>
      <c r="K3905" s="7">
        <f>IF(C3905="Saliente Nacional",(IFERROR((LIMPIA(H3905,1)),0)),0)</f>
        <v>0</v>
      </c>
      <c r="L3905" s="7">
        <f>IF(C3905="Saliente Internacional",(IFERROR((LIMPIA(H3905,1)),0)),0)</f>
        <v>0</v>
      </c>
    </row>
    <row r="3906" spans="1:12" x14ac:dyDescent="0.25">
      <c r="A3906" s="11">
        <f>'DETALLE DE CONEXIONES'!P3906</f>
        <v>0</v>
      </c>
      <c r="B3906" s="7">
        <f>'DETALLE DE CONEXIONES'!I3906</f>
        <v>0</v>
      </c>
      <c r="C3906" s="7">
        <f>'DETALLE DE CONEXIONES'!BB3906</f>
        <v>0</v>
      </c>
      <c r="D3906" s="7">
        <f>'DETALLE DE CONEXIONES'!E3906</f>
        <v>0</v>
      </c>
      <c r="E3906" s="7">
        <f>IFERROR(LIMPIA('DETALLE DE CONEXIONES'!N3906,1),0)</f>
        <v>0</v>
      </c>
      <c r="F3906" s="7" t="str">
        <f>LEFT('DETALLE DE CONEXIONES'!BE3906,3)</f>
        <v/>
      </c>
      <c r="G3906" s="7" t="str">
        <f>RIGHT('DETALLE DE CONEXIONES'!AK3906,2)</f>
        <v/>
      </c>
      <c r="H3906" s="7" t="str">
        <f>LEFT('DETALLE DE CONEXIONES'!M3906,3)</f>
        <v/>
      </c>
      <c r="I3906" s="7" t="str">
        <f>RIGHT('DETALLE DE CONEXIONES'!M3906,5)</f>
        <v/>
      </c>
      <c r="J3906" s="7">
        <f>IF(C3906="Saliente Local",(IFERROR((LIMPIA(H3906,1)),0)),0)</f>
        <v>0</v>
      </c>
      <c r="K3906" s="7">
        <f>IF(C3906="Saliente Nacional",(IFERROR((LIMPIA(H3906,1)),0)),0)</f>
        <v>0</v>
      </c>
      <c r="L3906" s="7">
        <f>IF(C3906="Saliente Internacional",(IFERROR((LIMPIA(H3906,1)),0)),0)</f>
        <v>0</v>
      </c>
    </row>
    <row r="3907" spans="1:12" x14ac:dyDescent="0.25">
      <c r="A3907" s="11">
        <f>'DETALLE DE CONEXIONES'!P3907</f>
        <v>0</v>
      </c>
      <c r="B3907" s="7">
        <f>'DETALLE DE CONEXIONES'!I3907</f>
        <v>0</v>
      </c>
      <c r="C3907" s="7">
        <f>'DETALLE DE CONEXIONES'!BB3907</f>
        <v>0</v>
      </c>
      <c r="D3907" s="7">
        <f>'DETALLE DE CONEXIONES'!E3907</f>
        <v>0</v>
      </c>
      <c r="E3907" s="7">
        <f>IFERROR(LIMPIA('DETALLE DE CONEXIONES'!N3907,1),0)</f>
        <v>0</v>
      </c>
      <c r="F3907" s="7" t="str">
        <f>LEFT('DETALLE DE CONEXIONES'!BE3907,3)</f>
        <v/>
      </c>
      <c r="G3907" s="7" t="str">
        <f>RIGHT('DETALLE DE CONEXIONES'!AK3907,2)</f>
        <v/>
      </c>
      <c r="H3907" s="7" t="str">
        <f>LEFT('DETALLE DE CONEXIONES'!M3907,3)</f>
        <v/>
      </c>
      <c r="I3907" s="7" t="str">
        <f>RIGHT('DETALLE DE CONEXIONES'!M3907,5)</f>
        <v/>
      </c>
      <c r="J3907" s="7">
        <f>IF(C3907="Saliente Local",(IFERROR((LIMPIA(H3907,1)),0)),0)</f>
        <v>0</v>
      </c>
      <c r="K3907" s="7">
        <f>IF(C3907="Saliente Nacional",(IFERROR((LIMPIA(H3907,1)),0)),0)</f>
        <v>0</v>
      </c>
      <c r="L3907" s="7">
        <f>IF(C3907="Saliente Internacional",(IFERROR((LIMPIA(H3907,1)),0)),0)</f>
        <v>0</v>
      </c>
    </row>
    <row r="3908" spans="1:12" x14ac:dyDescent="0.25">
      <c r="A3908" s="11">
        <f>'DETALLE DE CONEXIONES'!P3908</f>
        <v>0</v>
      </c>
      <c r="B3908" s="7">
        <f>'DETALLE DE CONEXIONES'!I3908</f>
        <v>0</v>
      </c>
      <c r="C3908" s="7">
        <f>'DETALLE DE CONEXIONES'!BB3908</f>
        <v>0</v>
      </c>
      <c r="D3908" s="7">
        <f>'DETALLE DE CONEXIONES'!E3908</f>
        <v>0</v>
      </c>
      <c r="E3908" s="7">
        <f>IFERROR(LIMPIA('DETALLE DE CONEXIONES'!N3908,1),0)</f>
        <v>0</v>
      </c>
      <c r="F3908" s="7" t="str">
        <f>LEFT('DETALLE DE CONEXIONES'!BE3908,3)</f>
        <v/>
      </c>
      <c r="G3908" s="7" t="str">
        <f>RIGHT('DETALLE DE CONEXIONES'!AK3908,2)</f>
        <v/>
      </c>
      <c r="H3908" s="7" t="str">
        <f>LEFT('DETALLE DE CONEXIONES'!M3908,3)</f>
        <v/>
      </c>
      <c r="I3908" s="7" t="str">
        <f>RIGHT('DETALLE DE CONEXIONES'!M3908,5)</f>
        <v/>
      </c>
      <c r="J3908" s="7">
        <f>IF(C3908="Saliente Local",(IFERROR((LIMPIA(H3908,1)),0)),0)</f>
        <v>0</v>
      </c>
      <c r="K3908" s="7">
        <f>IF(C3908="Saliente Nacional",(IFERROR((LIMPIA(H3908,1)),0)),0)</f>
        <v>0</v>
      </c>
      <c r="L3908" s="7">
        <f>IF(C3908="Saliente Internacional",(IFERROR((LIMPIA(H3908,1)),0)),0)</f>
        <v>0</v>
      </c>
    </row>
    <row r="3909" spans="1:12" x14ac:dyDescent="0.25">
      <c r="A3909" s="11">
        <f>'DETALLE DE CONEXIONES'!P3909</f>
        <v>0</v>
      </c>
      <c r="B3909" s="7">
        <f>'DETALLE DE CONEXIONES'!I3909</f>
        <v>0</v>
      </c>
      <c r="C3909" s="7">
        <f>'DETALLE DE CONEXIONES'!BB3909</f>
        <v>0</v>
      </c>
      <c r="D3909" s="7">
        <f>'DETALLE DE CONEXIONES'!E3909</f>
        <v>0</v>
      </c>
      <c r="E3909" s="7">
        <f>IFERROR(LIMPIA('DETALLE DE CONEXIONES'!N3909,1),0)</f>
        <v>0</v>
      </c>
      <c r="F3909" s="7" t="str">
        <f>LEFT('DETALLE DE CONEXIONES'!BE3909,3)</f>
        <v/>
      </c>
      <c r="G3909" s="7" t="str">
        <f>RIGHT('DETALLE DE CONEXIONES'!AK3909,2)</f>
        <v/>
      </c>
      <c r="H3909" s="7" t="str">
        <f>LEFT('DETALLE DE CONEXIONES'!M3909,3)</f>
        <v/>
      </c>
      <c r="I3909" s="7" t="str">
        <f>RIGHT('DETALLE DE CONEXIONES'!M3909,5)</f>
        <v/>
      </c>
      <c r="J3909" s="7">
        <f>IF(C3909="Saliente Local",(IFERROR((LIMPIA(H3909,1)),0)),0)</f>
        <v>0</v>
      </c>
      <c r="K3909" s="7">
        <f>IF(C3909="Saliente Nacional",(IFERROR((LIMPIA(H3909,1)),0)),0)</f>
        <v>0</v>
      </c>
      <c r="L3909" s="7">
        <f>IF(C3909="Saliente Internacional",(IFERROR((LIMPIA(H3909,1)),0)),0)</f>
        <v>0</v>
      </c>
    </row>
    <row r="3910" spans="1:12" x14ac:dyDescent="0.25">
      <c r="A3910" s="11">
        <f>'DETALLE DE CONEXIONES'!P3910</f>
        <v>0</v>
      </c>
      <c r="B3910" s="7">
        <f>'DETALLE DE CONEXIONES'!I3910</f>
        <v>0</v>
      </c>
      <c r="C3910" s="7">
        <f>'DETALLE DE CONEXIONES'!BB3910</f>
        <v>0</v>
      </c>
      <c r="D3910" s="7">
        <f>'DETALLE DE CONEXIONES'!E3910</f>
        <v>0</v>
      </c>
      <c r="E3910" s="7">
        <f>IFERROR(LIMPIA('DETALLE DE CONEXIONES'!N3910,1),0)</f>
        <v>0</v>
      </c>
      <c r="F3910" s="7" t="str">
        <f>LEFT('DETALLE DE CONEXIONES'!BE3910,3)</f>
        <v/>
      </c>
      <c r="G3910" s="7" t="str">
        <f>RIGHT('DETALLE DE CONEXIONES'!AK3910,2)</f>
        <v/>
      </c>
      <c r="H3910" s="7" t="str">
        <f>LEFT('DETALLE DE CONEXIONES'!M3910,3)</f>
        <v/>
      </c>
      <c r="I3910" s="7" t="str">
        <f>RIGHT('DETALLE DE CONEXIONES'!M3910,5)</f>
        <v/>
      </c>
      <c r="J3910" s="7">
        <f>IF(C3910="Saliente Local",(IFERROR((LIMPIA(H3910,1)),0)),0)</f>
        <v>0</v>
      </c>
      <c r="K3910" s="7">
        <f>IF(C3910="Saliente Nacional",(IFERROR((LIMPIA(H3910,1)),0)),0)</f>
        <v>0</v>
      </c>
      <c r="L3910" s="7">
        <f>IF(C3910="Saliente Internacional",(IFERROR((LIMPIA(H3910,1)),0)),0)</f>
        <v>0</v>
      </c>
    </row>
    <row r="3911" spans="1:12" x14ac:dyDescent="0.25">
      <c r="A3911" s="11">
        <f>'DETALLE DE CONEXIONES'!P3911</f>
        <v>0</v>
      </c>
      <c r="B3911" s="7">
        <f>'DETALLE DE CONEXIONES'!I3911</f>
        <v>0</v>
      </c>
      <c r="C3911" s="7">
        <f>'DETALLE DE CONEXIONES'!BB3911</f>
        <v>0</v>
      </c>
      <c r="D3911" s="7">
        <f>'DETALLE DE CONEXIONES'!E3911</f>
        <v>0</v>
      </c>
      <c r="E3911" s="7">
        <f>IFERROR(LIMPIA('DETALLE DE CONEXIONES'!N3911,1),0)</f>
        <v>0</v>
      </c>
      <c r="F3911" s="7" t="str">
        <f>LEFT('DETALLE DE CONEXIONES'!BE3911,3)</f>
        <v/>
      </c>
      <c r="G3911" s="7" t="str">
        <f>RIGHT('DETALLE DE CONEXIONES'!AK3911,2)</f>
        <v/>
      </c>
      <c r="H3911" s="7" t="str">
        <f>LEFT('DETALLE DE CONEXIONES'!M3911,3)</f>
        <v/>
      </c>
      <c r="I3911" s="7" t="str">
        <f>RIGHT('DETALLE DE CONEXIONES'!M3911,5)</f>
        <v/>
      </c>
      <c r="J3911" s="7">
        <f>IF(C3911="Saliente Local",(IFERROR((LIMPIA(H3911,1)),0)),0)</f>
        <v>0</v>
      </c>
      <c r="K3911" s="7">
        <f>IF(C3911="Saliente Nacional",(IFERROR((LIMPIA(H3911,1)),0)),0)</f>
        <v>0</v>
      </c>
      <c r="L3911" s="7">
        <f>IF(C3911="Saliente Internacional",(IFERROR((LIMPIA(H3911,1)),0)),0)</f>
        <v>0</v>
      </c>
    </row>
    <row r="3912" spans="1:12" x14ac:dyDescent="0.25">
      <c r="A3912" s="11">
        <f>'DETALLE DE CONEXIONES'!P3912</f>
        <v>0</v>
      </c>
      <c r="B3912" s="7">
        <f>'DETALLE DE CONEXIONES'!I3912</f>
        <v>0</v>
      </c>
      <c r="C3912" s="7">
        <f>'DETALLE DE CONEXIONES'!BB3912</f>
        <v>0</v>
      </c>
      <c r="D3912" s="7">
        <f>'DETALLE DE CONEXIONES'!E3912</f>
        <v>0</v>
      </c>
      <c r="E3912" s="7">
        <f>IFERROR(LIMPIA('DETALLE DE CONEXIONES'!N3912,1),0)</f>
        <v>0</v>
      </c>
      <c r="F3912" s="7" t="str">
        <f>LEFT('DETALLE DE CONEXIONES'!BE3912,3)</f>
        <v/>
      </c>
      <c r="G3912" s="7" t="str">
        <f>RIGHT('DETALLE DE CONEXIONES'!AK3912,2)</f>
        <v/>
      </c>
      <c r="H3912" s="7" t="str">
        <f>LEFT('DETALLE DE CONEXIONES'!M3912,3)</f>
        <v/>
      </c>
      <c r="I3912" s="7" t="str">
        <f>RIGHT('DETALLE DE CONEXIONES'!M3912,5)</f>
        <v/>
      </c>
      <c r="J3912" s="7">
        <f>IF(C3912="Saliente Local",(IFERROR((LIMPIA(H3912,1)),0)),0)</f>
        <v>0</v>
      </c>
      <c r="K3912" s="7">
        <f>IF(C3912="Saliente Nacional",(IFERROR((LIMPIA(H3912,1)),0)),0)</f>
        <v>0</v>
      </c>
      <c r="L3912" s="7">
        <f>IF(C3912="Saliente Internacional",(IFERROR((LIMPIA(H3912,1)),0)),0)</f>
        <v>0</v>
      </c>
    </row>
    <row r="3913" spans="1:12" x14ac:dyDescent="0.25">
      <c r="A3913" s="11">
        <f>'DETALLE DE CONEXIONES'!P3913</f>
        <v>0</v>
      </c>
      <c r="B3913" s="7">
        <f>'DETALLE DE CONEXIONES'!I3913</f>
        <v>0</v>
      </c>
      <c r="C3913" s="7">
        <f>'DETALLE DE CONEXIONES'!BB3913</f>
        <v>0</v>
      </c>
      <c r="D3913" s="7">
        <f>'DETALLE DE CONEXIONES'!E3913</f>
        <v>0</v>
      </c>
      <c r="E3913" s="7">
        <f>IFERROR(LIMPIA('DETALLE DE CONEXIONES'!N3913,1),0)</f>
        <v>0</v>
      </c>
      <c r="F3913" s="7" t="str">
        <f>LEFT('DETALLE DE CONEXIONES'!BE3913,3)</f>
        <v/>
      </c>
      <c r="G3913" s="7" t="str">
        <f>RIGHT('DETALLE DE CONEXIONES'!AK3913,2)</f>
        <v/>
      </c>
      <c r="H3913" s="7" t="str">
        <f>LEFT('DETALLE DE CONEXIONES'!M3913,3)</f>
        <v/>
      </c>
      <c r="I3913" s="7" t="str">
        <f>RIGHT('DETALLE DE CONEXIONES'!M3913,5)</f>
        <v/>
      </c>
      <c r="J3913" s="7">
        <f>IF(C3913="Saliente Local",(IFERROR((LIMPIA(H3913,1)),0)),0)</f>
        <v>0</v>
      </c>
      <c r="K3913" s="7">
        <f>IF(C3913="Saliente Nacional",(IFERROR((LIMPIA(H3913,1)),0)),0)</f>
        <v>0</v>
      </c>
      <c r="L3913" s="7">
        <f>IF(C3913="Saliente Internacional",(IFERROR((LIMPIA(H3913,1)),0)),0)</f>
        <v>0</v>
      </c>
    </row>
    <row r="3914" spans="1:12" x14ac:dyDescent="0.25">
      <c r="A3914" s="11">
        <f>'DETALLE DE CONEXIONES'!P3914</f>
        <v>0</v>
      </c>
      <c r="B3914" s="7">
        <f>'DETALLE DE CONEXIONES'!I3914</f>
        <v>0</v>
      </c>
      <c r="C3914" s="7">
        <f>'DETALLE DE CONEXIONES'!BB3914</f>
        <v>0</v>
      </c>
      <c r="D3914" s="7">
        <f>'DETALLE DE CONEXIONES'!E3914</f>
        <v>0</v>
      </c>
      <c r="E3914" s="7">
        <f>IFERROR(LIMPIA('DETALLE DE CONEXIONES'!N3914,1),0)</f>
        <v>0</v>
      </c>
      <c r="F3914" s="7" t="str">
        <f>LEFT('DETALLE DE CONEXIONES'!BE3914,3)</f>
        <v/>
      </c>
      <c r="G3914" s="7" t="str">
        <f>RIGHT('DETALLE DE CONEXIONES'!AK3914,2)</f>
        <v/>
      </c>
      <c r="H3914" s="7" t="str">
        <f>LEFT('DETALLE DE CONEXIONES'!M3914,3)</f>
        <v/>
      </c>
      <c r="I3914" s="7" t="str">
        <f>RIGHT('DETALLE DE CONEXIONES'!M3914,5)</f>
        <v/>
      </c>
      <c r="J3914" s="7">
        <f>IF(C3914="Saliente Local",(IFERROR((LIMPIA(H3914,1)),0)),0)</f>
        <v>0</v>
      </c>
      <c r="K3914" s="7">
        <f>IF(C3914="Saliente Nacional",(IFERROR((LIMPIA(H3914,1)),0)),0)</f>
        <v>0</v>
      </c>
      <c r="L3914" s="7">
        <f>IF(C3914="Saliente Internacional",(IFERROR((LIMPIA(H3914,1)),0)),0)</f>
        <v>0</v>
      </c>
    </row>
    <row r="3915" spans="1:12" x14ac:dyDescent="0.25">
      <c r="A3915" s="11">
        <f>'DETALLE DE CONEXIONES'!P3915</f>
        <v>0</v>
      </c>
      <c r="B3915" s="7">
        <f>'DETALLE DE CONEXIONES'!I3915</f>
        <v>0</v>
      </c>
      <c r="C3915" s="7">
        <f>'DETALLE DE CONEXIONES'!BB3915</f>
        <v>0</v>
      </c>
      <c r="D3915" s="7">
        <f>'DETALLE DE CONEXIONES'!E3915</f>
        <v>0</v>
      </c>
      <c r="E3915" s="7">
        <f>IFERROR(LIMPIA('DETALLE DE CONEXIONES'!N3915,1),0)</f>
        <v>0</v>
      </c>
      <c r="F3915" s="7" t="str">
        <f>LEFT('DETALLE DE CONEXIONES'!BE3915,3)</f>
        <v/>
      </c>
      <c r="G3915" s="7" t="str">
        <f>RIGHT('DETALLE DE CONEXIONES'!AK3915,2)</f>
        <v/>
      </c>
      <c r="H3915" s="7" t="str">
        <f>LEFT('DETALLE DE CONEXIONES'!M3915,3)</f>
        <v/>
      </c>
      <c r="I3915" s="7" t="str">
        <f>RIGHT('DETALLE DE CONEXIONES'!M3915,5)</f>
        <v/>
      </c>
      <c r="J3915" s="7">
        <f>IF(C3915="Saliente Local",(IFERROR((LIMPIA(H3915,1)),0)),0)</f>
        <v>0</v>
      </c>
      <c r="K3915" s="7">
        <f>IF(C3915="Saliente Nacional",(IFERROR((LIMPIA(H3915,1)),0)),0)</f>
        <v>0</v>
      </c>
      <c r="L3915" s="7">
        <f>IF(C3915="Saliente Internacional",(IFERROR((LIMPIA(H3915,1)),0)),0)</f>
        <v>0</v>
      </c>
    </row>
    <row r="3916" spans="1:12" x14ac:dyDescent="0.25">
      <c r="A3916" s="11">
        <f>'DETALLE DE CONEXIONES'!P3916</f>
        <v>0</v>
      </c>
      <c r="B3916" s="7">
        <f>'DETALLE DE CONEXIONES'!I3916</f>
        <v>0</v>
      </c>
      <c r="C3916" s="7">
        <f>'DETALLE DE CONEXIONES'!BB3916</f>
        <v>0</v>
      </c>
      <c r="D3916" s="7">
        <f>'DETALLE DE CONEXIONES'!E3916</f>
        <v>0</v>
      </c>
      <c r="E3916" s="7">
        <f>IFERROR(LIMPIA('DETALLE DE CONEXIONES'!N3916,1),0)</f>
        <v>0</v>
      </c>
      <c r="F3916" s="7" t="str">
        <f>LEFT('DETALLE DE CONEXIONES'!BE3916,3)</f>
        <v/>
      </c>
      <c r="G3916" s="7" t="str">
        <f>RIGHT('DETALLE DE CONEXIONES'!AK3916,2)</f>
        <v/>
      </c>
      <c r="H3916" s="7" t="str">
        <f>LEFT('DETALLE DE CONEXIONES'!M3916,3)</f>
        <v/>
      </c>
      <c r="I3916" s="7" t="str">
        <f>RIGHT('DETALLE DE CONEXIONES'!M3916,5)</f>
        <v/>
      </c>
      <c r="J3916" s="7">
        <f>IF(C3916="Saliente Local",(IFERROR((LIMPIA(H3916,1)),0)),0)</f>
        <v>0</v>
      </c>
      <c r="K3916" s="7">
        <f>IF(C3916="Saliente Nacional",(IFERROR((LIMPIA(H3916,1)),0)),0)</f>
        <v>0</v>
      </c>
      <c r="L3916" s="7">
        <f>IF(C3916="Saliente Internacional",(IFERROR((LIMPIA(H3916,1)),0)),0)</f>
        <v>0</v>
      </c>
    </row>
    <row r="3917" spans="1:12" x14ac:dyDescent="0.25">
      <c r="A3917" s="11">
        <f>'DETALLE DE CONEXIONES'!P3917</f>
        <v>0</v>
      </c>
      <c r="B3917" s="7">
        <f>'DETALLE DE CONEXIONES'!I3917</f>
        <v>0</v>
      </c>
      <c r="C3917" s="7">
        <f>'DETALLE DE CONEXIONES'!BB3917</f>
        <v>0</v>
      </c>
      <c r="D3917" s="7">
        <f>'DETALLE DE CONEXIONES'!E3917</f>
        <v>0</v>
      </c>
      <c r="E3917" s="7">
        <f>IFERROR(LIMPIA('DETALLE DE CONEXIONES'!N3917,1),0)</f>
        <v>0</v>
      </c>
      <c r="F3917" s="7" t="str">
        <f>LEFT('DETALLE DE CONEXIONES'!BE3917,3)</f>
        <v/>
      </c>
      <c r="G3917" s="7" t="str">
        <f>RIGHT('DETALLE DE CONEXIONES'!AK3917,2)</f>
        <v/>
      </c>
      <c r="H3917" s="7" t="str">
        <f>LEFT('DETALLE DE CONEXIONES'!M3917,3)</f>
        <v/>
      </c>
      <c r="I3917" s="7" t="str">
        <f>RIGHT('DETALLE DE CONEXIONES'!M3917,5)</f>
        <v/>
      </c>
      <c r="J3917" s="7">
        <f>IF(C3917="Saliente Local",(IFERROR((LIMPIA(H3917,1)),0)),0)</f>
        <v>0</v>
      </c>
      <c r="K3917" s="7">
        <f>IF(C3917="Saliente Nacional",(IFERROR((LIMPIA(H3917,1)),0)),0)</f>
        <v>0</v>
      </c>
      <c r="L3917" s="7">
        <f>IF(C3917="Saliente Internacional",(IFERROR((LIMPIA(H3917,1)),0)),0)</f>
        <v>0</v>
      </c>
    </row>
    <row r="3918" spans="1:12" x14ac:dyDescent="0.25">
      <c r="A3918" s="11">
        <f>'DETALLE DE CONEXIONES'!P3918</f>
        <v>0</v>
      </c>
      <c r="B3918" s="7">
        <f>'DETALLE DE CONEXIONES'!I3918</f>
        <v>0</v>
      </c>
      <c r="C3918" s="7">
        <f>'DETALLE DE CONEXIONES'!BB3918</f>
        <v>0</v>
      </c>
      <c r="D3918" s="7">
        <f>'DETALLE DE CONEXIONES'!E3918</f>
        <v>0</v>
      </c>
      <c r="E3918" s="7">
        <f>IFERROR(LIMPIA('DETALLE DE CONEXIONES'!N3918,1),0)</f>
        <v>0</v>
      </c>
      <c r="F3918" s="7" t="str">
        <f>LEFT('DETALLE DE CONEXIONES'!BE3918,3)</f>
        <v/>
      </c>
      <c r="G3918" s="7" t="str">
        <f>RIGHT('DETALLE DE CONEXIONES'!AK3918,2)</f>
        <v/>
      </c>
      <c r="H3918" s="7" t="str">
        <f>LEFT('DETALLE DE CONEXIONES'!M3918,3)</f>
        <v/>
      </c>
      <c r="I3918" s="7" t="str">
        <f>RIGHT('DETALLE DE CONEXIONES'!M3918,5)</f>
        <v/>
      </c>
      <c r="J3918" s="7">
        <f>IF(C3918="Saliente Local",(IFERROR((LIMPIA(H3918,1)),0)),0)</f>
        <v>0</v>
      </c>
      <c r="K3918" s="7">
        <f>IF(C3918="Saliente Nacional",(IFERROR((LIMPIA(H3918,1)),0)),0)</f>
        <v>0</v>
      </c>
      <c r="L3918" s="7">
        <f>IF(C3918="Saliente Internacional",(IFERROR((LIMPIA(H3918,1)),0)),0)</f>
        <v>0</v>
      </c>
    </row>
    <row r="3919" spans="1:12" x14ac:dyDescent="0.25">
      <c r="A3919" s="11">
        <f>'DETALLE DE CONEXIONES'!P3919</f>
        <v>0</v>
      </c>
      <c r="B3919" s="7">
        <f>'DETALLE DE CONEXIONES'!I3919</f>
        <v>0</v>
      </c>
      <c r="C3919" s="7">
        <f>'DETALLE DE CONEXIONES'!BB3919</f>
        <v>0</v>
      </c>
      <c r="D3919" s="7">
        <f>'DETALLE DE CONEXIONES'!E3919</f>
        <v>0</v>
      </c>
      <c r="E3919" s="7">
        <f>IFERROR(LIMPIA('DETALLE DE CONEXIONES'!N3919,1),0)</f>
        <v>0</v>
      </c>
      <c r="F3919" s="7" t="str">
        <f>LEFT('DETALLE DE CONEXIONES'!BE3919,3)</f>
        <v/>
      </c>
      <c r="G3919" s="7" t="str">
        <f>RIGHT('DETALLE DE CONEXIONES'!AK3919,2)</f>
        <v/>
      </c>
      <c r="H3919" s="7" t="str">
        <f>LEFT('DETALLE DE CONEXIONES'!M3919,3)</f>
        <v/>
      </c>
      <c r="I3919" s="7" t="str">
        <f>RIGHT('DETALLE DE CONEXIONES'!M3919,5)</f>
        <v/>
      </c>
      <c r="J3919" s="7">
        <f>IF(C3919="Saliente Local",(IFERROR((LIMPIA(H3919,1)),0)),0)</f>
        <v>0</v>
      </c>
      <c r="K3919" s="7">
        <f>IF(C3919="Saliente Nacional",(IFERROR((LIMPIA(H3919,1)),0)),0)</f>
        <v>0</v>
      </c>
      <c r="L3919" s="7">
        <f>IF(C3919="Saliente Internacional",(IFERROR((LIMPIA(H3919,1)),0)),0)</f>
        <v>0</v>
      </c>
    </row>
    <row r="3920" spans="1:12" x14ac:dyDescent="0.25">
      <c r="A3920" s="11">
        <f>'DETALLE DE CONEXIONES'!P3920</f>
        <v>0</v>
      </c>
      <c r="B3920" s="7">
        <f>'DETALLE DE CONEXIONES'!I3920</f>
        <v>0</v>
      </c>
      <c r="C3920" s="7">
        <f>'DETALLE DE CONEXIONES'!BB3920</f>
        <v>0</v>
      </c>
      <c r="D3920" s="7">
        <f>'DETALLE DE CONEXIONES'!E3920</f>
        <v>0</v>
      </c>
      <c r="E3920" s="7">
        <f>IFERROR(LIMPIA('DETALLE DE CONEXIONES'!N3920,1),0)</f>
        <v>0</v>
      </c>
      <c r="F3920" s="7" t="str">
        <f>LEFT('DETALLE DE CONEXIONES'!BE3920,3)</f>
        <v/>
      </c>
      <c r="G3920" s="7" t="str">
        <f>RIGHT('DETALLE DE CONEXIONES'!AK3920,2)</f>
        <v/>
      </c>
      <c r="H3920" s="7" t="str">
        <f>LEFT('DETALLE DE CONEXIONES'!M3920,3)</f>
        <v/>
      </c>
      <c r="I3920" s="7" t="str">
        <f>RIGHT('DETALLE DE CONEXIONES'!M3920,5)</f>
        <v/>
      </c>
      <c r="J3920" s="7">
        <f>IF(C3920="Saliente Local",(IFERROR((LIMPIA(H3920,1)),0)),0)</f>
        <v>0</v>
      </c>
      <c r="K3920" s="7">
        <f>IF(C3920="Saliente Nacional",(IFERROR((LIMPIA(H3920,1)),0)),0)</f>
        <v>0</v>
      </c>
      <c r="L3920" s="7">
        <f>IF(C3920="Saliente Internacional",(IFERROR((LIMPIA(H3920,1)),0)),0)</f>
        <v>0</v>
      </c>
    </row>
    <row r="3921" spans="1:12" x14ac:dyDescent="0.25">
      <c r="A3921" s="11">
        <f>'DETALLE DE CONEXIONES'!P3921</f>
        <v>0</v>
      </c>
      <c r="B3921" s="7">
        <f>'DETALLE DE CONEXIONES'!I3921</f>
        <v>0</v>
      </c>
      <c r="C3921" s="7">
        <f>'DETALLE DE CONEXIONES'!BB3921</f>
        <v>0</v>
      </c>
      <c r="D3921" s="7">
        <f>'DETALLE DE CONEXIONES'!E3921</f>
        <v>0</v>
      </c>
      <c r="E3921" s="7">
        <f>IFERROR(LIMPIA('DETALLE DE CONEXIONES'!N3921,1),0)</f>
        <v>0</v>
      </c>
      <c r="F3921" s="7" t="str">
        <f>LEFT('DETALLE DE CONEXIONES'!BE3921,3)</f>
        <v/>
      </c>
      <c r="G3921" s="7" t="str">
        <f>RIGHT('DETALLE DE CONEXIONES'!AK3921,2)</f>
        <v/>
      </c>
      <c r="H3921" s="7" t="str">
        <f>LEFT('DETALLE DE CONEXIONES'!M3921,3)</f>
        <v/>
      </c>
      <c r="I3921" s="7" t="str">
        <f>RIGHT('DETALLE DE CONEXIONES'!M3921,5)</f>
        <v/>
      </c>
      <c r="J3921" s="7">
        <f>IF(C3921="Saliente Local",(IFERROR((LIMPIA(H3921,1)),0)),0)</f>
        <v>0</v>
      </c>
      <c r="K3921" s="7">
        <f>IF(C3921="Saliente Nacional",(IFERROR((LIMPIA(H3921,1)),0)),0)</f>
        <v>0</v>
      </c>
      <c r="L3921" s="7">
        <f>IF(C3921="Saliente Internacional",(IFERROR((LIMPIA(H3921,1)),0)),0)</f>
        <v>0</v>
      </c>
    </row>
    <row r="3922" spans="1:12" x14ac:dyDescent="0.25">
      <c r="A3922" s="11">
        <f>'DETALLE DE CONEXIONES'!P3922</f>
        <v>0</v>
      </c>
      <c r="B3922" s="7">
        <f>'DETALLE DE CONEXIONES'!I3922</f>
        <v>0</v>
      </c>
      <c r="C3922" s="7">
        <f>'DETALLE DE CONEXIONES'!BB3922</f>
        <v>0</v>
      </c>
      <c r="D3922" s="7">
        <f>'DETALLE DE CONEXIONES'!E3922</f>
        <v>0</v>
      </c>
      <c r="E3922" s="7">
        <f>IFERROR(LIMPIA('DETALLE DE CONEXIONES'!N3922,1),0)</f>
        <v>0</v>
      </c>
      <c r="F3922" s="7" t="str">
        <f>LEFT('DETALLE DE CONEXIONES'!BE3922,3)</f>
        <v/>
      </c>
      <c r="G3922" s="7" t="str">
        <f>RIGHT('DETALLE DE CONEXIONES'!AK3922,2)</f>
        <v/>
      </c>
      <c r="H3922" s="7" t="str">
        <f>LEFT('DETALLE DE CONEXIONES'!M3922,3)</f>
        <v/>
      </c>
      <c r="I3922" s="7" t="str">
        <f>RIGHT('DETALLE DE CONEXIONES'!M3922,5)</f>
        <v/>
      </c>
      <c r="J3922" s="7">
        <f>IF(C3922="Saliente Local",(IFERROR((LIMPIA(H3922,1)),0)),0)</f>
        <v>0</v>
      </c>
      <c r="K3922" s="7">
        <f>IF(C3922="Saliente Nacional",(IFERROR((LIMPIA(H3922,1)),0)),0)</f>
        <v>0</v>
      </c>
      <c r="L3922" s="7">
        <f>IF(C3922="Saliente Internacional",(IFERROR((LIMPIA(H3922,1)),0)),0)</f>
        <v>0</v>
      </c>
    </row>
    <row r="3923" spans="1:12" x14ac:dyDescent="0.25">
      <c r="A3923" s="11">
        <f>'DETALLE DE CONEXIONES'!P3923</f>
        <v>0</v>
      </c>
      <c r="B3923" s="7">
        <f>'DETALLE DE CONEXIONES'!I3923</f>
        <v>0</v>
      </c>
      <c r="C3923" s="7">
        <f>'DETALLE DE CONEXIONES'!BB3923</f>
        <v>0</v>
      </c>
      <c r="D3923" s="7">
        <f>'DETALLE DE CONEXIONES'!E3923</f>
        <v>0</v>
      </c>
      <c r="E3923" s="7">
        <f>IFERROR(LIMPIA('DETALLE DE CONEXIONES'!N3923,1),0)</f>
        <v>0</v>
      </c>
      <c r="F3923" s="7" t="str">
        <f>LEFT('DETALLE DE CONEXIONES'!BE3923,3)</f>
        <v/>
      </c>
      <c r="G3923" s="7" t="str">
        <f>RIGHT('DETALLE DE CONEXIONES'!AK3923,2)</f>
        <v/>
      </c>
      <c r="H3923" s="7" t="str">
        <f>LEFT('DETALLE DE CONEXIONES'!M3923,3)</f>
        <v/>
      </c>
      <c r="I3923" s="7" t="str">
        <f>RIGHT('DETALLE DE CONEXIONES'!M3923,5)</f>
        <v/>
      </c>
      <c r="J3923" s="7">
        <f>IF(C3923="Saliente Local",(IFERROR((LIMPIA(H3923,1)),0)),0)</f>
        <v>0</v>
      </c>
      <c r="K3923" s="7">
        <f>IF(C3923="Saliente Nacional",(IFERROR((LIMPIA(H3923,1)),0)),0)</f>
        <v>0</v>
      </c>
      <c r="L3923" s="7">
        <f>IF(C3923="Saliente Internacional",(IFERROR((LIMPIA(H3923,1)),0)),0)</f>
        <v>0</v>
      </c>
    </row>
    <row r="3924" spans="1:12" x14ac:dyDescent="0.25">
      <c r="A3924" s="11">
        <f>'DETALLE DE CONEXIONES'!P3924</f>
        <v>0</v>
      </c>
      <c r="B3924" s="7">
        <f>'DETALLE DE CONEXIONES'!I3924</f>
        <v>0</v>
      </c>
      <c r="C3924" s="7">
        <f>'DETALLE DE CONEXIONES'!BB3924</f>
        <v>0</v>
      </c>
      <c r="D3924" s="7">
        <f>'DETALLE DE CONEXIONES'!E3924</f>
        <v>0</v>
      </c>
      <c r="E3924" s="7">
        <f>IFERROR(LIMPIA('DETALLE DE CONEXIONES'!N3924,1),0)</f>
        <v>0</v>
      </c>
      <c r="F3924" s="7" t="str">
        <f>LEFT('DETALLE DE CONEXIONES'!BE3924,3)</f>
        <v/>
      </c>
      <c r="G3924" s="7" t="str">
        <f>RIGHT('DETALLE DE CONEXIONES'!AK3924,2)</f>
        <v/>
      </c>
      <c r="H3924" s="7" t="str">
        <f>LEFT('DETALLE DE CONEXIONES'!M3924,3)</f>
        <v/>
      </c>
      <c r="I3924" s="7" t="str">
        <f>RIGHT('DETALLE DE CONEXIONES'!M3924,5)</f>
        <v/>
      </c>
      <c r="J3924" s="7">
        <f>IF(C3924="Saliente Local",(IFERROR((LIMPIA(H3924,1)),0)),0)</f>
        <v>0</v>
      </c>
      <c r="K3924" s="7">
        <f>IF(C3924="Saliente Nacional",(IFERROR((LIMPIA(H3924,1)),0)),0)</f>
        <v>0</v>
      </c>
      <c r="L3924" s="7">
        <f>IF(C3924="Saliente Internacional",(IFERROR((LIMPIA(H3924,1)),0)),0)</f>
        <v>0</v>
      </c>
    </row>
    <row r="3925" spans="1:12" x14ac:dyDescent="0.25">
      <c r="A3925" s="11">
        <f>'DETALLE DE CONEXIONES'!P3925</f>
        <v>0</v>
      </c>
      <c r="B3925" s="7">
        <f>'DETALLE DE CONEXIONES'!I3925</f>
        <v>0</v>
      </c>
      <c r="C3925" s="7">
        <f>'DETALLE DE CONEXIONES'!BB3925</f>
        <v>0</v>
      </c>
      <c r="D3925" s="7">
        <f>'DETALLE DE CONEXIONES'!E3925</f>
        <v>0</v>
      </c>
      <c r="E3925" s="7">
        <f>IFERROR(LIMPIA('DETALLE DE CONEXIONES'!N3925,1),0)</f>
        <v>0</v>
      </c>
      <c r="F3925" s="7" t="str">
        <f>LEFT('DETALLE DE CONEXIONES'!BE3925,3)</f>
        <v/>
      </c>
      <c r="G3925" s="7" t="str">
        <f>RIGHT('DETALLE DE CONEXIONES'!AK3925,2)</f>
        <v/>
      </c>
      <c r="H3925" s="7" t="str">
        <f>LEFT('DETALLE DE CONEXIONES'!M3925,3)</f>
        <v/>
      </c>
      <c r="I3925" s="7" t="str">
        <f>RIGHT('DETALLE DE CONEXIONES'!M3925,5)</f>
        <v/>
      </c>
      <c r="J3925" s="7">
        <f>IF(C3925="Saliente Local",(IFERROR((LIMPIA(H3925,1)),0)),0)</f>
        <v>0</v>
      </c>
      <c r="K3925" s="7">
        <f>IF(C3925="Saliente Nacional",(IFERROR((LIMPIA(H3925,1)),0)),0)</f>
        <v>0</v>
      </c>
      <c r="L3925" s="7">
        <f>IF(C3925="Saliente Internacional",(IFERROR((LIMPIA(H3925,1)),0)),0)</f>
        <v>0</v>
      </c>
    </row>
    <row r="3926" spans="1:12" x14ac:dyDescent="0.25">
      <c r="A3926" s="11">
        <f>'DETALLE DE CONEXIONES'!P3926</f>
        <v>0</v>
      </c>
      <c r="B3926" s="7">
        <f>'DETALLE DE CONEXIONES'!I3926</f>
        <v>0</v>
      </c>
      <c r="C3926" s="7">
        <f>'DETALLE DE CONEXIONES'!BB3926</f>
        <v>0</v>
      </c>
      <c r="D3926" s="7">
        <f>'DETALLE DE CONEXIONES'!E3926</f>
        <v>0</v>
      </c>
      <c r="E3926" s="7">
        <f>IFERROR(LIMPIA('DETALLE DE CONEXIONES'!N3926,1),0)</f>
        <v>0</v>
      </c>
      <c r="F3926" s="7" t="str">
        <f>LEFT('DETALLE DE CONEXIONES'!BE3926,3)</f>
        <v/>
      </c>
      <c r="G3926" s="7" t="str">
        <f>RIGHT('DETALLE DE CONEXIONES'!AK3926,2)</f>
        <v/>
      </c>
      <c r="H3926" s="7" t="str">
        <f>LEFT('DETALLE DE CONEXIONES'!M3926,3)</f>
        <v/>
      </c>
      <c r="I3926" s="7" t="str">
        <f>RIGHT('DETALLE DE CONEXIONES'!M3926,5)</f>
        <v/>
      </c>
      <c r="J3926" s="7">
        <f>IF(C3926="Saliente Local",(IFERROR((LIMPIA(H3926,1)),0)),0)</f>
        <v>0</v>
      </c>
      <c r="K3926" s="7">
        <f>IF(C3926="Saliente Nacional",(IFERROR((LIMPIA(H3926,1)),0)),0)</f>
        <v>0</v>
      </c>
      <c r="L3926" s="7">
        <f>IF(C3926="Saliente Internacional",(IFERROR((LIMPIA(H3926,1)),0)),0)</f>
        <v>0</v>
      </c>
    </row>
    <row r="3927" spans="1:12" x14ac:dyDescent="0.25">
      <c r="A3927" s="11">
        <f>'DETALLE DE CONEXIONES'!P3927</f>
        <v>0</v>
      </c>
      <c r="B3927" s="7">
        <f>'DETALLE DE CONEXIONES'!I3927</f>
        <v>0</v>
      </c>
      <c r="C3927" s="7">
        <f>'DETALLE DE CONEXIONES'!BB3927</f>
        <v>0</v>
      </c>
      <c r="D3927" s="7">
        <f>'DETALLE DE CONEXIONES'!E3927</f>
        <v>0</v>
      </c>
      <c r="E3927" s="7">
        <f>IFERROR(LIMPIA('DETALLE DE CONEXIONES'!N3927,1),0)</f>
        <v>0</v>
      </c>
      <c r="F3927" s="7" t="str">
        <f>LEFT('DETALLE DE CONEXIONES'!BE3927,3)</f>
        <v/>
      </c>
      <c r="G3927" s="7" t="str">
        <f>RIGHT('DETALLE DE CONEXIONES'!AK3927,2)</f>
        <v/>
      </c>
      <c r="H3927" s="7" t="str">
        <f>LEFT('DETALLE DE CONEXIONES'!M3927,3)</f>
        <v/>
      </c>
      <c r="I3927" s="7" t="str">
        <f>RIGHT('DETALLE DE CONEXIONES'!M3927,5)</f>
        <v/>
      </c>
      <c r="J3927" s="7">
        <f>IF(C3927="Saliente Local",(IFERROR((LIMPIA(H3927,1)),0)),0)</f>
        <v>0</v>
      </c>
      <c r="K3927" s="7">
        <f>IF(C3927="Saliente Nacional",(IFERROR((LIMPIA(H3927,1)),0)),0)</f>
        <v>0</v>
      </c>
      <c r="L3927" s="7">
        <f>IF(C3927="Saliente Internacional",(IFERROR((LIMPIA(H3927,1)),0)),0)</f>
        <v>0</v>
      </c>
    </row>
    <row r="3928" spans="1:12" x14ac:dyDescent="0.25">
      <c r="A3928" s="11">
        <f>'DETALLE DE CONEXIONES'!P3928</f>
        <v>0</v>
      </c>
      <c r="B3928" s="7">
        <f>'DETALLE DE CONEXIONES'!I3928</f>
        <v>0</v>
      </c>
      <c r="C3928" s="7">
        <f>'DETALLE DE CONEXIONES'!BB3928</f>
        <v>0</v>
      </c>
      <c r="D3928" s="7">
        <f>'DETALLE DE CONEXIONES'!E3928</f>
        <v>0</v>
      </c>
      <c r="E3928" s="7">
        <f>IFERROR(LIMPIA('DETALLE DE CONEXIONES'!N3928,1),0)</f>
        <v>0</v>
      </c>
      <c r="F3928" s="7" t="str">
        <f>LEFT('DETALLE DE CONEXIONES'!BE3928,3)</f>
        <v/>
      </c>
      <c r="G3928" s="7" t="str">
        <f>RIGHT('DETALLE DE CONEXIONES'!AK3928,2)</f>
        <v/>
      </c>
      <c r="H3928" s="7" t="str">
        <f>LEFT('DETALLE DE CONEXIONES'!M3928,3)</f>
        <v/>
      </c>
      <c r="I3928" s="7" t="str">
        <f>RIGHT('DETALLE DE CONEXIONES'!M3928,5)</f>
        <v/>
      </c>
      <c r="J3928" s="7">
        <f>IF(C3928="Saliente Local",(IFERROR((LIMPIA(H3928,1)),0)),0)</f>
        <v>0</v>
      </c>
      <c r="K3928" s="7">
        <f>IF(C3928="Saliente Nacional",(IFERROR((LIMPIA(H3928,1)),0)),0)</f>
        <v>0</v>
      </c>
      <c r="L3928" s="7">
        <f>IF(C3928="Saliente Internacional",(IFERROR((LIMPIA(H3928,1)),0)),0)</f>
        <v>0</v>
      </c>
    </row>
    <row r="3929" spans="1:12" x14ac:dyDescent="0.25">
      <c r="A3929" s="11">
        <f>'DETALLE DE CONEXIONES'!P3929</f>
        <v>0</v>
      </c>
      <c r="B3929" s="7">
        <f>'DETALLE DE CONEXIONES'!I3929</f>
        <v>0</v>
      </c>
      <c r="C3929" s="7">
        <f>'DETALLE DE CONEXIONES'!BB3929</f>
        <v>0</v>
      </c>
      <c r="D3929" s="7">
        <f>'DETALLE DE CONEXIONES'!E3929</f>
        <v>0</v>
      </c>
      <c r="E3929" s="7">
        <f>IFERROR(LIMPIA('DETALLE DE CONEXIONES'!N3929,1),0)</f>
        <v>0</v>
      </c>
      <c r="F3929" s="7" t="str">
        <f>LEFT('DETALLE DE CONEXIONES'!BE3929,3)</f>
        <v/>
      </c>
      <c r="G3929" s="7" t="str">
        <f>RIGHT('DETALLE DE CONEXIONES'!AK3929,2)</f>
        <v/>
      </c>
      <c r="H3929" s="7" t="str">
        <f>LEFT('DETALLE DE CONEXIONES'!M3929,3)</f>
        <v/>
      </c>
      <c r="I3929" s="7" t="str">
        <f>RIGHT('DETALLE DE CONEXIONES'!M3929,5)</f>
        <v/>
      </c>
      <c r="J3929" s="7">
        <f>IF(C3929="Saliente Local",(IFERROR((LIMPIA(H3929,1)),0)),0)</f>
        <v>0</v>
      </c>
      <c r="K3929" s="7">
        <f>IF(C3929="Saliente Nacional",(IFERROR((LIMPIA(H3929,1)),0)),0)</f>
        <v>0</v>
      </c>
      <c r="L3929" s="7">
        <f>IF(C3929="Saliente Internacional",(IFERROR((LIMPIA(H3929,1)),0)),0)</f>
        <v>0</v>
      </c>
    </row>
    <row r="3930" spans="1:12" x14ac:dyDescent="0.25">
      <c r="A3930" s="11">
        <f>'DETALLE DE CONEXIONES'!P3930</f>
        <v>0</v>
      </c>
      <c r="B3930" s="7">
        <f>'DETALLE DE CONEXIONES'!I3930</f>
        <v>0</v>
      </c>
      <c r="C3930" s="7">
        <f>'DETALLE DE CONEXIONES'!BB3930</f>
        <v>0</v>
      </c>
      <c r="D3930" s="7">
        <f>'DETALLE DE CONEXIONES'!E3930</f>
        <v>0</v>
      </c>
      <c r="E3930" s="7">
        <f>IFERROR(LIMPIA('DETALLE DE CONEXIONES'!N3930,1),0)</f>
        <v>0</v>
      </c>
      <c r="F3930" s="7" t="str">
        <f>LEFT('DETALLE DE CONEXIONES'!BE3930,3)</f>
        <v/>
      </c>
      <c r="G3930" s="7" t="str">
        <f>RIGHT('DETALLE DE CONEXIONES'!AK3930,2)</f>
        <v/>
      </c>
      <c r="H3930" s="7" t="str">
        <f>LEFT('DETALLE DE CONEXIONES'!M3930,3)</f>
        <v/>
      </c>
      <c r="I3930" s="7" t="str">
        <f>RIGHT('DETALLE DE CONEXIONES'!M3930,5)</f>
        <v/>
      </c>
      <c r="J3930" s="7">
        <f>IF(C3930="Saliente Local",(IFERROR((LIMPIA(H3930,1)),0)),0)</f>
        <v>0</v>
      </c>
      <c r="K3930" s="7">
        <f>IF(C3930="Saliente Nacional",(IFERROR((LIMPIA(H3930,1)),0)),0)</f>
        <v>0</v>
      </c>
      <c r="L3930" s="7">
        <f>IF(C3930="Saliente Internacional",(IFERROR((LIMPIA(H3930,1)),0)),0)</f>
        <v>0</v>
      </c>
    </row>
    <row r="3931" spans="1:12" x14ac:dyDescent="0.25">
      <c r="A3931" s="11">
        <f>'DETALLE DE CONEXIONES'!P3931</f>
        <v>0</v>
      </c>
      <c r="B3931" s="7">
        <f>'DETALLE DE CONEXIONES'!I3931</f>
        <v>0</v>
      </c>
      <c r="C3931" s="7">
        <f>'DETALLE DE CONEXIONES'!BB3931</f>
        <v>0</v>
      </c>
      <c r="D3931" s="7">
        <f>'DETALLE DE CONEXIONES'!E3931</f>
        <v>0</v>
      </c>
      <c r="E3931" s="7">
        <f>IFERROR(LIMPIA('DETALLE DE CONEXIONES'!N3931,1),0)</f>
        <v>0</v>
      </c>
      <c r="F3931" s="7" t="str">
        <f>LEFT('DETALLE DE CONEXIONES'!BE3931,3)</f>
        <v/>
      </c>
      <c r="G3931" s="7" t="str">
        <f>RIGHT('DETALLE DE CONEXIONES'!AK3931,2)</f>
        <v/>
      </c>
      <c r="H3931" s="7" t="str">
        <f>LEFT('DETALLE DE CONEXIONES'!M3931,3)</f>
        <v/>
      </c>
      <c r="I3931" s="7" t="str">
        <f>RIGHT('DETALLE DE CONEXIONES'!M3931,5)</f>
        <v/>
      </c>
      <c r="J3931" s="7">
        <f>IF(C3931="Saliente Local",(IFERROR((LIMPIA(H3931,1)),0)),0)</f>
        <v>0</v>
      </c>
      <c r="K3931" s="7">
        <f>IF(C3931="Saliente Nacional",(IFERROR((LIMPIA(H3931,1)),0)),0)</f>
        <v>0</v>
      </c>
      <c r="L3931" s="7">
        <f>IF(C3931="Saliente Internacional",(IFERROR((LIMPIA(H3931,1)),0)),0)</f>
        <v>0</v>
      </c>
    </row>
    <row r="3932" spans="1:12" x14ac:dyDescent="0.25">
      <c r="A3932" s="11">
        <f>'DETALLE DE CONEXIONES'!P3932</f>
        <v>0</v>
      </c>
      <c r="B3932" s="7">
        <f>'DETALLE DE CONEXIONES'!I3932</f>
        <v>0</v>
      </c>
      <c r="C3932" s="7">
        <f>'DETALLE DE CONEXIONES'!BB3932</f>
        <v>0</v>
      </c>
      <c r="D3932" s="7">
        <f>'DETALLE DE CONEXIONES'!E3932</f>
        <v>0</v>
      </c>
      <c r="E3932" s="7">
        <f>IFERROR(LIMPIA('DETALLE DE CONEXIONES'!N3932,1),0)</f>
        <v>0</v>
      </c>
      <c r="F3932" s="7" t="str">
        <f>LEFT('DETALLE DE CONEXIONES'!BE3932,3)</f>
        <v/>
      </c>
      <c r="G3932" s="7" t="str">
        <f>RIGHT('DETALLE DE CONEXIONES'!AK3932,2)</f>
        <v/>
      </c>
      <c r="H3932" s="7" t="str">
        <f>LEFT('DETALLE DE CONEXIONES'!M3932,3)</f>
        <v/>
      </c>
      <c r="I3932" s="7" t="str">
        <f>RIGHT('DETALLE DE CONEXIONES'!M3932,5)</f>
        <v/>
      </c>
      <c r="J3932" s="7">
        <f>IF(C3932="Saliente Local",(IFERROR((LIMPIA(H3932,1)),0)),0)</f>
        <v>0</v>
      </c>
      <c r="K3932" s="7">
        <f>IF(C3932="Saliente Nacional",(IFERROR((LIMPIA(H3932,1)),0)),0)</f>
        <v>0</v>
      </c>
      <c r="L3932" s="7">
        <f>IF(C3932="Saliente Internacional",(IFERROR((LIMPIA(H3932,1)),0)),0)</f>
        <v>0</v>
      </c>
    </row>
    <row r="3933" spans="1:12" x14ac:dyDescent="0.25">
      <c r="A3933" s="11">
        <f>'DETALLE DE CONEXIONES'!P3933</f>
        <v>0</v>
      </c>
      <c r="B3933" s="7">
        <f>'DETALLE DE CONEXIONES'!I3933</f>
        <v>0</v>
      </c>
      <c r="C3933" s="7">
        <f>'DETALLE DE CONEXIONES'!BB3933</f>
        <v>0</v>
      </c>
      <c r="D3933" s="7">
        <f>'DETALLE DE CONEXIONES'!E3933</f>
        <v>0</v>
      </c>
      <c r="E3933" s="7">
        <f>IFERROR(LIMPIA('DETALLE DE CONEXIONES'!N3933,1),0)</f>
        <v>0</v>
      </c>
      <c r="F3933" s="7" t="str">
        <f>LEFT('DETALLE DE CONEXIONES'!BE3933,3)</f>
        <v/>
      </c>
      <c r="G3933" s="7" t="str">
        <f>RIGHT('DETALLE DE CONEXIONES'!AK3933,2)</f>
        <v/>
      </c>
      <c r="H3933" s="7" t="str">
        <f>LEFT('DETALLE DE CONEXIONES'!M3933,3)</f>
        <v/>
      </c>
      <c r="I3933" s="7" t="str">
        <f>RIGHT('DETALLE DE CONEXIONES'!M3933,5)</f>
        <v/>
      </c>
      <c r="J3933" s="7">
        <f>IF(C3933="Saliente Local",(IFERROR((LIMPIA(H3933,1)),0)),0)</f>
        <v>0</v>
      </c>
      <c r="K3933" s="7">
        <f>IF(C3933="Saliente Nacional",(IFERROR((LIMPIA(H3933,1)),0)),0)</f>
        <v>0</v>
      </c>
      <c r="L3933" s="7">
        <f>IF(C3933="Saliente Internacional",(IFERROR((LIMPIA(H3933,1)),0)),0)</f>
        <v>0</v>
      </c>
    </row>
    <row r="3934" spans="1:12" x14ac:dyDescent="0.25">
      <c r="A3934" s="11">
        <f>'DETALLE DE CONEXIONES'!P3934</f>
        <v>0</v>
      </c>
      <c r="B3934" s="7">
        <f>'DETALLE DE CONEXIONES'!I3934</f>
        <v>0</v>
      </c>
      <c r="C3934" s="7">
        <f>'DETALLE DE CONEXIONES'!BB3934</f>
        <v>0</v>
      </c>
      <c r="D3934" s="7">
        <f>'DETALLE DE CONEXIONES'!E3934</f>
        <v>0</v>
      </c>
      <c r="E3934" s="7">
        <f>IFERROR(LIMPIA('DETALLE DE CONEXIONES'!N3934,1),0)</f>
        <v>0</v>
      </c>
      <c r="F3934" s="7" t="str">
        <f>LEFT('DETALLE DE CONEXIONES'!BE3934,3)</f>
        <v/>
      </c>
      <c r="G3934" s="7" t="str">
        <f>RIGHT('DETALLE DE CONEXIONES'!AK3934,2)</f>
        <v/>
      </c>
      <c r="H3934" s="7" t="str">
        <f>LEFT('DETALLE DE CONEXIONES'!M3934,3)</f>
        <v/>
      </c>
      <c r="I3934" s="7" t="str">
        <f>RIGHT('DETALLE DE CONEXIONES'!M3934,5)</f>
        <v/>
      </c>
      <c r="J3934" s="7">
        <f>IF(C3934="Saliente Local",(IFERROR((LIMPIA(H3934,1)),0)),0)</f>
        <v>0</v>
      </c>
      <c r="K3934" s="7">
        <f>IF(C3934="Saliente Nacional",(IFERROR((LIMPIA(H3934,1)),0)),0)</f>
        <v>0</v>
      </c>
      <c r="L3934" s="7">
        <f>IF(C3934="Saliente Internacional",(IFERROR((LIMPIA(H3934,1)),0)),0)</f>
        <v>0</v>
      </c>
    </row>
    <row r="3935" spans="1:12" x14ac:dyDescent="0.25">
      <c r="A3935" s="11">
        <f>'DETALLE DE CONEXIONES'!P3935</f>
        <v>0</v>
      </c>
      <c r="B3935" s="7">
        <f>'DETALLE DE CONEXIONES'!I3935</f>
        <v>0</v>
      </c>
      <c r="C3935" s="7">
        <f>'DETALLE DE CONEXIONES'!BB3935</f>
        <v>0</v>
      </c>
      <c r="D3935" s="7">
        <f>'DETALLE DE CONEXIONES'!E3935</f>
        <v>0</v>
      </c>
      <c r="E3935" s="7">
        <f>IFERROR(LIMPIA('DETALLE DE CONEXIONES'!N3935,1),0)</f>
        <v>0</v>
      </c>
      <c r="F3935" s="7" t="str">
        <f>LEFT('DETALLE DE CONEXIONES'!BE3935,3)</f>
        <v/>
      </c>
      <c r="G3935" s="7" t="str">
        <f>RIGHT('DETALLE DE CONEXIONES'!AK3935,2)</f>
        <v/>
      </c>
      <c r="H3935" s="7" t="str">
        <f>LEFT('DETALLE DE CONEXIONES'!M3935,3)</f>
        <v/>
      </c>
      <c r="I3935" s="7" t="str">
        <f>RIGHT('DETALLE DE CONEXIONES'!M3935,5)</f>
        <v/>
      </c>
      <c r="J3935" s="7">
        <f>IF(C3935="Saliente Local",(IFERROR((LIMPIA(H3935,1)),0)),0)</f>
        <v>0</v>
      </c>
      <c r="K3935" s="7">
        <f>IF(C3935="Saliente Nacional",(IFERROR((LIMPIA(H3935,1)),0)),0)</f>
        <v>0</v>
      </c>
      <c r="L3935" s="7">
        <f>IF(C3935="Saliente Internacional",(IFERROR((LIMPIA(H3935,1)),0)),0)</f>
        <v>0</v>
      </c>
    </row>
    <row r="3936" spans="1:12" x14ac:dyDescent="0.25">
      <c r="A3936" s="11">
        <f>'DETALLE DE CONEXIONES'!P3936</f>
        <v>0</v>
      </c>
      <c r="B3936" s="7">
        <f>'DETALLE DE CONEXIONES'!I3936</f>
        <v>0</v>
      </c>
      <c r="C3936" s="7">
        <f>'DETALLE DE CONEXIONES'!BB3936</f>
        <v>0</v>
      </c>
      <c r="D3936" s="7">
        <f>'DETALLE DE CONEXIONES'!E3936</f>
        <v>0</v>
      </c>
      <c r="E3936" s="7">
        <f>IFERROR(LIMPIA('DETALLE DE CONEXIONES'!N3936,1),0)</f>
        <v>0</v>
      </c>
      <c r="F3936" s="7" t="str">
        <f>LEFT('DETALLE DE CONEXIONES'!BE3936,3)</f>
        <v/>
      </c>
      <c r="G3936" s="7" t="str">
        <f>RIGHT('DETALLE DE CONEXIONES'!AK3936,2)</f>
        <v/>
      </c>
      <c r="H3936" s="7" t="str">
        <f>LEFT('DETALLE DE CONEXIONES'!M3936,3)</f>
        <v/>
      </c>
      <c r="I3936" s="7" t="str">
        <f>RIGHT('DETALLE DE CONEXIONES'!M3936,5)</f>
        <v/>
      </c>
      <c r="J3936" s="7">
        <f>IF(C3936="Saliente Local",(IFERROR((LIMPIA(H3936,1)),0)),0)</f>
        <v>0</v>
      </c>
      <c r="K3936" s="7">
        <f>IF(C3936="Saliente Nacional",(IFERROR((LIMPIA(H3936,1)),0)),0)</f>
        <v>0</v>
      </c>
      <c r="L3936" s="7">
        <f>IF(C3936="Saliente Internacional",(IFERROR((LIMPIA(H3936,1)),0)),0)</f>
        <v>0</v>
      </c>
    </row>
    <row r="3937" spans="1:12" x14ac:dyDescent="0.25">
      <c r="A3937" s="11">
        <f>'DETALLE DE CONEXIONES'!P3937</f>
        <v>0</v>
      </c>
      <c r="B3937" s="7">
        <f>'DETALLE DE CONEXIONES'!I3937</f>
        <v>0</v>
      </c>
      <c r="C3937" s="7">
        <f>'DETALLE DE CONEXIONES'!BB3937</f>
        <v>0</v>
      </c>
      <c r="D3937" s="7">
        <f>'DETALLE DE CONEXIONES'!E3937</f>
        <v>0</v>
      </c>
      <c r="E3937" s="7">
        <f>IFERROR(LIMPIA('DETALLE DE CONEXIONES'!N3937,1),0)</f>
        <v>0</v>
      </c>
      <c r="F3937" s="7" t="str">
        <f>LEFT('DETALLE DE CONEXIONES'!BE3937,3)</f>
        <v/>
      </c>
      <c r="G3937" s="7" t="str">
        <f>RIGHT('DETALLE DE CONEXIONES'!AK3937,2)</f>
        <v/>
      </c>
      <c r="H3937" s="7" t="str">
        <f>LEFT('DETALLE DE CONEXIONES'!M3937,3)</f>
        <v/>
      </c>
      <c r="I3937" s="7" t="str">
        <f>RIGHT('DETALLE DE CONEXIONES'!M3937,5)</f>
        <v/>
      </c>
      <c r="J3937" s="7">
        <f>IF(C3937="Saliente Local",(IFERROR((LIMPIA(H3937,1)),0)),0)</f>
        <v>0</v>
      </c>
      <c r="K3937" s="7">
        <f>IF(C3937="Saliente Nacional",(IFERROR((LIMPIA(H3937,1)),0)),0)</f>
        <v>0</v>
      </c>
      <c r="L3937" s="7">
        <f>IF(C3937="Saliente Internacional",(IFERROR((LIMPIA(H3937,1)),0)),0)</f>
        <v>0</v>
      </c>
    </row>
    <row r="3938" spans="1:12" x14ac:dyDescent="0.25">
      <c r="A3938" s="11">
        <f>'DETALLE DE CONEXIONES'!P3938</f>
        <v>0</v>
      </c>
      <c r="B3938" s="7">
        <f>'DETALLE DE CONEXIONES'!I3938</f>
        <v>0</v>
      </c>
      <c r="C3938" s="7">
        <f>'DETALLE DE CONEXIONES'!BB3938</f>
        <v>0</v>
      </c>
      <c r="D3938" s="7">
        <f>'DETALLE DE CONEXIONES'!E3938</f>
        <v>0</v>
      </c>
      <c r="E3938" s="7">
        <f>IFERROR(LIMPIA('DETALLE DE CONEXIONES'!N3938,1),0)</f>
        <v>0</v>
      </c>
      <c r="F3938" s="7" t="str">
        <f>LEFT('DETALLE DE CONEXIONES'!BE3938,3)</f>
        <v/>
      </c>
      <c r="G3938" s="7" t="str">
        <f>RIGHT('DETALLE DE CONEXIONES'!AK3938,2)</f>
        <v/>
      </c>
      <c r="H3938" s="7" t="str">
        <f>LEFT('DETALLE DE CONEXIONES'!M3938,3)</f>
        <v/>
      </c>
      <c r="I3938" s="7" t="str">
        <f>RIGHT('DETALLE DE CONEXIONES'!M3938,5)</f>
        <v/>
      </c>
      <c r="J3938" s="7">
        <f>IF(C3938="Saliente Local",(IFERROR((LIMPIA(H3938,1)),0)),0)</f>
        <v>0</v>
      </c>
      <c r="K3938" s="7">
        <f>IF(C3938="Saliente Nacional",(IFERROR((LIMPIA(H3938,1)),0)),0)</f>
        <v>0</v>
      </c>
      <c r="L3938" s="7">
        <f>IF(C3938="Saliente Internacional",(IFERROR((LIMPIA(H3938,1)),0)),0)</f>
        <v>0</v>
      </c>
    </row>
    <row r="3939" spans="1:12" x14ac:dyDescent="0.25">
      <c r="A3939" s="11">
        <f>'DETALLE DE CONEXIONES'!P3939</f>
        <v>0</v>
      </c>
      <c r="B3939" s="7">
        <f>'DETALLE DE CONEXIONES'!I3939</f>
        <v>0</v>
      </c>
      <c r="C3939" s="7">
        <f>'DETALLE DE CONEXIONES'!BB3939</f>
        <v>0</v>
      </c>
      <c r="D3939" s="7">
        <f>'DETALLE DE CONEXIONES'!E3939</f>
        <v>0</v>
      </c>
      <c r="E3939" s="7">
        <f>IFERROR(LIMPIA('DETALLE DE CONEXIONES'!N3939,1),0)</f>
        <v>0</v>
      </c>
      <c r="F3939" s="7" t="str">
        <f>LEFT('DETALLE DE CONEXIONES'!BE3939,3)</f>
        <v/>
      </c>
      <c r="G3939" s="7" t="str">
        <f>RIGHT('DETALLE DE CONEXIONES'!AK3939,2)</f>
        <v/>
      </c>
      <c r="H3939" s="7" t="str">
        <f>LEFT('DETALLE DE CONEXIONES'!M3939,3)</f>
        <v/>
      </c>
      <c r="I3939" s="7" t="str">
        <f>RIGHT('DETALLE DE CONEXIONES'!M3939,5)</f>
        <v/>
      </c>
      <c r="J3939" s="7">
        <f>IF(C3939="Saliente Local",(IFERROR((LIMPIA(H3939,1)),0)),0)</f>
        <v>0</v>
      </c>
      <c r="K3939" s="7">
        <f>IF(C3939="Saliente Nacional",(IFERROR((LIMPIA(H3939,1)),0)),0)</f>
        <v>0</v>
      </c>
      <c r="L3939" s="7">
        <f>IF(C3939="Saliente Internacional",(IFERROR((LIMPIA(H3939,1)),0)),0)</f>
        <v>0</v>
      </c>
    </row>
    <row r="3940" spans="1:12" x14ac:dyDescent="0.25">
      <c r="A3940" s="11">
        <f>'DETALLE DE CONEXIONES'!P3940</f>
        <v>0</v>
      </c>
      <c r="B3940" s="7">
        <f>'DETALLE DE CONEXIONES'!I3940</f>
        <v>0</v>
      </c>
      <c r="C3940" s="7">
        <f>'DETALLE DE CONEXIONES'!BB3940</f>
        <v>0</v>
      </c>
      <c r="D3940" s="7">
        <f>'DETALLE DE CONEXIONES'!E3940</f>
        <v>0</v>
      </c>
      <c r="E3940" s="7">
        <f>IFERROR(LIMPIA('DETALLE DE CONEXIONES'!N3940,1),0)</f>
        <v>0</v>
      </c>
      <c r="F3940" s="7" t="str">
        <f>LEFT('DETALLE DE CONEXIONES'!BE3940,3)</f>
        <v/>
      </c>
      <c r="G3940" s="7" t="str">
        <f>RIGHT('DETALLE DE CONEXIONES'!AK3940,2)</f>
        <v/>
      </c>
      <c r="H3940" s="7" t="str">
        <f>LEFT('DETALLE DE CONEXIONES'!M3940,3)</f>
        <v/>
      </c>
      <c r="I3940" s="7" t="str">
        <f>RIGHT('DETALLE DE CONEXIONES'!M3940,5)</f>
        <v/>
      </c>
      <c r="J3940" s="7">
        <f>IF(C3940="Saliente Local",(IFERROR((LIMPIA(H3940,1)),0)),0)</f>
        <v>0</v>
      </c>
      <c r="K3940" s="7">
        <f>IF(C3940="Saliente Nacional",(IFERROR((LIMPIA(H3940,1)),0)),0)</f>
        <v>0</v>
      </c>
      <c r="L3940" s="7">
        <f>IF(C3940="Saliente Internacional",(IFERROR((LIMPIA(H3940,1)),0)),0)</f>
        <v>0</v>
      </c>
    </row>
    <row r="3941" spans="1:12" x14ac:dyDescent="0.25">
      <c r="A3941" s="11">
        <f>'DETALLE DE CONEXIONES'!P3941</f>
        <v>0</v>
      </c>
      <c r="B3941" s="7">
        <f>'DETALLE DE CONEXIONES'!I3941</f>
        <v>0</v>
      </c>
      <c r="C3941" s="7">
        <f>'DETALLE DE CONEXIONES'!BB3941</f>
        <v>0</v>
      </c>
      <c r="D3941" s="7">
        <f>'DETALLE DE CONEXIONES'!E3941</f>
        <v>0</v>
      </c>
      <c r="E3941" s="7">
        <f>IFERROR(LIMPIA('DETALLE DE CONEXIONES'!N3941,1),0)</f>
        <v>0</v>
      </c>
      <c r="F3941" s="7" t="str">
        <f>LEFT('DETALLE DE CONEXIONES'!BE3941,3)</f>
        <v/>
      </c>
      <c r="G3941" s="7" t="str">
        <f>RIGHT('DETALLE DE CONEXIONES'!AK3941,2)</f>
        <v/>
      </c>
      <c r="H3941" s="7" t="str">
        <f>LEFT('DETALLE DE CONEXIONES'!M3941,3)</f>
        <v/>
      </c>
      <c r="I3941" s="7" t="str">
        <f>RIGHT('DETALLE DE CONEXIONES'!M3941,5)</f>
        <v/>
      </c>
      <c r="J3941" s="7">
        <f>IF(C3941="Saliente Local",(IFERROR((LIMPIA(H3941,1)),0)),0)</f>
        <v>0</v>
      </c>
      <c r="K3941" s="7">
        <f>IF(C3941="Saliente Nacional",(IFERROR((LIMPIA(H3941,1)),0)),0)</f>
        <v>0</v>
      </c>
      <c r="L3941" s="7">
        <f>IF(C3941="Saliente Internacional",(IFERROR((LIMPIA(H3941,1)),0)),0)</f>
        <v>0</v>
      </c>
    </row>
    <row r="3942" spans="1:12" x14ac:dyDescent="0.25">
      <c r="A3942" s="11">
        <f>'DETALLE DE CONEXIONES'!P3942</f>
        <v>0</v>
      </c>
      <c r="B3942" s="7">
        <f>'DETALLE DE CONEXIONES'!I3942</f>
        <v>0</v>
      </c>
      <c r="C3942" s="7">
        <f>'DETALLE DE CONEXIONES'!BB3942</f>
        <v>0</v>
      </c>
      <c r="D3942" s="7">
        <f>'DETALLE DE CONEXIONES'!E3942</f>
        <v>0</v>
      </c>
      <c r="E3942" s="7">
        <f>IFERROR(LIMPIA('DETALLE DE CONEXIONES'!N3942,1),0)</f>
        <v>0</v>
      </c>
      <c r="F3942" s="7" t="str">
        <f>LEFT('DETALLE DE CONEXIONES'!BE3942,3)</f>
        <v/>
      </c>
      <c r="G3942" s="7" t="str">
        <f>RIGHT('DETALLE DE CONEXIONES'!AK3942,2)</f>
        <v/>
      </c>
      <c r="H3942" s="7" t="str">
        <f>LEFT('DETALLE DE CONEXIONES'!M3942,3)</f>
        <v/>
      </c>
      <c r="I3942" s="7" t="str">
        <f>RIGHT('DETALLE DE CONEXIONES'!M3942,5)</f>
        <v/>
      </c>
      <c r="J3942" s="7">
        <f>IF(C3942="Saliente Local",(IFERROR((LIMPIA(H3942,1)),0)),0)</f>
        <v>0</v>
      </c>
      <c r="K3942" s="7">
        <f>IF(C3942="Saliente Nacional",(IFERROR((LIMPIA(H3942,1)),0)),0)</f>
        <v>0</v>
      </c>
      <c r="L3942" s="7">
        <f>IF(C3942="Saliente Internacional",(IFERROR((LIMPIA(H3942,1)),0)),0)</f>
        <v>0</v>
      </c>
    </row>
    <row r="3943" spans="1:12" x14ac:dyDescent="0.25">
      <c r="A3943" s="11">
        <f>'DETALLE DE CONEXIONES'!P3943</f>
        <v>0</v>
      </c>
      <c r="B3943" s="7">
        <f>'DETALLE DE CONEXIONES'!I3943</f>
        <v>0</v>
      </c>
      <c r="C3943" s="7">
        <f>'DETALLE DE CONEXIONES'!BB3943</f>
        <v>0</v>
      </c>
      <c r="D3943" s="7">
        <f>'DETALLE DE CONEXIONES'!E3943</f>
        <v>0</v>
      </c>
      <c r="E3943" s="7">
        <f>IFERROR(LIMPIA('DETALLE DE CONEXIONES'!N3943,1),0)</f>
        <v>0</v>
      </c>
      <c r="F3943" s="7" t="str">
        <f>LEFT('DETALLE DE CONEXIONES'!BE3943,3)</f>
        <v/>
      </c>
      <c r="G3943" s="7" t="str">
        <f>RIGHT('DETALLE DE CONEXIONES'!AK3943,2)</f>
        <v/>
      </c>
      <c r="H3943" s="7" t="str">
        <f>LEFT('DETALLE DE CONEXIONES'!M3943,3)</f>
        <v/>
      </c>
      <c r="I3943" s="7" t="str">
        <f>RIGHT('DETALLE DE CONEXIONES'!M3943,5)</f>
        <v/>
      </c>
      <c r="J3943" s="7">
        <f>IF(C3943="Saliente Local",(IFERROR((LIMPIA(H3943,1)),0)),0)</f>
        <v>0</v>
      </c>
      <c r="K3943" s="7">
        <f>IF(C3943="Saliente Nacional",(IFERROR((LIMPIA(H3943,1)),0)),0)</f>
        <v>0</v>
      </c>
      <c r="L3943" s="7">
        <f>IF(C3943="Saliente Internacional",(IFERROR((LIMPIA(H3943,1)),0)),0)</f>
        <v>0</v>
      </c>
    </row>
    <row r="3944" spans="1:12" x14ac:dyDescent="0.25">
      <c r="A3944" s="11">
        <f>'DETALLE DE CONEXIONES'!P3944</f>
        <v>0</v>
      </c>
      <c r="B3944" s="7">
        <f>'DETALLE DE CONEXIONES'!I3944</f>
        <v>0</v>
      </c>
      <c r="C3944" s="7">
        <f>'DETALLE DE CONEXIONES'!BB3944</f>
        <v>0</v>
      </c>
      <c r="D3944" s="7">
        <f>'DETALLE DE CONEXIONES'!E3944</f>
        <v>0</v>
      </c>
      <c r="E3944" s="7">
        <f>IFERROR(LIMPIA('DETALLE DE CONEXIONES'!N3944,1),0)</f>
        <v>0</v>
      </c>
      <c r="F3944" s="7" t="str">
        <f>LEFT('DETALLE DE CONEXIONES'!BE3944,3)</f>
        <v/>
      </c>
      <c r="G3944" s="7" t="str">
        <f>RIGHT('DETALLE DE CONEXIONES'!AK3944,2)</f>
        <v/>
      </c>
      <c r="H3944" s="7" t="str">
        <f>LEFT('DETALLE DE CONEXIONES'!M3944,3)</f>
        <v/>
      </c>
      <c r="I3944" s="7" t="str">
        <f>RIGHT('DETALLE DE CONEXIONES'!M3944,5)</f>
        <v/>
      </c>
      <c r="J3944" s="7">
        <f>IF(C3944="Saliente Local",(IFERROR((LIMPIA(H3944,1)),0)),0)</f>
        <v>0</v>
      </c>
      <c r="K3944" s="7">
        <f>IF(C3944="Saliente Nacional",(IFERROR((LIMPIA(H3944,1)),0)),0)</f>
        <v>0</v>
      </c>
      <c r="L3944" s="7">
        <f>IF(C3944="Saliente Internacional",(IFERROR((LIMPIA(H3944,1)),0)),0)</f>
        <v>0</v>
      </c>
    </row>
    <row r="3945" spans="1:12" x14ac:dyDescent="0.25">
      <c r="A3945" s="11">
        <f>'DETALLE DE CONEXIONES'!P3945</f>
        <v>0</v>
      </c>
      <c r="B3945" s="7">
        <f>'DETALLE DE CONEXIONES'!I3945</f>
        <v>0</v>
      </c>
      <c r="C3945" s="7">
        <f>'DETALLE DE CONEXIONES'!BB3945</f>
        <v>0</v>
      </c>
      <c r="D3945" s="7">
        <f>'DETALLE DE CONEXIONES'!E3945</f>
        <v>0</v>
      </c>
      <c r="E3945" s="7">
        <f>IFERROR(LIMPIA('DETALLE DE CONEXIONES'!N3945,1),0)</f>
        <v>0</v>
      </c>
      <c r="F3945" s="7" t="str">
        <f>LEFT('DETALLE DE CONEXIONES'!BE3945,3)</f>
        <v/>
      </c>
      <c r="G3945" s="7" t="str">
        <f>RIGHT('DETALLE DE CONEXIONES'!AK3945,2)</f>
        <v/>
      </c>
      <c r="H3945" s="7" t="str">
        <f>LEFT('DETALLE DE CONEXIONES'!M3945,3)</f>
        <v/>
      </c>
      <c r="I3945" s="7" t="str">
        <f>RIGHT('DETALLE DE CONEXIONES'!M3945,5)</f>
        <v/>
      </c>
      <c r="J3945" s="7">
        <f>IF(C3945="Saliente Local",(IFERROR((LIMPIA(H3945,1)),0)),0)</f>
        <v>0</v>
      </c>
      <c r="K3945" s="7">
        <f>IF(C3945="Saliente Nacional",(IFERROR((LIMPIA(H3945,1)),0)),0)</f>
        <v>0</v>
      </c>
      <c r="L3945" s="7">
        <f>IF(C3945="Saliente Internacional",(IFERROR((LIMPIA(H3945,1)),0)),0)</f>
        <v>0</v>
      </c>
    </row>
    <row r="3946" spans="1:12" x14ac:dyDescent="0.25">
      <c r="A3946" s="11">
        <f>'DETALLE DE CONEXIONES'!P3946</f>
        <v>0</v>
      </c>
      <c r="B3946" s="7">
        <f>'DETALLE DE CONEXIONES'!I3946</f>
        <v>0</v>
      </c>
      <c r="C3946" s="7">
        <f>'DETALLE DE CONEXIONES'!BB3946</f>
        <v>0</v>
      </c>
      <c r="D3946" s="7">
        <f>'DETALLE DE CONEXIONES'!E3946</f>
        <v>0</v>
      </c>
      <c r="E3946" s="7">
        <f>IFERROR(LIMPIA('DETALLE DE CONEXIONES'!N3946,1),0)</f>
        <v>0</v>
      </c>
      <c r="F3946" s="7" t="str">
        <f>LEFT('DETALLE DE CONEXIONES'!BE3946,3)</f>
        <v/>
      </c>
      <c r="G3946" s="7" t="str">
        <f>RIGHT('DETALLE DE CONEXIONES'!AK3946,2)</f>
        <v/>
      </c>
      <c r="H3946" s="7" t="str">
        <f>LEFT('DETALLE DE CONEXIONES'!M3946,3)</f>
        <v/>
      </c>
      <c r="I3946" s="7" t="str">
        <f>RIGHT('DETALLE DE CONEXIONES'!M3946,5)</f>
        <v/>
      </c>
      <c r="J3946" s="7">
        <f>IF(C3946="Saliente Local",(IFERROR((LIMPIA(H3946,1)),0)),0)</f>
        <v>0</v>
      </c>
      <c r="K3946" s="7">
        <f>IF(C3946="Saliente Nacional",(IFERROR((LIMPIA(H3946,1)),0)),0)</f>
        <v>0</v>
      </c>
      <c r="L3946" s="7">
        <f>IF(C3946="Saliente Internacional",(IFERROR((LIMPIA(H3946,1)),0)),0)</f>
        <v>0</v>
      </c>
    </row>
    <row r="3947" spans="1:12" x14ac:dyDescent="0.25">
      <c r="A3947" s="11">
        <f>'DETALLE DE CONEXIONES'!P3947</f>
        <v>0</v>
      </c>
      <c r="B3947" s="7">
        <f>'DETALLE DE CONEXIONES'!I3947</f>
        <v>0</v>
      </c>
      <c r="C3947" s="7">
        <f>'DETALLE DE CONEXIONES'!BB3947</f>
        <v>0</v>
      </c>
      <c r="D3947" s="7">
        <f>'DETALLE DE CONEXIONES'!E3947</f>
        <v>0</v>
      </c>
      <c r="E3947" s="7">
        <f>IFERROR(LIMPIA('DETALLE DE CONEXIONES'!N3947,1),0)</f>
        <v>0</v>
      </c>
      <c r="F3947" s="7" t="str">
        <f>LEFT('DETALLE DE CONEXIONES'!BE3947,3)</f>
        <v/>
      </c>
      <c r="G3947" s="7" t="str">
        <f>RIGHT('DETALLE DE CONEXIONES'!AK3947,2)</f>
        <v/>
      </c>
      <c r="H3947" s="7" t="str">
        <f>LEFT('DETALLE DE CONEXIONES'!M3947,3)</f>
        <v/>
      </c>
      <c r="I3947" s="7" t="str">
        <f>RIGHT('DETALLE DE CONEXIONES'!M3947,5)</f>
        <v/>
      </c>
      <c r="J3947" s="7">
        <f>IF(C3947="Saliente Local",(IFERROR((LIMPIA(H3947,1)),0)),0)</f>
        <v>0</v>
      </c>
      <c r="K3947" s="7">
        <f>IF(C3947="Saliente Nacional",(IFERROR((LIMPIA(H3947,1)),0)),0)</f>
        <v>0</v>
      </c>
      <c r="L3947" s="7">
        <f>IF(C3947="Saliente Internacional",(IFERROR((LIMPIA(H3947,1)),0)),0)</f>
        <v>0</v>
      </c>
    </row>
    <row r="3948" spans="1:12" x14ac:dyDescent="0.25">
      <c r="A3948" s="11">
        <f>'DETALLE DE CONEXIONES'!P3948</f>
        <v>0</v>
      </c>
      <c r="B3948" s="7">
        <f>'DETALLE DE CONEXIONES'!I3948</f>
        <v>0</v>
      </c>
      <c r="C3948" s="7">
        <f>'DETALLE DE CONEXIONES'!BB3948</f>
        <v>0</v>
      </c>
      <c r="D3948" s="7">
        <f>'DETALLE DE CONEXIONES'!E3948</f>
        <v>0</v>
      </c>
      <c r="E3948" s="7">
        <f>IFERROR(LIMPIA('DETALLE DE CONEXIONES'!N3948,1),0)</f>
        <v>0</v>
      </c>
      <c r="F3948" s="7" t="str">
        <f>LEFT('DETALLE DE CONEXIONES'!BE3948,3)</f>
        <v/>
      </c>
      <c r="G3948" s="7" t="str">
        <f>RIGHT('DETALLE DE CONEXIONES'!AK3948,2)</f>
        <v/>
      </c>
      <c r="H3948" s="7" t="str">
        <f>LEFT('DETALLE DE CONEXIONES'!M3948,3)</f>
        <v/>
      </c>
      <c r="I3948" s="7" t="str">
        <f>RIGHT('DETALLE DE CONEXIONES'!M3948,5)</f>
        <v/>
      </c>
      <c r="J3948" s="7">
        <f>IF(C3948="Saliente Local",(IFERROR((LIMPIA(H3948,1)),0)),0)</f>
        <v>0</v>
      </c>
      <c r="K3948" s="7">
        <f>IF(C3948="Saliente Nacional",(IFERROR((LIMPIA(H3948,1)),0)),0)</f>
        <v>0</v>
      </c>
      <c r="L3948" s="7">
        <f>IF(C3948="Saliente Internacional",(IFERROR((LIMPIA(H3948,1)),0)),0)</f>
        <v>0</v>
      </c>
    </row>
    <row r="3949" spans="1:12" x14ac:dyDescent="0.25">
      <c r="A3949" s="11">
        <f>'DETALLE DE CONEXIONES'!P3949</f>
        <v>0</v>
      </c>
      <c r="B3949" s="7">
        <f>'DETALLE DE CONEXIONES'!I3949</f>
        <v>0</v>
      </c>
      <c r="C3949" s="7">
        <f>'DETALLE DE CONEXIONES'!BB3949</f>
        <v>0</v>
      </c>
      <c r="D3949" s="7">
        <f>'DETALLE DE CONEXIONES'!E3949</f>
        <v>0</v>
      </c>
      <c r="E3949" s="7">
        <f>IFERROR(LIMPIA('DETALLE DE CONEXIONES'!N3949,1),0)</f>
        <v>0</v>
      </c>
      <c r="F3949" s="7" t="str">
        <f>LEFT('DETALLE DE CONEXIONES'!BE3949,3)</f>
        <v/>
      </c>
      <c r="G3949" s="7" t="str">
        <f>RIGHT('DETALLE DE CONEXIONES'!AK3949,2)</f>
        <v/>
      </c>
      <c r="H3949" s="7" t="str">
        <f>LEFT('DETALLE DE CONEXIONES'!M3949,3)</f>
        <v/>
      </c>
      <c r="I3949" s="7" t="str">
        <f>RIGHT('DETALLE DE CONEXIONES'!M3949,5)</f>
        <v/>
      </c>
      <c r="J3949" s="7">
        <f>IF(C3949="Saliente Local",(IFERROR((LIMPIA(H3949,1)),0)),0)</f>
        <v>0</v>
      </c>
      <c r="K3949" s="7">
        <f>IF(C3949="Saliente Nacional",(IFERROR((LIMPIA(H3949,1)),0)),0)</f>
        <v>0</v>
      </c>
      <c r="L3949" s="7">
        <f>IF(C3949="Saliente Internacional",(IFERROR((LIMPIA(H3949,1)),0)),0)</f>
        <v>0</v>
      </c>
    </row>
    <row r="3950" spans="1:12" x14ac:dyDescent="0.25">
      <c r="A3950" s="11">
        <f>'DETALLE DE CONEXIONES'!P3950</f>
        <v>0</v>
      </c>
      <c r="B3950" s="7">
        <f>'DETALLE DE CONEXIONES'!I3950</f>
        <v>0</v>
      </c>
      <c r="C3950" s="7">
        <f>'DETALLE DE CONEXIONES'!BB3950</f>
        <v>0</v>
      </c>
      <c r="D3950" s="7">
        <f>'DETALLE DE CONEXIONES'!E3950</f>
        <v>0</v>
      </c>
      <c r="E3950" s="7">
        <f>IFERROR(LIMPIA('DETALLE DE CONEXIONES'!N3950,1),0)</f>
        <v>0</v>
      </c>
      <c r="F3950" s="7" t="str">
        <f>LEFT('DETALLE DE CONEXIONES'!BE3950,3)</f>
        <v/>
      </c>
      <c r="G3950" s="7" t="str">
        <f>RIGHT('DETALLE DE CONEXIONES'!AK3950,2)</f>
        <v/>
      </c>
      <c r="H3950" s="7" t="str">
        <f>LEFT('DETALLE DE CONEXIONES'!M3950,3)</f>
        <v/>
      </c>
      <c r="I3950" s="7" t="str">
        <f>RIGHT('DETALLE DE CONEXIONES'!M3950,5)</f>
        <v/>
      </c>
      <c r="J3950" s="7">
        <f>IF(C3950="Saliente Local",(IFERROR((LIMPIA(H3950,1)),0)),0)</f>
        <v>0</v>
      </c>
      <c r="K3950" s="7">
        <f>IF(C3950="Saliente Nacional",(IFERROR((LIMPIA(H3950,1)),0)),0)</f>
        <v>0</v>
      </c>
      <c r="L3950" s="7">
        <f>IF(C3950="Saliente Internacional",(IFERROR((LIMPIA(H3950,1)),0)),0)</f>
        <v>0</v>
      </c>
    </row>
    <row r="3951" spans="1:12" x14ac:dyDescent="0.25">
      <c r="A3951" s="11">
        <f>'DETALLE DE CONEXIONES'!P3951</f>
        <v>0</v>
      </c>
      <c r="B3951" s="7">
        <f>'DETALLE DE CONEXIONES'!I3951</f>
        <v>0</v>
      </c>
      <c r="C3951" s="7">
        <f>'DETALLE DE CONEXIONES'!BB3951</f>
        <v>0</v>
      </c>
      <c r="D3951" s="7">
        <f>'DETALLE DE CONEXIONES'!E3951</f>
        <v>0</v>
      </c>
      <c r="E3951" s="7">
        <f>IFERROR(LIMPIA('DETALLE DE CONEXIONES'!N3951,1),0)</f>
        <v>0</v>
      </c>
      <c r="F3951" s="7" t="str">
        <f>LEFT('DETALLE DE CONEXIONES'!BE3951,3)</f>
        <v/>
      </c>
      <c r="G3951" s="7" t="str">
        <f>RIGHT('DETALLE DE CONEXIONES'!AK3951,2)</f>
        <v/>
      </c>
      <c r="H3951" s="7" t="str">
        <f>LEFT('DETALLE DE CONEXIONES'!M3951,3)</f>
        <v/>
      </c>
      <c r="I3951" s="7" t="str">
        <f>RIGHT('DETALLE DE CONEXIONES'!M3951,5)</f>
        <v/>
      </c>
      <c r="J3951" s="7">
        <f>IF(C3951="Saliente Local",(IFERROR((LIMPIA(H3951,1)),0)),0)</f>
        <v>0</v>
      </c>
      <c r="K3951" s="7">
        <f>IF(C3951="Saliente Nacional",(IFERROR((LIMPIA(H3951,1)),0)),0)</f>
        <v>0</v>
      </c>
      <c r="L3951" s="7">
        <f>IF(C3951="Saliente Internacional",(IFERROR((LIMPIA(H3951,1)),0)),0)</f>
        <v>0</v>
      </c>
    </row>
    <row r="3952" spans="1:12" x14ac:dyDescent="0.25">
      <c r="A3952" s="11">
        <f>'DETALLE DE CONEXIONES'!P3952</f>
        <v>0</v>
      </c>
      <c r="B3952" s="7">
        <f>'DETALLE DE CONEXIONES'!I3952</f>
        <v>0</v>
      </c>
      <c r="C3952" s="7">
        <f>'DETALLE DE CONEXIONES'!BB3952</f>
        <v>0</v>
      </c>
      <c r="D3952" s="7">
        <f>'DETALLE DE CONEXIONES'!E3952</f>
        <v>0</v>
      </c>
      <c r="E3952" s="7">
        <f>IFERROR(LIMPIA('DETALLE DE CONEXIONES'!N3952,1),0)</f>
        <v>0</v>
      </c>
      <c r="F3952" s="7" t="str">
        <f>LEFT('DETALLE DE CONEXIONES'!BE3952,3)</f>
        <v/>
      </c>
      <c r="G3952" s="7" t="str">
        <f>RIGHT('DETALLE DE CONEXIONES'!AK3952,2)</f>
        <v/>
      </c>
      <c r="H3952" s="7" t="str">
        <f>LEFT('DETALLE DE CONEXIONES'!M3952,3)</f>
        <v/>
      </c>
      <c r="I3952" s="7" t="str">
        <f>RIGHT('DETALLE DE CONEXIONES'!M3952,5)</f>
        <v/>
      </c>
      <c r="J3952" s="7">
        <f>IF(C3952="Saliente Local",(IFERROR((LIMPIA(H3952,1)),0)),0)</f>
        <v>0</v>
      </c>
      <c r="K3952" s="7">
        <f>IF(C3952="Saliente Nacional",(IFERROR((LIMPIA(H3952,1)),0)),0)</f>
        <v>0</v>
      </c>
      <c r="L3952" s="7">
        <f>IF(C3952="Saliente Internacional",(IFERROR((LIMPIA(H3952,1)),0)),0)</f>
        <v>0</v>
      </c>
    </row>
    <row r="3953" spans="1:12" x14ac:dyDescent="0.25">
      <c r="A3953" s="11">
        <f>'DETALLE DE CONEXIONES'!P3953</f>
        <v>0</v>
      </c>
      <c r="B3953" s="7">
        <f>'DETALLE DE CONEXIONES'!I3953</f>
        <v>0</v>
      </c>
      <c r="C3953" s="7">
        <f>'DETALLE DE CONEXIONES'!BB3953</f>
        <v>0</v>
      </c>
      <c r="D3953" s="7">
        <f>'DETALLE DE CONEXIONES'!E3953</f>
        <v>0</v>
      </c>
      <c r="E3953" s="7">
        <f>IFERROR(LIMPIA('DETALLE DE CONEXIONES'!N3953,1),0)</f>
        <v>0</v>
      </c>
      <c r="F3953" s="7" t="str">
        <f>LEFT('DETALLE DE CONEXIONES'!BE3953,3)</f>
        <v/>
      </c>
      <c r="G3953" s="7" t="str">
        <f>RIGHT('DETALLE DE CONEXIONES'!AK3953,2)</f>
        <v/>
      </c>
      <c r="H3953" s="7" t="str">
        <f>LEFT('DETALLE DE CONEXIONES'!M3953,3)</f>
        <v/>
      </c>
      <c r="I3953" s="7" t="str">
        <f>RIGHT('DETALLE DE CONEXIONES'!M3953,5)</f>
        <v/>
      </c>
      <c r="J3953" s="7">
        <f>IF(C3953="Saliente Local",(IFERROR((LIMPIA(H3953,1)),0)),0)</f>
        <v>0</v>
      </c>
      <c r="K3953" s="7">
        <f>IF(C3953="Saliente Nacional",(IFERROR((LIMPIA(H3953,1)),0)),0)</f>
        <v>0</v>
      </c>
      <c r="L3953" s="7">
        <f>IF(C3953="Saliente Internacional",(IFERROR((LIMPIA(H3953,1)),0)),0)</f>
        <v>0</v>
      </c>
    </row>
    <row r="3954" spans="1:12" x14ac:dyDescent="0.25">
      <c r="A3954" s="11">
        <f>'DETALLE DE CONEXIONES'!P3954</f>
        <v>0</v>
      </c>
      <c r="B3954" s="7">
        <f>'DETALLE DE CONEXIONES'!I3954</f>
        <v>0</v>
      </c>
      <c r="C3954" s="7">
        <f>'DETALLE DE CONEXIONES'!BB3954</f>
        <v>0</v>
      </c>
      <c r="D3954" s="7">
        <f>'DETALLE DE CONEXIONES'!E3954</f>
        <v>0</v>
      </c>
      <c r="E3954" s="7">
        <f>IFERROR(LIMPIA('DETALLE DE CONEXIONES'!N3954,1),0)</f>
        <v>0</v>
      </c>
      <c r="F3954" s="7" t="str">
        <f>LEFT('DETALLE DE CONEXIONES'!BE3954,3)</f>
        <v/>
      </c>
      <c r="G3954" s="7" t="str">
        <f>RIGHT('DETALLE DE CONEXIONES'!AK3954,2)</f>
        <v/>
      </c>
      <c r="H3954" s="7" t="str">
        <f>LEFT('DETALLE DE CONEXIONES'!M3954,3)</f>
        <v/>
      </c>
      <c r="I3954" s="7" t="str">
        <f>RIGHT('DETALLE DE CONEXIONES'!M3954,5)</f>
        <v/>
      </c>
      <c r="J3954" s="7">
        <f>IF(C3954="Saliente Local",(IFERROR((LIMPIA(H3954,1)),0)),0)</f>
        <v>0</v>
      </c>
      <c r="K3954" s="7">
        <f>IF(C3954="Saliente Nacional",(IFERROR((LIMPIA(H3954,1)),0)),0)</f>
        <v>0</v>
      </c>
      <c r="L3954" s="7">
        <f>IF(C3954="Saliente Internacional",(IFERROR((LIMPIA(H3954,1)),0)),0)</f>
        <v>0</v>
      </c>
    </row>
    <row r="3955" spans="1:12" x14ac:dyDescent="0.25">
      <c r="A3955" s="11">
        <f>'DETALLE DE CONEXIONES'!P3955</f>
        <v>0</v>
      </c>
      <c r="B3955" s="7">
        <f>'DETALLE DE CONEXIONES'!I3955</f>
        <v>0</v>
      </c>
      <c r="C3955" s="7">
        <f>'DETALLE DE CONEXIONES'!BB3955</f>
        <v>0</v>
      </c>
      <c r="D3955" s="7">
        <f>'DETALLE DE CONEXIONES'!E3955</f>
        <v>0</v>
      </c>
      <c r="E3955" s="7">
        <f>IFERROR(LIMPIA('DETALLE DE CONEXIONES'!N3955,1),0)</f>
        <v>0</v>
      </c>
      <c r="F3955" s="7" t="str">
        <f>LEFT('DETALLE DE CONEXIONES'!BE3955,3)</f>
        <v/>
      </c>
      <c r="G3955" s="7" t="str">
        <f>RIGHT('DETALLE DE CONEXIONES'!AK3955,2)</f>
        <v/>
      </c>
      <c r="H3955" s="7" t="str">
        <f>LEFT('DETALLE DE CONEXIONES'!M3955,3)</f>
        <v/>
      </c>
      <c r="I3955" s="7" t="str">
        <f>RIGHT('DETALLE DE CONEXIONES'!M3955,5)</f>
        <v/>
      </c>
      <c r="J3955" s="7">
        <f>IF(C3955="Saliente Local",(IFERROR((LIMPIA(H3955,1)),0)),0)</f>
        <v>0</v>
      </c>
      <c r="K3955" s="7">
        <f>IF(C3955="Saliente Nacional",(IFERROR((LIMPIA(H3955,1)),0)),0)</f>
        <v>0</v>
      </c>
      <c r="L3955" s="7">
        <f>IF(C3955="Saliente Internacional",(IFERROR((LIMPIA(H3955,1)),0)),0)</f>
        <v>0</v>
      </c>
    </row>
    <row r="3956" spans="1:12" x14ac:dyDescent="0.25">
      <c r="A3956" s="11">
        <f>'DETALLE DE CONEXIONES'!P3956</f>
        <v>0</v>
      </c>
      <c r="B3956" s="7">
        <f>'DETALLE DE CONEXIONES'!I3956</f>
        <v>0</v>
      </c>
      <c r="C3956" s="7">
        <f>'DETALLE DE CONEXIONES'!BB3956</f>
        <v>0</v>
      </c>
      <c r="D3956" s="7">
        <f>'DETALLE DE CONEXIONES'!E3956</f>
        <v>0</v>
      </c>
      <c r="E3956" s="7">
        <f>IFERROR(LIMPIA('DETALLE DE CONEXIONES'!N3956,1),0)</f>
        <v>0</v>
      </c>
      <c r="F3956" s="7" t="str">
        <f>LEFT('DETALLE DE CONEXIONES'!BE3956,3)</f>
        <v/>
      </c>
      <c r="G3956" s="7" t="str">
        <f>RIGHT('DETALLE DE CONEXIONES'!AK3956,2)</f>
        <v/>
      </c>
      <c r="H3956" s="7" t="str">
        <f>LEFT('DETALLE DE CONEXIONES'!M3956,3)</f>
        <v/>
      </c>
      <c r="I3956" s="7" t="str">
        <f>RIGHT('DETALLE DE CONEXIONES'!M3956,5)</f>
        <v/>
      </c>
      <c r="J3956" s="7">
        <f>IF(C3956="Saliente Local",(IFERROR((LIMPIA(H3956,1)),0)),0)</f>
        <v>0</v>
      </c>
      <c r="K3956" s="7">
        <f>IF(C3956="Saliente Nacional",(IFERROR((LIMPIA(H3956,1)),0)),0)</f>
        <v>0</v>
      </c>
      <c r="L3956" s="7">
        <f>IF(C3956="Saliente Internacional",(IFERROR((LIMPIA(H3956,1)),0)),0)</f>
        <v>0</v>
      </c>
    </row>
    <row r="3957" spans="1:12" x14ac:dyDescent="0.25">
      <c r="A3957" s="11">
        <f>'DETALLE DE CONEXIONES'!P3957</f>
        <v>0</v>
      </c>
      <c r="B3957" s="7">
        <f>'DETALLE DE CONEXIONES'!I3957</f>
        <v>0</v>
      </c>
      <c r="C3957" s="7">
        <f>'DETALLE DE CONEXIONES'!BB3957</f>
        <v>0</v>
      </c>
      <c r="D3957" s="7">
        <f>'DETALLE DE CONEXIONES'!E3957</f>
        <v>0</v>
      </c>
      <c r="E3957" s="7">
        <f>IFERROR(LIMPIA('DETALLE DE CONEXIONES'!N3957,1),0)</f>
        <v>0</v>
      </c>
      <c r="F3957" s="7" t="str">
        <f>LEFT('DETALLE DE CONEXIONES'!BE3957,3)</f>
        <v/>
      </c>
      <c r="G3957" s="7" t="str">
        <f>RIGHT('DETALLE DE CONEXIONES'!AK3957,2)</f>
        <v/>
      </c>
      <c r="H3957" s="7" t="str">
        <f>LEFT('DETALLE DE CONEXIONES'!M3957,3)</f>
        <v/>
      </c>
      <c r="I3957" s="7" t="str">
        <f>RIGHT('DETALLE DE CONEXIONES'!M3957,5)</f>
        <v/>
      </c>
      <c r="J3957" s="7">
        <f>IF(C3957="Saliente Local",(IFERROR((LIMPIA(H3957,1)),0)),0)</f>
        <v>0</v>
      </c>
      <c r="K3957" s="7">
        <f>IF(C3957="Saliente Nacional",(IFERROR((LIMPIA(H3957,1)),0)),0)</f>
        <v>0</v>
      </c>
      <c r="L3957" s="7">
        <f>IF(C3957="Saliente Internacional",(IFERROR((LIMPIA(H3957,1)),0)),0)</f>
        <v>0</v>
      </c>
    </row>
    <row r="3958" spans="1:12" x14ac:dyDescent="0.25">
      <c r="A3958" s="11">
        <f>'DETALLE DE CONEXIONES'!P3958</f>
        <v>0</v>
      </c>
      <c r="B3958" s="7">
        <f>'DETALLE DE CONEXIONES'!I3958</f>
        <v>0</v>
      </c>
      <c r="C3958" s="7">
        <f>'DETALLE DE CONEXIONES'!BB3958</f>
        <v>0</v>
      </c>
      <c r="D3958" s="7">
        <f>'DETALLE DE CONEXIONES'!E3958</f>
        <v>0</v>
      </c>
      <c r="E3958" s="7">
        <f>IFERROR(LIMPIA('DETALLE DE CONEXIONES'!N3958,1),0)</f>
        <v>0</v>
      </c>
      <c r="F3958" s="7" t="str">
        <f>LEFT('DETALLE DE CONEXIONES'!BE3958,3)</f>
        <v/>
      </c>
      <c r="G3958" s="7" t="str">
        <f>RIGHT('DETALLE DE CONEXIONES'!AK3958,2)</f>
        <v/>
      </c>
      <c r="H3958" s="7" t="str">
        <f>LEFT('DETALLE DE CONEXIONES'!M3958,3)</f>
        <v/>
      </c>
      <c r="I3958" s="7" t="str">
        <f>RIGHT('DETALLE DE CONEXIONES'!M3958,5)</f>
        <v/>
      </c>
      <c r="J3958" s="7">
        <f>IF(C3958="Saliente Local",(IFERROR((LIMPIA(H3958,1)),0)),0)</f>
        <v>0</v>
      </c>
      <c r="K3958" s="7">
        <f>IF(C3958="Saliente Nacional",(IFERROR((LIMPIA(H3958,1)),0)),0)</f>
        <v>0</v>
      </c>
      <c r="L3958" s="7">
        <f>IF(C3958="Saliente Internacional",(IFERROR((LIMPIA(H3958,1)),0)),0)</f>
        <v>0</v>
      </c>
    </row>
    <row r="3959" spans="1:12" x14ac:dyDescent="0.25">
      <c r="A3959" s="11">
        <f>'DETALLE DE CONEXIONES'!P3959</f>
        <v>0</v>
      </c>
      <c r="B3959" s="7">
        <f>'DETALLE DE CONEXIONES'!I3959</f>
        <v>0</v>
      </c>
      <c r="C3959" s="7">
        <f>'DETALLE DE CONEXIONES'!BB3959</f>
        <v>0</v>
      </c>
      <c r="D3959" s="7">
        <f>'DETALLE DE CONEXIONES'!E3959</f>
        <v>0</v>
      </c>
      <c r="E3959" s="7">
        <f>IFERROR(LIMPIA('DETALLE DE CONEXIONES'!N3959,1),0)</f>
        <v>0</v>
      </c>
      <c r="F3959" s="7" t="str">
        <f>LEFT('DETALLE DE CONEXIONES'!BE3959,3)</f>
        <v/>
      </c>
      <c r="G3959" s="7" t="str">
        <f>RIGHT('DETALLE DE CONEXIONES'!AK3959,2)</f>
        <v/>
      </c>
      <c r="H3959" s="7" t="str">
        <f>LEFT('DETALLE DE CONEXIONES'!M3959,3)</f>
        <v/>
      </c>
      <c r="I3959" s="7" t="str">
        <f>RIGHT('DETALLE DE CONEXIONES'!M3959,5)</f>
        <v/>
      </c>
      <c r="J3959" s="7">
        <f>IF(C3959="Saliente Local",(IFERROR((LIMPIA(H3959,1)),0)),0)</f>
        <v>0</v>
      </c>
      <c r="K3959" s="7">
        <f>IF(C3959="Saliente Nacional",(IFERROR((LIMPIA(H3959,1)),0)),0)</f>
        <v>0</v>
      </c>
      <c r="L3959" s="7">
        <f>IF(C3959="Saliente Internacional",(IFERROR((LIMPIA(H3959,1)),0)),0)</f>
        <v>0</v>
      </c>
    </row>
    <row r="3960" spans="1:12" x14ac:dyDescent="0.25">
      <c r="A3960" s="11">
        <f>'DETALLE DE CONEXIONES'!P3960</f>
        <v>0</v>
      </c>
      <c r="B3960" s="7">
        <f>'DETALLE DE CONEXIONES'!I3960</f>
        <v>0</v>
      </c>
      <c r="C3960" s="7">
        <f>'DETALLE DE CONEXIONES'!BB3960</f>
        <v>0</v>
      </c>
      <c r="D3960" s="7">
        <f>'DETALLE DE CONEXIONES'!E3960</f>
        <v>0</v>
      </c>
      <c r="E3960" s="7">
        <f>IFERROR(LIMPIA('DETALLE DE CONEXIONES'!N3960,1),0)</f>
        <v>0</v>
      </c>
      <c r="F3960" s="7" t="str">
        <f>LEFT('DETALLE DE CONEXIONES'!BE3960,3)</f>
        <v/>
      </c>
      <c r="G3960" s="7" t="str">
        <f>RIGHT('DETALLE DE CONEXIONES'!AK3960,2)</f>
        <v/>
      </c>
      <c r="H3960" s="7" t="str">
        <f>LEFT('DETALLE DE CONEXIONES'!M3960,3)</f>
        <v/>
      </c>
      <c r="I3960" s="7" t="str">
        <f>RIGHT('DETALLE DE CONEXIONES'!M3960,5)</f>
        <v/>
      </c>
      <c r="J3960" s="7">
        <f>IF(C3960="Saliente Local",(IFERROR((LIMPIA(H3960,1)),0)),0)</f>
        <v>0</v>
      </c>
      <c r="K3960" s="7">
        <f>IF(C3960="Saliente Nacional",(IFERROR((LIMPIA(H3960,1)),0)),0)</f>
        <v>0</v>
      </c>
      <c r="L3960" s="7">
        <f>IF(C3960="Saliente Internacional",(IFERROR((LIMPIA(H3960,1)),0)),0)</f>
        <v>0</v>
      </c>
    </row>
    <row r="3961" spans="1:12" x14ac:dyDescent="0.25">
      <c r="A3961" s="11">
        <f>'DETALLE DE CONEXIONES'!P3961</f>
        <v>0</v>
      </c>
      <c r="B3961" s="7">
        <f>'DETALLE DE CONEXIONES'!I3961</f>
        <v>0</v>
      </c>
      <c r="C3961" s="7">
        <f>'DETALLE DE CONEXIONES'!BB3961</f>
        <v>0</v>
      </c>
      <c r="D3961" s="7">
        <f>'DETALLE DE CONEXIONES'!E3961</f>
        <v>0</v>
      </c>
      <c r="E3961" s="7">
        <f>IFERROR(LIMPIA('DETALLE DE CONEXIONES'!N3961,1),0)</f>
        <v>0</v>
      </c>
      <c r="F3961" s="7" t="str">
        <f>LEFT('DETALLE DE CONEXIONES'!BE3961,3)</f>
        <v/>
      </c>
      <c r="G3961" s="7" t="str">
        <f>RIGHT('DETALLE DE CONEXIONES'!AK3961,2)</f>
        <v/>
      </c>
      <c r="H3961" s="7" t="str">
        <f>LEFT('DETALLE DE CONEXIONES'!M3961,3)</f>
        <v/>
      </c>
      <c r="I3961" s="7" t="str">
        <f>RIGHT('DETALLE DE CONEXIONES'!M3961,5)</f>
        <v/>
      </c>
      <c r="J3961" s="7">
        <f>IF(C3961="Saliente Local",(IFERROR((LIMPIA(H3961,1)),0)),0)</f>
        <v>0</v>
      </c>
      <c r="K3961" s="7">
        <f>IF(C3961="Saliente Nacional",(IFERROR((LIMPIA(H3961,1)),0)),0)</f>
        <v>0</v>
      </c>
      <c r="L3961" s="7">
        <f>IF(C3961="Saliente Internacional",(IFERROR((LIMPIA(H3961,1)),0)),0)</f>
        <v>0</v>
      </c>
    </row>
    <row r="3962" spans="1:12" x14ac:dyDescent="0.25">
      <c r="A3962" s="11">
        <f>'DETALLE DE CONEXIONES'!P3962</f>
        <v>0</v>
      </c>
      <c r="B3962" s="7">
        <f>'DETALLE DE CONEXIONES'!I3962</f>
        <v>0</v>
      </c>
      <c r="C3962" s="7">
        <f>'DETALLE DE CONEXIONES'!BB3962</f>
        <v>0</v>
      </c>
      <c r="D3962" s="7">
        <f>'DETALLE DE CONEXIONES'!E3962</f>
        <v>0</v>
      </c>
      <c r="E3962" s="7">
        <f>IFERROR(LIMPIA('DETALLE DE CONEXIONES'!N3962,1),0)</f>
        <v>0</v>
      </c>
      <c r="F3962" s="7" t="str">
        <f>LEFT('DETALLE DE CONEXIONES'!BE3962,3)</f>
        <v/>
      </c>
      <c r="G3962" s="7" t="str">
        <f>RIGHT('DETALLE DE CONEXIONES'!AK3962,2)</f>
        <v/>
      </c>
      <c r="H3962" s="7" t="str">
        <f>LEFT('DETALLE DE CONEXIONES'!M3962,3)</f>
        <v/>
      </c>
      <c r="I3962" s="7" t="str">
        <f>RIGHT('DETALLE DE CONEXIONES'!M3962,5)</f>
        <v/>
      </c>
      <c r="J3962" s="7">
        <f>IF(C3962="Saliente Local",(IFERROR((LIMPIA(H3962,1)),0)),0)</f>
        <v>0</v>
      </c>
      <c r="K3962" s="7">
        <f>IF(C3962="Saliente Nacional",(IFERROR((LIMPIA(H3962,1)),0)),0)</f>
        <v>0</v>
      </c>
      <c r="L3962" s="7">
        <f>IF(C3962="Saliente Internacional",(IFERROR((LIMPIA(H3962,1)),0)),0)</f>
        <v>0</v>
      </c>
    </row>
    <row r="3963" spans="1:12" x14ac:dyDescent="0.25">
      <c r="A3963" s="11">
        <f>'DETALLE DE CONEXIONES'!P3963</f>
        <v>0</v>
      </c>
      <c r="B3963" s="7">
        <f>'DETALLE DE CONEXIONES'!I3963</f>
        <v>0</v>
      </c>
      <c r="C3963" s="7">
        <f>'DETALLE DE CONEXIONES'!BB3963</f>
        <v>0</v>
      </c>
      <c r="D3963" s="7">
        <f>'DETALLE DE CONEXIONES'!E3963</f>
        <v>0</v>
      </c>
      <c r="E3963" s="7">
        <f>IFERROR(LIMPIA('DETALLE DE CONEXIONES'!N3963,1),0)</f>
        <v>0</v>
      </c>
      <c r="F3963" s="7" t="str">
        <f>LEFT('DETALLE DE CONEXIONES'!BE3963,3)</f>
        <v/>
      </c>
      <c r="G3963" s="7" t="str">
        <f>RIGHT('DETALLE DE CONEXIONES'!AK3963,2)</f>
        <v/>
      </c>
      <c r="H3963" s="7" t="str">
        <f>LEFT('DETALLE DE CONEXIONES'!M3963,3)</f>
        <v/>
      </c>
      <c r="I3963" s="7" t="str">
        <f>RIGHT('DETALLE DE CONEXIONES'!M3963,5)</f>
        <v/>
      </c>
      <c r="J3963" s="7">
        <f>IF(C3963="Saliente Local",(IFERROR((LIMPIA(H3963,1)),0)),0)</f>
        <v>0</v>
      </c>
      <c r="K3963" s="7">
        <f>IF(C3963="Saliente Nacional",(IFERROR((LIMPIA(H3963,1)),0)),0)</f>
        <v>0</v>
      </c>
      <c r="L3963" s="7">
        <f>IF(C3963="Saliente Internacional",(IFERROR((LIMPIA(H3963,1)),0)),0)</f>
        <v>0</v>
      </c>
    </row>
    <row r="3964" spans="1:12" x14ac:dyDescent="0.25">
      <c r="A3964" s="11">
        <f>'DETALLE DE CONEXIONES'!P3964</f>
        <v>0</v>
      </c>
      <c r="B3964" s="7">
        <f>'DETALLE DE CONEXIONES'!I3964</f>
        <v>0</v>
      </c>
      <c r="C3964" s="7">
        <f>'DETALLE DE CONEXIONES'!BB3964</f>
        <v>0</v>
      </c>
      <c r="D3964" s="7">
        <f>'DETALLE DE CONEXIONES'!E3964</f>
        <v>0</v>
      </c>
      <c r="E3964" s="7">
        <f>IFERROR(LIMPIA('DETALLE DE CONEXIONES'!N3964,1),0)</f>
        <v>0</v>
      </c>
      <c r="F3964" s="7" t="str">
        <f>LEFT('DETALLE DE CONEXIONES'!BE3964,3)</f>
        <v/>
      </c>
      <c r="G3964" s="7" t="str">
        <f>RIGHT('DETALLE DE CONEXIONES'!AK3964,2)</f>
        <v/>
      </c>
      <c r="H3964" s="7" t="str">
        <f>LEFT('DETALLE DE CONEXIONES'!M3964,3)</f>
        <v/>
      </c>
      <c r="I3964" s="7" t="str">
        <f>RIGHT('DETALLE DE CONEXIONES'!M3964,5)</f>
        <v/>
      </c>
      <c r="J3964" s="7">
        <f>IF(C3964="Saliente Local",(IFERROR((LIMPIA(H3964,1)),0)),0)</f>
        <v>0</v>
      </c>
      <c r="K3964" s="7">
        <f>IF(C3964="Saliente Nacional",(IFERROR((LIMPIA(H3964,1)),0)),0)</f>
        <v>0</v>
      </c>
      <c r="L3964" s="7">
        <f>IF(C3964="Saliente Internacional",(IFERROR((LIMPIA(H3964,1)),0)),0)</f>
        <v>0</v>
      </c>
    </row>
    <row r="3965" spans="1:12" x14ac:dyDescent="0.25">
      <c r="A3965" s="11">
        <f>'DETALLE DE CONEXIONES'!P3965</f>
        <v>0</v>
      </c>
      <c r="B3965" s="7">
        <f>'DETALLE DE CONEXIONES'!I3965</f>
        <v>0</v>
      </c>
      <c r="C3965" s="7">
        <f>'DETALLE DE CONEXIONES'!BB3965</f>
        <v>0</v>
      </c>
      <c r="D3965" s="7">
        <f>'DETALLE DE CONEXIONES'!E3965</f>
        <v>0</v>
      </c>
      <c r="E3965" s="7">
        <f>IFERROR(LIMPIA('DETALLE DE CONEXIONES'!N3965,1),0)</f>
        <v>0</v>
      </c>
      <c r="F3965" s="7" t="str">
        <f>LEFT('DETALLE DE CONEXIONES'!BE3965,3)</f>
        <v/>
      </c>
      <c r="G3965" s="7" t="str">
        <f>RIGHT('DETALLE DE CONEXIONES'!AK3965,2)</f>
        <v/>
      </c>
      <c r="H3965" s="7" t="str">
        <f>LEFT('DETALLE DE CONEXIONES'!M3965,3)</f>
        <v/>
      </c>
      <c r="I3965" s="7" t="str">
        <f>RIGHT('DETALLE DE CONEXIONES'!M3965,5)</f>
        <v/>
      </c>
      <c r="J3965" s="7">
        <f>IF(C3965="Saliente Local",(IFERROR((LIMPIA(H3965,1)),0)),0)</f>
        <v>0</v>
      </c>
      <c r="K3965" s="7">
        <f>IF(C3965="Saliente Nacional",(IFERROR((LIMPIA(H3965,1)),0)),0)</f>
        <v>0</v>
      </c>
      <c r="L3965" s="7">
        <f>IF(C3965="Saliente Internacional",(IFERROR((LIMPIA(H3965,1)),0)),0)</f>
        <v>0</v>
      </c>
    </row>
    <row r="3966" spans="1:12" x14ac:dyDescent="0.25">
      <c r="A3966" s="11">
        <f>'DETALLE DE CONEXIONES'!P3966</f>
        <v>0</v>
      </c>
      <c r="B3966" s="7">
        <f>'DETALLE DE CONEXIONES'!I3966</f>
        <v>0</v>
      </c>
      <c r="C3966" s="7">
        <f>'DETALLE DE CONEXIONES'!BB3966</f>
        <v>0</v>
      </c>
      <c r="D3966" s="7">
        <f>'DETALLE DE CONEXIONES'!E3966</f>
        <v>0</v>
      </c>
      <c r="E3966" s="7">
        <f>IFERROR(LIMPIA('DETALLE DE CONEXIONES'!N3966,1),0)</f>
        <v>0</v>
      </c>
      <c r="F3966" s="7" t="str">
        <f>LEFT('DETALLE DE CONEXIONES'!BE3966,3)</f>
        <v/>
      </c>
      <c r="G3966" s="7" t="str">
        <f>RIGHT('DETALLE DE CONEXIONES'!AK3966,2)</f>
        <v/>
      </c>
      <c r="H3966" s="7" t="str">
        <f>LEFT('DETALLE DE CONEXIONES'!M3966,3)</f>
        <v/>
      </c>
      <c r="I3966" s="7" t="str">
        <f>RIGHT('DETALLE DE CONEXIONES'!M3966,5)</f>
        <v/>
      </c>
      <c r="J3966" s="7">
        <f>IF(C3966="Saliente Local",(IFERROR((LIMPIA(H3966,1)),0)),0)</f>
        <v>0</v>
      </c>
      <c r="K3966" s="7">
        <f>IF(C3966="Saliente Nacional",(IFERROR((LIMPIA(H3966,1)),0)),0)</f>
        <v>0</v>
      </c>
      <c r="L3966" s="7">
        <f>IF(C3966="Saliente Internacional",(IFERROR((LIMPIA(H3966,1)),0)),0)</f>
        <v>0</v>
      </c>
    </row>
    <row r="3967" spans="1:12" x14ac:dyDescent="0.25">
      <c r="A3967" s="11">
        <f>'DETALLE DE CONEXIONES'!P3967</f>
        <v>0</v>
      </c>
      <c r="B3967" s="7">
        <f>'DETALLE DE CONEXIONES'!I3967</f>
        <v>0</v>
      </c>
      <c r="C3967" s="7">
        <f>'DETALLE DE CONEXIONES'!BB3967</f>
        <v>0</v>
      </c>
      <c r="D3967" s="7">
        <f>'DETALLE DE CONEXIONES'!E3967</f>
        <v>0</v>
      </c>
      <c r="E3967" s="7">
        <f>IFERROR(LIMPIA('DETALLE DE CONEXIONES'!N3967,1),0)</f>
        <v>0</v>
      </c>
      <c r="F3967" s="7" t="str">
        <f>LEFT('DETALLE DE CONEXIONES'!BE3967,3)</f>
        <v/>
      </c>
      <c r="G3967" s="7" t="str">
        <f>RIGHT('DETALLE DE CONEXIONES'!AK3967,2)</f>
        <v/>
      </c>
      <c r="H3967" s="7" t="str">
        <f>LEFT('DETALLE DE CONEXIONES'!M3967,3)</f>
        <v/>
      </c>
      <c r="I3967" s="7" t="str">
        <f>RIGHT('DETALLE DE CONEXIONES'!M3967,5)</f>
        <v/>
      </c>
      <c r="J3967" s="7">
        <f>IF(C3967="Saliente Local",(IFERROR((LIMPIA(H3967,1)),0)),0)</f>
        <v>0</v>
      </c>
      <c r="K3967" s="7">
        <f>IF(C3967="Saliente Nacional",(IFERROR((LIMPIA(H3967,1)),0)),0)</f>
        <v>0</v>
      </c>
      <c r="L3967" s="7">
        <f>IF(C3967="Saliente Internacional",(IFERROR((LIMPIA(H3967,1)),0)),0)</f>
        <v>0</v>
      </c>
    </row>
    <row r="3968" spans="1:12" x14ac:dyDescent="0.25">
      <c r="A3968" s="11">
        <f>'DETALLE DE CONEXIONES'!P3968</f>
        <v>0</v>
      </c>
      <c r="B3968" s="7">
        <f>'DETALLE DE CONEXIONES'!I3968</f>
        <v>0</v>
      </c>
      <c r="C3968" s="7">
        <f>'DETALLE DE CONEXIONES'!BB3968</f>
        <v>0</v>
      </c>
      <c r="D3968" s="7">
        <f>'DETALLE DE CONEXIONES'!E3968</f>
        <v>0</v>
      </c>
      <c r="E3968" s="7">
        <f>IFERROR(LIMPIA('DETALLE DE CONEXIONES'!N3968,1),0)</f>
        <v>0</v>
      </c>
      <c r="F3968" s="7" t="str">
        <f>LEFT('DETALLE DE CONEXIONES'!BE3968,3)</f>
        <v/>
      </c>
      <c r="G3968" s="7" t="str">
        <f>RIGHT('DETALLE DE CONEXIONES'!AK3968,2)</f>
        <v/>
      </c>
      <c r="H3968" s="7" t="str">
        <f>LEFT('DETALLE DE CONEXIONES'!M3968,3)</f>
        <v/>
      </c>
      <c r="I3968" s="7" t="str">
        <f>RIGHT('DETALLE DE CONEXIONES'!M3968,5)</f>
        <v/>
      </c>
      <c r="J3968" s="7">
        <f>IF(C3968="Saliente Local",(IFERROR((LIMPIA(H3968,1)),0)),0)</f>
        <v>0</v>
      </c>
      <c r="K3968" s="7">
        <f>IF(C3968="Saliente Nacional",(IFERROR((LIMPIA(H3968,1)),0)),0)</f>
        <v>0</v>
      </c>
      <c r="L3968" s="7">
        <f>IF(C3968="Saliente Internacional",(IFERROR((LIMPIA(H3968,1)),0)),0)</f>
        <v>0</v>
      </c>
    </row>
    <row r="3969" spans="1:12" x14ac:dyDescent="0.25">
      <c r="A3969" s="11">
        <f>'DETALLE DE CONEXIONES'!P3969</f>
        <v>0</v>
      </c>
      <c r="B3969" s="7">
        <f>'DETALLE DE CONEXIONES'!I3969</f>
        <v>0</v>
      </c>
      <c r="C3969" s="7">
        <f>'DETALLE DE CONEXIONES'!BB3969</f>
        <v>0</v>
      </c>
      <c r="D3969" s="7">
        <f>'DETALLE DE CONEXIONES'!E3969</f>
        <v>0</v>
      </c>
      <c r="E3969" s="7">
        <f>IFERROR(LIMPIA('DETALLE DE CONEXIONES'!N3969,1),0)</f>
        <v>0</v>
      </c>
      <c r="F3969" s="7" t="str">
        <f>LEFT('DETALLE DE CONEXIONES'!BE3969,3)</f>
        <v/>
      </c>
      <c r="G3969" s="7" t="str">
        <f>RIGHT('DETALLE DE CONEXIONES'!AK3969,2)</f>
        <v/>
      </c>
      <c r="H3969" s="7" t="str">
        <f>LEFT('DETALLE DE CONEXIONES'!M3969,3)</f>
        <v/>
      </c>
      <c r="I3969" s="7" t="str">
        <f>RIGHT('DETALLE DE CONEXIONES'!M3969,5)</f>
        <v/>
      </c>
      <c r="J3969" s="7">
        <f>IF(C3969="Saliente Local",(IFERROR((LIMPIA(H3969,1)),0)),0)</f>
        <v>0</v>
      </c>
      <c r="K3969" s="7">
        <f>IF(C3969="Saliente Nacional",(IFERROR((LIMPIA(H3969,1)),0)),0)</f>
        <v>0</v>
      </c>
      <c r="L3969" s="7">
        <f>IF(C3969="Saliente Internacional",(IFERROR((LIMPIA(H3969,1)),0)),0)</f>
        <v>0</v>
      </c>
    </row>
    <row r="3970" spans="1:12" x14ac:dyDescent="0.25">
      <c r="A3970" s="11">
        <f>'DETALLE DE CONEXIONES'!P3970</f>
        <v>0</v>
      </c>
      <c r="B3970" s="7">
        <f>'DETALLE DE CONEXIONES'!I3970</f>
        <v>0</v>
      </c>
      <c r="C3970" s="7">
        <f>'DETALLE DE CONEXIONES'!BB3970</f>
        <v>0</v>
      </c>
      <c r="D3970" s="7">
        <f>'DETALLE DE CONEXIONES'!E3970</f>
        <v>0</v>
      </c>
      <c r="E3970" s="7">
        <f>IFERROR(LIMPIA('DETALLE DE CONEXIONES'!N3970,1),0)</f>
        <v>0</v>
      </c>
      <c r="F3970" s="7" t="str">
        <f>LEFT('DETALLE DE CONEXIONES'!BE3970,3)</f>
        <v/>
      </c>
      <c r="G3970" s="7" t="str">
        <f>RIGHT('DETALLE DE CONEXIONES'!AK3970,2)</f>
        <v/>
      </c>
      <c r="H3970" s="7" t="str">
        <f>LEFT('DETALLE DE CONEXIONES'!M3970,3)</f>
        <v/>
      </c>
      <c r="I3970" s="7" t="str">
        <f>RIGHT('DETALLE DE CONEXIONES'!M3970,5)</f>
        <v/>
      </c>
      <c r="J3970" s="7">
        <f>IF(C3970="Saliente Local",(IFERROR((LIMPIA(H3970,1)),0)),0)</f>
        <v>0</v>
      </c>
      <c r="K3970" s="7">
        <f>IF(C3970="Saliente Nacional",(IFERROR((LIMPIA(H3970,1)),0)),0)</f>
        <v>0</v>
      </c>
      <c r="L3970" s="7">
        <f>IF(C3970="Saliente Internacional",(IFERROR((LIMPIA(H3970,1)),0)),0)</f>
        <v>0</v>
      </c>
    </row>
    <row r="3971" spans="1:12" x14ac:dyDescent="0.25">
      <c r="A3971" s="11">
        <f>'DETALLE DE CONEXIONES'!P3971</f>
        <v>0</v>
      </c>
      <c r="B3971" s="7">
        <f>'DETALLE DE CONEXIONES'!I3971</f>
        <v>0</v>
      </c>
      <c r="C3971" s="7">
        <f>'DETALLE DE CONEXIONES'!BB3971</f>
        <v>0</v>
      </c>
      <c r="D3971" s="7">
        <f>'DETALLE DE CONEXIONES'!E3971</f>
        <v>0</v>
      </c>
      <c r="E3971" s="7">
        <f>IFERROR(LIMPIA('DETALLE DE CONEXIONES'!N3971,1),0)</f>
        <v>0</v>
      </c>
      <c r="F3971" s="7" t="str">
        <f>LEFT('DETALLE DE CONEXIONES'!BE3971,3)</f>
        <v/>
      </c>
      <c r="G3971" s="7" t="str">
        <f>RIGHT('DETALLE DE CONEXIONES'!AK3971,2)</f>
        <v/>
      </c>
      <c r="H3971" s="7" t="str">
        <f>LEFT('DETALLE DE CONEXIONES'!M3971,3)</f>
        <v/>
      </c>
      <c r="I3971" s="7" t="str">
        <f>RIGHT('DETALLE DE CONEXIONES'!M3971,5)</f>
        <v/>
      </c>
      <c r="J3971" s="7">
        <f>IF(C3971="Saliente Local",(IFERROR((LIMPIA(H3971,1)),0)),0)</f>
        <v>0</v>
      </c>
      <c r="K3971" s="7">
        <f>IF(C3971="Saliente Nacional",(IFERROR((LIMPIA(H3971,1)),0)),0)</f>
        <v>0</v>
      </c>
      <c r="L3971" s="7">
        <f>IF(C3971="Saliente Internacional",(IFERROR((LIMPIA(H3971,1)),0)),0)</f>
        <v>0</v>
      </c>
    </row>
    <row r="3972" spans="1:12" x14ac:dyDescent="0.25">
      <c r="A3972" s="11">
        <f>'DETALLE DE CONEXIONES'!P3972</f>
        <v>0</v>
      </c>
      <c r="B3972" s="7">
        <f>'DETALLE DE CONEXIONES'!I3972</f>
        <v>0</v>
      </c>
      <c r="C3972" s="7">
        <f>'DETALLE DE CONEXIONES'!BB3972</f>
        <v>0</v>
      </c>
      <c r="D3972" s="7">
        <f>'DETALLE DE CONEXIONES'!E3972</f>
        <v>0</v>
      </c>
      <c r="E3972" s="7">
        <f>IFERROR(LIMPIA('DETALLE DE CONEXIONES'!N3972,1),0)</f>
        <v>0</v>
      </c>
      <c r="F3972" s="7" t="str">
        <f>LEFT('DETALLE DE CONEXIONES'!BE3972,3)</f>
        <v/>
      </c>
      <c r="G3972" s="7" t="str">
        <f>RIGHT('DETALLE DE CONEXIONES'!AK3972,2)</f>
        <v/>
      </c>
      <c r="H3972" s="7" t="str">
        <f>LEFT('DETALLE DE CONEXIONES'!M3972,3)</f>
        <v/>
      </c>
      <c r="I3972" s="7" t="str">
        <f>RIGHT('DETALLE DE CONEXIONES'!M3972,5)</f>
        <v/>
      </c>
      <c r="J3972" s="7">
        <f>IF(C3972="Saliente Local",(IFERROR((LIMPIA(H3972,1)),0)),0)</f>
        <v>0</v>
      </c>
      <c r="K3972" s="7">
        <f>IF(C3972="Saliente Nacional",(IFERROR((LIMPIA(H3972,1)),0)),0)</f>
        <v>0</v>
      </c>
      <c r="L3972" s="7">
        <f>IF(C3972="Saliente Internacional",(IFERROR((LIMPIA(H3972,1)),0)),0)</f>
        <v>0</v>
      </c>
    </row>
    <row r="3973" spans="1:12" x14ac:dyDescent="0.25">
      <c r="A3973" s="11">
        <f>'DETALLE DE CONEXIONES'!P3973</f>
        <v>0</v>
      </c>
      <c r="B3973" s="7">
        <f>'DETALLE DE CONEXIONES'!I3973</f>
        <v>0</v>
      </c>
      <c r="C3973" s="7">
        <f>'DETALLE DE CONEXIONES'!BB3973</f>
        <v>0</v>
      </c>
      <c r="D3973" s="7">
        <f>'DETALLE DE CONEXIONES'!E3973</f>
        <v>0</v>
      </c>
      <c r="E3973" s="7">
        <f>IFERROR(LIMPIA('DETALLE DE CONEXIONES'!N3973,1),0)</f>
        <v>0</v>
      </c>
      <c r="F3973" s="7" t="str">
        <f>LEFT('DETALLE DE CONEXIONES'!BE3973,3)</f>
        <v/>
      </c>
      <c r="G3973" s="7" t="str">
        <f>RIGHT('DETALLE DE CONEXIONES'!AK3973,2)</f>
        <v/>
      </c>
      <c r="H3973" s="7" t="str">
        <f>LEFT('DETALLE DE CONEXIONES'!M3973,3)</f>
        <v/>
      </c>
      <c r="I3973" s="7" t="str">
        <f>RIGHT('DETALLE DE CONEXIONES'!M3973,5)</f>
        <v/>
      </c>
      <c r="J3973" s="7">
        <f>IF(C3973="Saliente Local",(IFERROR((LIMPIA(H3973,1)),0)),0)</f>
        <v>0</v>
      </c>
      <c r="K3973" s="7">
        <f>IF(C3973="Saliente Nacional",(IFERROR((LIMPIA(H3973,1)),0)),0)</f>
        <v>0</v>
      </c>
      <c r="L3973" s="7">
        <f>IF(C3973="Saliente Internacional",(IFERROR((LIMPIA(H3973,1)),0)),0)</f>
        <v>0</v>
      </c>
    </row>
    <row r="3974" spans="1:12" x14ac:dyDescent="0.25">
      <c r="A3974" s="11">
        <f>'DETALLE DE CONEXIONES'!P3974</f>
        <v>0</v>
      </c>
      <c r="B3974" s="7">
        <f>'DETALLE DE CONEXIONES'!I3974</f>
        <v>0</v>
      </c>
      <c r="C3974" s="7">
        <f>'DETALLE DE CONEXIONES'!BB3974</f>
        <v>0</v>
      </c>
      <c r="D3974" s="7">
        <f>'DETALLE DE CONEXIONES'!E3974</f>
        <v>0</v>
      </c>
      <c r="E3974" s="7">
        <f>IFERROR(LIMPIA('DETALLE DE CONEXIONES'!N3974,1),0)</f>
        <v>0</v>
      </c>
      <c r="F3974" s="7" t="str">
        <f>LEFT('DETALLE DE CONEXIONES'!BE3974,3)</f>
        <v/>
      </c>
      <c r="G3974" s="7" t="str">
        <f>RIGHT('DETALLE DE CONEXIONES'!AK3974,2)</f>
        <v/>
      </c>
      <c r="H3974" s="7" t="str">
        <f>LEFT('DETALLE DE CONEXIONES'!M3974,3)</f>
        <v/>
      </c>
      <c r="I3974" s="7" t="str">
        <f>RIGHT('DETALLE DE CONEXIONES'!M3974,5)</f>
        <v/>
      </c>
      <c r="J3974" s="7">
        <f>IF(C3974="Saliente Local",(IFERROR((LIMPIA(H3974,1)),0)),0)</f>
        <v>0</v>
      </c>
      <c r="K3974" s="7">
        <f>IF(C3974="Saliente Nacional",(IFERROR((LIMPIA(H3974,1)),0)),0)</f>
        <v>0</v>
      </c>
      <c r="L3974" s="7">
        <f>IF(C3974="Saliente Internacional",(IFERROR((LIMPIA(H3974,1)),0)),0)</f>
        <v>0</v>
      </c>
    </row>
    <row r="3975" spans="1:12" x14ac:dyDescent="0.25">
      <c r="A3975" s="11">
        <f>'DETALLE DE CONEXIONES'!P3975</f>
        <v>0</v>
      </c>
      <c r="B3975" s="7">
        <f>'DETALLE DE CONEXIONES'!I3975</f>
        <v>0</v>
      </c>
      <c r="C3975" s="7">
        <f>'DETALLE DE CONEXIONES'!BB3975</f>
        <v>0</v>
      </c>
      <c r="D3975" s="7">
        <f>'DETALLE DE CONEXIONES'!E3975</f>
        <v>0</v>
      </c>
      <c r="E3975" s="7">
        <f>IFERROR(LIMPIA('DETALLE DE CONEXIONES'!N3975,1),0)</f>
        <v>0</v>
      </c>
      <c r="F3975" s="7" t="str">
        <f>LEFT('DETALLE DE CONEXIONES'!BE3975,3)</f>
        <v/>
      </c>
      <c r="G3975" s="7" t="str">
        <f>RIGHT('DETALLE DE CONEXIONES'!AK3975,2)</f>
        <v/>
      </c>
      <c r="H3975" s="7" t="str">
        <f>LEFT('DETALLE DE CONEXIONES'!M3975,3)</f>
        <v/>
      </c>
      <c r="I3975" s="7" t="str">
        <f>RIGHT('DETALLE DE CONEXIONES'!M3975,5)</f>
        <v/>
      </c>
      <c r="J3975" s="7">
        <f>IF(C3975="Saliente Local",(IFERROR((LIMPIA(H3975,1)),0)),0)</f>
        <v>0</v>
      </c>
      <c r="K3975" s="7">
        <f>IF(C3975="Saliente Nacional",(IFERROR((LIMPIA(H3975,1)),0)),0)</f>
        <v>0</v>
      </c>
      <c r="L3975" s="7">
        <f>IF(C3975="Saliente Internacional",(IFERROR((LIMPIA(H3975,1)),0)),0)</f>
        <v>0</v>
      </c>
    </row>
    <row r="3976" spans="1:12" x14ac:dyDescent="0.25">
      <c r="A3976" s="11">
        <f>'DETALLE DE CONEXIONES'!P3976</f>
        <v>0</v>
      </c>
      <c r="B3976" s="7">
        <f>'DETALLE DE CONEXIONES'!I3976</f>
        <v>0</v>
      </c>
      <c r="C3976" s="7">
        <f>'DETALLE DE CONEXIONES'!BB3976</f>
        <v>0</v>
      </c>
      <c r="D3976" s="7">
        <f>'DETALLE DE CONEXIONES'!E3976</f>
        <v>0</v>
      </c>
      <c r="E3976" s="7">
        <f>IFERROR(LIMPIA('DETALLE DE CONEXIONES'!N3976,1),0)</f>
        <v>0</v>
      </c>
      <c r="F3976" s="7" t="str">
        <f>LEFT('DETALLE DE CONEXIONES'!BE3976,3)</f>
        <v/>
      </c>
      <c r="G3976" s="7" t="str">
        <f>RIGHT('DETALLE DE CONEXIONES'!AK3976,2)</f>
        <v/>
      </c>
      <c r="H3976" s="7" t="str">
        <f>LEFT('DETALLE DE CONEXIONES'!M3976,3)</f>
        <v/>
      </c>
      <c r="I3976" s="7" t="str">
        <f>RIGHT('DETALLE DE CONEXIONES'!M3976,5)</f>
        <v/>
      </c>
      <c r="J3976" s="7">
        <f>IF(C3976="Saliente Local",(IFERROR((LIMPIA(H3976,1)),0)),0)</f>
        <v>0</v>
      </c>
      <c r="K3976" s="7">
        <f>IF(C3976="Saliente Nacional",(IFERROR((LIMPIA(H3976,1)),0)),0)</f>
        <v>0</v>
      </c>
      <c r="L3976" s="7">
        <f>IF(C3976="Saliente Internacional",(IFERROR((LIMPIA(H3976,1)),0)),0)</f>
        <v>0</v>
      </c>
    </row>
    <row r="3977" spans="1:12" x14ac:dyDescent="0.25">
      <c r="A3977" s="11">
        <f>'DETALLE DE CONEXIONES'!P3977</f>
        <v>0</v>
      </c>
      <c r="B3977" s="7">
        <f>'DETALLE DE CONEXIONES'!I3977</f>
        <v>0</v>
      </c>
      <c r="C3977" s="7">
        <f>'DETALLE DE CONEXIONES'!BB3977</f>
        <v>0</v>
      </c>
      <c r="D3977" s="7">
        <f>'DETALLE DE CONEXIONES'!E3977</f>
        <v>0</v>
      </c>
      <c r="E3977" s="7">
        <f>IFERROR(LIMPIA('DETALLE DE CONEXIONES'!N3977,1),0)</f>
        <v>0</v>
      </c>
      <c r="F3977" s="7" t="str">
        <f>LEFT('DETALLE DE CONEXIONES'!BE3977,3)</f>
        <v/>
      </c>
      <c r="G3977" s="7" t="str">
        <f>RIGHT('DETALLE DE CONEXIONES'!AK3977,2)</f>
        <v/>
      </c>
      <c r="H3977" s="7" t="str">
        <f>LEFT('DETALLE DE CONEXIONES'!M3977,3)</f>
        <v/>
      </c>
      <c r="I3977" s="7" t="str">
        <f>RIGHT('DETALLE DE CONEXIONES'!M3977,5)</f>
        <v/>
      </c>
      <c r="J3977" s="7">
        <f>IF(C3977="Saliente Local",(IFERROR((LIMPIA(H3977,1)),0)),0)</f>
        <v>0</v>
      </c>
      <c r="K3977" s="7">
        <f>IF(C3977="Saliente Nacional",(IFERROR((LIMPIA(H3977,1)),0)),0)</f>
        <v>0</v>
      </c>
      <c r="L3977" s="7">
        <f>IF(C3977="Saliente Internacional",(IFERROR((LIMPIA(H3977,1)),0)),0)</f>
        <v>0</v>
      </c>
    </row>
    <row r="3978" spans="1:12" x14ac:dyDescent="0.25">
      <c r="A3978" s="11">
        <f>'DETALLE DE CONEXIONES'!P3978</f>
        <v>0</v>
      </c>
      <c r="B3978" s="7">
        <f>'DETALLE DE CONEXIONES'!I3978</f>
        <v>0</v>
      </c>
      <c r="C3978" s="7">
        <f>'DETALLE DE CONEXIONES'!BB3978</f>
        <v>0</v>
      </c>
      <c r="D3978" s="7">
        <f>'DETALLE DE CONEXIONES'!E3978</f>
        <v>0</v>
      </c>
      <c r="E3978" s="7">
        <f>IFERROR(LIMPIA('DETALLE DE CONEXIONES'!N3978,1),0)</f>
        <v>0</v>
      </c>
      <c r="F3978" s="7" t="str">
        <f>LEFT('DETALLE DE CONEXIONES'!BE3978,3)</f>
        <v/>
      </c>
      <c r="G3978" s="7" t="str">
        <f>RIGHT('DETALLE DE CONEXIONES'!AK3978,2)</f>
        <v/>
      </c>
      <c r="H3978" s="7" t="str">
        <f>LEFT('DETALLE DE CONEXIONES'!M3978,3)</f>
        <v/>
      </c>
      <c r="I3978" s="7" t="str">
        <f>RIGHT('DETALLE DE CONEXIONES'!M3978,5)</f>
        <v/>
      </c>
      <c r="J3978" s="7">
        <f>IF(C3978="Saliente Local",(IFERROR((LIMPIA(H3978,1)),0)),0)</f>
        <v>0</v>
      </c>
      <c r="K3978" s="7">
        <f>IF(C3978="Saliente Nacional",(IFERROR((LIMPIA(H3978,1)),0)),0)</f>
        <v>0</v>
      </c>
      <c r="L3978" s="7">
        <f>IF(C3978="Saliente Internacional",(IFERROR((LIMPIA(H3978,1)),0)),0)</f>
        <v>0</v>
      </c>
    </row>
    <row r="3979" spans="1:12" x14ac:dyDescent="0.25">
      <c r="A3979" s="11">
        <f>'DETALLE DE CONEXIONES'!P3979</f>
        <v>0</v>
      </c>
      <c r="B3979" s="7">
        <f>'DETALLE DE CONEXIONES'!I3979</f>
        <v>0</v>
      </c>
      <c r="C3979" s="7">
        <f>'DETALLE DE CONEXIONES'!BB3979</f>
        <v>0</v>
      </c>
      <c r="D3979" s="7">
        <f>'DETALLE DE CONEXIONES'!E3979</f>
        <v>0</v>
      </c>
      <c r="E3979" s="7">
        <f>IFERROR(LIMPIA('DETALLE DE CONEXIONES'!N3979,1),0)</f>
        <v>0</v>
      </c>
      <c r="F3979" s="7" t="str">
        <f>LEFT('DETALLE DE CONEXIONES'!BE3979,3)</f>
        <v/>
      </c>
      <c r="G3979" s="7" t="str">
        <f>RIGHT('DETALLE DE CONEXIONES'!AK3979,2)</f>
        <v/>
      </c>
      <c r="H3979" s="7" t="str">
        <f>LEFT('DETALLE DE CONEXIONES'!M3979,3)</f>
        <v/>
      </c>
      <c r="I3979" s="7" t="str">
        <f>RIGHT('DETALLE DE CONEXIONES'!M3979,5)</f>
        <v/>
      </c>
      <c r="J3979" s="7">
        <f>IF(C3979="Saliente Local",(IFERROR((LIMPIA(H3979,1)),0)),0)</f>
        <v>0</v>
      </c>
      <c r="K3979" s="7">
        <f>IF(C3979="Saliente Nacional",(IFERROR((LIMPIA(H3979,1)),0)),0)</f>
        <v>0</v>
      </c>
      <c r="L3979" s="7">
        <f>IF(C3979="Saliente Internacional",(IFERROR((LIMPIA(H3979,1)),0)),0)</f>
        <v>0</v>
      </c>
    </row>
    <row r="3980" spans="1:12" x14ac:dyDescent="0.25">
      <c r="A3980" s="11">
        <f>'DETALLE DE CONEXIONES'!P3980</f>
        <v>0</v>
      </c>
      <c r="B3980" s="7">
        <f>'DETALLE DE CONEXIONES'!I3980</f>
        <v>0</v>
      </c>
      <c r="C3980" s="7">
        <f>'DETALLE DE CONEXIONES'!BB3980</f>
        <v>0</v>
      </c>
      <c r="D3980" s="7">
        <f>'DETALLE DE CONEXIONES'!E3980</f>
        <v>0</v>
      </c>
      <c r="E3980" s="7">
        <f>IFERROR(LIMPIA('DETALLE DE CONEXIONES'!N3980,1),0)</f>
        <v>0</v>
      </c>
      <c r="F3980" s="7" t="str">
        <f>LEFT('DETALLE DE CONEXIONES'!BE3980,3)</f>
        <v/>
      </c>
      <c r="G3980" s="7" t="str">
        <f>RIGHT('DETALLE DE CONEXIONES'!AK3980,2)</f>
        <v/>
      </c>
      <c r="H3980" s="7" t="str">
        <f>LEFT('DETALLE DE CONEXIONES'!M3980,3)</f>
        <v/>
      </c>
      <c r="I3980" s="7" t="str">
        <f>RIGHT('DETALLE DE CONEXIONES'!M3980,5)</f>
        <v/>
      </c>
      <c r="J3980" s="7">
        <f>IF(C3980="Saliente Local",(IFERROR((LIMPIA(H3980,1)),0)),0)</f>
        <v>0</v>
      </c>
      <c r="K3980" s="7">
        <f>IF(C3980="Saliente Nacional",(IFERROR((LIMPIA(H3980,1)),0)),0)</f>
        <v>0</v>
      </c>
      <c r="L3980" s="7">
        <f>IF(C3980="Saliente Internacional",(IFERROR((LIMPIA(H3980,1)),0)),0)</f>
        <v>0</v>
      </c>
    </row>
    <row r="3981" spans="1:12" x14ac:dyDescent="0.25">
      <c r="A3981" s="11">
        <f>'DETALLE DE CONEXIONES'!P3981</f>
        <v>0</v>
      </c>
      <c r="B3981" s="7">
        <f>'DETALLE DE CONEXIONES'!I3981</f>
        <v>0</v>
      </c>
      <c r="C3981" s="7">
        <f>'DETALLE DE CONEXIONES'!BB3981</f>
        <v>0</v>
      </c>
      <c r="D3981" s="7">
        <f>'DETALLE DE CONEXIONES'!E3981</f>
        <v>0</v>
      </c>
      <c r="E3981" s="7">
        <f>IFERROR(LIMPIA('DETALLE DE CONEXIONES'!N3981,1),0)</f>
        <v>0</v>
      </c>
      <c r="F3981" s="7" t="str">
        <f>LEFT('DETALLE DE CONEXIONES'!BE3981,3)</f>
        <v/>
      </c>
      <c r="G3981" s="7" t="str">
        <f>RIGHT('DETALLE DE CONEXIONES'!AK3981,2)</f>
        <v/>
      </c>
      <c r="H3981" s="7" t="str">
        <f>LEFT('DETALLE DE CONEXIONES'!M3981,3)</f>
        <v/>
      </c>
      <c r="I3981" s="7" t="str">
        <f>RIGHT('DETALLE DE CONEXIONES'!M3981,5)</f>
        <v/>
      </c>
      <c r="J3981" s="7">
        <f>IF(C3981="Saliente Local",(IFERROR((LIMPIA(H3981,1)),0)),0)</f>
        <v>0</v>
      </c>
      <c r="K3981" s="7">
        <f>IF(C3981="Saliente Nacional",(IFERROR((LIMPIA(H3981,1)),0)),0)</f>
        <v>0</v>
      </c>
      <c r="L3981" s="7">
        <f>IF(C3981="Saliente Internacional",(IFERROR((LIMPIA(H3981,1)),0)),0)</f>
        <v>0</v>
      </c>
    </row>
    <row r="3982" spans="1:12" x14ac:dyDescent="0.25">
      <c r="A3982" s="11">
        <f>'DETALLE DE CONEXIONES'!P3982</f>
        <v>0</v>
      </c>
      <c r="B3982" s="7">
        <f>'DETALLE DE CONEXIONES'!I3982</f>
        <v>0</v>
      </c>
      <c r="C3982" s="7">
        <f>'DETALLE DE CONEXIONES'!BB3982</f>
        <v>0</v>
      </c>
      <c r="D3982" s="7">
        <f>'DETALLE DE CONEXIONES'!E3982</f>
        <v>0</v>
      </c>
      <c r="E3982" s="7">
        <f>IFERROR(LIMPIA('DETALLE DE CONEXIONES'!N3982,1),0)</f>
        <v>0</v>
      </c>
      <c r="F3982" s="7" t="str">
        <f>LEFT('DETALLE DE CONEXIONES'!BE3982,3)</f>
        <v/>
      </c>
      <c r="G3982" s="7" t="str">
        <f>RIGHT('DETALLE DE CONEXIONES'!AK3982,2)</f>
        <v/>
      </c>
      <c r="H3982" s="7" t="str">
        <f>LEFT('DETALLE DE CONEXIONES'!M3982,3)</f>
        <v/>
      </c>
      <c r="I3982" s="7" t="str">
        <f>RIGHT('DETALLE DE CONEXIONES'!M3982,5)</f>
        <v/>
      </c>
      <c r="J3982" s="7">
        <f>IF(C3982="Saliente Local",(IFERROR((LIMPIA(H3982,1)),0)),0)</f>
        <v>0</v>
      </c>
      <c r="K3982" s="7">
        <f>IF(C3982="Saliente Nacional",(IFERROR((LIMPIA(H3982,1)),0)),0)</f>
        <v>0</v>
      </c>
      <c r="L3982" s="7">
        <f>IF(C3982="Saliente Internacional",(IFERROR((LIMPIA(H3982,1)),0)),0)</f>
        <v>0</v>
      </c>
    </row>
    <row r="3983" spans="1:12" x14ac:dyDescent="0.25">
      <c r="A3983" s="11">
        <f>'DETALLE DE CONEXIONES'!P3983</f>
        <v>0</v>
      </c>
      <c r="B3983" s="7">
        <f>'DETALLE DE CONEXIONES'!I3983</f>
        <v>0</v>
      </c>
      <c r="C3983" s="7">
        <f>'DETALLE DE CONEXIONES'!BB3983</f>
        <v>0</v>
      </c>
      <c r="D3983" s="7">
        <f>'DETALLE DE CONEXIONES'!E3983</f>
        <v>0</v>
      </c>
      <c r="E3983" s="7">
        <f>IFERROR(LIMPIA('DETALLE DE CONEXIONES'!N3983,1),0)</f>
        <v>0</v>
      </c>
      <c r="F3983" s="7" t="str">
        <f>LEFT('DETALLE DE CONEXIONES'!BE3983,3)</f>
        <v/>
      </c>
      <c r="G3983" s="7" t="str">
        <f>RIGHT('DETALLE DE CONEXIONES'!AK3983,2)</f>
        <v/>
      </c>
      <c r="H3983" s="7" t="str">
        <f>LEFT('DETALLE DE CONEXIONES'!M3983,3)</f>
        <v/>
      </c>
      <c r="I3983" s="7" t="str">
        <f>RIGHT('DETALLE DE CONEXIONES'!M3983,5)</f>
        <v/>
      </c>
      <c r="J3983" s="7">
        <f>IF(C3983="Saliente Local",(IFERROR((LIMPIA(H3983,1)),0)),0)</f>
        <v>0</v>
      </c>
      <c r="K3983" s="7">
        <f>IF(C3983="Saliente Nacional",(IFERROR((LIMPIA(H3983,1)),0)),0)</f>
        <v>0</v>
      </c>
      <c r="L3983" s="7">
        <f>IF(C3983="Saliente Internacional",(IFERROR((LIMPIA(H3983,1)),0)),0)</f>
        <v>0</v>
      </c>
    </row>
    <row r="3984" spans="1:12" x14ac:dyDescent="0.25">
      <c r="A3984" s="11">
        <f>'DETALLE DE CONEXIONES'!P3984</f>
        <v>0</v>
      </c>
      <c r="B3984" s="7">
        <f>'DETALLE DE CONEXIONES'!I3984</f>
        <v>0</v>
      </c>
      <c r="C3984" s="7">
        <f>'DETALLE DE CONEXIONES'!BB3984</f>
        <v>0</v>
      </c>
      <c r="D3984" s="7">
        <f>'DETALLE DE CONEXIONES'!E3984</f>
        <v>0</v>
      </c>
      <c r="E3984" s="7">
        <f>IFERROR(LIMPIA('DETALLE DE CONEXIONES'!N3984,1),0)</f>
        <v>0</v>
      </c>
      <c r="F3984" s="7" t="str">
        <f>LEFT('DETALLE DE CONEXIONES'!BE3984,3)</f>
        <v/>
      </c>
      <c r="G3984" s="7" t="str">
        <f>RIGHT('DETALLE DE CONEXIONES'!AK3984,2)</f>
        <v/>
      </c>
      <c r="H3984" s="7" t="str">
        <f>LEFT('DETALLE DE CONEXIONES'!M3984,3)</f>
        <v/>
      </c>
      <c r="I3984" s="7" t="str">
        <f>RIGHT('DETALLE DE CONEXIONES'!M3984,5)</f>
        <v/>
      </c>
      <c r="J3984" s="7">
        <f>IF(C3984="Saliente Local",(IFERROR((LIMPIA(H3984,1)),0)),0)</f>
        <v>0</v>
      </c>
      <c r="K3984" s="7">
        <f>IF(C3984="Saliente Nacional",(IFERROR((LIMPIA(H3984,1)),0)),0)</f>
        <v>0</v>
      </c>
      <c r="L3984" s="7">
        <f>IF(C3984="Saliente Internacional",(IFERROR((LIMPIA(H3984,1)),0)),0)</f>
        <v>0</v>
      </c>
    </row>
    <row r="3985" spans="1:12" x14ac:dyDescent="0.25">
      <c r="A3985" s="11">
        <f>'DETALLE DE CONEXIONES'!P3985</f>
        <v>0</v>
      </c>
      <c r="B3985" s="7">
        <f>'DETALLE DE CONEXIONES'!I3985</f>
        <v>0</v>
      </c>
      <c r="C3985" s="7">
        <f>'DETALLE DE CONEXIONES'!BB3985</f>
        <v>0</v>
      </c>
      <c r="D3985" s="7">
        <f>'DETALLE DE CONEXIONES'!E3985</f>
        <v>0</v>
      </c>
      <c r="E3985" s="7">
        <f>IFERROR(LIMPIA('DETALLE DE CONEXIONES'!N3985,1),0)</f>
        <v>0</v>
      </c>
      <c r="F3985" s="7" t="str">
        <f>LEFT('DETALLE DE CONEXIONES'!BE3985,3)</f>
        <v/>
      </c>
      <c r="G3985" s="7" t="str">
        <f>RIGHT('DETALLE DE CONEXIONES'!AK3985,2)</f>
        <v/>
      </c>
      <c r="H3985" s="7" t="str">
        <f>LEFT('DETALLE DE CONEXIONES'!M3985,3)</f>
        <v/>
      </c>
      <c r="I3985" s="7" t="str">
        <f>RIGHT('DETALLE DE CONEXIONES'!M3985,5)</f>
        <v/>
      </c>
      <c r="J3985" s="7">
        <f>IF(C3985="Saliente Local",(IFERROR((LIMPIA(H3985,1)),0)),0)</f>
        <v>0</v>
      </c>
      <c r="K3985" s="7">
        <f>IF(C3985="Saliente Nacional",(IFERROR((LIMPIA(H3985,1)),0)),0)</f>
        <v>0</v>
      </c>
      <c r="L3985" s="7">
        <f>IF(C3985="Saliente Internacional",(IFERROR((LIMPIA(H3985,1)),0)),0)</f>
        <v>0</v>
      </c>
    </row>
    <row r="3986" spans="1:12" x14ac:dyDescent="0.25">
      <c r="A3986" s="11">
        <f>'DETALLE DE CONEXIONES'!P3986</f>
        <v>0</v>
      </c>
      <c r="B3986" s="7">
        <f>'DETALLE DE CONEXIONES'!I3986</f>
        <v>0</v>
      </c>
      <c r="C3986" s="7">
        <f>'DETALLE DE CONEXIONES'!BB3986</f>
        <v>0</v>
      </c>
      <c r="D3986" s="7">
        <f>'DETALLE DE CONEXIONES'!E3986</f>
        <v>0</v>
      </c>
      <c r="E3986" s="7">
        <f>IFERROR(LIMPIA('DETALLE DE CONEXIONES'!N3986,1),0)</f>
        <v>0</v>
      </c>
      <c r="F3986" s="7" t="str">
        <f>LEFT('DETALLE DE CONEXIONES'!BE3986,3)</f>
        <v/>
      </c>
      <c r="G3986" s="7" t="str">
        <f>RIGHT('DETALLE DE CONEXIONES'!AK3986,2)</f>
        <v/>
      </c>
      <c r="H3986" s="7" t="str">
        <f>LEFT('DETALLE DE CONEXIONES'!M3986,3)</f>
        <v/>
      </c>
      <c r="I3986" s="7" t="str">
        <f>RIGHT('DETALLE DE CONEXIONES'!M3986,5)</f>
        <v/>
      </c>
      <c r="J3986" s="7">
        <f>IF(C3986="Saliente Local",(IFERROR((LIMPIA(H3986,1)),0)),0)</f>
        <v>0</v>
      </c>
      <c r="K3986" s="7">
        <f>IF(C3986="Saliente Nacional",(IFERROR((LIMPIA(H3986,1)),0)),0)</f>
        <v>0</v>
      </c>
      <c r="L3986" s="7">
        <f>IF(C3986="Saliente Internacional",(IFERROR((LIMPIA(H3986,1)),0)),0)</f>
        <v>0</v>
      </c>
    </row>
    <row r="3987" spans="1:12" x14ac:dyDescent="0.25">
      <c r="A3987" s="11">
        <f>'DETALLE DE CONEXIONES'!P3987</f>
        <v>0</v>
      </c>
      <c r="B3987" s="7">
        <f>'DETALLE DE CONEXIONES'!I3987</f>
        <v>0</v>
      </c>
      <c r="C3987" s="7">
        <f>'DETALLE DE CONEXIONES'!BB3987</f>
        <v>0</v>
      </c>
      <c r="D3987" s="7">
        <f>'DETALLE DE CONEXIONES'!E3987</f>
        <v>0</v>
      </c>
      <c r="E3987" s="7">
        <f>IFERROR(LIMPIA('DETALLE DE CONEXIONES'!N3987,1),0)</f>
        <v>0</v>
      </c>
      <c r="F3987" s="7" t="str">
        <f>LEFT('DETALLE DE CONEXIONES'!BE3987,3)</f>
        <v/>
      </c>
      <c r="G3987" s="7" t="str">
        <f>RIGHT('DETALLE DE CONEXIONES'!AK3987,2)</f>
        <v/>
      </c>
      <c r="H3987" s="7" t="str">
        <f>LEFT('DETALLE DE CONEXIONES'!M3987,3)</f>
        <v/>
      </c>
      <c r="I3987" s="7" t="str">
        <f>RIGHT('DETALLE DE CONEXIONES'!M3987,5)</f>
        <v/>
      </c>
      <c r="J3987" s="7">
        <f>IF(C3987="Saliente Local",(IFERROR((LIMPIA(H3987,1)),0)),0)</f>
        <v>0</v>
      </c>
      <c r="K3987" s="7">
        <f>IF(C3987="Saliente Nacional",(IFERROR((LIMPIA(H3987,1)),0)),0)</f>
        <v>0</v>
      </c>
      <c r="L3987" s="7">
        <f>IF(C3987="Saliente Internacional",(IFERROR((LIMPIA(H3987,1)),0)),0)</f>
        <v>0</v>
      </c>
    </row>
    <row r="3988" spans="1:12" x14ac:dyDescent="0.25">
      <c r="A3988" s="11">
        <f>'DETALLE DE CONEXIONES'!P3988</f>
        <v>0</v>
      </c>
      <c r="B3988" s="7">
        <f>'DETALLE DE CONEXIONES'!I3988</f>
        <v>0</v>
      </c>
      <c r="C3988" s="7">
        <f>'DETALLE DE CONEXIONES'!BB3988</f>
        <v>0</v>
      </c>
      <c r="D3988" s="7">
        <f>'DETALLE DE CONEXIONES'!E3988</f>
        <v>0</v>
      </c>
      <c r="E3988" s="7">
        <f>IFERROR(LIMPIA('DETALLE DE CONEXIONES'!N3988,1),0)</f>
        <v>0</v>
      </c>
      <c r="F3988" s="7" t="str">
        <f>LEFT('DETALLE DE CONEXIONES'!BE3988,3)</f>
        <v/>
      </c>
      <c r="G3988" s="7" t="str">
        <f>RIGHT('DETALLE DE CONEXIONES'!AK3988,2)</f>
        <v/>
      </c>
      <c r="H3988" s="7" t="str">
        <f>LEFT('DETALLE DE CONEXIONES'!M3988,3)</f>
        <v/>
      </c>
      <c r="I3988" s="7" t="str">
        <f>RIGHT('DETALLE DE CONEXIONES'!M3988,5)</f>
        <v/>
      </c>
      <c r="J3988" s="7">
        <f>IF(C3988="Saliente Local",(IFERROR((LIMPIA(H3988,1)),0)),0)</f>
        <v>0</v>
      </c>
      <c r="K3988" s="7">
        <f>IF(C3988="Saliente Nacional",(IFERROR((LIMPIA(H3988,1)),0)),0)</f>
        <v>0</v>
      </c>
      <c r="L3988" s="7">
        <f>IF(C3988="Saliente Internacional",(IFERROR((LIMPIA(H3988,1)),0)),0)</f>
        <v>0</v>
      </c>
    </row>
    <row r="3989" spans="1:12" x14ac:dyDescent="0.25">
      <c r="A3989" s="11">
        <f>'DETALLE DE CONEXIONES'!P3989</f>
        <v>0</v>
      </c>
      <c r="B3989" s="7">
        <f>'DETALLE DE CONEXIONES'!I3989</f>
        <v>0</v>
      </c>
      <c r="C3989" s="7">
        <f>'DETALLE DE CONEXIONES'!BB3989</f>
        <v>0</v>
      </c>
      <c r="D3989" s="7">
        <f>'DETALLE DE CONEXIONES'!E3989</f>
        <v>0</v>
      </c>
      <c r="E3989" s="7">
        <f>IFERROR(LIMPIA('DETALLE DE CONEXIONES'!N3989,1),0)</f>
        <v>0</v>
      </c>
      <c r="F3989" s="7" t="str">
        <f>LEFT('DETALLE DE CONEXIONES'!BE3989,3)</f>
        <v/>
      </c>
      <c r="G3989" s="7" t="str">
        <f>RIGHT('DETALLE DE CONEXIONES'!AK3989,2)</f>
        <v/>
      </c>
      <c r="H3989" s="7" t="str">
        <f>LEFT('DETALLE DE CONEXIONES'!M3989,3)</f>
        <v/>
      </c>
      <c r="I3989" s="7" t="str">
        <f>RIGHT('DETALLE DE CONEXIONES'!M3989,5)</f>
        <v/>
      </c>
      <c r="J3989" s="7">
        <f>IF(C3989="Saliente Local",(IFERROR((LIMPIA(H3989,1)),0)),0)</f>
        <v>0</v>
      </c>
      <c r="K3989" s="7">
        <f>IF(C3989="Saliente Nacional",(IFERROR((LIMPIA(H3989,1)),0)),0)</f>
        <v>0</v>
      </c>
      <c r="L3989" s="7">
        <f>IF(C3989="Saliente Internacional",(IFERROR((LIMPIA(H3989,1)),0)),0)</f>
        <v>0</v>
      </c>
    </row>
    <row r="3990" spans="1:12" x14ac:dyDescent="0.25">
      <c r="A3990" s="11">
        <f>'DETALLE DE CONEXIONES'!P3990</f>
        <v>0</v>
      </c>
      <c r="B3990" s="7">
        <f>'DETALLE DE CONEXIONES'!I3990</f>
        <v>0</v>
      </c>
      <c r="C3990" s="7">
        <f>'DETALLE DE CONEXIONES'!BB3990</f>
        <v>0</v>
      </c>
      <c r="D3990" s="7">
        <f>'DETALLE DE CONEXIONES'!E3990</f>
        <v>0</v>
      </c>
      <c r="E3990" s="7">
        <f>IFERROR(LIMPIA('DETALLE DE CONEXIONES'!N3990,1),0)</f>
        <v>0</v>
      </c>
      <c r="F3990" s="7" t="str">
        <f>LEFT('DETALLE DE CONEXIONES'!BE3990,3)</f>
        <v/>
      </c>
      <c r="G3990" s="7" t="str">
        <f>RIGHT('DETALLE DE CONEXIONES'!AK3990,2)</f>
        <v/>
      </c>
      <c r="H3990" s="7" t="str">
        <f>LEFT('DETALLE DE CONEXIONES'!M3990,3)</f>
        <v/>
      </c>
      <c r="I3990" s="7" t="str">
        <f>RIGHT('DETALLE DE CONEXIONES'!M3990,5)</f>
        <v/>
      </c>
      <c r="J3990" s="7">
        <f>IF(C3990="Saliente Local",(IFERROR((LIMPIA(H3990,1)),0)),0)</f>
        <v>0</v>
      </c>
      <c r="K3990" s="7">
        <f>IF(C3990="Saliente Nacional",(IFERROR((LIMPIA(H3990,1)),0)),0)</f>
        <v>0</v>
      </c>
      <c r="L3990" s="7">
        <f>IF(C3990="Saliente Internacional",(IFERROR((LIMPIA(H3990,1)),0)),0)</f>
        <v>0</v>
      </c>
    </row>
    <row r="3991" spans="1:12" x14ac:dyDescent="0.25">
      <c r="A3991" s="11">
        <f>'DETALLE DE CONEXIONES'!P3991</f>
        <v>0</v>
      </c>
      <c r="B3991" s="7">
        <f>'DETALLE DE CONEXIONES'!I3991</f>
        <v>0</v>
      </c>
      <c r="C3991" s="7">
        <f>'DETALLE DE CONEXIONES'!BB3991</f>
        <v>0</v>
      </c>
      <c r="D3991" s="7">
        <f>'DETALLE DE CONEXIONES'!E3991</f>
        <v>0</v>
      </c>
      <c r="E3991" s="7">
        <f>IFERROR(LIMPIA('DETALLE DE CONEXIONES'!N3991,1),0)</f>
        <v>0</v>
      </c>
      <c r="F3991" s="7" t="str">
        <f>LEFT('DETALLE DE CONEXIONES'!BE3991,3)</f>
        <v/>
      </c>
      <c r="G3991" s="7" t="str">
        <f>RIGHT('DETALLE DE CONEXIONES'!AK3991,2)</f>
        <v/>
      </c>
      <c r="H3991" s="7" t="str">
        <f>LEFT('DETALLE DE CONEXIONES'!M3991,3)</f>
        <v/>
      </c>
      <c r="I3991" s="7" t="str">
        <f>RIGHT('DETALLE DE CONEXIONES'!M3991,5)</f>
        <v/>
      </c>
      <c r="J3991" s="7">
        <f>IF(C3991="Saliente Local",(IFERROR((LIMPIA(H3991,1)),0)),0)</f>
        <v>0</v>
      </c>
      <c r="K3991" s="7">
        <f>IF(C3991="Saliente Nacional",(IFERROR((LIMPIA(H3991,1)),0)),0)</f>
        <v>0</v>
      </c>
      <c r="L3991" s="7">
        <f>IF(C3991="Saliente Internacional",(IFERROR((LIMPIA(H3991,1)),0)),0)</f>
        <v>0</v>
      </c>
    </row>
    <row r="3992" spans="1:12" x14ac:dyDescent="0.25">
      <c r="A3992" s="11">
        <f>'DETALLE DE CONEXIONES'!P3992</f>
        <v>0</v>
      </c>
      <c r="B3992" s="7">
        <f>'DETALLE DE CONEXIONES'!I3992</f>
        <v>0</v>
      </c>
      <c r="C3992" s="7">
        <f>'DETALLE DE CONEXIONES'!BB3992</f>
        <v>0</v>
      </c>
      <c r="D3992" s="7">
        <f>'DETALLE DE CONEXIONES'!E3992</f>
        <v>0</v>
      </c>
      <c r="E3992" s="7">
        <f>IFERROR(LIMPIA('DETALLE DE CONEXIONES'!N3992,1),0)</f>
        <v>0</v>
      </c>
      <c r="F3992" s="7" t="str">
        <f>LEFT('DETALLE DE CONEXIONES'!BE3992,3)</f>
        <v/>
      </c>
      <c r="G3992" s="7" t="str">
        <f>RIGHT('DETALLE DE CONEXIONES'!AK3992,2)</f>
        <v/>
      </c>
      <c r="H3992" s="7" t="str">
        <f>LEFT('DETALLE DE CONEXIONES'!M3992,3)</f>
        <v/>
      </c>
      <c r="I3992" s="7" t="str">
        <f>RIGHT('DETALLE DE CONEXIONES'!M3992,5)</f>
        <v/>
      </c>
      <c r="J3992" s="7">
        <f>IF(C3992="Saliente Local",(IFERROR((LIMPIA(H3992,1)),0)),0)</f>
        <v>0</v>
      </c>
      <c r="K3992" s="7">
        <f>IF(C3992="Saliente Nacional",(IFERROR((LIMPIA(H3992,1)),0)),0)</f>
        <v>0</v>
      </c>
      <c r="L3992" s="7">
        <f>IF(C3992="Saliente Internacional",(IFERROR((LIMPIA(H3992,1)),0)),0)</f>
        <v>0</v>
      </c>
    </row>
    <row r="3993" spans="1:12" x14ac:dyDescent="0.25">
      <c r="A3993" s="11">
        <f>'DETALLE DE CONEXIONES'!P3993</f>
        <v>0</v>
      </c>
      <c r="B3993" s="7">
        <f>'DETALLE DE CONEXIONES'!I3993</f>
        <v>0</v>
      </c>
      <c r="C3993" s="7">
        <f>'DETALLE DE CONEXIONES'!BB3993</f>
        <v>0</v>
      </c>
      <c r="D3993" s="7">
        <f>'DETALLE DE CONEXIONES'!E3993</f>
        <v>0</v>
      </c>
      <c r="E3993" s="7">
        <f>IFERROR(LIMPIA('DETALLE DE CONEXIONES'!N3993,1),0)</f>
        <v>0</v>
      </c>
      <c r="F3993" s="7" t="str">
        <f>LEFT('DETALLE DE CONEXIONES'!BE3993,3)</f>
        <v/>
      </c>
      <c r="G3993" s="7" t="str">
        <f>RIGHT('DETALLE DE CONEXIONES'!AK3993,2)</f>
        <v/>
      </c>
      <c r="H3993" s="7" t="str">
        <f>LEFT('DETALLE DE CONEXIONES'!M3993,3)</f>
        <v/>
      </c>
      <c r="I3993" s="7" t="str">
        <f>RIGHT('DETALLE DE CONEXIONES'!M3993,5)</f>
        <v/>
      </c>
      <c r="J3993" s="7">
        <f>IF(C3993="Saliente Local",(IFERROR((LIMPIA(H3993,1)),0)),0)</f>
        <v>0</v>
      </c>
      <c r="K3993" s="7">
        <f>IF(C3993="Saliente Nacional",(IFERROR((LIMPIA(H3993,1)),0)),0)</f>
        <v>0</v>
      </c>
      <c r="L3993" s="7">
        <f>IF(C3993="Saliente Internacional",(IFERROR((LIMPIA(H3993,1)),0)),0)</f>
        <v>0</v>
      </c>
    </row>
    <row r="3994" spans="1:12" x14ac:dyDescent="0.25">
      <c r="A3994" s="11">
        <f>'DETALLE DE CONEXIONES'!P3994</f>
        <v>0</v>
      </c>
      <c r="B3994" s="7">
        <f>'DETALLE DE CONEXIONES'!I3994</f>
        <v>0</v>
      </c>
      <c r="C3994" s="7">
        <f>'DETALLE DE CONEXIONES'!BB3994</f>
        <v>0</v>
      </c>
      <c r="D3994" s="7">
        <f>'DETALLE DE CONEXIONES'!E3994</f>
        <v>0</v>
      </c>
      <c r="E3994" s="7">
        <f>IFERROR(LIMPIA('DETALLE DE CONEXIONES'!N3994,1),0)</f>
        <v>0</v>
      </c>
      <c r="F3994" s="7" t="str">
        <f>LEFT('DETALLE DE CONEXIONES'!BE3994,3)</f>
        <v/>
      </c>
      <c r="G3994" s="7" t="str">
        <f>RIGHT('DETALLE DE CONEXIONES'!AK3994,2)</f>
        <v/>
      </c>
      <c r="H3994" s="7" t="str">
        <f>LEFT('DETALLE DE CONEXIONES'!M3994,3)</f>
        <v/>
      </c>
      <c r="I3994" s="7" t="str">
        <f>RIGHT('DETALLE DE CONEXIONES'!M3994,5)</f>
        <v/>
      </c>
      <c r="J3994" s="7">
        <f>IF(C3994="Saliente Local",(IFERROR((LIMPIA(H3994,1)),0)),0)</f>
        <v>0</v>
      </c>
      <c r="K3994" s="7">
        <f>IF(C3994="Saliente Nacional",(IFERROR((LIMPIA(H3994,1)),0)),0)</f>
        <v>0</v>
      </c>
      <c r="L3994" s="7">
        <f>IF(C3994="Saliente Internacional",(IFERROR((LIMPIA(H3994,1)),0)),0)</f>
        <v>0</v>
      </c>
    </row>
    <row r="3995" spans="1:12" x14ac:dyDescent="0.25">
      <c r="A3995" s="11">
        <f>'DETALLE DE CONEXIONES'!P3995</f>
        <v>0</v>
      </c>
      <c r="B3995" s="7">
        <f>'DETALLE DE CONEXIONES'!I3995</f>
        <v>0</v>
      </c>
      <c r="C3995" s="7">
        <f>'DETALLE DE CONEXIONES'!BB3995</f>
        <v>0</v>
      </c>
      <c r="D3995" s="7">
        <f>'DETALLE DE CONEXIONES'!E3995</f>
        <v>0</v>
      </c>
      <c r="E3995" s="7">
        <f>IFERROR(LIMPIA('DETALLE DE CONEXIONES'!N3995,1),0)</f>
        <v>0</v>
      </c>
      <c r="F3995" s="7" t="str">
        <f>LEFT('DETALLE DE CONEXIONES'!BE3995,3)</f>
        <v/>
      </c>
      <c r="G3995" s="7" t="str">
        <f>RIGHT('DETALLE DE CONEXIONES'!AK3995,2)</f>
        <v/>
      </c>
      <c r="H3995" s="7" t="str">
        <f>LEFT('DETALLE DE CONEXIONES'!M3995,3)</f>
        <v/>
      </c>
      <c r="I3995" s="7" t="str">
        <f>RIGHT('DETALLE DE CONEXIONES'!M3995,5)</f>
        <v/>
      </c>
      <c r="J3995" s="7">
        <f>IF(C3995="Saliente Local",(IFERROR((LIMPIA(H3995,1)),0)),0)</f>
        <v>0</v>
      </c>
      <c r="K3995" s="7">
        <f>IF(C3995="Saliente Nacional",(IFERROR((LIMPIA(H3995,1)),0)),0)</f>
        <v>0</v>
      </c>
      <c r="L3995" s="7">
        <f>IF(C3995="Saliente Internacional",(IFERROR((LIMPIA(H3995,1)),0)),0)</f>
        <v>0</v>
      </c>
    </row>
    <row r="3996" spans="1:12" x14ac:dyDescent="0.25">
      <c r="A3996" s="11">
        <f>'DETALLE DE CONEXIONES'!P3996</f>
        <v>0</v>
      </c>
      <c r="B3996" s="7">
        <f>'DETALLE DE CONEXIONES'!I3996</f>
        <v>0</v>
      </c>
      <c r="C3996" s="7">
        <f>'DETALLE DE CONEXIONES'!BB3996</f>
        <v>0</v>
      </c>
      <c r="D3996" s="7">
        <f>'DETALLE DE CONEXIONES'!E3996</f>
        <v>0</v>
      </c>
      <c r="E3996" s="7">
        <f>IFERROR(LIMPIA('DETALLE DE CONEXIONES'!N3996,1),0)</f>
        <v>0</v>
      </c>
      <c r="F3996" s="7" t="str">
        <f>LEFT('DETALLE DE CONEXIONES'!BE3996,3)</f>
        <v/>
      </c>
      <c r="G3996" s="7" t="str">
        <f>RIGHT('DETALLE DE CONEXIONES'!AK3996,2)</f>
        <v/>
      </c>
      <c r="H3996" s="7" t="str">
        <f>LEFT('DETALLE DE CONEXIONES'!M3996,3)</f>
        <v/>
      </c>
      <c r="I3996" s="7" t="str">
        <f>RIGHT('DETALLE DE CONEXIONES'!M3996,5)</f>
        <v/>
      </c>
      <c r="J3996" s="7">
        <f>IF(C3996="Saliente Local",(IFERROR((LIMPIA(H3996,1)),0)),0)</f>
        <v>0</v>
      </c>
      <c r="K3996" s="7">
        <f>IF(C3996="Saliente Nacional",(IFERROR((LIMPIA(H3996,1)),0)),0)</f>
        <v>0</v>
      </c>
      <c r="L3996" s="7">
        <f>IF(C3996="Saliente Internacional",(IFERROR((LIMPIA(H3996,1)),0)),0)</f>
        <v>0</v>
      </c>
    </row>
    <row r="3997" spans="1:12" x14ac:dyDescent="0.25">
      <c r="A3997" s="11">
        <f>'DETALLE DE CONEXIONES'!P3997</f>
        <v>0</v>
      </c>
      <c r="B3997" s="7">
        <f>'DETALLE DE CONEXIONES'!I3997</f>
        <v>0</v>
      </c>
      <c r="C3997" s="7">
        <f>'DETALLE DE CONEXIONES'!BB3997</f>
        <v>0</v>
      </c>
      <c r="D3997" s="7">
        <f>'DETALLE DE CONEXIONES'!E3997</f>
        <v>0</v>
      </c>
      <c r="E3997" s="7">
        <f>IFERROR(LIMPIA('DETALLE DE CONEXIONES'!N3997,1),0)</f>
        <v>0</v>
      </c>
      <c r="F3997" s="7" t="str">
        <f>LEFT('DETALLE DE CONEXIONES'!BE3997,3)</f>
        <v/>
      </c>
      <c r="G3997" s="7" t="str">
        <f>RIGHT('DETALLE DE CONEXIONES'!AK3997,2)</f>
        <v/>
      </c>
      <c r="H3997" s="7" t="str">
        <f>LEFT('DETALLE DE CONEXIONES'!M3997,3)</f>
        <v/>
      </c>
      <c r="I3997" s="7" t="str">
        <f>RIGHT('DETALLE DE CONEXIONES'!M3997,5)</f>
        <v/>
      </c>
      <c r="J3997" s="7">
        <f>IF(C3997="Saliente Local",(IFERROR((LIMPIA(H3997,1)),0)),0)</f>
        <v>0</v>
      </c>
      <c r="K3997" s="7">
        <f>IF(C3997="Saliente Nacional",(IFERROR((LIMPIA(H3997,1)),0)),0)</f>
        <v>0</v>
      </c>
      <c r="L3997" s="7">
        <f>IF(C3997="Saliente Internacional",(IFERROR((LIMPIA(H3997,1)),0)),0)</f>
        <v>0</v>
      </c>
    </row>
    <row r="3998" spans="1:12" x14ac:dyDescent="0.25">
      <c r="A3998" s="11">
        <f>'DETALLE DE CONEXIONES'!P3998</f>
        <v>0</v>
      </c>
      <c r="B3998" s="7">
        <f>'DETALLE DE CONEXIONES'!I3998</f>
        <v>0</v>
      </c>
      <c r="C3998" s="7">
        <f>'DETALLE DE CONEXIONES'!BB3998</f>
        <v>0</v>
      </c>
      <c r="D3998" s="7">
        <f>'DETALLE DE CONEXIONES'!E3998</f>
        <v>0</v>
      </c>
      <c r="E3998" s="7">
        <f>IFERROR(LIMPIA('DETALLE DE CONEXIONES'!N3998,1),0)</f>
        <v>0</v>
      </c>
      <c r="F3998" s="7" t="str">
        <f>LEFT('DETALLE DE CONEXIONES'!BE3998,3)</f>
        <v/>
      </c>
      <c r="G3998" s="7" t="str">
        <f>RIGHT('DETALLE DE CONEXIONES'!AK3998,2)</f>
        <v/>
      </c>
      <c r="H3998" s="7" t="str">
        <f>LEFT('DETALLE DE CONEXIONES'!M3998,3)</f>
        <v/>
      </c>
      <c r="I3998" s="7" t="str">
        <f>RIGHT('DETALLE DE CONEXIONES'!M3998,5)</f>
        <v/>
      </c>
      <c r="J3998" s="7">
        <f>IF(C3998="Saliente Local",(IFERROR((LIMPIA(H3998,1)),0)),0)</f>
        <v>0</v>
      </c>
      <c r="K3998" s="7">
        <f>IF(C3998="Saliente Nacional",(IFERROR((LIMPIA(H3998,1)),0)),0)</f>
        <v>0</v>
      </c>
      <c r="L3998" s="7">
        <f>IF(C3998="Saliente Internacional",(IFERROR((LIMPIA(H3998,1)),0)),0)</f>
        <v>0</v>
      </c>
    </row>
    <row r="3999" spans="1:12" x14ac:dyDescent="0.25">
      <c r="A3999" s="11">
        <f>'DETALLE DE CONEXIONES'!P3999</f>
        <v>0</v>
      </c>
      <c r="B3999" s="7">
        <f>'DETALLE DE CONEXIONES'!I3999</f>
        <v>0</v>
      </c>
      <c r="C3999" s="7">
        <f>'DETALLE DE CONEXIONES'!BB3999</f>
        <v>0</v>
      </c>
      <c r="D3999" s="7">
        <f>'DETALLE DE CONEXIONES'!E3999</f>
        <v>0</v>
      </c>
      <c r="E3999" s="7">
        <f>IFERROR(LIMPIA('DETALLE DE CONEXIONES'!N3999,1),0)</f>
        <v>0</v>
      </c>
      <c r="F3999" s="7" t="str">
        <f>LEFT('DETALLE DE CONEXIONES'!BE3999,3)</f>
        <v/>
      </c>
      <c r="G3999" s="7" t="str">
        <f>RIGHT('DETALLE DE CONEXIONES'!AK3999,2)</f>
        <v/>
      </c>
      <c r="H3999" s="7" t="str">
        <f>LEFT('DETALLE DE CONEXIONES'!M3999,3)</f>
        <v/>
      </c>
      <c r="I3999" s="7" t="str">
        <f>RIGHT('DETALLE DE CONEXIONES'!M3999,5)</f>
        <v/>
      </c>
      <c r="J3999" s="7">
        <f>IF(C3999="Saliente Local",(IFERROR((LIMPIA(H3999,1)),0)),0)</f>
        <v>0</v>
      </c>
      <c r="K3999" s="7">
        <f>IF(C3999="Saliente Nacional",(IFERROR((LIMPIA(H3999,1)),0)),0)</f>
        <v>0</v>
      </c>
      <c r="L3999" s="7">
        <f>IF(C3999="Saliente Internacional",(IFERROR((LIMPIA(H3999,1)),0)),0)</f>
        <v>0</v>
      </c>
    </row>
    <row r="4000" spans="1:12" x14ac:dyDescent="0.25">
      <c r="A4000" s="11">
        <f>'DETALLE DE CONEXIONES'!P4000</f>
        <v>0</v>
      </c>
      <c r="B4000" s="7">
        <f>'DETALLE DE CONEXIONES'!I4000</f>
        <v>0</v>
      </c>
      <c r="C4000" s="7">
        <f>'DETALLE DE CONEXIONES'!BB4000</f>
        <v>0</v>
      </c>
      <c r="D4000" s="7">
        <f>'DETALLE DE CONEXIONES'!E4000</f>
        <v>0</v>
      </c>
      <c r="E4000" s="7">
        <f>IFERROR(LIMPIA('DETALLE DE CONEXIONES'!N4000,1),0)</f>
        <v>0</v>
      </c>
      <c r="F4000" s="7" t="str">
        <f>LEFT('DETALLE DE CONEXIONES'!BE4000,3)</f>
        <v/>
      </c>
      <c r="G4000" s="7" t="str">
        <f>RIGHT('DETALLE DE CONEXIONES'!AK4000,2)</f>
        <v/>
      </c>
      <c r="H4000" s="7" t="str">
        <f>LEFT('DETALLE DE CONEXIONES'!M4000,3)</f>
        <v/>
      </c>
      <c r="I4000" s="7" t="str">
        <f>RIGHT('DETALLE DE CONEXIONES'!M4000,5)</f>
        <v/>
      </c>
      <c r="J4000" s="7">
        <f>IF(C4000="Saliente Local",(IFERROR((LIMPIA(H4000,1)),0)),0)</f>
        <v>0</v>
      </c>
      <c r="K4000" s="7">
        <f>IF(C4000="Saliente Nacional",(IFERROR((LIMPIA(H4000,1)),0)),0)</f>
        <v>0</v>
      </c>
      <c r="L4000" s="7">
        <f>IF(C4000="Saliente Internacional",(IFERROR((LIMPIA(H4000,1)),0)),0)</f>
        <v>0</v>
      </c>
    </row>
    <row r="4001" spans="1:12" x14ac:dyDescent="0.25">
      <c r="A4001" s="11">
        <f>'DETALLE DE CONEXIONES'!P4001</f>
        <v>0</v>
      </c>
      <c r="B4001" s="7">
        <f>'DETALLE DE CONEXIONES'!I4001</f>
        <v>0</v>
      </c>
      <c r="C4001" s="7">
        <f>'DETALLE DE CONEXIONES'!BB4001</f>
        <v>0</v>
      </c>
      <c r="D4001" s="7">
        <f>'DETALLE DE CONEXIONES'!E4001</f>
        <v>0</v>
      </c>
      <c r="E4001" s="7">
        <f>IFERROR(LIMPIA('DETALLE DE CONEXIONES'!N4001,1),0)</f>
        <v>0</v>
      </c>
      <c r="F4001" s="7" t="str">
        <f>LEFT('DETALLE DE CONEXIONES'!BE4001,3)</f>
        <v/>
      </c>
      <c r="G4001" s="7" t="str">
        <f>RIGHT('DETALLE DE CONEXIONES'!AK4001,2)</f>
        <v/>
      </c>
      <c r="H4001" s="7" t="str">
        <f>LEFT('DETALLE DE CONEXIONES'!M4001,3)</f>
        <v/>
      </c>
      <c r="I4001" s="7" t="str">
        <f>RIGHT('DETALLE DE CONEXIONES'!M4001,5)</f>
        <v/>
      </c>
      <c r="J4001" s="7">
        <f>IF(C4001="Saliente Local",(IFERROR((LIMPIA(H4001,1)),0)),0)</f>
        <v>0</v>
      </c>
      <c r="K4001" s="7">
        <f>IF(C4001="Saliente Nacional",(IFERROR((LIMPIA(H4001,1)),0)),0)</f>
        <v>0</v>
      </c>
      <c r="L4001" s="7">
        <f>IF(C4001="Saliente Internacional",(IFERROR((LIMPIA(H4001,1)),0)),0)</f>
        <v>0</v>
      </c>
    </row>
    <row r="4002" spans="1:12" x14ac:dyDescent="0.25">
      <c r="A4002" s="11">
        <f>'DETALLE DE CONEXIONES'!P4002</f>
        <v>0</v>
      </c>
      <c r="B4002" s="7">
        <f>'DETALLE DE CONEXIONES'!I4002</f>
        <v>0</v>
      </c>
      <c r="C4002" s="7">
        <f>'DETALLE DE CONEXIONES'!BB4002</f>
        <v>0</v>
      </c>
      <c r="D4002" s="7">
        <f>'DETALLE DE CONEXIONES'!E4002</f>
        <v>0</v>
      </c>
      <c r="E4002" s="7">
        <f>IFERROR(LIMPIA('DETALLE DE CONEXIONES'!N4002,1),0)</f>
        <v>0</v>
      </c>
      <c r="F4002" s="7" t="str">
        <f>LEFT('DETALLE DE CONEXIONES'!BE4002,3)</f>
        <v/>
      </c>
      <c r="G4002" s="7" t="str">
        <f>RIGHT('DETALLE DE CONEXIONES'!AK4002,2)</f>
        <v/>
      </c>
      <c r="H4002" s="7" t="str">
        <f>LEFT('DETALLE DE CONEXIONES'!M4002,3)</f>
        <v/>
      </c>
      <c r="I4002" s="7" t="str">
        <f>RIGHT('DETALLE DE CONEXIONES'!M4002,5)</f>
        <v/>
      </c>
      <c r="J4002" s="7">
        <f>IF(C4002="Saliente Local",(IFERROR((LIMPIA(H4002,1)),0)),0)</f>
        <v>0</v>
      </c>
      <c r="K4002" s="7">
        <f>IF(C4002="Saliente Nacional",(IFERROR((LIMPIA(H4002,1)),0)),0)</f>
        <v>0</v>
      </c>
      <c r="L4002" s="7">
        <f>IF(C4002="Saliente Internacional",(IFERROR((LIMPIA(H4002,1)),0)),0)</f>
        <v>0</v>
      </c>
    </row>
    <row r="4003" spans="1:12" x14ac:dyDescent="0.25">
      <c r="A4003" s="11">
        <f>'DETALLE DE CONEXIONES'!P4003</f>
        <v>0</v>
      </c>
      <c r="B4003" s="7">
        <f>'DETALLE DE CONEXIONES'!I4003</f>
        <v>0</v>
      </c>
      <c r="C4003" s="7">
        <f>'DETALLE DE CONEXIONES'!BB4003</f>
        <v>0</v>
      </c>
      <c r="D4003" s="7">
        <f>'DETALLE DE CONEXIONES'!E4003</f>
        <v>0</v>
      </c>
      <c r="E4003" s="7">
        <f>IFERROR(LIMPIA('DETALLE DE CONEXIONES'!N4003,1),0)</f>
        <v>0</v>
      </c>
      <c r="F4003" s="7" t="str">
        <f>LEFT('DETALLE DE CONEXIONES'!BE4003,3)</f>
        <v/>
      </c>
      <c r="G4003" s="7" t="str">
        <f>RIGHT('DETALLE DE CONEXIONES'!AK4003,2)</f>
        <v/>
      </c>
      <c r="H4003" s="7" t="str">
        <f>LEFT('DETALLE DE CONEXIONES'!M4003,3)</f>
        <v/>
      </c>
      <c r="I4003" s="7" t="str">
        <f>RIGHT('DETALLE DE CONEXIONES'!M4003,5)</f>
        <v/>
      </c>
      <c r="J4003" s="7">
        <f>IF(C4003="Saliente Local",(IFERROR((LIMPIA(H4003,1)),0)),0)</f>
        <v>0</v>
      </c>
      <c r="K4003" s="7">
        <f>IF(C4003="Saliente Nacional",(IFERROR((LIMPIA(H4003,1)),0)),0)</f>
        <v>0</v>
      </c>
      <c r="L4003" s="7">
        <f>IF(C4003="Saliente Internacional",(IFERROR((LIMPIA(H4003,1)),0)),0)</f>
        <v>0</v>
      </c>
    </row>
    <row r="4004" spans="1:12" x14ac:dyDescent="0.25">
      <c r="A4004" s="11">
        <f>'DETALLE DE CONEXIONES'!P4004</f>
        <v>0</v>
      </c>
      <c r="B4004" s="7">
        <f>'DETALLE DE CONEXIONES'!I4004</f>
        <v>0</v>
      </c>
      <c r="C4004" s="7">
        <f>'DETALLE DE CONEXIONES'!BB4004</f>
        <v>0</v>
      </c>
      <c r="D4004" s="7">
        <f>'DETALLE DE CONEXIONES'!E4004</f>
        <v>0</v>
      </c>
      <c r="E4004" s="7">
        <f>IFERROR(LIMPIA('DETALLE DE CONEXIONES'!N4004,1),0)</f>
        <v>0</v>
      </c>
      <c r="F4004" s="7" t="str">
        <f>LEFT('DETALLE DE CONEXIONES'!BE4004,3)</f>
        <v/>
      </c>
      <c r="G4004" s="7" t="str">
        <f>RIGHT('DETALLE DE CONEXIONES'!AK4004,2)</f>
        <v/>
      </c>
      <c r="H4004" s="7" t="str">
        <f>LEFT('DETALLE DE CONEXIONES'!M4004,3)</f>
        <v/>
      </c>
      <c r="I4004" s="7" t="str">
        <f>RIGHT('DETALLE DE CONEXIONES'!M4004,5)</f>
        <v/>
      </c>
      <c r="J4004" s="7">
        <f>IF(C4004="Saliente Local",(IFERROR((LIMPIA(H4004,1)),0)),0)</f>
        <v>0</v>
      </c>
      <c r="K4004" s="7">
        <f>IF(C4004="Saliente Nacional",(IFERROR((LIMPIA(H4004,1)),0)),0)</f>
        <v>0</v>
      </c>
      <c r="L4004" s="7">
        <f>IF(C4004="Saliente Internacional",(IFERROR((LIMPIA(H4004,1)),0)),0)</f>
        <v>0</v>
      </c>
    </row>
    <row r="4005" spans="1:12" x14ac:dyDescent="0.25">
      <c r="A4005" s="11">
        <f>'DETALLE DE CONEXIONES'!P4005</f>
        <v>0</v>
      </c>
      <c r="B4005" s="7">
        <f>'DETALLE DE CONEXIONES'!I4005</f>
        <v>0</v>
      </c>
      <c r="C4005" s="7">
        <f>'DETALLE DE CONEXIONES'!BB4005</f>
        <v>0</v>
      </c>
      <c r="D4005" s="7">
        <f>'DETALLE DE CONEXIONES'!E4005</f>
        <v>0</v>
      </c>
      <c r="E4005" s="7">
        <f>IFERROR(LIMPIA('DETALLE DE CONEXIONES'!N4005,1),0)</f>
        <v>0</v>
      </c>
      <c r="F4005" s="7" t="str">
        <f>LEFT('DETALLE DE CONEXIONES'!BE4005,3)</f>
        <v/>
      </c>
      <c r="G4005" s="7" t="str">
        <f>RIGHT('DETALLE DE CONEXIONES'!AK4005,2)</f>
        <v/>
      </c>
      <c r="H4005" s="7" t="str">
        <f>LEFT('DETALLE DE CONEXIONES'!M4005,3)</f>
        <v/>
      </c>
      <c r="I4005" s="7" t="str">
        <f>RIGHT('DETALLE DE CONEXIONES'!M4005,5)</f>
        <v/>
      </c>
      <c r="J4005" s="7">
        <f>IF(C4005="Saliente Local",(IFERROR((LIMPIA(H4005,1)),0)),0)</f>
        <v>0</v>
      </c>
      <c r="K4005" s="7">
        <f>IF(C4005="Saliente Nacional",(IFERROR((LIMPIA(H4005,1)),0)),0)</f>
        <v>0</v>
      </c>
      <c r="L4005" s="7">
        <f>IF(C4005="Saliente Internacional",(IFERROR((LIMPIA(H4005,1)),0)),0)</f>
        <v>0</v>
      </c>
    </row>
    <row r="4006" spans="1:12" x14ac:dyDescent="0.25">
      <c r="A4006" s="11">
        <f>'DETALLE DE CONEXIONES'!P4006</f>
        <v>0</v>
      </c>
      <c r="B4006" s="7">
        <f>'DETALLE DE CONEXIONES'!I4006</f>
        <v>0</v>
      </c>
      <c r="C4006" s="7">
        <f>'DETALLE DE CONEXIONES'!BB4006</f>
        <v>0</v>
      </c>
      <c r="D4006" s="7">
        <f>'DETALLE DE CONEXIONES'!E4006</f>
        <v>0</v>
      </c>
      <c r="E4006" s="7">
        <f>IFERROR(LIMPIA('DETALLE DE CONEXIONES'!N4006,1),0)</f>
        <v>0</v>
      </c>
      <c r="F4006" s="7" t="str">
        <f>LEFT('DETALLE DE CONEXIONES'!BE4006,3)</f>
        <v/>
      </c>
      <c r="G4006" s="7" t="str">
        <f>RIGHT('DETALLE DE CONEXIONES'!AK4006,2)</f>
        <v/>
      </c>
      <c r="H4006" s="7" t="str">
        <f>LEFT('DETALLE DE CONEXIONES'!M4006,3)</f>
        <v/>
      </c>
      <c r="I4006" s="7" t="str">
        <f>RIGHT('DETALLE DE CONEXIONES'!M4006,5)</f>
        <v/>
      </c>
      <c r="J4006" s="7">
        <f>IF(C4006="Saliente Local",(IFERROR((LIMPIA(H4006,1)),0)),0)</f>
        <v>0</v>
      </c>
      <c r="K4006" s="7">
        <f>IF(C4006="Saliente Nacional",(IFERROR((LIMPIA(H4006,1)),0)),0)</f>
        <v>0</v>
      </c>
      <c r="L4006" s="7">
        <f>IF(C4006="Saliente Internacional",(IFERROR((LIMPIA(H4006,1)),0)),0)</f>
        <v>0</v>
      </c>
    </row>
    <row r="4007" spans="1:12" x14ac:dyDescent="0.25">
      <c r="A4007" s="11">
        <f>'DETALLE DE CONEXIONES'!P4007</f>
        <v>0</v>
      </c>
      <c r="B4007" s="7">
        <f>'DETALLE DE CONEXIONES'!I4007</f>
        <v>0</v>
      </c>
      <c r="C4007" s="7">
        <f>'DETALLE DE CONEXIONES'!BB4007</f>
        <v>0</v>
      </c>
      <c r="D4007" s="7">
        <f>'DETALLE DE CONEXIONES'!E4007</f>
        <v>0</v>
      </c>
      <c r="E4007" s="7">
        <f>IFERROR(LIMPIA('DETALLE DE CONEXIONES'!N4007,1),0)</f>
        <v>0</v>
      </c>
      <c r="F4007" s="7" t="str">
        <f>LEFT('DETALLE DE CONEXIONES'!BE4007,3)</f>
        <v/>
      </c>
      <c r="G4007" s="7" t="str">
        <f>RIGHT('DETALLE DE CONEXIONES'!AK4007,2)</f>
        <v/>
      </c>
      <c r="H4007" s="7" t="str">
        <f>LEFT('DETALLE DE CONEXIONES'!M4007,3)</f>
        <v/>
      </c>
      <c r="I4007" s="7" t="str">
        <f>RIGHT('DETALLE DE CONEXIONES'!M4007,5)</f>
        <v/>
      </c>
      <c r="J4007" s="7">
        <f>IF(C4007="Saliente Local",(IFERROR((LIMPIA(H4007,1)),0)),0)</f>
        <v>0</v>
      </c>
      <c r="K4007" s="7">
        <f>IF(C4007="Saliente Nacional",(IFERROR((LIMPIA(H4007,1)),0)),0)</f>
        <v>0</v>
      </c>
      <c r="L4007" s="7">
        <f>IF(C4007="Saliente Internacional",(IFERROR((LIMPIA(H4007,1)),0)),0)</f>
        <v>0</v>
      </c>
    </row>
    <row r="4008" spans="1:12" x14ac:dyDescent="0.25">
      <c r="A4008" s="11">
        <f>'DETALLE DE CONEXIONES'!P4008</f>
        <v>0</v>
      </c>
      <c r="B4008" s="7">
        <f>'DETALLE DE CONEXIONES'!I4008</f>
        <v>0</v>
      </c>
      <c r="C4008" s="7">
        <f>'DETALLE DE CONEXIONES'!BB4008</f>
        <v>0</v>
      </c>
      <c r="D4008" s="7">
        <f>'DETALLE DE CONEXIONES'!E4008</f>
        <v>0</v>
      </c>
      <c r="E4008" s="7">
        <f>IFERROR(LIMPIA('DETALLE DE CONEXIONES'!N4008,1),0)</f>
        <v>0</v>
      </c>
      <c r="F4008" s="7" t="str">
        <f>LEFT('DETALLE DE CONEXIONES'!BE4008,3)</f>
        <v/>
      </c>
      <c r="G4008" s="7" t="str">
        <f>RIGHT('DETALLE DE CONEXIONES'!AK4008,2)</f>
        <v/>
      </c>
      <c r="H4008" s="7" t="str">
        <f>LEFT('DETALLE DE CONEXIONES'!M4008,3)</f>
        <v/>
      </c>
      <c r="I4008" s="7" t="str">
        <f>RIGHT('DETALLE DE CONEXIONES'!M4008,5)</f>
        <v/>
      </c>
      <c r="J4008" s="7">
        <f>IF(C4008="Saliente Local",(IFERROR((LIMPIA(H4008,1)),0)),0)</f>
        <v>0</v>
      </c>
      <c r="K4008" s="7">
        <f>IF(C4008="Saliente Nacional",(IFERROR((LIMPIA(H4008,1)),0)),0)</f>
        <v>0</v>
      </c>
      <c r="L4008" s="7">
        <f>IF(C4008="Saliente Internacional",(IFERROR((LIMPIA(H4008,1)),0)),0)</f>
        <v>0</v>
      </c>
    </row>
    <row r="4009" spans="1:12" x14ac:dyDescent="0.25">
      <c r="A4009" s="11">
        <f>'DETALLE DE CONEXIONES'!P4009</f>
        <v>0</v>
      </c>
      <c r="B4009" s="7">
        <f>'DETALLE DE CONEXIONES'!I4009</f>
        <v>0</v>
      </c>
      <c r="C4009" s="7">
        <f>'DETALLE DE CONEXIONES'!BB4009</f>
        <v>0</v>
      </c>
      <c r="D4009" s="7">
        <f>'DETALLE DE CONEXIONES'!E4009</f>
        <v>0</v>
      </c>
      <c r="E4009" s="7">
        <f>IFERROR(LIMPIA('DETALLE DE CONEXIONES'!N4009,1),0)</f>
        <v>0</v>
      </c>
      <c r="F4009" s="7" t="str">
        <f>LEFT('DETALLE DE CONEXIONES'!BE4009,3)</f>
        <v/>
      </c>
      <c r="G4009" s="7" t="str">
        <f>RIGHT('DETALLE DE CONEXIONES'!AK4009,2)</f>
        <v/>
      </c>
      <c r="H4009" s="7" t="str">
        <f>LEFT('DETALLE DE CONEXIONES'!M4009,3)</f>
        <v/>
      </c>
      <c r="I4009" s="7" t="str">
        <f>RIGHT('DETALLE DE CONEXIONES'!M4009,5)</f>
        <v/>
      </c>
      <c r="J4009" s="7">
        <f>IF(C4009="Saliente Local",(IFERROR((LIMPIA(H4009,1)),0)),0)</f>
        <v>0</v>
      </c>
      <c r="K4009" s="7">
        <f>IF(C4009="Saliente Nacional",(IFERROR((LIMPIA(H4009,1)),0)),0)</f>
        <v>0</v>
      </c>
      <c r="L4009" s="7">
        <f>IF(C4009="Saliente Internacional",(IFERROR((LIMPIA(H4009,1)),0)),0)</f>
        <v>0</v>
      </c>
    </row>
    <row r="4010" spans="1:12" x14ac:dyDescent="0.25">
      <c r="A4010" s="11">
        <f>'DETALLE DE CONEXIONES'!P4010</f>
        <v>0</v>
      </c>
      <c r="B4010" s="7">
        <f>'DETALLE DE CONEXIONES'!I4010</f>
        <v>0</v>
      </c>
      <c r="C4010" s="7">
        <f>'DETALLE DE CONEXIONES'!BB4010</f>
        <v>0</v>
      </c>
      <c r="D4010" s="7">
        <f>'DETALLE DE CONEXIONES'!E4010</f>
        <v>0</v>
      </c>
      <c r="E4010" s="7">
        <f>IFERROR(LIMPIA('DETALLE DE CONEXIONES'!N4010,1),0)</f>
        <v>0</v>
      </c>
      <c r="F4010" s="7" t="str">
        <f>LEFT('DETALLE DE CONEXIONES'!BE4010,3)</f>
        <v/>
      </c>
      <c r="G4010" s="7" t="str">
        <f>RIGHT('DETALLE DE CONEXIONES'!AK4010,2)</f>
        <v/>
      </c>
      <c r="H4010" s="7" t="str">
        <f>LEFT('DETALLE DE CONEXIONES'!M4010,3)</f>
        <v/>
      </c>
      <c r="I4010" s="7" t="str">
        <f>RIGHT('DETALLE DE CONEXIONES'!M4010,5)</f>
        <v/>
      </c>
      <c r="J4010" s="7">
        <f>IF(C4010="Saliente Local",(IFERROR((LIMPIA(H4010,1)),0)),0)</f>
        <v>0</v>
      </c>
      <c r="K4010" s="7">
        <f>IF(C4010="Saliente Nacional",(IFERROR((LIMPIA(H4010,1)),0)),0)</f>
        <v>0</v>
      </c>
      <c r="L4010" s="7">
        <f>IF(C4010="Saliente Internacional",(IFERROR((LIMPIA(H4010,1)),0)),0)</f>
        <v>0</v>
      </c>
    </row>
    <row r="4011" spans="1:12" x14ac:dyDescent="0.25">
      <c r="A4011" s="11">
        <f>'DETALLE DE CONEXIONES'!P4011</f>
        <v>0</v>
      </c>
      <c r="B4011" s="7">
        <f>'DETALLE DE CONEXIONES'!I4011</f>
        <v>0</v>
      </c>
      <c r="C4011" s="7">
        <f>'DETALLE DE CONEXIONES'!BB4011</f>
        <v>0</v>
      </c>
      <c r="D4011" s="7">
        <f>'DETALLE DE CONEXIONES'!E4011</f>
        <v>0</v>
      </c>
      <c r="E4011" s="7">
        <f>IFERROR(LIMPIA('DETALLE DE CONEXIONES'!N4011,1),0)</f>
        <v>0</v>
      </c>
      <c r="F4011" s="7" t="str">
        <f>LEFT('DETALLE DE CONEXIONES'!BE4011,3)</f>
        <v/>
      </c>
      <c r="G4011" s="7" t="str">
        <f>RIGHT('DETALLE DE CONEXIONES'!AK4011,2)</f>
        <v/>
      </c>
      <c r="H4011" s="7" t="str">
        <f>LEFT('DETALLE DE CONEXIONES'!M4011,3)</f>
        <v/>
      </c>
      <c r="I4011" s="7" t="str">
        <f>RIGHT('DETALLE DE CONEXIONES'!M4011,5)</f>
        <v/>
      </c>
      <c r="J4011" s="7">
        <f>IF(C4011="Saliente Local",(IFERROR((LIMPIA(H4011,1)),0)),0)</f>
        <v>0</v>
      </c>
      <c r="K4011" s="7">
        <f>IF(C4011="Saliente Nacional",(IFERROR((LIMPIA(H4011,1)),0)),0)</f>
        <v>0</v>
      </c>
      <c r="L4011" s="7">
        <f>IF(C4011="Saliente Internacional",(IFERROR((LIMPIA(H4011,1)),0)),0)</f>
        <v>0</v>
      </c>
    </row>
    <row r="4012" spans="1:12" x14ac:dyDescent="0.25">
      <c r="A4012" s="11">
        <f>'DETALLE DE CONEXIONES'!P4012</f>
        <v>0</v>
      </c>
      <c r="B4012" s="7">
        <f>'DETALLE DE CONEXIONES'!I4012</f>
        <v>0</v>
      </c>
      <c r="C4012" s="7">
        <f>'DETALLE DE CONEXIONES'!BB4012</f>
        <v>0</v>
      </c>
      <c r="D4012" s="7">
        <f>'DETALLE DE CONEXIONES'!E4012</f>
        <v>0</v>
      </c>
      <c r="E4012" s="7">
        <f>IFERROR(LIMPIA('DETALLE DE CONEXIONES'!N4012,1),0)</f>
        <v>0</v>
      </c>
      <c r="F4012" s="7" t="str">
        <f>LEFT('DETALLE DE CONEXIONES'!BE4012,3)</f>
        <v/>
      </c>
      <c r="G4012" s="7" t="str">
        <f>RIGHT('DETALLE DE CONEXIONES'!AK4012,2)</f>
        <v/>
      </c>
      <c r="H4012" s="7" t="str">
        <f>LEFT('DETALLE DE CONEXIONES'!M4012,3)</f>
        <v/>
      </c>
      <c r="I4012" s="7" t="str">
        <f>RIGHT('DETALLE DE CONEXIONES'!M4012,5)</f>
        <v/>
      </c>
      <c r="J4012" s="7">
        <f>IF(C4012="Saliente Local",(IFERROR((LIMPIA(H4012,1)),0)),0)</f>
        <v>0</v>
      </c>
      <c r="K4012" s="7">
        <f>IF(C4012="Saliente Nacional",(IFERROR((LIMPIA(H4012,1)),0)),0)</f>
        <v>0</v>
      </c>
      <c r="L4012" s="7">
        <f>IF(C4012="Saliente Internacional",(IFERROR((LIMPIA(H4012,1)),0)),0)</f>
        <v>0</v>
      </c>
    </row>
    <row r="4013" spans="1:12" x14ac:dyDescent="0.25">
      <c r="A4013" s="11">
        <f>'DETALLE DE CONEXIONES'!P4013</f>
        <v>0</v>
      </c>
      <c r="B4013" s="7">
        <f>'DETALLE DE CONEXIONES'!I4013</f>
        <v>0</v>
      </c>
      <c r="C4013" s="7">
        <f>'DETALLE DE CONEXIONES'!BB4013</f>
        <v>0</v>
      </c>
      <c r="D4013" s="7">
        <f>'DETALLE DE CONEXIONES'!E4013</f>
        <v>0</v>
      </c>
      <c r="E4013" s="7">
        <f>IFERROR(LIMPIA('DETALLE DE CONEXIONES'!N4013,1),0)</f>
        <v>0</v>
      </c>
      <c r="F4013" s="7" t="str">
        <f>LEFT('DETALLE DE CONEXIONES'!BE4013,3)</f>
        <v/>
      </c>
      <c r="G4013" s="7" t="str">
        <f>RIGHT('DETALLE DE CONEXIONES'!AK4013,2)</f>
        <v/>
      </c>
      <c r="H4013" s="7" t="str">
        <f>LEFT('DETALLE DE CONEXIONES'!M4013,3)</f>
        <v/>
      </c>
      <c r="I4013" s="7" t="str">
        <f>RIGHT('DETALLE DE CONEXIONES'!M4013,5)</f>
        <v/>
      </c>
      <c r="J4013" s="7">
        <f>IF(C4013="Saliente Local",(IFERROR((LIMPIA(H4013,1)),0)),0)</f>
        <v>0</v>
      </c>
      <c r="K4013" s="7">
        <f>IF(C4013="Saliente Nacional",(IFERROR((LIMPIA(H4013,1)),0)),0)</f>
        <v>0</v>
      </c>
      <c r="L4013" s="7">
        <f>IF(C4013="Saliente Internacional",(IFERROR((LIMPIA(H4013,1)),0)),0)</f>
        <v>0</v>
      </c>
    </row>
    <row r="4014" spans="1:12" x14ac:dyDescent="0.25">
      <c r="A4014" s="11">
        <f>'DETALLE DE CONEXIONES'!P4014</f>
        <v>0</v>
      </c>
      <c r="B4014" s="7">
        <f>'DETALLE DE CONEXIONES'!I4014</f>
        <v>0</v>
      </c>
      <c r="C4014" s="7">
        <f>'DETALLE DE CONEXIONES'!BB4014</f>
        <v>0</v>
      </c>
      <c r="D4014" s="7">
        <f>'DETALLE DE CONEXIONES'!E4014</f>
        <v>0</v>
      </c>
      <c r="E4014" s="7">
        <f>IFERROR(LIMPIA('DETALLE DE CONEXIONES'!N4014,1),0)</f>
        <v>0</v>
      </c>
      <c r="F4014" s="7" t="str">
        <f>LEFT('DETALLE DE CONEXIONES'!BE4014,3)</f>
        <v/>
      </c>
      <c r="G4014" s="7" t="str">
        <f>RIGHT('DETALLE DE CONEXIONES'!AK4014,2)</f>
        <v/>
      </c>
      <c r="H4014" s="7" t="str">
        <f>LEFT('DETALLE DE CONEXIONES'!M4014,3)</f>
        <v/>
      </c>
      <c r="I4014" s="7" t="str">
        <f>RIGHT('DETALLE DE CONEXIONES'!M4014,5)</f>
        <v/>
      </c>
      <c r="J4014" s="7">
        <f>IF(C4014="Saliente Local",(IFERROR((LIMPIA(H4014,1)),0)),0)</f>
        <v>0</v>
      </c>
      <c r="K4014" s="7">
        <f>IF(C4014="Saliente Nacional",(IFERROR((LIMPIA(H4014,1)),0)),0)</f>
        <v>0</v>
      </c>
      <c r="L4014" s="7">
        <f>IF(C4014="Saliente Internacional",(IFERROR((LIMPIA(H4014,1)),0)),0)</f>
        <v>0</v>
      </c>
    </row>
    <row r="4015" spans="1:12" x14ac:dyDescent="0.25">
      <c r="A4015" s="11">
        <f>'DETALLE DE CONEXIONES'!P4015</f>
        <v>0</v>
      </c>
      <c r="B4015" s="7">
        <f>'DETALLE DE CONEXIONES'!I4015</f>
        <v>0</v>
      </c>
      <c r="C4015" s="7">
        <f>'DETALLE DE CONEXIONES'!BB4015</f>
        <v>0</v>
      </c>
      <c r="D4015" s="7">
        <f>'DETALLE DE CONEXIONES'!E4015</f>
        <v>0</v>
      </c>
      <c r="E4015" s="7">
        <f>IFERROR(LIMPIA('DETALLE DE CONEXIONES'!N4015,1),0)</f>
        <v>0</v>
      </c>
      <c r="F4015" s="7" t="str">
        <f>LEFT('DETALLE DE CONEXIONES'!BE4015,3)</f>
        <v/>
      </c>
      <c r="G4015" s="7" t="str">
        <f>RIGHT('DETALLE DE CONEXIONES'!AK4015,2)</f>
        <v/>
      </c>
      <c r="H4015" s="7" t="str">
        <f>LEFT('DETALLE DE CONEXIONES'!M4015,3)</f>
        <v/>
      </c>
      <c r="I4015" s="7" t="str">
        <f>RIGHT('DETALLE DE CONEXIONES'!M4015,5)</f>
        <v/>
      </c>
      <c r="J4015" s="7">
        <f>IF(C4015="Saliente Local",(IFERROR((LIMPIA(H4015,1)),0)),0)</f>
        <v>0</v>
      </c>
      <c r="K4015" s="7">
        <f>IF(C4015="Saliente Nacional",(IFERROR((LIMPIA(H4015,1)),0)),0)</f>
        <v>0</v>
      </c>
      <c r="L4015" s="7">
        <f>IF(C4015="Saliente Internacional",(IFERROR((LIMPIA(H4015,1)),0)),0)</f>
        <v>0</v>
      </c>
    </row>
    <row r="4016" spans="1:12" x14ac:dyDescent="0.25">
      <c r="A4016" s="11">
        <f>'DETALLE DE CONEXIONES'!P4016</f>
        <v>0</v>
      </c>
      <c r="B4016" s="7">
        <f>'DETALLE DE CONEXIONES'!I4016</f>
        <v>0</v>
      </c>
      <c r="C4016" s="7">
        <f>'DETALLE DE CONEXIONES'!BB4016</f>
        <v>0</v>
      </c>
      <c r="D4016" s="7">
        <f>'DETALLE DE CONEXIONES'!E4016</f>
        <v>0</v>
      </c>
      <c r="E4016" s="7">
        <f>IFERROR(LIMPIA('DETALLE DE CONEXIONES'!N4016,1),0)</f>
        <v>0</v>
      </c>
      <c r="F4016" s="7" t="str">
        <f>LEFT('DETALLE DE CONEXIONES'!BE4016,3)</f>
        <v/>
      </c>
      <c r="G4016" s="7" t="str">
        <f>RIGHT('DETALLE DE CONEXIONES'!AK4016,2)</f>
        <v/>
      </c>
      <c r="H4016" s="7" t="str">
        <f>LEFT('DETALLE DE CONEXIONES'!M4016,3)</f>
        <v/>
      </c>
      <c r="I4016" s="7" t="str">
        <f>RIGHT('DETALLE DE CONEXIONES'!M4016,5)</f>
        <v/>
      </c>
      <c r="J4016" s="7">
        <f>IF(C4016="Saliente Local",(IFERROR((LIMPIA(H4016,1)),0)),0)</f>
        <v>0</v>
      </c>
      <c r="K4016" s="7">
        <f>IF(C4016="Saliente Nacional",(IFERROR((LIMPIA(H4016,1)),0)),0)</f>
        <v>0</v>
      </c>
      <c r="L4016" s="7">
        <f>IF(C4016="Saliente Internacional",(IFERROR((LIMPIA(H4016,1)),0)),0)</f>
        <v>0</v>
      </c>
    </row>
    <row r="4017" spans="1:12" x14ac:dyDescent="0.25">
      <c r="A4017" s="11">
        <f>'DETALLE DE CONEXIONES'!P4017</f>
        <v>0</v>
      </c>
      <c r="B4017" s="7">
        <f>'DETALLE DE CONEXIONES'!I4017</f>
        <v>0</v>
      </c>
      <c r="C4017" s="7">
        <f>'DETALLE DE CONEXIONES'!BB4017</f>
        <v>0</v>
      </c>
      <c r="D4017" s="7">
        <f>'DETALLE DE CONEXIONES'!E4017</f>
        <v>0</v>
      </c>
      <c r="E4017" s="7">
        <f>IFERROR(LIMPIA('DETALLE DE CONEXIONES'!N4017,1),0)</f>
        <v>0</v>
      </c>
      <c r="F4017" s="7" t="str">
        <f>LEFT('DETALLE DE CONEXIONES'!BE4017,3)</f>
        <v/>
      </c>
      <c r="G4017" s="7" t="str">
        <f>RIGHT('DETALLE DE CONEXIONES'!AK4017,2)</f>
        <v/>
      </c>
      <c r="H4017" s="7" t="str">
        <f>LEFT('DETALLE DE CONEXIONES'!M4017,3)</f>
        <v/>
      </c>
      <c r="I4017" s="7" t="str">
        <f>RIGHT('DETALLE DE CONEXIONES'!M4017,5)</f>
        <v/>
      </c>
      <c r="J4017" s="7">
        <f>IF(C4017="Saliente Local",(IFERROR((LIMPIA(H4017,1)),0)),0)</f>
        <v>0</v>
      </c>
      <c r="K4017" s="7">
        <f>IF(C4017="Saliente Nacional",(IFERROR((LIMPIA(H4017,1)),0)),0)</f>
        <v>0</v>
      </c>
      <c r="L4017" s="7">
        <f>IF(C4017="Saliente Internacional",(IFERROR((LIMPIA(H4017,1)),0)),0)</f>
        <v>0</v>
      </c>
    </row>
    <row r="4018" spans="1:12" x14ac:dyDescent="0.25">
      <c r="A4018" s="11">
        <f>'DETALLE DE CONEXIONES'!P4018</f>
        <v>0</v>
      </c>
      <c r="B4018" s="7">
        <f>'DETALLE DE CONEXIONES'!I4018</f>
        <v>0</v>
      </c>
      <c r="C4018" s="7">
        <f>'DETALLE DE CONEXIONES'!BB4018</f>
        <v>0</v>
      </c>
      <c r="D4018" s="7">
        <f>'DETALLE DE CONEXIONES'!E4018</f>
        <v>0</v>
      </c>
      <c r="E4018" s="7">
        <f>IFERROR(LIMPIA('DETALLE DE CONEXIONES'!N4018,1),0)</f>
        <v>0</v>
      </c>
      <c r="F4018" s="7" t="str">
        <f>LEFT('DETALLE DE CONEXIONES'!BE4018,3)</f>
        <v/>
      </c>
      <c r="G4018" s="7" t="str">
        <f>RIGHT('DETALLE DE CONEXIONES'!AK4018,2)</f>
        <v/>
      </c>
      <c r="H4018" s="7" t="str">
        <f>LEFT('DETALLE DE CONEXIONES'!M4018,3)</f>
        <v/>
      </c>
      <c r="I4018" s="7" t="str">
        <f>RIGHT('DETALLE DE CONEXIONES'!M4018,5)</f>
        <v/>
      </c>
      <c r="J4018" s="7">
        <f>IF(C4018="Saliente Local",(IFERROR((LIMPIA(H4018,1)),0)),0)</f>
        <v>0</v>
      </c>
      <c r="K4018" s="7">
        <f>IF(C4018="Saliente Nacional",(IFERROR((LIMPIA(H4018,1)),0)),0)</f>
        <v>0</v>
      </c>
      <c r="L4018" s="7">
        <f>IF(C4018="Saliente Internacional",(IFERROR((LIMPIA(H4018,1)),0)),0)</f>
        <v>0</v>
      </c>
    </row>
    <row r="4019" spans="1:12" x14ac:dyDescent="0.25">
      <c r="A4019" s="11">
        <f>'DETALLE DE CONEXIONES'!P4019</f>
        <v>0</v>
      </c>
      <c r="B4019" s="7">
        <f>'DETALLE DE CONEXIONES'!I4019</f>
        <v>0</v>
      </c>
      <c r="C4019" s="7">
        <f>'DETALLE DE CONEXIONES'!BB4019</f>
        <v>0</v>
      </c>
      <c r="D4019" s="7">
        <f>'DETALLE DE CONEXIONES'!E4019</f>
        <v>0</v>
      </c>
      <c r="E4019" s="7">
        <f>IFERROR(LIMPIA('DETALLE DE CONEXIONES'!N4019,1),0)</f>
        <v>0</v>
      </c>
      <c r="F4019" s="7" t="str">
        <f>LEFT('DETALLE DE CONEXIONES'!BE4019,3)</f>
        <v/>
      </c>
      <c r="G4019" s="7" t="str">
        <f>RIGHT('DETALLE DE CONEXIONES'!AK4019,2)</f>
        <v/>
      </c>
      <c r="H4019" s="7" t="str">
        <f>LEFT('DETALLE DE CONEXIONES'!M4019,3)</f>
        <v/>
      </c>
      <c r="I4019" s="7" t="str">
        <f>RIGHT('DETALLE DE CONEXIONES'!M4019,5)</f>
        <v/>
      </c>
      <c r="J4019" s="7">
        <f>IF(C4019="Saliente Local",(IFERROR((LIMPIA(H4019,1)),0)),0)</f>
        <v>0</v>
      </c>
      <c r="K4019" s="7">
        <f>IF(C4019="Saliente Nacional",(IFERROR((LIMPIA(H4019,1)),0)),0)</f>
        <v>0</v>
      </c>
      <c r="L4019" s="7">
        <f>IF(C4019="Saliente Internacional",(IFERROR((LIMPIA(H4019,1)),0)),0)</f>
        <v>0</v>
      </c>
    </row>
    <row r="4020" spans="1:12" x14ac:dyDescent="0.25">
      <c r="A4020" s="11">
        <f>'DETALLE DE CONEXIONES'!P4020</f>
        <v>0</v>
      </c>
      <c r="B4020" s="7">
        <f>'DETALLE DE CONEXIONES'!I4020</f>
        <v>0</v>
      </c>
      <c r="C4020" s="7">
        <f>'DETALLE DE CONEXIONES'!BB4020</f>
        <v>0</v>
      </c>
      <c r="D4020" s="7">
        <f>'DETALLE DE CONEXIONES'!E4020</f>
        <v>0</v>
      </c>
      <c r="E4020" s="7">
        <f>IFERROR(LIMPIA('DETALLE DE CONEXIONES'!N4020,1),0)</f>
        <v>0</v>
      </c>
      <c r="F4020" s="7" t="str">
        <f>LEFT('DETALLE DE CONEXIONES'!BE4020,3)</f>
        <v/>
      </c>
      <c r="G4020" s="7" t="str">
        <f>RIGHT('DETALLE DE CONEXIONES'!AK4020,2)</f>
        <v/>
      </c>
      <c r="H4020" s="7" t="str">
        <f>LEFT('DETALLE DE CONEXIONES'!M4020,3)</f>
        <v/>
      </c>
      <c r="I4020" s="7" t="str">
        <f>RIGHT('DETALLE DE CONEXIONES'!M4020,5)</f>
        <v/>
      </c>
      <c r="J4020" s="7">
        <f>IF(C4020="Saliente Local",(IFERROR((LIMPIA(H4020,1)),0)),0)</f>
        <v>0</v>
      </c>
      <c r="K4020" s="7">
        <f>IF(C4020="Saliente Nacional",(IFERROR((LIMPIA(H4020,1)),0)),0)</f>
        <v>0</v>
      </c>
      <c r="L4020" s="7">
        <f>IF(C4020="Saliente Internacional",(IFERROR((LIMPIA(H4020,1)),0)),0)</f>
        <v>0</v>
      </c>
    </row>
    <row r="4021" spans="1:12" x14ac:dyDescent="0.25">
      <c r="A4021" s="11">
        <f>'DETALLE DE CONEXIONES'!P4021</f>
        <v>0</v>
      </c>
      <c r="B4021" s="7">
        <f>'DETALLE DE CONEXIONES'!I4021</f>
        <v>0</v>
      </c>
      <c r="C4021" s="7">
        <f>'DETALLE DE CONEXIONES'!BB4021</f>
        <v>0</v>
      </c>
      <c r="D4021" s="7">
        <f>'DETALLE DE CONEXIONES'!E4021</f>
        <v>0</v>
      </c>
      <c r="E4021" s="7">
        <f>IFERROR(LIMPIA('DETALLE DE CONEXIONES'!N4021,1),0)</f>
        <v>0</v>
      </c>
      <c r="F4021" s="7" t="str">
        <f>LEFT('DETALLE DE CONEXIONES'!BE4021,3)</f>
        <v/>
      </c>
      <c r="G4021" s="7" t="str">
        <f>RIGHT('DETALLE DE CONEXIONES'!AK4021,2)</f>
        <v/>
      </c>
      <c r="H4021" s="7" t="str">
        <f>LEFT('DETALLE DE CONEXIONES'!M4021,3)</f>
        <v/>
      </c>
      <c r="I4021" s="7" t="str">
        <f>RIGHT('DETALLE DE CONEXIONES'!M4021,5)</f>
        <v/>
      </c>
      <c r="J4021" s="7">
        <f>IF(C4021="Saliente Local",(IFERROR((LIMPIA(H4021,1)),0)),0)</f>
        <v>0</v>
      </c>
      <c r="K4021" s="7">
        <f>IF(C4021="Saliente Nacional",(IFERROR((LIMPIA(H4021,1)),0)),0)</f>
        <v>0</v>
      </c>
      <c r="L4021" s="7">
        <f>IF(C4021="Saliente Internacional",(IFERROR((LIMPIA(H4021,1)),0)),0)</f>
        <v>0</v>
      </c>
    </row>
    <row r="4022" spans="1:12" x14ac:dyDescent="0.25">
      <c r="A4022" s="11">
        <f>'DETALLE DE CONEXIONES'!P4022</f>
        <v>0</v>
      </c>
      <c r="B4022" s="7">
        <f>'DETALLE DE CONEXIONES'!I4022</f>
        <v>0</v>
      </c>
      <c r="C4022" s="7">
        <f>'DETALLE DE CONEXIONES'!BB4022</f>
        <v>0</v>
      </c>
      <c r="D4022" s="7">
        <f>'DETALLE DE CONEXIONES'!E4022</f>
        <v>0</v>
      </c>
      <c r="E4022" s="7">
        <f>IFERROR(LIMPIA('DETALLE DE CONEXIONES'!N4022,1),0)</f>
        <v>0</v>
      </c>
      <c r="F4022" s="7" t="str">
        <f>LEFT('DETALLE DE CONEXIONES'!BE4022,3)</f>
        <v/>
      </c>
      <c r="G4022" s="7" t="str">
        <f>RIGHT('DETALLE DE CONEXIONES'!AK4022,2)</f>
        <v/>
      </c>
      <c r="H4022" s="7" t="str">
        <f>LEFT('DETALLE DE CONEXIONES'!M4022,3)</f>
        <v/>
      </c>
      <c r="I4022" s="7" t="str">
        <f>RIGHT('DETALLE DE CONEXIONES'!M4022,5)</f>
        <v/>
      </c>
      <c r="J4022" s="7">
        <f>IF(C4022="Saliente Local",(IFERROR((LIMPIA(H4022,1)),0)),0)</f>
        <v>0</v>
      </c>
      <c r="K4022" s="7">
        <f>IF(C4022="Saliente Nacional",(IFERROR((LIMPIA(H4022,1)),0)),0)</f>
        <v>0</v>
      </c>
      <c r="L4022" s="7">
        <f>IF(C4022="Saliente Internacional",(IFERROR((LIMPIA(H4022,1)),0)),0)</f>
        <v>0</v>
      </c>
    </row>
    <row r="4023" spans="1:12" x14ac:dyDescent="0.25">
      <c r="A4023" s="11">
        <f>'DETALLE DE CONEXIONES'!P4023</f>
        <v>0</v>
      </c>
      <c r="B4023" s="7">
        <f>'DETALLE DE CONEXIONES'!I4023</f>
        <v>0</v>
      </c>
      <c r="C4023" s="7">
        <f>'DETALLE DE CONEXIONES'!BB4023</f>
        <v>0</v>
      </c>
      <c r="D4023" s="7">
        <f>'DETALLE DE CONEXIONES'!E4023</f>
        <v>0</v>
      </c>
      <c r="E4023" s="7">
        <f>IFERROR(LIMPIA('DETALLE DE CONEXIONES'!N4023,1),0)</f>
        <v>0</v>
      </c>
      <c r="F4023" s="7" t="str">
        <f>LEFT('DETALLE DE CONEXIONES'!BE4023,3)</f>
        <v/>
      </c>
      <c r="G4023" s="7" t="str">
        <f>RIGHT('DETALLE DE CONEXIONES'!AK4023,2)</f>
        <v/>
      </c>
      <c r="H4023" s="7" t="str">
        <f>LEFT('DETALLE DE CONEXIONES'!M4023,3)</f>
        <v/>
      </c>
      <c r="I4023" s="7" t="str">
        <f>RIGHT('DETALLE DE CONEXIONES'!M4023,5)</f>
        <v/>
      </c>
      <c r="J4023" s="7">
        <f>IF(C4023="Saliente Local",(IFERROR((LIMPIA(H4023,1)),0)),0)</f>
        <v>0</v>
      </c>
      <c r="K4023" s="7">
        <f>IF(C4023="Saliente Nacional",(IFERROR((LIMPIA(H4023,1)),0)),0)</f>
        <v>0</v>
      </c>
      <c r="L4023" s="7">
        <f>IF(C4023="Saliente Internacional",(IFERROR((LIMPIA(H4023,1)),0)),0)</f>
        <v>0</v>
      </c>
    </row>
    <row r="4024" spans="1:12" x14ac:dyDescent="0.25">
      <c r="A4024" s="11">
        <f>'DETALLE DE CONEXIONES'!P4024</f>
        <v>0</v>
      </c>
      <c r="B4024" s="7">
        <f>'DETALLE DE CONEXIONES'!I4024</f>
        <v>0</v>
      </c>
      <c r="C4024" s="7">
        <f>'DETALLE DE CONEXIONES'!BB4024</f>
        <v>0</v>
      </c>
      <c r="D4024" s="7">
        <f>'DETALLE DE CONEXIONES'!E4024</f>
        <v>0</v>
      </c>
      <c r="E4024" s="7">
        <f>IFERROR(LIMPIA('DETALLE DE CONEXIONES'!N4024,1),0)</f>
        <v>0</v>
      </c>
      <c r="F4024" s="7" t="str">
        <f>LEFT('DETALLE DE CONEXIONES'!BE4024,3)</f>
        <v/>
      </c>
      <c r="G4024" s="7" t="str">
        <f>RIGHT('DETALLE DE CONEXIONES'!AK4024,2)</f>
        <v/>
      </c>
      <c r="H4024" s="7" t="str">
        <f>LEFT('DETALLE DE CONEXIONES'!M4024,3)</f>
        <v/>
      </c>
      <c r="I4024" s="7" t="str">
        <f>RIGHT('DETALLE DE CONEXIONES'!M4024,5)</f>
        <v/>
      </c>
      <c r="J4024" s="7">
        <f>IF(C4024="Saliente Local",(IFERROR((LIMPIA(H4024,1)),0)),0)</f>
        <v>0</v>
      </c>
      <c r="K4024" s="7">
        <f>IF(C4024="Saliente Nacional",(IFERROR((LIMPIA(H4024,1)),0)),0)</f>
        <v>0</v>
      </c>
      <c r="L4024" s="7">
        <f>IF(C4024="Saliente Internacional",(IFERROR((LIMPIA(H4024,1)),0)),0)</f>
        <v>0</v>
      </c>
    </row>
    <row r="4025" spans="1:12" x14ac:dyDescent="0.25">
      <c r="A4025" s="11">
        <f>'DETALLE DE CONEXIONES'!P4025</f>
        <v>0</v>
      </c>
      <c r="B4025" s="7">
        <f>'DETALLE DE CONEXIONES'!I4025</f>
        <v>0</v>
      </c>
      <c r="C4025" s="7">
        <f>'DETALLE DE CONEXIONES'!BB4025</f>
        <v>0</v>
      </c>
      <c r="D4025" s="7">
        <f>'DETALLE DE CONEXIONES'!E4025</f>
        <v>0</v>
      </c>
      <c r="E4025" s="7">
        <f>IFERROR(LIMPIA('DETALLE DE CONEXIONES'!N4025,1),0)</f>
        <v>0</v>
      </c>
      <c r="F4025" s="7" t="str">
        <f>LEFT('DETALLE DE CONEXIONES'!BE4025,3)</f>
        <v/>
      </c>
      <c r="G4025" s="7" t="str">
        <f>RIGHT('DETALLE DE CONEXIONES'!AK4025,2)</f>
        <v/>
      </c>
      <c r="H4025" s="7" t="str">
        <f>LEFT('DETALLE DE CONEXIONES'!M4025,3)</f>
        <v/>
      </c>
      <c r="I4025" s="7" t="str">
        <f>RIGHT('DETALLE DE CONEXIONES'!M4025,5)</f>
        <v/>
      </c>
      <c r="J4025" s="7">
        <f>IF(C4025="Saliente Local",(IFERROR((LIMPIA(H4025,1)),0)),0)</f>
        <v>0</v>
      </c>
      <c r="K4025" s="7">
        <f>IF(C4025="Saliente Nacional",(IFERROR((LIMPIA(H4025,1)),0)),0)</f>
        <v>0</v>
      </c>
      <c r="L4025" s="7">
        <f>IF(C4025="Saliente Internacional",(IFERROR((LIMPIA(H4025,1)),0)),0)</f>
        <v>0</v>
      </c>
    </row>
    <row r="4026" spans="1:12" x14ac:dyDescent="0.25">
      <c r="A4026" s="11">
        <f>'DETALLE DE CONEXIONES'!P4026</f>
        <v>0</v>
      </c>
      <c r="B4026" s="7">
        <f>'DETALLE DE CONEXIONES'!I4026</f>
        <v>0</v>
      </c>
      <c r="C4026" s="7">
        <f>'DETALLE DE CONEXIONES'!BB4026</f>
        <v>0</v>
      </c>
      <c r="D4026" s="7">
        <f>'DETALLE DE CONEXIONES'!E4026</f>
        <v>0</v>
      </c>
      <c r="E4026" s="7">
        <f>IFERROR(LIMPIA('DETALLE DE CONEXIONES'!N4026,1),0)</f>
        <v>0</v>
      </c>
      <c r="F4026" s="7" t="str">
        <f>LEFT('DETALLE DE CONEXIONES'!BE4026,3)</f>
        <v/>
      </c>
      <c r="G4026" s="7" t="str">
        <f>RIGHT('DETALLE DE CONEXIONES'!AK4026,2)</f>
        <v/>
      </c>
      <c r="H4026" s="7" t="str">
        <f>LEFT('DETALLE DE CONEXIONES'!M4026,3)</f>
        <v/>
      </c>
      <c r="I4026" s="7" t="str">
        <f>RIGHT('DETALLE DE CONEXIONES'!M4026,5)</f>
        <v/>
      </c>
      <c r="J4026" s="7">
        <f>IF(C4026="Saliente Local",(IFERROR((LIMPIA(H4026,1)),0)),0)</f>
        <v>0</v>
      </c>
      <c r="K4026" s="7">
        <f>IF(C4026="Saliente Nacional",(IFERROR((LIMPIA(H4026,1)),0)),0)</f>
        <v>0</v>
      </c>
      <c r="L4026" s="7">
        <f>IF(C4026="Saliente Internacional",(IFERROR((LIMPIA(H4026,1)),0)),0)</f>
        <v>0</v>
      </c>
    </row>
    <row r="4027" spans="1:12" x14ac:dyDescent="0.25">
      <c r="A4027" s="11">
        <f>'DETALLE DE CONEXIONES'!P4027</f>
        <v>0</v>
      </c>
      <c r="B4027" s="7">
        <f>'DETALLE DE CONEXIONES'!I4027</f>
        <v>0</v>
      </c>
      <c r="C4027" s="7">
        <f>'DETALLE DE CONEXIONES'!BB4027</f>
        <v>0</v>
      </c>
      <c r="D4027" s="7">
        <f>'DETALLE DE CONEXIONES'!E4027</f>
        <v>0</v>
      </c>
      <c r="E4027" s="7">
        <f>IFERROR(LIMPIA('DETALLE DE CONEXIONES'!N4027,1),0)</f>
        <v>0</v>
      </c>
      <c r="F4027" s="7" t="str">
        <f>LEFT('DETALLE DE CONEXIONES'!BE4027,3)</f>
        <v/>
      </c>
      <c r="G4027" s="7" t="str">
        <f>RIGHT('DETALLE DE CONEXIONES'!AK4027,2)</f>
        <v/>
      </c>
      <c r="H4027" s="7" t="str">
        <f>LEFT('DETALLE DE CONEXIONES'!M4027,3)</f>
        <v/>
      </c>
      <c r="I4027" s="7" t="str">
        <f>RIGHT('DETALLE DE CONEXIONES'!M4027,5)</f>
        <v/>
      </c>
      <c r="J4027" s="7">
        <f>IF(C4027="Saliente Local",(IFERROR((LIMPIA(H4027,1)),0)),0)</f>
        <v>0</v>
      </c>
      <c r="K4027" s="7">
        <f>IF(C4027="Saliente Nacional",(IFERROR((LIMPIA(H4027,1)),0)),0)</f>
        <v>0</v>
      </c>
      <c r="L4027" s="7">
        <f>IF(C4027="Saliente Internacional",(IFERROR((LIMPIA(H4027,1)),0)),0)</f>
        <v>0</v>
      </c>
    </row>
    <row r="4028" spans="1:12" x14ac:dyDescent="0.25">
      <c r="A4028" s="11">
        <f>'DETALLE DE CONEXIONES'!P4028</f>
        <v>0</v>
      </c>
      <c r="B4028" s="7">
        <f>'DETALLE DE CONEXIONES'!I4028</f>
        <v>0</v>
      </c>
      <c r="C4028" s="7">
        <f>'DETALLE DE CONEXIONES'!BB4028</f>
        <v>0</v>
      </c>
      <c r="D4028" s="7">
        <f>'DETALLE DE CONEXIONES'!E4028</f>
        <v>0</v>
      </c>
      <c r="E4028" s="7">
        <f>IFERROR(LIMPIA('DETALLE DE CONEXIONES'!N4028,1),0)</f>
        <v>0</v>
      </c>
      <c r="F4028" s="7" t="str">
        <f>LEFT('DETALLE DE CONEXIONES'!BE4028,3)</f>
        <v/>
      </c>
      <c r="G4028" s="7" t="str">
        <f>RIGHT('DETALLE DE CONEXIONES'!AK4028,2)</f>
        <v/>
      </c>
      <c r="H4028" s="7" t="str">
        <f>LEFT('DETALLE DE CONEXIONES'!M4028,3)</f>
        <v/>
      </c>
      <c r="I4028" s="7" t="str">
        <f>RIGHT('DETALLE DE CONEXIONES'!M4028,5)</f>
        <v/>
      </c>
      <c r="J4028" s="7">
        <f>IF(C4028="Saliente Local",(IFERROR((LIMPIA(H4028,1)),0)),0)</f>
        <v>0</v>
      </c>
      <c r="K4028" s="7">
        <f>IF(C4028="Saliente Nacional",(IFERROR((LIMPIA(H4028,1)),0)),0)</f>
        <v>0</v>
      </c>
      <c r="L4028" s="7">
        <f>IF(C4028="Saliente Internacional",(IFERROR((LIMPIA(H4028,1)),0)),0)</f>
        <v>0</v>
      </c>
    </row>
    <row r="4029" spans="1:12" x14ac:dyDescent="0.25">
      <c r="A4029" s="11">
        <f>'DETALLE DE CONEXIONES'!P4029</f>
        <v>0</v>
      </c>
      <c r="B4029" s="7">
        <f>'DETALLE DE CONEXIONES'!I4029</f>
        <v>0</v>
      </c>
      <c r="C4029" s="7">
        <f>'DETALLE DE CONEXIONES'!BB4029</f>
        <v>0</v>
      </c>
      <c r="D4029" s="7">
        <f>'DETALLE DE CONEXIONES'!E4029</f>
        <v>0</v>
      </c>
      <c r="E4029" s="7">
        <f>IFERROR(LIMPIA('DETALLE DE CONEXIONES'!N4029,1),0)</f>
        <v>0</v>
      </c>
      <c r="F4029" s="7" t="str">
        <f>LEFT('DETALLE DE CONEXIONES'!BE4029,3)</f>
        <v/>
      </c>
      <c r="G4029" s="7" t="str">
        <f>RIGHT('DETALLE DE CONEXIONES'!AK4029,2)</f>
        <v/>
      </c>
      <c r="H4029" s="7" t="str">
        <f>LEFT('DETALLE DE CONEXIONES'!M4029,3)</f>
        <v/>
      </c>
      <c r="I4029" s="7" t="str">
        <f>RIGHT('DETALLE DE CONEXIONES'!M4029,5)</f>
        <v/>
      </c>
      <c r="J4029" s="7">
        <f>IF(C4029="Saliente Local",(IFERROR((LIMPIA(H4029,1)),0)),0)</f>
        <v>0</v>
      </c>
      <c r="K4029" s="7">
        <f>IF(C4029="Saliente Nacional",(IFERROR((LIMPIA(H4029,1)),0)),0)</f>
        <v>0</v>
      </c>
      <c r="L4029" s="7">
        <f>IF(C4029="Saliente Internacional",(IFERROR((LIMPIA(H4029,1)),0)),0)</f>
        <v>0</v>
      </c>
    </row>
    <row r="4030" spans="1:12" x14ac:dyDescent="0.25">
      <c r="A4030" s="11">
        <f>'DETALLE DE CONEXIONES'!P4030</f>
        <v>0</v>
      </c>
      <c r="B4030" s="7">
        <f>'DETALLE DE CONEXIONES'!I4030</f>
        <v>0</v>
      </c>
      <c r="C4030" s="7">
        <f>'DETALLE DE CONEXIONES'!BB4030</f>
        <v>0</v>
      </c>
      <c r="D4030" s="7">
        <f>'DETALLE DE CONEXIONES'!E4030</f>
        <v>0</v>
      </c>
      <c r="E4030" s="7">
        <f>IFERROR(LIMPIA('DETALLE DE CONEXIONES'!N4030,1),0)</f>
        <v>0</v>
      </c>
      <c r="F4030" s="7" t="str">
        <f>LEFT('DETALLE DE CONEXIONES'!BE4030,3)</f>
        <v/>
      </c>
      <c r="G4030" s="7" t="str">
        <f>RIGHT('DETALLE DE CONEXIONES'!AK4030,2)</f>
        <v/>
      </c>
      <c r="H4030" s="7" t="str">
        <f>LEFT('DETALLE DE CONEXIONES'!M4030,3)</f>
        <v/>
      </c>
      <c r="I4030" s="7" t="str">
        <f>RIGHT('DETALLE DE CONEXIONES'!M4030,5)</f>
        <v/>
      </c>
      <c r="J4030" s="7">
        <f>IF(C4030="Saliente Local",(IFERROR((LIMPIA(H4030,1)),0)),0)</f>
        <v>0</v>
      </c>
      <c r="K4030" s="7">
        <f>IF(C4030="Saliente Nacional",(IFERROR((LIMPIA(H4030,1)),0)),0)</f>
        <v>0</v>
      </c>
      <c r="L4030" s="7">
        <f>IF(C4030="Saliente Internacional",(IFERROR((LIMPIA(H4030,1)),0)),0)</f>
        <v>0</v>
      </c>
    </row>
    <row r="4031" spans="1:12" x14ac:dyDescent="0.25">
      <c r="A4031" s="11">
        <f>'DETALLE DE CONEXIONES'!P4031</f>
        <v>0</v>
      </c>
      <c r="B4031" s="7">
        <f>'DETALLE DE CONEXIONES'!I4031</f>
        <v>0</v>
      </c>
      <c r="C4031" s="7">
        <f>'DETALLE DE CONEXIONES'!BB4031</f>
        <v>0</v>
      </c>
      <c r="D4031" s="7">
        <f>'DETALLE DE CONEXIONES'!E4031</f>
        <v>0</v>
      </c>
      <c r="E4031" s="7">
        <f>IFERROR(LIMPIA('DETALLE DE CONEXIONES'!N4031,1),0)</f>
        <v>0</v>
      </c>
      <c r="F4031" s="7" t="str">
        <f>LEFT('DETALLE DE CONEXIONES'!BE4031,3)</f>
        <v/>
      </c>
      <c r="G4031" s="7" t="str">
        <f>RIGHT('DETALLE DE CONEXIONES'!AK4031,2)</f>
        <v/>
      </c>
      <c r="H4031" s="7" t="str">
        <f>LEFT('DETALLE DE CONEXIONES'!M4031,3)</f>
        <v/>
      </c>
      <c r="I4031" s="7" t="str">
        <f>RIGHT('DETALLE DE CONEXIONES'!M4031,5)</f>
        <v/>
      </c>
      <c r="J4031" s="7">
        <f>IF(C4031="Saliente Local",(IFERROR((LIMPIA(H4031,1)),0)),0)</f>
        <v>0</v>
      </c>
      <c r="K4031" s="7">
        <f>IF(C4031="Saliente Nacional",(IFERROR((LIMPIA(H4031,1)),0)),0)</f>
        <v>0</v>
      </c>
      <c r="L4031" s="7">
        <f>IF(C4031="Saliente Internacional",(IFERROR((LIMPIA(H4031,1)),0)),0)</f>
        <v>0</v>
      </c>
    </row>
    <row r="4032" spans="1:12" x14ac:dyDescent="0.25">
      <c r="A4032" s="11">
        <f>'DETALLE DE CONEXIONES'!P4032</f>
        <v>0</v>
      </c>
      <c r="B4032" s="7">
        <f>'DETALLE DE CONEXIONES'!I4032</f>
        <v>0</v>
      </c>
      <c r="C4032" s="7">
        <f>'DETALLE DE CONEXIONES'!BB4032</f>
        <v>0</v>
      </c>
      <c r="D4032" s="7">
        <f>'DETALLE DE CONEXIONES'!E4032</f>
        <v>0</v>
      </c>
      <c r="E4032" s="7">
        <f>IFERROR(LIMPIA('DETALLE DE CONEXIONES'!N4032,1),0)</f>
        <v>0</v>
      </c>
      <c r="F4032" s="7" t="str">
        <f>LEFT('DETALLE DE CONEXIONES'!BE4032,3)</f>
        <v/>
      </c>
      <c r="G4032" s="7" t="str">
        <f>RIGHT('DETALLE DE CONEXIONES'!AK4032,2)</f>
        <v/>
      </c>
      <c r="H4032" s="7" t="str">
        <f>LEFT('DETALLE DE CONEXIONES'!M4032,3)</f>
        <v/>
      </c>
      <c r="I4032" s="7" t="str">
        <f>RIGHT('DETALLE DE CONEXIONES'!M4032,5)</f>
        <v/>
      </c>
      <c r="J4032" s="7">
        <f>IF(C4032="Saliente Local",(IFERROR((LIMPIA(H4032,1)),0)),0)</f>
        <v>0</v>
      </c>
      <c r="K4032" s="7">
        <f>IF(C4032="Saliente Nacional",(IFERROR((LIMPIA(H4032,1)),0)),0)</f>
        <v>0</v>
      </c>
      <c r="L4032" s="7">
        <f>IF(C4032="Saliente Internacional",(IFERROR((LIMPIA(H4032,1)),0)),0)</f>
        <v>0</v>
      </c>
    </row>
    <row r="4033" spans="1:12" x14ac:dyDescent="0.25">
      <c r="A4033" s="11">
        <f>'DETALLE DE CONEXIONES'!P4033</f>
        <v>0</v>
      </c>
      <c r="B4033" s="7">
        <f>'DETALLE DE CONEXIONES'!I4033</f>
        <v>0</v>
      </c>
      <c r="C4033" s="7">
        <f>'DETALLE DE CONEXIONES'!BB4033</f>
        <v>0</v>
      </c>
      <c r="D4033" s="7">
        <f>'DETALLE DE CONEXIONES'!E4033</f>
        <v>0</v>
      </c>
      <c r="E4033" s="7">
        <f>IFERROR(LIMPIA('DETALLE DE CONEXIONES'!N4033,1),0)</f>
        <v>0</v>
      </c>
      <c r="F4033" s="7" t="str">
        <f>LEFT('DETALLE DE CONEXIONES'!BE4033,3)</f>
        <v/>
      </c>
      <c r="G4033" s="7" t="str">
        <f>RIGHT('DETALLE DE CONEXIONES'!AK4033,2)</f>
        <v/>
      </c>
      <c r="H4033" s="7" t="str">
        <f>LEFT('DETALLE DE CONEXIONES'!M4033,3)</f>
        <v/>
      </c>
      <c r="I4033" s="7" t="str">
        <f>RIGHT('DETALLE DE CONEXIONES'!M4033,5)</f>
        <v/>
      </c>
      <c r="J4033" s="7">
        <f>IF(C4033="Saliente Local",(IFERROR((LIMPIA(H4033,1)),0)),0)</f>
        <v>0</v>
      </c>
      <c r="K4033" s="7">
        <f>IF(C4033="Saliente Nacional",(IFERROR((LIMPIA(H4033,1)),0)),0)</f>
        <v>0</v>
      </c>
      <c r="L4033" s="7">
        <f>IF(C4033="Saliente Internacional",(IFERROR((LIMPIA(H4033,1)),0)),0)</f>
        <v>0</v>
      </c>
    </row>
    <row r="4034" spans="1:12" x14ac:dyDescent="0.25">
      <c r="A4034" s="11">
        <f>'DETALLE DE CONEXIONES'!P4034</f>
        <v>0</v>
      </c>
      <c r="B4034" s="7">
        <f>'DETALLE DE CONEXIONES'!I4034</f>
        <v>0</v>
      </c>
      <c r="C4034" s="7">
        <f>'DETALLE DE CONEXIONES'!BB4034</f>
        <v>0</v>
      </c>
      <c r="D4034" s="7">
        <f>'DETALLE DE CONEXIONES'!E4034</f>
        <v>0</v>
      </c>
      <c r="E4034" s="7">
        <f>IFERROR(LIMPIA('DETALLE DE CONEXIONES'!N4034,1),0)</f>
        <v>0</v>
      </c>
      <c r="F4034" s="7" t="str">
        <f>LEFT('DETALLE DE CONEXIONES'!BE4034,3)</f>
        <v/>
      </c>
      <c r="G4034" s="7" t="str">
        <f>RIGHT('DETALLE DE CONEXIONES'!AK4034,2)</f>
        <v/>
      </c>
      <c r="H4034" s="7" t="str">
        <f>LEFT('DETALLE DE CONEXIONES'!M4034,3)</f>
        <v/>
      </c>
      <c r="I4034" s="7" t="str">
        <f>RIGHT('DETALLE DE CONEXIONES'!M4034,5)</f>
        <v/>
      </c>
      <c r="J4034" s="7">
        <f>IF(C4034="Saliente Local",(IFERROR((LIMPIA(H4034,1)),0)),0)</f>
        <v>0</v>
      </c>
      <c r="K4034" s="7">
        <f>IF(C4034="Saliente Nacional",(IFERROR((LIMPIA(H4034,1)),0)),0)</f>
        <v>0</v>
      </c>
      <c r="L4034" s="7">
        <f>IF(C4034="Saliente Internacional",(IFERROR((LIMPIA(H4034,1)),0)),0)</f>
        <v>0</v>
      </c>
    </row>
    <row r="4035" spans="1:12" x14ac:dyDescent="0.25">
      <c r="A4035" s="11">
        <f>'DETALLE DE CONEXIONES'!P4035</f>
        <v>0</v>
      </c>
      <c r="B4035" s="7">
        <f>'DETALLE DE CONEXIONES'!I4035</f>
        <v>0</v>
      </c>
      <c r="C4035" s="7">
        <f>'DETALLE DE CONEXIONES'!BB4035</f>
        <v>0</v>
      </c>
      <c r="D4035" s="7">
        <f>'DETALLE DE CONEXIONES'!E4035</f>
        <v>0</v>
      </c>
      <c r="E4035" s="7">
        <f>IFERROR(LIMPIA('DETALLE DE CONEXIONES'!N4035,1),0)</f>
        <v>0</v>
      </c>
      <c r="F4035" s="7" t="str">
        <f>LEFT('DETALLE DE CONEXIONES'!BE4035,3)</f>
        <v/>
      </c>
      <c r="G4035" s="7" t="str">
        <f>RIGHT('DETALLE DE CONEXIONES'!AK4035,2)</f>
        <v/>
      </c>
      <c r="H4035" s="7" t="str">
        <f>LEFT('DETALLE DE CONEXIONES'!M4035,3)</f>
        <v/>
      </c>
      <c r="I4035" s="7" t="str">
        <f>RIGHT('DETALLE DE CONEXIONES'!M4035,5)</f>
        <v/>
      </c>
      <c r="J4035" s="7">
        <f>IF(C4035="Saliente Local",(IFERROR((LIMPIA(H4035,1)),0)),0)</f>
        <v>0</v>
      </c>
      <c r="K4035" s="7">
        <f>IF(C4035="Saliente Nacional",(IFERROR((LIMPIA(H4035,1)),0)),0)</f>
        <v>0</v>
      </c>
      <c r="L4035" s="7">
        <f>IF(C4035="Saliente Internacional",(IFERROR((LIMPIA(H4035,1)),0)),0)</f>
        <v>0</v>
      </c>
    </row>
    <row r="4036" spans="1:12" x14ac:dyDescent="0.25">
      <c r="A4036" s="11">
        <f>'DETALLE DE CONEXIONES'!P4036</f>
        <v>0</v>
      </c>
      <c r="B4036" s="7">
        <f>'DETALLE DE CONEXIONES'!I4036</f>
        <v>0</v>
      </c>
      <c r="C4036" s="7">
        <f>'DETALLE DE CONEXIONES'!BB4036</f>
        <v>0</v>
      </c>
      <c r="D4036" s="7">
        <f>'DETALLE DE CONEXIONES'!E4036</f>
        <v>0</v>
      </c>
      <c r="E4036" s="7">
        <f>IFERROR(LIMPIA('DETALLE DE CONEXIONES'!N4036,1),0)</f>
        <v>0</v>
      </c>
      <c r="F4036" s="7" t="str">
        <f>LEFT('DETALLE DE CONEXIONES'!BE4036,3)</f>
        <v/>
      </c>
      <c r="G4036" s="7" t="str">
        <f>RIGHT('DETALLE DE CONEXIONES'!AK4036,2)</f>
        <v/>
      </c>
      <c r="H4036" s="7" t="str">
        <f>LEFT('DETALLE DE CONEXIONES'!M4036,3)</f>
        <v/>
      </c>
      <c r="I4036" s="7" t="str">
        <f>RIGHT('DETALLE DE CONEXIONES'!M4036,5)</f>
        <v/>
      </c>
      <c r="J4036" s="7">
        <f>IF(C4036="Saliente Local",(IFERROR((LIMPIA(H4036,1)),0)),0)</f>
        <v>0</v>
      </c>
      <c r="K4036" s="7">
        <f>IF(C4036="Saliente Nacional",(IFERROR((LIMPIA(H4036,1)),0)),0)</f>
        <v>0</v>
      </c>
      <c r="L4036" s="7">
        <f>IF(C4036="Saliente Internacional",(IFERROR((LIMPIA(H4036,1)),0)),0)</f>
        <v>0</v>
      </c>
    </row>
    <row r="4037" spans="1:12" x14ac:dyDescent="0.25">
      <c r="A4037" s="11">
        <f>'DETALLE DE CONEXIONES'!P4037</f>
        <v>0</v>
      </c>
      <c r="B4037" s="7">
        <f>'DETALLE DE CONEXIONES'!I4037</f>
        <v>0</v>
      </c>
      <c r="C4037" s="7">
        <f>'DETALLE DE CONEXIONES'!BB4037</f>
        <v>0</v>
      </c>
      <c r="D4037" s="7">
        <f>'DETALLE DE CONEXIONES'!E4037</f>
        <v>0</v>
      </c>
      <c r="E4037" s="7">
        <f>IFERROR(LIMPIA('DETALLE DE CONEXIONES'!N4037,1),0)</f>
        <v>0</v>
      </c>
      <c r="F4037" s="7" t="str">
        <f>LEFT('DETALLE DE CONEXIONES'!BE4037,3)</f>
        <v/>
      </c>
      <c r="G4037" s="7" t="str">
        <f>RIGHT('DETALLE DE CONEXIONES'!AK4037,2)</f>
        <v/>
      </c>
      <c r="H4037" s="7" t="str">
        <f>LEFT('DETALLE DE CONEXIONES'!M4037,3)</f>
        <v/>
      </c>
      <c r="I4037" s="7" t="str">
        <f>RIGHT('DETALLE DE CONEXIONES'!M4037,5)</f>
        <v/>
      </c>
      <c r="J4037" s="7">
        <f>IF(C4037="Saliente Local",(IFERROR((LIMPIA(H4037,1)),0)),0)</f>
        <v>0</v>
      </c>
      <c r="K4037" s="7">
        <f>IF(C4037="Saliente Nacional",(IFERROR((LIMPIA(H4037,1)),0)),0)</f>
        <v>0</v>
      </c>
      <c r="L4037" s="7">
        <f>IF(C4037="Saliente Internacional",(IFERROR((LIMPIA(H4037,1)),0)),0)</f>
        <v>0</v>
      </c>
    </row>
    <row r="4038" spans="1:12" x14ac:dyDescent="0.25">
      <c r="A4038" s="11">
        <f>'DETALLE DE CONEXIONES'!P4038</f>
        <v>0</v>
      </c>
      <c r="B4038" s="7">
        <f>'DETALLE DE CONEXIONES'!I4038</f>
        <v>0</v>
      </c>
      <c r="C4038" s="7">
        <f>'DETALLE DE CONEXIONES'!BB4038</f>
        <v>0</v>
      </c>
      <c r="D4038" s="7">
        <f>'DETALLE DE CONEXIONES'!E4038</f>
        <v>0</v>
      </c>
      <c r="E4038" s="7">
        <f>IFERROR(LIMPIA('DETALLE DE CONEXIONES'!N4038,1),0)</f>
        <v>0</v>
      </c>
      <c r="F4038" s="7" t="str">
        <f>LEFT('DETALLE DE CONEXIONES'!BE4038,3)</f>
        <v/>
      </c>
      <c r="G4038" s="7" t="str">
        <f>RIGHT('DETALLE DE CONEXIONES'!AK4038,2)</f>
        <v/>
      </c>
      <c r="H4038" s="7" t="str">
        <f>LEFT('DETALLE DE CONEXIONES'!M4038,3)</f>
        <v/>
      </c>
      <c r="I4038" s="7" t="str">
        <f>RIGHT('DETALLE DE CONEXIONES'!M4038,5)</f>
        <v/>
      </c>
      <c r="J4038" s="7">
        <f>IF(C4038="Saliente Local",(IFERROR((LIMPIA(H4038,1)),0)),0)</f>
        <v>0</v>
      </c>
      <c r="K4038" s="7">
        <f>IF(C4038="Saliente Nacional",(IFERROR((LIMPIA(H4038,1)),0)),0)</f>
        <v>0</v>
      </c>
      <c r="L4038" s="7">
        <f>IF(C4038="Saliente Internacional",(IFERROR((LIMPIA(H4038,1)),0)),0)</f>
        <v>0</v>
      </c>
    </row>
    <row r="4039" spans="1:12" x14ac:dyDescent="0.25">
      <c r="A4039" s="11">
        <f>'DETALLE DE CONEXIONES'!P4039</f>
        <v>0</v>
      </c>
      <c r="B4039" s="7">
        <f>'DETALLE DE CONEXIONES'!I4039</f>
        <v>0</v>
      </c>
      <c r="C4039" s="7">
        <f>'DETALLE DE CONEXIONES'!BB4039</f>
        <v>0</v>
      </c>
      <c r="D4039" s="7">
        <f>'DETALLE DE CONEXIONES'!E4039</f>
        <v>0</v>
      </c>
      <c r="E4039" s="7">
        <f>IFERROR(LIMPIA('DETALLE DE CONEXIONES'!N4039,1),0)</f>
        <v>0</v>
      </c>
      <c r="F4039" s="7" t="str">
        <f>LEFT('DETALLE DE CONEXIONES'!BE4039,3)</f>
        <v/>
      </c>
      <c r="G4039" s="7" t="str">
        <f>RIGHT('DETALLE DE CONEXIONES'!AK4039,2)</f>
        <v/>
      </c>
      <c r="H4039" s="7" t="str">
        <f>LEFT('DETALLE DE CONEXIONES'!M4039,3)</f>
        <v/>
      </c>
      <c r="I4039" s="7" t="str">
        <f>RIGHT('DETALLE DE CONEXIONES'!M4039,5)</f>
        <v/>
      </c>
      <c r="J4039" s="7">
        <f>IF(C4039="Saliente Local",(IFERROR((LIMPIA(H4039,1)),0)),0)</f>
        <v>0</v>
      </c>
      <c r="K4039" s="7">
        <f>IF(C4039="Saliente Nacional",(IFERROR((LIMPIA(H4039,1)),0)),0)</f>
        <v>0</v>
      </c>
      <c r="L4039" s="7">
        <f>IF(C4039="Saliente Internacional",(IFERROR((LIMPIA(H4039,1)),0)),0)</f>
        <v>0</v>
      </c>
    </row>
    <row r="4040" spans="1:12" x14ac:dyDescent="0.25">
      <c r="A4040" s="11">
        <f>'DETALLE DE CONEXIONES'!P4040</f>
        <v>0</v>
      </c>
      <c r="B4040" s="7">
        <f>'DETALLE DE CONEXIONES'!I4040</f>
        <v>0</v>
      </c>
      <c r="C4040" s="7">
        <f>'DETALLE DE CONEXIONES'!BB4040</f>
        <v>0</v>
      </c>
      <c r="D4040" s="7">
        <f>'DETALLE DE CONEXIONES'!E4040</f>
        <v>0</v>
      </c>
      <c r="E4040" s="7">
        <f>IFERROR(LIMPIA('DETALLE DE CONEXIONES'!N4040,1),0)</f>
        <v>0</v>
      </c>
      <c r="F4040" s="7" t="str">
        <f>LEFT('DETALLE DE CONEXIONES'!BE4040,3)</f>
        <v/>
      </c>
      <c r="G4040" s="7" t="str">
        <f>RIGHT('DETALLE DE CONEXIONES'!AK4040,2)</f>
        <v/>
      </c>
      <c r="H4040" s="7" t="str">
        <f>LEFT('DETALLE DE CONEXIONES'!M4040,3)</f>
        <v/>
      </c>
      <c r="I4040" s="7" t="str">
        <f>RIGHT('DETALLE DE CONEXIONES'!M4040,5)</f>
        <v/>
      </c>
      <c r="J4040" s="7">
        <f>IF(C4040="Saliente Local",(IFERROR((LIMPIA(H4040,1)),0)),0)</f>
        <v>0</v>
      </c>
      <c r="K4040" s="7">
        <f>IF(C4040="Saliente Nacional",(IFERROR((LIMPIA(H4040,1)),0)),0)</f>
        <v>0</v>
      </c>
      <c r="L4040" s="7">
        <f>IF(C4040="Saliente Internacional",(IFERROR((LIMPIA(H4040,1)),0)),0)</f>
        <v>0</v>
      </c>
    </row>
    <row r="4041" spans="1:12" x14ac:dyDescent="0.25">
      <c r="A4041" s="11">
        <f>'DETALLE DE CONEXIONES'!P4041</f>
        <v>0</v>
      </c>
      <c r="B4041" s="7">
        <f>'DETALLE DE CONEXIONES'!I4041</f>
        <v>0</v>
      </c>
      <c r="C4041" s="7">
        <f>'DETALLE DE CONEXIONES'!BB4041</f>
        <v>0</v>
      </c>
      <c r="D4041" s="7">
        <f>'DETALLE DE CONEXIONES'!E4041</f>
        <v>0</v>
      </c>
      <c r="E4041" s="7">
        <f>IFERROR(LIMPIA('DETALLE DE CONEXIONES'!N4041,1),0)</f>
        <v>0</v>
      </c>
      <c r="F4041" s="7" t="str">
        <f>LEFT('DETALLE DE CONEXIONES'!BE4041,3)</f>
        <v/>
      </c>
      <c r="G4041" s="7" t="str">
        <f>RIGHT('DETALLE DE CONEXIONES'!AK4041,2)</f>
        <v/>
      </c>
      <c r="H4041" s="7" t="str">
        <f>LEFT('DETALLE DE CONEXIONES'!M4041,3)</f>
        <v/>
      </c>
      <c r="I4041" s="7" t="str">
        <f>RIGHT('DETALLE DE CONEXIONES'!M4041,5)</f>
        <v/>
      </c>
      <c r="J4041" s="7">
        <f>IF(C4041="Saliente Local",(IFERROR((LIMPIA(H4041,1)),0)),0)</f>
        <v>0</v>
      </c>
      <c r="K4041" s="7">
        <f>IF(C4041="Saliente Nacional",(IFERROR((LIMPIA(H4041,1)),0)),0)</f>
        <v>0</v>
      </c>
      <c r="L4041" s="7">
        <f>IF(C4041="Saliente Internacional",(IFERROR((LIMPIA(H4041,1)),0)),0)</f>
        <v>0</v>
      </c>
    </row>
    <row r="4042" spans="1:12" x14ac:dyDescent="0.25">
      <c r="A4042" s="11">
        <f>'DETALLE DE CONEXIONES'!P4042</f>
        <v>0</v>
      </c>
      <c r="B4042" s="7">
        <f>'DETALLE DE CONEXIONES'!I4042</f>
        <v>0</v>
      </c>
      <c r="C4042" s="7">
        <f>'DETALLE DE CONEXIONES'!BB4042</f>
        <v>0</v>
      </c>
      <c r="D4042" s="7">
        <f>'DETALLE DE CONEXIONES'!E4042</f>
        <v>0</v>
      </c>
      <c r="E4042" s="7">
        <f>IFERROR(LIMPIA('DETALLE DE CONEXIONES'!N4042,1),0)</f>
        <v>0</v>
      </c>
      <c r="F4042" s="7" t="str">
        <f>LEFT('DETALLE DE CONEXIONES'!BE4042,3)</f>
        <v/>
      </c>
      <c r="G4042" s="7" t="str">
        <f>RIGHT('DETALLE DE CONEXIONES'!AK4042,2)</f>
        <v/>
      </c>
      <c r="H4042" s="7" t="str">
        <f>LEFT('DETALLE DE CONEXIONES'!M4042,3)</f>
        <v/>
      </c>
      <c r="I4042" s="7" t="str">
        <f>RIGHT('DETALLE DE CONEXIONES'!M4042,5)</f>
        <v/>
      </c>
      <c r="J4042" s="7">
        <f>IF(C4042="Saliente Local",(IFERROR((LIMPIA(H4042,1)),0)),0)</f>
        <v>0</v>
      </c>
      <c r="K4042" s="7">
        <f>IF(C4042="Saliente Nacional",(IFERROR((LIMPIA(H4042,1)),0)),0)</f>
        <v>0</v>
      </c>
      <c r="L4042" s="7">
        <f>IF(C4042="Saliente Internacional",(IFERROR((LIMPIA(H4042,1)),0)),0)</f>
        <v>0</v>
      </c>
    </row>
    <row r="4043" spans="1:12" x14ac:dyDescent="0.25">
      <c r="A4043" s="11">
        <f>'DETALLE DE CONEXIONES'!P4043</f>
        <v>0</v>
      </c>
      <c r="B4043" s="7">
        <f>'DETALLE DE CONEXIONES'!I4043</f>
        <v>0</v>
      </c>
      <c r="C4043" s="7">
        <f>'DETALLE DE CONEXIONES'!BB4043</f>
        <v>0</v>
      </c>
      <c r="D4043" s="7">
        <f>'DETALLE DE CONEXIONES'!E4043</f>
        <v>0</v>
      </c>
      <c r="E4043" s="7">
        <f>IFERROR(LIMPIA('DETALLE DE CONEXIONES'!N4043,1),0)</f>
        <v>0</v>
      </c>
      <c r="F4043" s="7" t="str">
        <f>LEFT('DETALLE DE CONEXIONES'!BE4043,3)</f>
        <v/>
      </c>
      <c r="G4043" s="7" t="str">
        <f>RIGHT('DETALLE DE CONEXIONES'!AK4043,2)</f>
        <v/>
      </c>
      <c r="H4043" s="7" t="str">
        <f>LEFT('DETALLE DE CONEXIONES'!M4043,3)</f>
        <v/>
      </c>
      <c r="I4043" s="7" t="str">
        <f>RIGHT('DETALLE DE CONEXIONES'!M4043,5)</f>
        <v/>
      </c>
      <c r="J4043" s="7">
        <f>IF(C4043="Saliente Local",(IFERROR((LIMPIA(H4043,1)),0)),0)</f>
        <v>0</v>
      </c>
      <c r="K4043" s="7">
        <f>IF(C4043="Saliente Nacional",(IFERROR((LIMPIA(H4043,1)),0)),0)</f>
        <v>0</v>
      </c>
      <c r="L4043" s="7">
        <f>IF(C4043="Saliente Internacional",(IFERROR((LIMPIA(H4043,1)),0)),0)</f>
        <v>0</v>
      </c>
    </row>
    <row r="4044" spans="1:12" x14ac:dyDescent="0.25">
      <c r="A4044" s="11">
        <f>'DETALLE DE CONEXIONES'!P4044</f>
        <v>0</v>
      </c>
      <c r="B4044" s="7">
        <f>'DETALLE DE CONEXIONES'!I4044</f>
        <v>0</v>
      </c>
      <c r="C4044" s="7">
        <f>'DETALLE DE CONEXIONES'!BB4044</f>
        <v>0</v>
      </c>
      <c r="D4044" s="7">
        <f>'DETALLE DE CONEXIONES'!E4044</f>
        <v>0</v>
      </c>
      <c r="E4044" s="7">
        <f>IFERROR(LIMPIA('DETALLE DE CONEXIONES'!N4044,1),0)</f>
        <v>0</v>
      </c>
      <c r="F4044" s="7" t="str">
        <f>LEFT('DETALLE DE CONEXIONES'!BE4044,3)</f>
        <v/>
      </c>
      <c r="G4044" s="7" t="str">
        <f>RIGHT('DETALLE DE CONEXIONES'!AK4044,2)</f>
        <v/>
      </c>
      <c r="H4044" s="7" t="str">
        <f>LEFT('DETALLE DE CONEXIONES'!M4044,3)</f>
        <v/>
      </c>
      <c r="I4044" s="7" t="str">
        <f>RIGHT('DETALLE DE CONEXIONES'!M4044,5)</f>
        <v/>
      </c>
      <c r="J4044" s="7">
        <f>IF(C4044="Saliente Local",(IFERROR((LIMPIA(H4044,1)),0)),0)</f>
        <v>0</v>
      </c>
      <c r="K4044" s="7">
        <f>IF(C4044="Saliente Nacional",(IFERROR((LIMPIA(H4044,1)),0)),0)</f>
        <v>0</v>
      </c>
      <c r="L4044" s="7">
        <f>IF(C4044="Saliente Internacional",(IFERROR((LIMPIA(H4044,1)),0)),0)</f>
        <v>0</v>
      </c>
    </row>
    <row r="4045" spans="1:12" x14ac:dyDescent="0.25">
      <c r="A4045" s="11">
        <f>'DETALLE DE CONEXIONES'!P4045</f>
        <v>0</v>
      </c>
      <c r="B4045" s="7">
        <f>'DETALLE DE CONEXIONES'!I4045</f>
        <v>0</v>
      </c>
      <c r="C4045" s="7">
        <f>'DETALLE DE CONEXIONES'!BB4045</f>
        <v>0</v>
      </c>
      <c r="D4045" s="7">
        <f>'DETALLE DE CONEXIONES'!E4045</f>
        <v>0</v>
      </c>
      <c r="E4045" s="7">
        <f>IFERROR(LIMPIA('DETALLE DE CONEXIONES'!N4045,1),0)</f>
        <v>0</v>
      </c>
      <c r="F4045" s="7" t="str">
        <f>LEFT('DETALLE DE CONEXIONES'!BE4045,3)</f>
        <v/>
      </c>
      <c r="G4045" s="7" t="str">
        <f>RIGHT('DETALLE DE CONEXIONES'!AK4045,2)</f>
        <v/>
      </c>
      <c r="H4045" s="7" t="str">
        <f>LEFT('DETALLE DE CONEXIONES'!M4045,3)</f>
        <v/>
      </c>
      <c r="I4045" s="7" t="str">
        <f>RIGHT('DETALLE DE CONEXIONES'!M4045,5)</f>
        <v/>
      </c>
      <c r="J4045" s="7">
        <f>IF(C4045="Saliente Local",(IFERROR((LIMPIA(H4045,1)),0)),0)</f>
        <v>0</v>
      </c>
      <c r="K4045" s="7">
        <f>IF(C4045="Saliente Nacional",(IFERROR((LIMPIA(H4045,1)),0)),0)</f>
        <v>0</v>
      </c>
      <c r="L4045" s="7">
        <f>IF(C4045="Saliente Internacional",(IFERROR((LIMPIA(H4045,1)),0)),0)</f>
        <v>0</v>
      </c>
    </row>
    <row r="4046" spans="1:12" x14ac:dyDescent="0.25">
      <c r="A4046" s="11">
        <f>'DETALLE DE CONEXIONES'!P4046</f>
        <v>0</v>
      </c>
      <c r="B4046" s="7">
        <f>'DETALLE DE CONEXIONES'!I4046</f>
        <v>0</v>
      </c>
      <c r="C4046" s="7">
        <f>'DETALLE DE CONEXIONES'!BB4046</f>
        <v>0</v>
      </c>
      <c r="D4046" s="7">
        <f>'DETALLE DE CONEXIONES'!E4046</f>
        <v>0</v>
      </c>
      <c r="E4046" s="7">
        <f>IFERROR(LIMPIA('DETALLE DE CONEXIONES'!N4046,1),0)</f>
        <v>0</v>
      </c>
      <c r="F4046" s="7" t="str">
        <f>LEFT('DETALLE DE CONEXIONES'!BE4046,3)</f>
        <v/>
      </c>
      <c r="G4046" s="7" t="str">
        <f>RIGHT('DETALLE DE CONEXIONES'!AK4046,2)</f>
        <v/>
      </c>
      <c r="H4046" s="7" t="str">
        <f>LEFT('DETALLE DE CONEXIONES'!M4046,3)</f>
        <v/>
      </c>
      <c r="I4046" s="7" t="str">
        <f>RIGHT('DETALLE DE CONEXIONES'!M4046,5)</f>
        <v/>
      </c>
      <c r="J4046" s="7">
        <f>IF(C4046="Saliente Local",(IFERROR((LIMPIA(H4046,1)),0)),0)</f>
        <v>0</v>
      </c>
      <c r="K4046" s="7">
        <f>IF(C4046="Saliente Nacional",(IFERROR((LIMPIA(H4046,1)),0)),0)</f>
        <v>0</v>
      </c>
      <c r="L4046" s="7">
        <f>IF(C4046="Saliente Internacional",(IFERROR((LIMPIA(H4046,1)),0)),0)</f>
        <v>0</v>
      </c>
    </row>
    <row r="4047" spans="1:12" x14ac:dyDescent="0.25">
      <c r="A4047" s="11">
        <f>'DETALLE DE CONEXIONES'!P4047</f>
        <v>0</v>
      </c>
      <c r="B4047" s="7">
        <f>'DETALLE DE CONEXIONES'!I4047</f>
        <v>0</v>
      </c>
      <c r="C4047" s="7">
        <f>'DETALLE DE CONEXIONES'!BB4047</f>
        <v>0</v>
      </c>
      <c r="D4047" s="7">
        <f>'DETALLE DE CONEXIONES'!E4047</f>
        <v>0</v>
      </c>
      <c r="E4047" s="7">
        <f>IFERROR(LIMPIA('DETALLE DE CONEXIONES'!N4047,1),0)</f>
        <v>0</v>
      </c>
      <c r="F4047" s="7" t="str">
        <f>LEFT('DETALLE DE CONEXIONES'!BE4047,3)</f>
        <v/>
      </c>
      <c r="G4047" s="7" t="str">
        <f>RIGHT('DETALLE DE CONEXIONES'!AK4047,2)</f>
        <v/>
      </c>
      <c r="H4047" s="7" t="str">
        <f>LEFT('DETALLE DE CONEXIONES'!M4047,3)</f>
        <v/>
      </c>
      <c r="I4047" s="7" t="str">
        <f>RIGHT('DETALLE DE CONEXIONES'!M4047,5)</f>
        <v/>
      </c>
      <c r="J4047" s="7">
        <f>IF(C4047="Saliente Local",(IFERROR((LIMPIA(H4047,1)),0)),0)</f>
        <v>0</v>
      </c>
      <c r="K4047" s="7">
        <f>IF(C4047="Saliente Nacional",(IFERROR((LIMPIA(H4047,1)),0)),0)</f>
        <v>0</v>
      </c>
      <c r="L4047" s="7">
        <f>IF(C4047="Saliente Internacional",(IFERROR((LIMPIA(H4047,1)),0)),0)</f>
        <v>0</v>
      </c>
    </row>
    <row r="4048" spans="1:12" x14ac:dyDescent="0.25">
      <c r="A4048" s="11">
        <f>'DETALLE DE CONEXIONES'!P4048</f>
        <v>0</v>
      </c>
      <c r="B4048" s="7">
        <f>'DETALLE DE CONEXIONES'!I4048</f>
        <v>0</v>
      </c>
      <c r="C4048" s="7">
        <f>'DETALLE DE CONEXIONES'!BB4048</f>
        <v>0</v>
      </c>
      <c r="D4048" s="7">
        <f>'DETALLE DE CONEXIONES'!E4048</f>
        <v>0</v>
      </c>
      <c r="E4048" s="7">
        <f>IFERROR(LIMPIA('DETALLE DE CONEXIONES'!N4048,1),0)</f>
        <v>0</v>
      </c>
      <c r="F4048" s="7" t="str">
        <f>LEFT('DETALLE DE CONEXIONES'!BE4048,3)</f>
        <v/>
      </c>
      <c r="G4048" s="7" t="str">
        <f>RIGHT('DETALLE DE CONEXIONES'!AK4048,2)</f>
        <v/>
      </c>
      <c r="H4048" s="7" t="str">
        <f>LEFT('DETALLE DE CONEXIONES'!M4048,3)</f>
        <v/>
      </c>
      <c r="I4048" s="7" t="str">
        <f>RIGHT('DETALLE DE CONEXIONES'!M4048,5)</f>
        <v/>
      </c>
      <c r="J4048" s="7">
        <f>IF(C4048="Saliente Local",(IFERROR((LIMPIA(H4048,1)),0)),0)</f>
        <v>0</v>
      </c>
      <c r="K4048" s="7">
        <f>IF(C4048="Saliente Nacional",(IFERROR((LIMPIA(H4048,1)),0)),0)</f>
        <v>0</v>
      </c>
      <c r="L4048" s="7">
        <f>IF(C4048="Saliente Internacional",(IFERROR((LIMPIA(H4048,1)),0)),0)</f>
        <v>0</v>
      </c>
    </row>
    <row r="4049" spans="1:12" x14ac:dyDescent="0.25">
      <c r="A4049" s="11">
        <f>'DETALLE DE CONEXIONES'!P4049</f>
        <v>0</v>
      </c>
      <c r="B4049" s="7">
        <f>'DETALLE DE CONEXIONES'!I4049</f>
        <v>0</v>
      </c>
      <c r="C4049" s="7">
        <f>'DETALLE DE CONEXIONES'!BB4049</f>
        <v>0</v>
      </c>
      <c r="D4049" s="7">
        <f>'DETALLE DE CONEXIONES'!E4049</f>
        <v>0</v>
      </c>
      <c r="E4049" s="7">
        <f>IFERROR(LIMPIA('DETALLE DE CONEXIONES'!N4049,1),0)</f>
        <v>0</v>
      </c>
      <c r="F4049" s="7" t="str">
        <f>LEFT('DETALLE DE CONEXIONES'!BE4049,3)</f>
        <v/>
      </c>
      <c r="G4049" s="7" t="str">
        <f>RIGHT('DETALLE DE CONEXIONES'!AK4049,2)</f>
        <v/>
      </c>
      <c r="H4049" s="7" t="str">
        <f>LEFT('DETALLE DE CONEXIONES'!M4049,3)</f>
        <v/>
      </c>
      <c r="I4049" s="7" t="str">
        <f>RIGHT('DETALLE DE CONEXIONES'!M4049,5)</f>
        <v/>
      </c>
      <c r="J4049" s="7">
        <f>IF(C4049="Saliente Local",(IFERROR((LIMPIA(H4049,1)),0)),0)</f>
        <v>0</v>
      </c>
      <c r="K4049" s="7">
        <f>IF(C4049="Saliente Nacional",(IFERROR((LIMPIA(H4049,1)),0)),0)</f>
        <v>0</v>
      </c>
      <c r="L4049" s="7">
        <f>IF(C4049="Saliente Internacional",(IFERROR((LIMPIA(H4049,1)),0)),0)</f>
        <v>0</v>
      </c>
    </row>
    <row r="4050" spans="1:12" x14ac:dyDescent="0.25">
      <c r="A4050" s="11">
        <f>'DETALLE DE CONEXIONES'!P4050</f>
        <v>0</v>
      </c>
      <c r="B4050" s="7">
        <f>'DETALLE DE CONEXIONES'!I4050</f>
        <v>0</v>
      </c>
      <c r="C4050" s="7">
        <f>'DETALLE DE CONEXIONES'!BB4050</f>
        <v>0</v>
      </c>
      <c r="D4050" s="7">
        <f>'DETALLE DE CONEXIONES'!E4050</f>
        <v>0</v>
      </c>
      <c r="E4050" s="7">
        <f>IFERROR(LIMPIA('DETALLE DE CONEXIONES'!N4050,1),0)</f>
        <v>0</v>
      </c>
      <c r="F4050" s="7" t="str">
        <f>LEFT('DETALLE DE CONEXIONES'!BE4050,3)</f>
        <v/>
      </c>
      <c r="G4050" s="7" t="str">
        <f>RIGHT('DETALLE DE CONEXIONES'!AK4050,2)</f>
        <v/>
      </c>
      <c r="H4050" s="7" t="str">
        <f>LEFT('DETALLE DE CONEXIONES'!M4050,3)</f>
        <v/>
      </c>
      <c r="I4050" s="7" t="str">
        <f>RIGHT('DETALLE DE CONEXIONES'!M4050,5)</f>
        <v/>
      </c>
      <c r="J4050" s="7">
        <f>IF(C4050="Saliente Local",(IFERROR((LIMPIA(H4050,1)),0)),0)</f>
        <v>0</v>
      </c>
      <c r="K4050" s="7">
        <f>IF(C4050="Saliente Nacional",(IFERROR((LIMPIA(H4050,1)),0)),0)</f>
        <v>0</v>
      </c>
      <c r="L4050" s="7">
        <f>IF(C4050="Saliente Internacional",(IFERROR((LIMPIA(H4050,1)),0)),0)</f>
        <v>0</v>
      </c>
    </row>
    <row r="4051" spans="1:12" x14ac:dyDescent="0.25">
      <c r="A4051" s="11">
        <f>'DETALLE DE CONEXIONES'!P4051</f>
        <v>0</v>
      </c>
      <c r="B4051" s="7">
        <f>'DETALLE DE CONEXIONES'!I4051</f>
        <v>0</v>
      </c>
      <c r="C4051" s="7">
        <f>'DETALLE DE CONEXIONES'!BB4051</f>
        <v>0</v>
      </c>
      <c r="D4051" s="7">
        <f>'DETALLE DE CONEXIONES'!E4051</f>
        <v>0</v>
      </c>
      <c r="E4051" s="7">
        <f>IFERROR(LIMPIA('DETALLE DE CONEXIONES'!N4051,1),0)</f>
        <v>0</v>
      </c>
      <c r="F4051" s="7" t="str">
        <f>LEFT('DETALLE DE CONEXIONES'!BE4051,3)</f>
        <v/>
      </c>
      <c r="G4051" s="7" t="str">
        <f>RIGHT('DETALLE DE CONEXIONES'!AK4051,2)</f>
        <v/>
      </c>
      <c r="H4051" s="7" t="str">
        <f>LEFT('DETALLE DE CONEXIONES'!M4051,3)</f>
        <v/>
      </c>
      <c r="I4051" s="7" t="str">
        <f>RIGHT('DETALLE DE CONEXIONES'!M4051,5)</f>
        <v/>
      </c>
      <c r="J4051" s="7">
        <f>IF(C4051="Saliente Local",(IFERROR((LIMPIA(H4051,1)),0)),0)</f>
        <v>0</v>
      </c>
      <c r="K4051" s="7">
        <f>IF(C4051="Saliente Nacional",(IFERROR((LIMPIA(H4051,1)),0)),0)</f>
        <v>0</v>
      </c>
      <c r="L4051" s="7">
        <f>IF(C4051="Saliente Internacional",(IFERROR((LIMPIA(H4051,1)),0)),0)</f>
        <v>0</v>
      </c>
    </row>
    <row r="4052" spans="1:12" x14ac:dyDescent="0.25">
      <c r="A4052" s="11">
        <f>'DETALLE DE CONEXIONES'!P4052</f>
        <v>0</v>
      </c>
      <c r="B4052" s="7">
        <f>'DETALLE DE CONEXIONES'!I4052</f>
        <v>0</v>
      </c>
      <c r="C4052" s="7">
        <f>'DETALLE DE CONEXIONES'!BB4052</f>
        <v>0</v>
      </c>
      <c r="D4052" s="7">
        <f>'DETALLE DE CONEXIONES'!E4052</f>
        <v>0</v>
      </c>
      <c r="E4052" s="7">
        <f>IFERROR(LIMPIA('DETALLE DE CONEXIONES'!N4052,1),0)</f>
        <v>0</v>
      </c>
      <c r="F4052" s="7" t="str">
        <f>LEFT('DETALLE DE CONEXIONES'!BE4052,3)</f>
        <v/>
      </c>
      <c r="G4052" s="7" t="str">
        <f>RIGHT('DETALLE DE CONEXIONES'!AK4052,2)</f>
        <v/>
      </c>
      <c r="H4052" s="7" t="str">
        <f>LEFT('DETALLE DE CONEXIONES'!M4052,3)</f>
        <v/>
      </c>
      <c r="I4052" s="7" t="str">
        <f>RIGHT('DETALLE DE CONEXIONES'!M4052,5)</f>
        <v/>
      </c>
      <c r="J4052" s="7">
        <f>IF(C4052="Saliente Local",(IFERROR((LIMPIA(H4052,1)),0)),0)</f>
        <v>0</v>
      </c>
      <c r="K4052" s="7">
        <f>IF(C4052="Saliente Nacional",(IFERROR((LIMPIA(H4052,1)),0)),0)</f>
        <v>0</v>
      </c>
      <c r="L4052" s="7">
        <f>IF(C4052="Saliente Internacional",(IFERROR((LIMPIA(H4052,1)),0)),0)</f>
        <v>0</v>
      </c>
    </row>
    <row r="4053" spans="1:12" x14ac:dyDescent="0.25">
      <c r="A4053" s="11">
        <f>'DETALLE DE CONEXIONES'!P4053</f>
        <v>0</v>
      </c>
      <c r="B4053" s="7">
        <f>'DETALLE DE CONEXIONES'!I4053</f>
        <v>0</v>
      </c>
      <c r="C4053" s="7">
        <f>'DETALLE DE CONEXIONES'!BB4053</f>
        <v>0</v>
      </c>
      <c r="D4053" s="7">
        <f>'DETALLE DE CONEXIONES'!E4053</f>
        <v>0</v>
      </c>
      <c r="E4053" s="7">
        <f>IFERROR(LIMPIA('DETALLE DE CONEXIONES'!N4053,1),0)</f>
        <v>0</v>
      </c>
      <c r="F4053" s="7" t="str">
        <f>LEFT('DETALLE DE CONEXIONES'!BE4053,3)</f>
        <v/>
      </c>
      <c r="G4053" s="7" t="str">
        <f>RIGHT('DETALLE DE CONEXIONES'!AK4053,2)</f>
        <v/>
      </c>
      <c r="H4053" s="7" t="str">
        <f>LEFT('DETALLE DE CONEXIONES'!M4053,3)</f>
        <v/>
      </c>
      <c r="I4053" s="7" t="str">
        <f>RIGHT('DETALLE DE CONEXIONES'!M4053,5)</f>
        <v/>
      </c>
      <c r="J4053" s="7">
        <f>IF(C4053="Saliente Local",(IFERROR((LIMPIA(H4053,1)),0)),0)</f>
        <v>0</v>
      </c>
      <c r="K4053" s="7">
        <f>IF(C4053="Saliente Nacional",(IFERROR((LIMPIA(H4053,1)),0)),0)</f>
        <v>0</v>
      </c>
      <c r="L4053" s="7">
        <f>IF(C4053="Saliente Internacional",(IFERROR((LIMPIA(H4053,1)),0)),0)</f>
        <v>0</v>
      </c>
    </row>
    <row r="4054" spans="1:12" x14ac:dyDescent="0.25">
      <c r="A4054" s="11">
        <f>'DETALLE DE CONEXIONES'!P4054</f>
        <v>0</v>
      </c>
      <c r="B4054" s="7">
        <f>'DETALLE DE CONEXIONES'!I4054</f>
        <v>0</v>
      </c>
      <c r="C4054" s="7">
        <f>'DETALLE DE CONEXIONES'!BB4054</f>
        <v>0</v>
      </c>
      <c r="D4054" s="7">
        <f>'DETALLE DE CONEXIONES'!E4054</f>
        <v>0</v>
      </c>
      <c r="E4054" s="7">
        <f>IFERROR(LIMPIA('DETALLE DE CONEXIONES'!N4054,1),0)</f>
        <v>0</v>
      </c>
      <c r="F4054" s="7" t="str">
        <f>LEFT('DETALLE DE CONEXIONES'!BE4054,3)</f>
        <v/>
      </c>
      <c r="G4054" s="7" t="str">
        <f>RIGHT('DETALLE DE CONEXIONES'!AK4054,2)</f>
        <v/>
      </c>
      <c r="H4054" s="7" t="str">
        <f>LEFT('DETALLE DE CONEXIONES'!M4054,3)</f>
        <v/>
      </c>
      <c r="I4054" s="7" t="str">
        <f>RIGHT('DETALLE DE CONEXIONES'!M4054,5)</f>
        <v/>
      </c>
      <c r="J4054" s="7">
        <f>IF(C4054="Saliente Local",(IFERROR((LIMPIA(H4054,1)),0)),0)</f>
        <v>0</v>
      </c>
      <c r="K4054" s="7">
        <f>IF(C4054="Saliente Nacional",(IFERROR((LIMPIA(H4054,1)),0)),0)</f>
        <v>0</v>
      </c>
      <c r="L4054" s="7">
        <f>IF(C4054="Saliente Internacional",(IFERROR((LIMPIA(H4054,1)),0)),0)</f>
        <v>0</v>
      </c>
    </row>
    <row r="4055" spans="1:12" x14ac:dyDescent="0.25">
      <c r="A4055" s="11">
        <f>'DETALLE DE CONEXIONES'!P4055</f>
        <v>0</v>
      </c>
      <c r="B4055" s="7">
        <f>'DETALLE DE CONEXIONES'!I4055</f>
        <v>0</v>
      </c>
      <c r="C4055" s="7">
        <f>'DETALLE DE CONEXIONES'!BB4055</f>
        <v>0</v>
      </c>
      <c r="D4055" s="7">
        <f>'DETALLE DE CONEXIONES'!E4055</f>
        <v>0</v>
      </c>
      <c r="E4055" s="7">
        <f>IFERROR(LIMPIA('DETALLE DE CONEXIONES'!N4055,1),0)</f>
        <v>0</v>
      </c>
      <c r="F4055" s="7" t="str">
        <f>LEFT('DETALLE DE CONEXIONES'!BE4055,3)</f>
        <v/>
      </c>
      <c r="G4055" s="7" t="str">
        <f>RIGHT('DETALLE DE CONEXIONES'!AK4055,2)</f>
        <v/>
      </c>
      <c r="H4055" s="7" t="str">
        <f>LEFT('DETALLE DE CONEXIONES'!M4055,3)</f>
        <v/>
      </c>
      <c r="I4055" s="7" t="str">
        <f>RIGHT('DETALLE DE CONEXIONES'!M4055,5)</f>
        <v/>
      </c>
      <c r="J4055" s="7">
        <f>IF(C4055="Saliente Local",(IFERROR((LIMPIA(H4055,1)),0)),0)</f>
        <v>0</v>
      </c>
      <c r="K4055" s="7">
        <f>IF(C4055="Saliente Nacional",(IFERROR((LIMPIA(H4055,1)),0)),0)</f>
        <v>0</v>
      </c>
      <c r="L4055" s="7">
        <f>IF(C4055="Saliente Internacional",(IFERROR((LIMPIA(H4055,1)),0)),0)</f>
        <v>0</v>
      </c>
    </row>
    <row r="4056" spans="1:12" x14ac:dyDescent="0.25">
      <c r="A4056" s="11">
        <f>'DETALLE DE CONEXIONES'!P4056</f>
        <v>0</v>
      </c>
      <c r="B4056" s="7">
        <f>'DETALLE DE CONEXIONES'!I4056</f>
        <v>0</v>
      </c>
      <c r="C4056" s="7">
        <f>'DETALLE DE CONEXIONES'!BB4056</f>
        <v>0</v>
      </c>
      <c r="D4056" s="7">
        <f>'DETALLE DE CONEXIONES'!E4056</f>
        <v>0</v>
      </c>
      <c r="E4056" s="7">
        <f>IFERROR(LIMPIA('DETALLE DE CONEXIONES'!N4056,1),0)</f>
        <v>0</v>
      </c>
      <c r="F4056" s="7" t="str">
        <f>LEFT('DETALLE DE CONEXIONES'!BE4056,3)</f>
        <v/>
      </c>
      <c r="G4056" s="7" t="str">
        <f>RIGHT('DETALLE DE CONEXIONES'!AK4056,2)</f>
        <v/>
      </c>
      <c r="H4056" s="7" t="str">
        <f>LEFT('DETALLE DE CONEXIONES'!M4056,3)</f>
        <v/>
      </c>
      <c r="I4056" s="7" t="str">
        <f>RIGHT('DETALLE DE CONEXIONES'!M4056,5)</f>
        <v/>
      </c>
      <c r="J4056" s="7">
        <f>IF(C4056="Saliente Local",(IFERROR((LIMPIA(H4056,1)),0)),0)</f>
        <v>0</v>
      </c>
      <c r="K4056" s="7">
        <f>IF(C4056="Saliente Nacional",(IFERROR((LIMPIA(H4056,1)),0)),0)</f>
        <v>0</v>
      </c>
      <c r="L4056" s="7">
        <f>IF(C4056="Saliente Internacional",(IFERROR((LIMPIA(H4056,1)),0)),0)</f>
        <v>0</v>
      </c>
    </row>
    <row r="4057" spans="1:12" x14ac:dyDescent="0.25">
      <c r="A4057" s="11">
        <f>'DETALLE DE CONEXIONES'!P4057</f>
        <v>0</v>
      </c>
      <c r="B4057" s="7">
        <f>'DETALLE DE CONEXIONES'!I4057</f>
        <v>0</v>
      </c>
      <c r="C4057" s="7">
        <f>'DETALLE DE CONEXIONES'!BB4057</f>
        <v>0</v>
      </c>
      <c r="D4057" s="7">
        <f>'DETALLE DE CONEXIONES'!E4057</f>
        <v>0</v>
      </c>
      <c r="E4057" s="7">
        <f>IFERROR(LIMPIA('DETALLE DE CONEXIONES'!N4057,1),0)</f>
        <v>0</v>
      </c>
      <c r="F4057" s="7" t="str">
        <f>LEFT('DETALLE DE CONEXIONES'!BE4057,3)</f>
        <v/>
      </c>
      <c r="G4057" s="7" t="str">
        <f>RIGHT('DETALLE DE CONEXIONES'!AK4057,2)</f>
        <v/>
      </c>
      <c r="H4057" s="7" t="str">
        <f>LEFT('DETALLE DE CONEXIONES'!M4057,3)</f>
        <v/>
      </c>
      <c r="I4057" s="7" t="str">
        <f>RIGHT('DETALLE DE CONEXIONES'!M4057,5)</f>
        <v/>
      </c>
      <c r="J4057" s="7">
        <f>IF(C4057="Saliente Local",(IFERROR((LIMPIA(H4057,1)),0)),0)</f>
        <v>0</v>
      </c>
      <c r="K4057" s="7">
        <f>IF(C4057="Saliente Nacional",(IFERROR((LIMPIA(H4057,1)),0)),0)</f>
        <v>0</v>
      </c>
      <c r="L4057" s="7">
        <f>IF(C4057="Saliente Internacional",(IFERROR((LIMPIA(H4057,1)),0)),0)</f>
        <v>0</v>
      </c>
    </row>
    <row r="4058" spans="1:12" x14ac:dyDescent="0.25">
      <c r="A4058" s="11">
        <f>'DETALLE DE CONEXIONES'!P4058</f>
        <v>0</v>
      </c>
      <c r="B4058" s="7">
        <f>'DETALLE DE CONEXIONES'!I4058</f>
        <v>0</v>
      </c>
      <c r="C4058" s="7">
        <f>'DETALLE DE CONEXIONES'!BB4058</f>
        <v>0</v>
      </c>
      <c r="D4058" s="7">
        <f>'DETALLE DE CONEXIONES'!E4058</f>
        <v>0</v>
      </c>
      <c r="E4058" s="7">
        <f>IFERROR(LIMPIA('DETALLE DE CONEXIONES'!N4058,1),0)</f>
        <v>0</v>
      </c>
      <c r="F4058" s="7" t="str">
        <f>LEFT('DETALLE DE CONEXIONES'!BE4058,3)</f>
        <v/>
      </c>
      <c r="G4058" s="7" t="str">
        <f>RIGHT('DETALLE DE CONEXIONES'!AK4058,2)</f>
        <v/>
      </c>
      <c r="H4058" s="7" t="str">
        <f>LEFT('DETALLE DE CONEXIONES'!M4058,3)</f>
        <v/>
      </c>
      <c r="I4058" s="7" t="str">
        <f>RIGHT('DETALLE DE CONEXIONES'!M4058,5)</f>
        <v/>
      </c>
      <c r="J4058" s="7">
        <f>IF(C4058="Saliente Local",(IFERROR((LIMPIA(H4058,1)),0)),0)</f>
        <v>0</v>
      </c>
      <c r="K4058" s="7">
        <f>IF(C4058="Saliente Nacional",(IFERROR((LIMPIA(H4058,1)),0)),0)</f>
        <v>0</v>
      </c>
      <c r="L4058" s="7">
        <f>IF(C4058="Saliente Internacional",(IFERROR((LIMPIA(H4058,1)),0)),0)</f>
        <v>0</v>
      </c>
    </row>
    <row r="4059" spans="1:12" x14ac:dyDescent="0.25">
      <c r="A4059" s="11">
        <f>'DETALLE DE CONEXIONES'!P4059</f>
        <v>0</v>
      </c>
      <c r="B4059" s="7">
        <f>'DETALLE DE CONEXIONES'!I4059</f>
        <v>0</v>
      </c>
      <c r="C4059" s="7">
        <f>'DETALLE DE CONEXIONES'!BB4059</f>
        <v>0</v>
      </c>
      <c r="D4059" s="7">
        <f>'DETALLE DE CONEXIONES'!E4059</f>
        <v>0</v>
      </c>
      <c r="E4059" s="7">
        <f>IFERROR(LIMPIA('DETALLE DE CONEXIONES'!N4059,1),0)</f>
        <v>0</v>
      </c>
      <c r="F4059" s="7" t="str">
        <f>LEFT('DETALLE DE CONEXIONES'!BE4059,3)</f>
        <v/>
      </c>
      <c r="G4059" s="7" t="str">
        <f>RIGHT('DETALLE DE CONEXIONES'!AK4059,2)</f>
        <v/>
      </c>
      <c r="H4059" s="7" t="str">
        <f>LEFT('DETALLE DE CONEXIONES'!M4059,3)</f>
        <v/>
      </c>
      <c r="I4059" s="7" t="str">
        <f>RIGHT('DETALLE DE CONEXIONES'!M4059,5)</f>
        <v/>
      </c>
      <c r="J4059" s="7">
        <f>IF(C4059="Saliente Local",(IFERROR((LIMPIA(H4059,1)),0)),0)</f>
        <v>0</v>
      </c>
      <c r="K4059" s="7">
        <f>IF(C4059="Saliente Nacional",(IFERROR((LIMPIA(H4059,1)),0)),0)</f>
        <v>0</v>
      </c>
      <c r="L4059" s="7">
        <f>IF(C4059="Saliente Internacional",(IFERROR((LIMPIA(H4059,1)),0)),0)</f>
        <v>0</v>
      </c>
    </row>
    <row r="4060" spans="1:12" x14ac:dyDescent="0.25">
      <c r="A4060" s="11">
        <f>'DETALLE DE CONEXIONES'!P4060</f>
        <v>0</v>
      </c>
      <c r="B4060" s="7">
        <f>'DETALLE DE CONEXIONES'!I4060</f>
        <v>0</v>
      </c>
      <c r="C4060" s="7">
        <f>'DETALLE DE CONEXIONES'!BB4060</f>
        <v>0</v>
      </c>
      <c r="D4060" s="7">
        <f>'DETALLE DE CONEXIONES'!E4060</f>
        <v>0</v>
      </c>
      <c r="E4060" s="7">
        <f>IFERROR(LIMPIA('DETALLE DE CONEXIONES'!N4060,1),0)</f>
        <v>0</v>
      </c>
      <c r="F4060" s="7" t="str">
        <f>LEFT('DETALLE DE CONEXIONES'!BE4060,3)</f>
        <v/>
      </c>
      <c r="G4060" s="7" t="str">
        <f>RIGHT('DETALLE DE CONEXIONES'!AK4060,2)</f>
        <v/>
      </c>
      <c r="H4060" s="7" t="str">
        <f>LEFT('DETALLE DE CONEXIONES'!M4060,3)</f>
        <v/>
      </c>
      <c r="I4060" s="7" t="str">
        <f>RIGHT('DETALLE DE CONEXIONES'!M4060,5)</f>
        <v/>
      </c>
      <c r="J4060" s="7">
        <f>IF(C4060="Saliente Local",(IFERROR((LIMPIA(H4060,1)),0)),0)</f>
        <v>0</v>
      </c>
      <c r="K4060" s="7">
        <f>IF(C4060="Saliente Nacional",(IFERROR((LIMPIA(H4060,1)),0)),0)</f>
        <v>0</v>
      </c>
      <c r="L4060" s="7">
        <f>IF(C4060="Saliente Internacional",(IFERROR((LIMPIA(H4060,1)),0)),0)</f>
        <v>0</v>
      </c>
    </row>
    <row r="4061" spans="1:12" x14ac:dyDescent="0.25">
      <c r="A4061" s="11">
        <f>'DETALLE DE CONEXIONES'!P4061</f>
        <v>0</v>
      </c>
      <c r="B4061" s="7">
        <f>'DETALLE DE CONEXIONES'!I4061</f>
        <v>0</v>
      </c>
      <c r="C4061" s="7">
        <f>'DETALLE DE CONEXIONES'!BB4061</f>
        <v>0</v>
      </c>
      <c r="D4061" s="7">
        <f>'DETALLE DE CONEXIONES'!E4061</f>
        <v>0</v>
      </c>
      <c r="E4061" s="7">
        <f>IFERROR(LIMPIA('DETALLE DE CONEXIONES'!N4061,1),0)</f>
        <v>0</v>
      </c>
      <c r="F4061" s="7" t="str">
        <f>LEFT('DETALLE DE CONEXIONES'!BE4061,3)</f>
        <v/>
      </c>
      <c r="G4061" s="7" t="str">
        <f>RIGHT('DETALLE DE CONEXIONES'!AK4061,2)</f>
        <v/>
      </c>
      <c r="H4061" s="7" t="str">
        <f>LEFT('DETALLE DE CONEXIONES'!M4061,3)</f>
        <v/>
      </c>
      <c r="I4061" s="7" t="str">
        <f>RIGHT('DETALLE DE CONEXIONES'!M4061,5)</f>
        <v/>
      </c>
      <c r="J4061" s="7">
        <f>IF(C4061="Saliente Local",(IFERROR((LIMPIA(H4061,1)),0)),0)</f>
        <v>0</v>
      </c>
      <c r="K4061" s="7">
        <f>IF(C4061="Saliente Nacional",(IFERROR((LIMPIA(H4061,1)),0)),0)</f>
        <v>0</v>
      </c>
      <c r="L4061" s="7">
        <f>IF(C4061="Saliente Internacional",(IFERROR((LIMPIA(H4061,1)),0)),0)</f>
        <v>0</v>
      </c>
    </row>
    <row r="4062" spans="1:12" x14ac:dyDescent="0.25">
      <c r="A4062" s="11">
        <f>'DETALLE DE CONEXIONES'!P4062</f>
        <v>0</v>
      </c>
      <c r="B4062" s="7">
        <f>'DETALLE DE CONEXIONES'!I4062</f>
        <v>0</v>
      </c>
      <c r="C4062" s="7">
        <f>'DETALLE DE CONEXIONES'!BB4062</f>
        <v>0</v>
      </c>
      <c r="D4062" s="7">
        <f>'DETALLE DE CONEXIONES'!E4062</f>
        <v>0</v>
      </c>
      <c r="E4062" s="7">
        <f>IFERROR(LIMPIA('DETALLE DE CONEXIONES'!N4062,1),0)</f>
        <v>0</v>
      </c>
      <c r="F4062" s="7" t="str">
        <f>LEFT('DETALLE DE CONEXIONES'!BE4062,3)</f>
        <v/>
      </c>
      <c r="G4062" s="7" t="str">
        <f>RIGHT('DETALLE DE CONEXIONES'!AK4062,2)</f>
        <v/>
      </c>
      <c r="H4062" s="7" t="str">
        <f>LEFT('DETALLE DE CONEXIONES'!M4062,3)</f>
        <v/>
      </c>
      <c r="I4062" s="7" t="str">
        <f>RIGHT('DETALLE DE CONEXIONES'!M4062,5)</f>
        <v/>
      </c>
      <c r="J4062" s="7">
        <f>IF(C4062="Saliente Local",(IFERROR((LIMPIA(H4062,1)),0)),0)</f>
        <v>0</v>
      </c>
      <c r="K4062" s="7">
        <f>IF(C4062="Saliente Nacional",(IFERROR((LIMPIA(H4062,1)),0)),0)</f>
        <v>0</v>
      </c>
      <c r="L4062" s="7">
        <f>IF(C4062="Saliente Internacional",(IFERROR((LIMPIA(H4062,1)),0)),0)</f>
        <v>0</v>
      </c>
    </row>
    <row r="4063" spans="1:12" x14ac:dyDescent="0.25">
      <c r="A4063" s="11">
        <f>'DETALLE DE CONEXIONES'!P4063</f>
        <v>0</v>
      </c>
      <c r="B4063" s="7">
        <f>'DETALLE DE CONEXIONES'!I4063</f>
        <v>0</v>
      </c>
      <c r="C4063" s="7">
        <f>'DETALLE DE CONEXIONES'!BB4063</f>
        <v>0</v>
      </c>
      <c r="D4063" s="7">
        <f>'DETALLE DE CONEXIONES'!E4063</f>
        <v>0</v>
      </c>
      <c r="E4063" s="7">
        <f>IFERROR(LIMPIA('DETALLE DE CONEXIONES'!N4063,1),0)</f>
        <v>0</v>
      </c>
      <c r="F4063" s="7" t="str">
        <f>LEFT('DETALLE DE CONEXIONES'!BE4063,3)</f>
        <v/>
      </c>
      <c r="G4063" s="7" t="str">
        <f>RIGHT('DETALLE DE CONEXIONES'!AK4063,2)</f>
        <v/>
      </c>
      <c r="H4063" s="7" t="str">
        <f>LEFT('DETALLE DE CONEXIONES'!M4063,3)</f>
        <v/>
      </c>
      <c r="I4063" s="7" t="str">
        <f>RIGHT('DETALLE DE CONEXIONES'!M4063,5)</f>
        <v/>
      </c>
      <c r="J4063" s="7">
        <f>IF(C4063="Saliente Local",(IFERROR((LIMPIA(H4063,1)),0)),0)</f>
        <v>0</v>
      </c>
      <c r="K4063" s="7">
        <f>IF(C4063="Saliente Nacional",(IFERROR((LIMPIA(H4063,1)),0)),0)</f>
        <v>0</v>
      </c>
      <c r="L4063" s="7">
        <f>IF(C4063="Saliente Internacional",(IFERROR((LIMPIA(H4063,1)),0)),0)</f>
        <v>0</v>
      </c>
    </row>
    <row r="4064" spans="1:12" x14ac:dyDescent="0.25">
      <c r="A4064" s="11">
        <f>'DETALLE DE CONEXIONES'!P4064</f>
        <v>0</v>
      </c>
      <c r="B4064" s="7">
        <f>'DETALLE DE CONEXIONES'!I4064</f>
        <v>0</v>
      </c>
      <c r="C4064" s="7">
        <f>'DETALLE DE CONEXIONES'!BB4064</f>
        <v>0</v>
      </c>
      <c r="D4064" s="7">
        <f>'DETALLE DE CONEXIONES'!E4064</f>
        <v>0</v>
      </c>
      <c r="E4064" s="7">
        <f>IFERROR(LIMPIA('DETALLE DE CONEXIONES'!N4064,1),0)</f>
        <v>0</v>
      </c>
      <c r="F4064" s="7" t="str">
        <f>LEFT('DETALLE DE CONEXIONES'!BE4064,3)</f>
        <v/>
      </c>
      <c r="G4064" s="7" t="str">
        <f>RIGHT('DETALLE DE CONEXIONES'!AK4064,2)</f>
        <v/>
      </c>
      <c r="H4064" s="7" t="str">
        <f>LEFT('DETALLE DE CONEXIONES'!M4064,3)</f>
        <v/>
      </c>
      <c r="I4064" s="7" t="str">
        <f>RIGHT('DETALLE DE CONEXIONES'!M4064,5)</f>
        <v/>
      </c>
      <c r="J4064" s="7">
        <f>IF(C4064="Saliente Local",(IFERROR((LIMPIA(H4064,1)),0)),0)</f>
        <v>0</v>
      </c>
      <c r="K4064" s="7">
        <f>IF(C4064="Saliente Nacional",(IFERROR((LIMPIA(H4064,1)),0)),0)</f>
        <v>0</v>
      </c>
      <c r="L4064" s="7">
        <f>IF(C4064="Saliente Internacional",(IFERROR((LIMPIA(H4064,1)),0)),0)</f>
        <v>0</v>
      </c>
    </row>
    <row r="4065" spans="1:12" x14ac:dyDescent="0.25">
      <c r="A4065" s="11">
        <f>'DETALLE DE CONEXIONES'!P4065</f>
        <v>0</v>
      </c>
      <c r="B4065" s="7">
        <f>'DETALLE DE CONEXIONES'!I4065</f>
        <v>0</v>
      </c>
      <c r="C4065" s="7">
        <f>'DETALLE DE CONEXIONES'!BB4065</f>
        <v>0</v>
      </c>
      <c r="D4065" s="7">
        <f>'DETALLE DE CONEXIONES'!E4065</f>
        <v>0</v>
      </c>
      <c r="E4065" s="7">
        <f>IFERROR(LIMPIA('DETALLE DE CONEXIONES'!N4065,1),0)</f>
        <v>0</v>
      </c>
      <c r="F4065" s="7" t="str">
        <f>LEFT('DETALLE DE CONEXIONES'!BE4065,3)</f>
        <v/>
      </c>
      <c r="G4065" s="7" t="str">
        <f>RIGHT('DETALLE DE CONEXIONES'!AK4065,2)</f>
        <v/>
      </c>
      <c r="H4065" s="7" t="str">
        <f>LEFT('DETALLE DE CONEXIONES'!M4065,3)</f>
        <v/>
      </c>
      <c r="I4065" s="7" t="str">
        <f>RIGHT('DETALLE DE CONEXIONES'!M4065,5)</f>
        <v/>
      </c>
      <c r="J4065" s="7">
        <f>IF(C4065="Saliente Local",(IFERROR((LIMPIA(H4065,1)),0)),0)</f>
        <v>0</v>
      </c>
      <c r="K4065" s="7">
        <f>IF(C4065="Saliente Nacional",(IFERROR((LIMPIA(H4065,1)),0)),0)</f>
        <v>0</v>
      </c>
      <c r="L4065" s="7">
        <f>IF(C4065="Saliente Internacional",(IFERROR((LIMPIA(H4065,1)),0)),0)</f>
        <v>0</v>
      </c>
    </row>
    <row r="4066" spans="1:12" x14ac:dyDescent="0.25">
      <c r="A4066" s="11">
        <f>'DETALLE DE CONEXIONES'!P4066</f>
        <v>0</v>
      </c>
      <c r="B4066" s="7">
        <f>'DETALLE DE CONEXIONES'!I4066</f>
        <v>0</v>
      </c>
      <c r="C4066" s="7">
        <f>'DETALLE DE CONEXIONES'!BB4066</f>
        <v>0</v>
      </c>
      <c r="D4066" s="7">
        <f>'DETALLE DE CONEXIONES'!E4066</f>
        <v>0</v>
      </c>
      <c r="E4066" s="7">
        <f>IFERROR(LIMPIA('DETALLE DE CONEXIONES'!N4066,1),0)</f>
        <v>0</v>
      </c>
      <c r="F4066" s="7" t="str">
        <f>LEFT('DETALLE DE CONEXIONES'!BE4066,3)</f>
        <v/>
      </c>
      <c r="G4066" s="7" t="str">
        <f>RIGHT('DETALLE DE CONEXIONES'!AK4066,2)</f>
        <v/>
      </c>
      <c r="H4066" s="7" t="str">
        <f>LEFT('DETALLE DE CONEXIONES'!M4066,3)</f>
        <v/>
      </c>
      <c r="I4066" s="7" t="str">
        <f>RIGHT('DETALLE DE CONEXIONES'!M4066,5)</f>
        <v/>
      </c>
      <c r="J4066" s="7">
        <f>IF(C4066="Saliente Local",(IFERROR((LIMPIA(H4066,1)),0)),0)</f>
        <v>0</v>
      </c>
      <c r="K4066" s="7">
        <f>IF(C4066="Saliente Nacional",(IFERROR((LIMPIA(H4066,1)),0)),0)</f>
        <v>0</v>
      </c>
      <c r="L4066" s="7">
        <f>IF(C4066="Saliente Internacional",(IFERROR((LIMPIA(H4066,1)),0)),0)</f>
        <v>0</v>
      </c>
    </row>
    <row r="4067" spans="1:12" x14ac:dyDescent="0.25">
      <c r="A4067" s="11">
        <f>'DETALLE DE CONEXIONES'!P4067</f>
        <v>0</v>
      </c>
      <c r="B4067" s="7">
        <f>'DETALLE DE CONEXIONES'!I4067</f>
        <v>0</v>
      </c>
      <c r="C4067" s="7">
        <f>'DETALLE DE CONEXIONES'!BB4067</f>
        <v>0</v>
      </c>
      <c r="D4067" s="7">
        <f>'DETALLE DE CONEXIONES'!E4067</f>
        <v>0</v>
      </c>
      <c r="E4067" s="7">
        <f>IFERROR(LIMPIA('DETALLE DE CONEXIONES'!N4067,1),0)</f>
        <v>0</v>
      </c>
      <c r="F4067" s="7" t="str">
        <f>LEFT('DETALLE DE CONEXIONES'!BE4067,3)</f>
        <v/>
      </c>
      <c r="G4067" s="7" t="str">
        <f>RIGHT('DETALLE DE CONEXIONES'!AK4067,2)</f>
        <v/>
      </c>
      <c r="H4067" s="7" t="str">
        <f>LEFT('DETALLE DE CONEXIONES'!M4067,3)</f>
        <v/>
      </c>
      <c r="I4067" s="7" t="str">
        <f>RIGHT('DETALLE DE CONEXIONES'!M4067,5)</f>
        <v/>
      </c>
      <c r="J4067" s="7">
        <f>IF(C4067="Saliente Local",(IFERROR((LIMPIA(H4067,1)),0)),0)</f>
        <v>0</v>
      </c>
      <c r="K4067" s="7">
        <f>IF(C4067="Saliente Nacional",(IFERROR((LIMPIA(H4067,1)),0)),0)</f>
        <v>0</v>
      </c>
      <c r="L4067" s="7">
        <f>IF(C4067="Saliente Internacional",(IFERROR((LIMPIA(H4067,1)),0)),0)</f>
        <v>0</v>
      </c>
    </row>
    <row r="4068" spans="1:12" x14ac:dyDescent="0.25">
      <c r="A4068" s="11">
        <f>'DETALLE DE CONEXIONES'!P4068</f>
        <v>0</v>
      </c>
      <c r="B4068" s="7">
        <f>'DETALLE DE CONEXIONES'!I4068</f>
        <v>0</v>
      </c>
      <c r="C4068" s="7">
        <f>'DETALLE DE CONEXIONES'!BB4068</f>
        <v>0</v>
      </c>
      <c r="D4068" s="7">
        <f>'DETALLE DE CONEXIONES'!E4068</f>
        <v>0</v>
      </c>
      <c r="E4068" s="7">
        <f>IFERROR(LIMPIA('DETALLE DE CONEXIONES'!N4068,1),0)</f>
        <v>0</v>
      </c>
      <c r="F4068" s="7" t="str">
        <f>LEFT('DETALLE DE CONEXIONES'!BE4068,3)</f>
        <v/>
      </c>
      <c r="G4068" s="7" t="str">
        <f>RIGHT('DETALLE DE CONEXIONES'!AK4068,2)</f>
        <v/>
      </c>
      <c r="H4068" s="7" t="str">
        <f>LEFT('DETALLE DE CONEXIONES'!M4068,3)</f>
        <v/>
      </c>
      <c r="I4068" s="7" t="str">
        <f>RIGHT('DETALLE DE CONEXIONES'!M4068,5)</f>
        <v/>
      </c>
      <c r="J4068" s="7">
        <f>IF(C4068="Saliente Local",(IFERROR((LIMPIA(H4068,1)),0)),0)</f>
        <v>0</v>
      </c>
      <c r="K4068" s="7">
        <f>IF(C4068="Saliente Nacional",(IFERROR((LIMPIA(H4068,1)),0)),0)</f>
        <v>0</v>
      </c>
      <c r="L4068" s="7">
        <f>IF(C4068="Saliente Internacional",(IFERROR((LIMPIA(H4068,1)),0)),0)</f>
        <v>0</v>
      </c>
    </row>
    <row r="4069" spans="1:12" x14ac:dyDescent="0.25">
      <c r="A4069" s="11">
        <f>'DETALLE DE CONEXIONES'!P4069</f>
        <v>0</v>
      </c>
      <c r="B4069" s="7">
        <f>'DETALLE DE CONEXIONES'!I4069</f>
        <v>0</v>
      </c>
      <c r="C4069" s="7">
        <f>'DETALLE DE CONEXIONES'!BB4069</f>
        <v>0</v>
      </c>
      <c r="D4069" s="7">
        <f>'DETALLE DE CONEXIONES'!E4069</f>
        <v>0</v>
      </c>
      <c r="E4069" s="7">
        <f>IFERROR(LIMPIA('DETALLE DE CONEXIONES'!N4069,1),0)</f>
        <v>0</v>
      </c>
      <c r="F4069" s="7" t="str">
        <f>LEFT('DETALLE DE CONEXIONES'!BE4069,3)</f>
        <v/>
      </c>
      <c r="G4069" s="7" t="str">
        <f>RIGHT('DETALLE DE CONEXIONES'!AK4069,2)</f>
        <v/>
      </c>
      <c r="H4069" s="7" t="str">
        <f>LEFT('DETALLE DE CONEXIONES'!M4069,3)</f>
        <v/>
      </c>
      <c r="I4069" s="7" t="str">
        <f>RIGHT('DETALLE DE CONEXIONES'!M4069,5)</f>
        <v/>
      </c>
      <c r="J4069" s="7">
        <f>IF(C4069="Saliente Local",(IFERROR((LIMPIA(H4069,1)),0)),0)</f>
        <v>0</v>
      </c>
      <c r="K4069" s="7">
        <f>IF(C4069="Saliente Nacional",(IFERROR((LIMPIA(H4069,1)),0)),0)</f>
        <v>0</v>
      </c>
      <c r="L4069" s="7">
        <f>IF(C4069="Saliente Internacional",(IFERROR((LIMPIA(H4069,1)),0)),0)</f>
        <v>0</v>
      </c>
    </row>
    <row r="4070" spans="1:12" x14ac:dyDescent="0.25">
      <c r="A4070" s="11">
        <f>'DETALLE DE CONEXIONES'!P4070</f>
        <v>0</v>
      </c>
      <c r="B4070" s="7">
        <f>'DETALLE DE CONEXIONES'!I4070</f>
        <v>0</v>
      </c>
      <c r="C4070" s="7">
        <f>'DETALLE DE CONEXIONES'!BB4070</f>
        <v>0</v>
      </c>
      <c r="D4070" s="7">
        <f>'DETALLE DE CONEXIONES'!E4070</f>
        <v>0</v>
      </c>
      <c r="E4070" s="7">
        <f>IFERROR(LIMPIA('DETALLE DE CONEXIONES'!N4070,1),0)</f>
        <v>0</v>
      </c>
      <c r="F4070" s="7" t="str">
        <f>LEFT('DETALLE DE CONEXIONES'!BE4070,3)</f>
        <v/>
      </c>
      <c r="G4070" s="7" t="str">
        <f>RIGHT('DETALLE DE CONEXIONES'!AK4070,2)</f>
        <v/>
      </c>
      <c r="H4070" s="7" t="str">
        <f>LEFT('DETALLE DE CONEXIONES'!M4070,3)</f>
        <v/>
      </c>
      <c r="I4070" s="7" t="str">
        <f>RIGHT('DETALLE DE CONEXIONES'!M4070,5)</f>
        <v/>
      </c>
      <c r="J4070" s="7">
        <f>IF(C4070="Saliente Local",(IFERROR((LIMPIA(H4070,1)),0)),0)</f>
        <v>0</v>
      </c>
      <c r="K4070" s="7">
        <f>IF(C4070="Saliente Nacional",(IFERROR((LIMPIA(H4070,1)),0)),0)</f>
        <v>0</v>
      </c>
      <c r="L4070" s="7">
        <f>IF(C4070="Saliente Internacional",(IFERROR((LIMPIA(H4070,1)),0)),0)</f>
        <v>0</v>
      </c>
    </row>
    <row r="4071" spans="1:12" x14ac:dyDescent="0.25">
      <c r="A4071" s="11">
        <f>'DETALLE DE CONEXIONES'!P4071</f>
        <v>0</v>
      </c>
      <c r="B4071" s="7">
        <f>'DETALLE DE CONEXIONES'!I4071</f>
        <v>0</v>
      </c>
      <c r="C4071" s="7">
        <f>'DETALLE DE CONEXIONES'!BB4071</f>
        <v>0</v>
      </c>
      <c r="D4071" s="7">
        <f>'DETALLE DE CONEXIONES'!E4071</f>
        <v>0</v>
      </c>
      <c r="E4071" s="7">
        <f>IFERROR(LIMPIA('DETALLE DE CONEXIONES'!N4071,1),0)</f>
        <v>0</v>
      </c>
      <c r="F4071" s="7" t="str">
        <f>LEFT('DETALLE DE CONEXIONES'!BE4071,3)</f>
        <v/>
      </c>
      <c r="G4071" s="7" t="str">
        <f>RIGHT('DETALLE DE CONEXIONES'!AK4071,2)</f>
        <v/>
      </c>
      <c r="H4071" s="7" t="str">
        <f>LEFT('DETALLE DE CONEXIONES'!M4071,3)</f>
        <v/>
      </c>
      <c r="I4071" s="7" t="str">
        <f>RIGHT('DETALLE DE CONEXIONES'!M4071,5)</f>
        <v/>
      </c>
      <c r="J4071" s="7">
        <f>IF(C4071="Saliente Local",(IFERROR((LIMPIA(H4071,1)),0)),0)</f>
        <v>0</v>
      </c>
      <c r="K4071" s="7">
        <f>IF(C4071="Saliente Nacional",(IFERROR((LIMPIA(H4071,1)),0)),0)</f>
        <v>0</v>
      </c>
      <c r="L4071" s="7">
        <f>IF(C4071="Saliente Internacional",(IFERROR((LIMPIA(H4071,1)),0)),0)</f>
        <v>0</v>
      </c>
    </row>
    <row r="4072" spans="1:12" x14ac:dyDescent="0.25">
      <c r="A4072" s="11">
        <f>'DETALLE DE CONEXIONES'!P4072</f>
        <v>0</v>
      </c>
      <c r="B4072" s="7">
        <f>'DETALLE DE CONEXIONES'!I4072</f>
        <v>0</v>
      </c>
      <c r="C4072" s="7">
        <f>'DETALLE DE CONEXIONES'!BB4072</f>
        <v>0</v>
      </c>
      <c r="D4072" s="7">
        <f>'DETALLE DE CONEXIONES'!E4072</f>
        <v>0</v>
      </c>
      <c r="E4072" s="7">
        <f>IFERROR(LIMPIA('DETALLE DE CONEXIONES'!N4072,1),0)</f>
        <v>0</v>
      </c>
      <c r="F4072" s="7" t="str">
        <f>LEFT('DETALLE DE CONEXIONES'!BE4072,3)</f>
        <v/>
      </c>
      <c r="G4072" s="7" t="str">
        <f>RIGHT('DETALLE DE CONEXIONES'!AK4072,2)</f>
        <v/>
      </c>
      <c r="H4072" s="7" t="str">
        <f>LEFT('DETALLE DE CONEXIONES'!M4072,3)</f>
        <v/>
      </c>
      <c r="I4072" s="7" t="str">
        <f>RIGHT('DETALLE DE CONEXIONES'!M4072,5)</f>
        <v/>
      </c>
      <c r="J4072" s="7">
        <f>IF(C4072="Saliente Local",(IFERROR((LIMPIA(H4072,1)),0)),0)</f>
        <v>0</v>
      </c>
      <c r="K4072" s="7">
        <f>IF(C4072="Saliente Nacional",(IFERROR((LIMPIA(H4072,1)),0)),0)</f>
        <v>0</v>
      </c>
      <c r="L4072" s="7">
        <f>IF(C4072="Saliente Internacional",(IFERROR((LIMPIA(H4072,1)),0)),0)</f>
        <v>0</v>
      </c>
    </row>
    <row r="4073" spans="1:12" x14ac:dyDescent="0.25">
      <c r="A4073" s="11">
        <f>'DETALLE DE CONEXIONES'!P4073</f>
        <v>0</v>
      </c>
      <c r="B4073" s="7">
        <f>'DETALLE DE CONEXIONES'!I4073</f>
        <v>0</v>
      </c>
      <c r="C4073" s="7">
        <f>'DETALLE DE CONEXIONES'!BB4073</f>
        <v>0</v>
      </c>
      <c r="D4073" s="7">
        <f>'DETALLE DE CONEXIONES'!E4073</f>
        <v>0</v>
      </c>
      <c r="E4073" s="7">
        <f>IFERROR(LIMPIA('DETALLE DE CONEXIONES'!N4073,1),0)</f>
        <v>0</v>
      </c>
      <c r="F4073" s="7" t="str">
        <f>LEFT('DETALLE DE CONEXIONES'!BE4073,3)</f>
        <v/>
      </c>
      <c r="G4073" s="7" t="str">
        <f>RIGHT('DETALLE DE CONEXIONES'!AK4073,2)</f>
        <v/>
      </c>
      <c r="H4073" s="7" t="str">
        <f>LEFT('DETALLE DE CONEXIONES'!M4073,3)</f>
        <v/>
      </c>
      <c r="I4073" s="7" t="str">
        <f>RIGHT('DETALLE DE CONEXIONES'!M4073,5)</f>
        <v/>
      </c>
      <c r="J4073" s="7">
        <f>IF(C4073="Saliente Local",(IFERROR((LIMPIA(H4073,1)),0)),0)</f>
        <v>0</v>
      </c>
      <c r="K4073" s="7">
        <f>IF(C4073="Saliente Nacional",(IFERROR((LIMPIA(H4073,1)),0)),0)</f>
        <v>0</v>
      </c>
      <c r="L4073" s="7">
        <f>IF(C4073="Saliente Internacional",(IFERROR((LIMPIA(H4073,1)),0)),0)</f>
        <v>0</v>
      </c>
    </row>
    <row r="4074" spans="1:12" x14ac:dyDescent="0.25">
      <c r="A4074" s="11">
        <f>'DETALLE DE CONEXIONES'!P4074</f>
        <v>0</v>
      </c>
      <c r="B4074" s="7">
        <f>'DETALLE DE CONEXIONES'!I4074</f>
        <v>0</v>
      </c>
      <c r="C4074" s="7">
        <f>'DETALLE DE CONEXIONES'!BB4074</f>
        <v>0</v>
      </c>
      <c r="D4074" s="7">
        <f>'DETALLE DE CONEXIONES'!E4074</f>
        <v>0</v>
      </c>
      <c r="E4074" s="7">
        <f>IFERROR(LIMPIA('DETALLE DE CONEXIONES'!N4074,1),0)</f>
        <v>0</v>
      </c>
      <c r="F4074" s="7" t="str">
        <f>LEFT('DETALLE DE CONEXIONES'!BE4074,3)</f>
        <v/>
      </c>
      <c r="G4074" s="7" t="str">
        <f>RIGHT('DETALLE DE CONEXIONES'!AK4074,2)</f>
        <v/>
      </c>
      <c r="H4074" s="7" t="str">
        <f>LEFT('DETALLE DE CONEXIONES'!M4074,3)</f>
        <v/>
      </c>
      <c r="I4074" s="7" t="str">
        <f>RIGHT('DETALLE DE CONEXIONES'!M4074,5)</f>
        <v/>
      </c>
      <c r="J4074" s="7">
        <f>IF(C4074="Saliente Local",(IFERROR((LIMPIA(H4074,1)),0)),0)</f>
        <v>0</v>
      </c>
      <c r="K4074" s="7">
        <f>IF(C4074="Saliente Nacional",(IFERROR((LIMPIA(H4074,1)),0)),0)</f>
        <v>0</v>
      </c>
      <c r="L4074" s="7">
        <f>IF(C4074="Saliente Internacional",(IFERROR((LIMPIA(H4074,1)),0)),0)</f>
        <v>0</v>
      </c>
    </row>
    <row r="4075" spans="1:12" x14ac:dyDescent="0.25">
      <c r="A4075" s="11">
        <f>'DETALLE DE CONEXIONES'!P4075</f>
        <v>0</v>
      </c>
      <c r="B4075" s="7">
        <f>'DETALLE DE CONEXIONES'!I4075</f>
        <v>0</v>
      </c>
      <c r="C4075" s="7">
        <f>'DETALLE DE CONEXIONES'!BB4075</f>
        <v>0</v>
      </c>
      <c r="D4075" s="7">
        <f>'DETALLE DE CONEXIONES'!E4075</f>
        <v>0</v>
      </c>
      <c r="E4075" s="7">
        <f>IFERROR(LIMPIA('DETALLE DE CONEXIONES'!N4075,1),0)</f>
        <v>0</v>
      </c>
      <c r="F4075" s="7" t="str">
        <f>LEFT('DETALLE DE CONEXIONES'!BE4075,3)</f>
        <v/>
      </c>
      <c r="G4075" s="7" t="str">
        <f>RIGHT('DETALLE DE CONEXIONES'!AK4075,2)</f>
        <v/>
      </c>
      <c r="H4075" s="7" t="str">
        <f>LEFT('DETALLE DE CONEXIONES'!M4075,3)</f>
        <v/>
      </c>
      <c r="I4075" s="7" t="str">
        <f>RIGHT('DETALLE DE CONEXIONES'!M4075,5)</f>
        <v/>
      </c>
      <c r="J4075" s="7">
        <f>IF(C4075="Saliente Local",(IFERROR((LIMPIA(H4075,1)),0)),0)</f>
        <v>0</v>
      </c>
      <c r="K4075" s="7">
        <f>IF(C4075="Saliente Nacional",(IFERROR((LIMPIA(H4075,1)),0)),0)</f>
        <v>0</v>
      </c>
      <c r="L4075" s="7">
        <f>IF(C4075="Saliente Internacional",(IFERROR((LIMPIA(H4075,1)),0)),0)</f>
        <v>0</v>
      </c>
    </row>
    <row r="4076" spans="1:12" x14ac:dyDescent="0.25">
      <c r="A4076" s="11">
        <f>'DETALLE DE CONEXIONES'!P4076</f>
        <v>0</v>
      </c>
      <c r="B4076" s="7">
        <f>'DETALLE DE CONEXIONES'!I4076</f>
        <v>0</v>
      </c>
      <c r="C4076" s="7">
        <f>'DETALLE DE CONEXIONES'!BB4076</f>
        <v>0</v>
      </c>
      <c r="D4076" s="7">
        <f>'DETALLE DE CONEXIONES'!E4076</f>
        <v>0</v>
      </c>
      <c r="E4076" s="7">
        <f>IFERROR(LIMPIA('DETALLE DE CONEXIONES'!N4076,1),0)</f>
        <v>0</v>
      </c>
      <c r="F4076" s="7" t="str">
        <f>LEFT('DETALLE DE CONEXIONES'!BE4076,3)</f>
        <v/>
      </c>
      <c r="G4076" s="7" t="str">
        <f>RIGHT('DETALLE DE CONEXIONES'!AK4076,2)</f>
        <v/>
      </c>
      <c r="H4076" s="7" t="str">
        <f>LEFT('DETALLE DE CONEXIONES'!M4076,3)</f>
        <v/>
      </c>
      <c r="I4076" s="7" t="str">
        <f>RIGHT('DETALLE DE CONEXIONES'!M4076,5)</f>
        <v/>
      </c>
      <c r="J4076" s="7">
        <f>IF(C4076="Saliente Local",(IFERROR((LIMPIA(H4076,1)),0)),0)</f>
        <v>0</v>
      </c>
      <c r="K4076" s="7">
        <f>IF(C4076="Saliente Nacional",(IFERROR((LIMPIA(H4076,1)),0)),0)</f>
        <v>0</v>
      </c>
      <c r="L4076" s="7">
        <f>IF(C4076="Saliente Internacional",(IFERROR((LIMPIA(H4076,1)),0)),0)</f>
        <v>0</v>
      </c>
    </row>
    <row r="4077" spans="1:12" x14ac:dyDescent="0.25">
      <c r="A4077" s="11">
        <f>'DETALLE DE CONEXIONES'!P4077</f>
        <v>0</v>
      </c>
      <c r="B4077" s="7">
        <f>'DETALLE DE CONEXIONES'!I4077</f>
        <v>0</v>
      </c>
      <c r="C4077" s="7">
        <f>'DETALLE DE CONEXIONES'!BB4077</f>
        <v>0</v>
      </c>
      <c r="D4077" s="7">
        <f>'DETALLE DE CONEXIONES'!E4077</f>
        <v>0</v>
      </c>
      <c r="E4077" s="7">
        <f>IFERROR(LIMPIA('DETALLE DE CONEXIONES'!N4077,1),0)</f>
        <v>0</v>
      </c>
      <c r="F4077" s="7" t="str">
        <f>LEFT('DETALLE DE CONEXIONES'!BE4077,3)</f>
        <v/>
      </c>
      <c r="G4077" s="7" t="str">
        <f>RIGHT('DETALLE DE CONEXIONES'!AK4077,2)</f>
        <v/>
      </c>
      <c r="H4077" s="7" t="str">
        <f>LEFT('DETALLE DE CONEXIONES'!M4077,3)</f>
        <v/>
      </c>
      <c r="I4077" s="7" t="str">
        <f>RIGHT('DETALLE DE CONEXIONES'!M4077,5)</f>
        <v/>
      </c>
      <c r="J4077" s="7">
        <f>IF(C4077="Saliente Local",(IFERROR((LIMPIA(H4077,1)),0)),0)</f>
        <v>0</v>
      </c>
      <c r="K4077" s="7">
        <f>IF(C4077="Saliente Nacional",(IFERROR((LIMPIA(H4077,1)),0)),0)</f>
        <v>0</v>
      </c>
      <c r="L4077" s="7">
        <f>IF(C4077="Saliente Internacional",(IFERROR((LIMPIA(H4077,1)),0)),0)</f>
        <v>0</v>
      </c>
    </row>
    <row r="4078" spans="1:12" x14ac:dyDescent="0.25">
      <c r="A4078" s="11">
        <f>'DETALLE DE CONEXIONES'!P4078</f>
        <v>0</v>
      </c>
      <c r="B4078" s="7">
        <f>'DETALLE DE CONEXIONES'!I4078</f>
        <v>0</v>
      </c>
      <c r="C4078" s="7">
        <f>'DETALLE DE CONEXIONES'!BB4078</f>
        <v>0</v>
      </c>
      <c r="D4078" s="7">
        <f>'DETALLE DE CONEXIONES'!E4078</f>
        <v>0</v>
      </c>
      <c r="E4078" s="7">
        <f>IFERROR(LIMPIA('DETALLE DE CONEXIONES'!N4078,1),0)</f>
        <v>0</v>
      </c>
      <c r="F4078" s="7" t="str">
        <f>LEFT('DETALLE DE CONEXIONES'!BE4078,3)</f>
        <v/>
      </c>
      <c r="G4078" s="7" t="str">
        <f>RIGHT('DETALLE DE CONEXIONES'!AK4078,2)</f>
        <v/>
      </c>
      <c r="H4078" s="7" t="str">
        <f>LEFT('DETALLE DE CONEXIONES'!M4078,3)</f>
        <v/>
      </c>
      <c r="I4078" s="7" t="str">
        <f>RIGHT('DETALLE DE CONEXIONES'!M4078,5)</f>
        <v/>
      </c>
      <c r="J4078" s="7">
        <f>IF(C4078="Saliente Local",(IFERROR((LIMPIA(H4078,1)),0)),0)</f>
        <v>0</v>
      </c>
      <c r="K4078" s="7">
        <f>IF(C4078="Saliente Nacional",(IFERROR((LIMPIA(H4078,1)),0)),0)</f>
        <v>0</v>
      </c>
      <c r="L4078" s="7">
        <f>IF(C4078="Saliente Internacional",(IFERROR((LIMPIA(H4078,1)),0)),0)</f>
        <v>0</v>
      </c>
    </row>
    <row r="4079" spans="1:12" x14ac:dyDescent="0.25">
      <c r="A4079" s="11">
        <f>'DETALLE DE CONEXIONES'!P4079</f>
        <v>0</v>
      </c>
      <c r="B4079" s="7">
        <f>'DETALLE DE CONEXIONES'!I4079</f>
        <v>0</v>
      </c>
      <c r="C4079" s="7">
        <f>'DETALLE DE CONEXIONES'!BB4079</f>
        <v>0</v>
      </c>
      <c r="D4079" s="7">
        <f>'DETALLE DE CONEXIONES'!E4079</f>
        <v>0</v>
      </c>
      <c r="E4079" s="7">
        <f>IFERROR(LIMPIA('DETALLE DE CONEXIONES'!N4079,1),0)</f>
        <v>0</v>
      </c>
      <c r="F4079" s="7" t="str">
        <f>LEFT('DETALLE DE CONEXIONES'!BE4079,3)</f>
        <v/>
      </c>
      <c r="G4079" s="7" t="str">
        <f>RIGHT('DETALLE DE CONEXIONES'!AK4079,2)</f>
        <v/>
      </c>
      <c r="H4079" s="7" t="str">
        <f>LEFT('DETALLE DE CONEXIONES'!M4079,3)</f>
        <v/>
      </c>
      <c r="I4079" s="7" t="str">
        <f>RIGHT('DETALLE DE CONEXIONES'!M4079,5)</f>
        <v/>
      </c>
      <c r="J4079" s="7">
        <f>IF(C4079="Saliente Local",(IFERROR((LIMPIA(H4079,1)),0)),0)</f>
        <v>0</v>
      </c>
      <c r="K4079" s="7">
        <f>IF(C4079="Saliente Nacional",(IFERROR((LIMPIA(H4079,1)),0)),0)</f>
        <v>0</v>
      </c>
      <c r="L4079" s="7">
        <f>IF(C4079="Saliente Internacional",(IFERROR((LIMPIA(H4079,1)),0)),0)</f>
        <v>0</v>
      </c>
    </row>
    <row r="4080" spans="1:12" x14ac:dyDescent="0.25">
      <c r="A4080" s="11">
        <f>'DETALLE DE CONEXIONES'!P4080</f>
        <v>0</v>
      </c>
      <c r="B4080" s="7">
        <f>'DETALLE DE CONEXIONES'!I4080</f>
        <v>0</v>
      </c>
      <c r="C4080" s="7">
        <f>'DETALLE DE CONEXIONES'!BB4080</f>
        <v>0</v>
      </c>
      <c r="D4080" s="7">
        <f>'DETALLE DE CONEXIONES'!E4080</f>
        <v>0</v>
      </c>
      <c r="E4080" s="7">
        <f>IFERROR(LIMPIA('DETALLE DE CONEXIONES'!N4080,1),0)</f>
        <v>0</v>
      </c>
      <c r="F4080" s="7" t="str">
        <f>LEFT('DETALLE DE CONEXIONES'!BE4080,3)</f>
        <v/>
      </c>
      <c r="G4080" s="7" t="str">
        <f>RIGHT('DETALLE DE CONEXIONES'!AK4080,2)</f>
        <v/>
      </c>
      <c r="H4080" s="7" t="str">
        <f>LEFT('DETALLE DE CONEXIONES'!M4080,3)</f>
        <v/>
      </c>
      <c r="I4080" s="7" t="str">
        <f>RIGHT('DETALLE DE CONEXIONES'!M4080,5)</f>
        <v/>
      </c>
      <c r="J4080" s="7">
        <f>IF(C4080="Saliente Local",(IFERROR((LIMPIA(H4080,1)),0)),0)</f>
        <v>0</v>
      </c>
      <c r="K4080" s="7">
        <f>IF(C4080="Saliente Nacional",(IFERROR((LIMPIA(H4080,1)),0)),0)</f>
        <v>0</v>
      </c>
      <c r="L4080" s="7">
        <f>IF(C4080="Saliente Internacional",(IFERROR((LIMPIA(H4080,1)),0)),0)</f>
        <v>0</v>
      </c>
    </row>
    <row r="4081" spans="1:12" x14ac:dyDescent="0.25">
      <c r="A4081" s="11">
        <f>'DETALLE DE CONEXIONES'!P4081</f>
        <v>0</v>
      </c>
      <c r="B4081" s="7">
        <f>'DETALLE DE CONEXIONES'!I4081</f>
        <v>0</v>
      </c>
      <c r="C4081" s="7">
        <f>'DETALLE DE CONEXIONES'!BB4081</f>
        <v>0</v>
      </c>
      <c r="D4081" s="7">
        <f>'DETALLE DE CONEXIONES'!E4081</f>
        <v>0</v>
      </c>
      <c r="E4081" s="7">
        <f>IFERROR(LIMPIA('DETALLE DE CONEXIONES'!N4081,1),0)</f>
        <v>0</v>
      </c>
      <c r="F4081" s="7" t="str">
        <f>LEFT('DETALLE DE CONEXIONES'!BE4081,3)</f>
        <v/>
      </c>
      <c r="G4081" s="7" t="str">
        <f>RIGHT('DETALLE DE CONEXIONES'!AK4081,2)</f>
        <v/>
      </c>
      <c r="H4081" s="7" t="str">
        <f>LEFT('DETALLE DE CONEXIONES'!M4081,3)</f>
        <v/>
      </c>
      <c r="I4081" s="7" t="str">
        <f>RIGHT('DETALLE DE CONEXIONES'!M4081,5)</f>
        <v/>
      </c>
      <c r="J4081" s="7">
        <f>IF(C4081="Saliente Local",(IFERROR((LIMPIA(H4081,1)),0)),0)</f>
        <v>0</v>
      </c>
      <c r="K4081" s="7">
        <f>IF(C4081="Saliente Nacional",(IFERROR((LIMPIA(H4081,1)),0)),0)</f>
        <v>0</v>
      </c>
      <c r="L4081" s="7">
        <f>IF(C4081="Saliente Internacional",(IFERROR((LIMPIA(H4081,1)),0)),0)</f>
        <v>0</v>
      </c>
    </row>
    <row r="4082" spans="1:12" x14ac:dyDescent="0.25">
      <c r="A4082" s="11">
        <f>'DETALLE DE CONEXIONES'!P4082</f>
        <v>0</v>
      </c>
      <c r="B4082" s="7">
        <f>'DETALLE DE CONEXIONES'!I4082</f>
        <v>0</v>
      </c>
      <c r="C4082" s="7">
        <f>'DETALLE DE CONEXIONES'!BB4082</f>
        <v>0</v>
      </c>
      <c r="D4082" s="7">
        <f>'DETALLE DE CONEXIONES'!E4082</f>
        <v>0</v>
      </c>
      <c r="E4082" s="7">
        <f>IFERROR(LIMPIA('DETALLE DE CONEXIONES'!N4082,1),0)</f>
        <v>0</v>
      </c>
      <c r="F4082" s="7" t="str">
        <f>LEFT('DETALLE DE CONEXIONES'!BE4082,3)</f>
        <v/>
      </c>
      <c r="G4082" s="7" t="str">
        <f>RIGHT('DETALLE DE CONEXIONES'!AK4082,2)</f>
        <v/>
      </c>
      <c r="H4082" s="7" t="str">
        <f>LEFT('DETALLE DE CONEXIONES'!M4082,3)</f>
        <v/>
      </c>
      <c r="I4082" s="7" t="str">
        <f>RIGHT('DETALLE DE CONEXIONES'!M4082,5)</f>
        <v/>
      </c>
      <c r="J4082" s="7">
        <f>IF(C4082="Saliente Local",(IFERROR((LIMPIA(H4082,1)),0)),0)</f>
        <v>0</v>
      </c>
      <c r="K4082" s="7">
        <f>IF(C4082="Saliente Nacional",(IFERROR((LIMPIA(H4082,1)),0)),0)</f>
        <v>0</v>
      </c>
      <c r="L4082" s="7">
        <f>IF(C4082="Saliente Internacional",(IFERROR((LIMPIA(H4082,1)),0)),0)</f>
        <v>0</v>
      </c>
    </row>
    <row r="4083" spans="1:12" x14ac:dyDescent="0.25">
      <c r="A4083" s="11">
        <f>'DETALLE DE CONEXIONES'!P4083</f>
        <v>0</v>
      </c>
      <c r="B4083" s="7">
        <f>'DETALLE DE CONEXIONES'!I4083</f>
        <v>0</v>
      </c>
      <c r="C4083" s="7">
        <f>'DETALLE DE CONEXIONES'!BB4083</f>
        <v>0</v>
      </c>
      <c r="D4083" s="7">
        <f>'DETALLE DE CONEXIONES'!E4083</f>
        <v>0</v>
      </c>
      <c r="E4083" s="7">
        <f>IFERROR(LIMPIA('DETALLE DE CONEXIONES'!N4083,1),0)</f>
        <v>0</v>
      </c>
      <c r="F4083" s="7" t="str">
        <f>LEFT('DETALLE DE CONEXIONES'!BE4083,3)</f>
        <v/>
      </c>
      <c r="G4083" s="7" t="str">
        <f>RIGHT('DETALLE DE CONEXIONES'!AK4083,2)</f>
        <v/>
      </c>
      <c r="H4083" s="7" t="str">
        <f>LEFT('DETALLE DE CONEXIONES'!M4083,3)</f>
        <v/>
      </c>
      <c r="I4083" s="7" t="str">
        <f>RIGHT('DETALLE DE CONEXIONES'!M4083,5)</f>
        <v/>
      </c>
      <c r="J4083" s="7">
        <f>IF(C4083="Saliente Local",(IFERROR((LIMPIA(H4083,1)),0)),0)</f>
        <v>0</v>
      </c>
      <c r="K4083" s="7">
        <f>IF(C4083="Saliente Nacional",(IFERROR((LIMPIA(H4083,1)),0)),0)</f>
        <v>0</v>
      </c>
      <c r="L4083" s="7">
        <f>IF(C4083="Saliente Internacional",(IFERROR((LIMPIA(H4083,1)),0)),0)</f>
        <v>0</v>
      </c>
    </row>
    <row r="4084" spans="1:12" x14ac:dyDescent="0.25">
      <c r="A4084" s="11">
        <f>'DETALLE DE CONEXIONES'!P4084</f>
        <v>0</v>
      </c>
      <c r="B4084" s="7">
        <f>'DETALLE DE CONEXIONES'!I4084</f>
        <v>0</v>
      </c>
      <c r="C4084" s="7">
        <f>'DETALLE DE CONEXIONES'!BB4084</f>
        <v>0</v>
      </c>
      <c r="D4084" s="7">
        <f>'DETALLE DE CONEXIONES'!E4084</f>
        <v>0</v>
      </c>
      <c r="E4084" s="7">
        <f>IFERROR(LIMPIA('DETALLE DE CONEXIONES'!N4084,1),0)</f>
        <v>0</v>
      </c>
      <c r="F4084" s="7" t="str">
        <f>LEFT('DETALLE DE CONEXIONES'!BE4084,3)</f>
        <v/>
      </c>
      <c r="G4084" s="7" t="str">
        <f>RIGHT('DETALLE DE CONEXIONES'!AK4084,2)</f>
        <v/>
      </c>
      <c r="H4084" s="7" t="str">
        <f>LEFT('DETALLE DE CONEXIONES'!M4084,3)</f>
        <v/>
      </c>
      <c r="I4084" s="7" t="str">
        <f>RIGHT('DETALLE DE CONEXIONES'!M4084,5)</f>
        <v/>
      </c>
      <c r="J4084" s="7">
        <f>IF(C4084="Saliente Local",(IFERROR((LIMPIA(H4084,1)),0)),0)</f>
        <v>0</v>
      </c>
      <c r="K4084" s="7">
        <f>IF(C4084="Saliente Nacional",(IFERROR((LIMPIA(H4084,1)),0)),0)</f>
        <v>0</v>
      </c>
      <c r="L4084" s="7">
        <f>IF(C4084="Saliente Internacional",(IFERROR((LIMPIA(H4084,1)),0)),0)</f>
        <v>0</v>
      </c>
    </row>
    <row r="4085" spans="1:12" x14ac:dyDescent="0.25">
      <c r="A4085" s="11">
        <f>'DETALLE DE CONEXIONES'!P4085</f>
        <v>0</v>
      </c>
      <c r="B4085" s="7">
        <f>'DETALLE DE CONEXIONES'!I4085</f>
        <v>0</v>
      </c>
      <c r="C4085" s="7">
        <f>'DETALLE DE CONEXIONES'!BB4085</f>
        <v>0</v>
      </c>
      <c r="D4085" s="7">
        <f>'DETALLE DE CONEXIONES'!E4085</f>
        <v>0</v>
      </c>
      <c r="E4085" s="7">
        <f>IFERROR(LIMPIA('DETALLE DE CONEXIONES'!N4085,1),0)</f>
        <v>0</v>
      </c>
      <c r="F4085" s="7" t="str">
        <f>LEFT('DETALLE DE CONEXIONES'!BE4085,3)</f>
        <v/>
      </c>
      <c r="G4085" s="7" t="str">
        <f>RIGHT('DETALLE DE CONEXIONES'!AK4085,2)</f>
        <v/>
      </c>
      <c r="H4085" s="7" t="str">
        <f>LEFT('DETALLE DE CONEXIONES'!M4085,3)</f>
        <v/>
      </c>
      <c r="I4085" s="7" t="str">
        <f>RIGHT('DETALLE DE CONEXIONES'!M4085,5)</f>
        <v/>
      </c>
      <c r="J4085" s="7">
        <f>IF(C4085="Saliente Local",(IFERROR((LIMPIA(H4085,1)),0)),0)</f>
        <v>0</v>
      </c>
      <c r="K4085" s="7">
        <f>IF(C4085="Saliente Nacional",(IFERROR((LIMPIA(H4085,1)),0)),0)</f>
        <v>0</v>
      </c>
      <c r="L4085" s="7">
        <f>IF(C4085="Saliente Internacional",(IFERROR((LIMPIA(H4085,1)),0)),0)</f>
        <v>0</v>
      </c>
    </row>
    <row r="4086" spans="1:12" x14ac:dyDescent="0.25">
      <c r="A4086" s="11">
        <f>'DETALLE DE CONEXIONES'!P4086</f>
        <v>0</v>
      </c>
      <c r="B4086" s="7">
        <f>'DETALLE DE CONEXIONES'!I4086</f>
        <v>0</v>
      </c>
      <c r="C4086" s="7">
        <f>'DETALLE DE CONEXIONES'!BB4086</f>
        <v>0</v>
      </c>
      <c r="D4086" s="7">
        <f>'DETALLE DE CONEXIONES'!E4086</f>
        <v>0</v>
      </c>
      <c r="E4086" s="7">
        <f>IFERROR(LIMPIA('DETALLE DE CONEXIONES'!N4086,1),0)</f>
        <v>0</v>
      </c>
      <c r="F4086" s="7" t="str">
        <f>LEFT('DETALLE DE CONEXIONES'!BE4086,3)</f>
        <v/>
      </c>
      <c r="G4086" s="7" t="str">
        <f>RIGHT('DETALLE DE CONEXIONES'!AK4086,2)</f>
        <v/>
      </c>
      <c r="H4086" s="7" t="str">
        <f>LEFT('DETALLE DE CONEXIONES'!M4086,3)</f>
        <v/>
      </c>
      <c r="I4086" s="7" t="str">
        <f>RIGHT('DETALLE DE CONEXIONES'!M4086,5)</f>
        <v/>
      </c>
      <c r="J4086" s="7">
        <f>IF(C4086="Saliente Local",(IFERROR((LIMPIA(H4086,1)),0)),0)</f>
        <v>0</v>
      </c>
      <c r="K4086" s="7">
        <f>IF(C4086="Saliente Nacional",(IFERROR((LIMPIA(H4086,1)),0)),0)</f>
        <v>0</v>
      </c>
      <c r="L4086" s="7">
        <f>IF(C4086="Saliente Internacional",(IFERROR((LIMPIA(H4086,1)),0)),0)</f>
        <v>0</v>
      </c>
    </row>
    <row r="4087" spans="1:12" x14ac:dyDescent="0.25">
      <c r="A4087" s="11">
        <f>'DETALLE DE CONEXIONES'!P4087</f>
        <v>0</v>
      </c>
      <c r="B4087" s="7">
        <f>'DETALLE DE CONEXIONES'!I4087</f>
        <v>0</v>
      </c>
      <c r="C4087" s="7">
        <f>'DETALLE DE CONEXIONES'!BB4087</f>
        <v>0</v>
      </c>
      <c r="D4087" s="7">
        <f>'DETALLE DE CONEXIONES'!E4087</f>
        <v>0</v>
      </c>
      <c r="E4087" s="7">
        <f>IFERROR(LIMPIA('DETALLE DE CONEXIONES'!N4087,1),0)</f>
        <v>0</v>
      </c>
      <c r="F4087" s="7" t="str">
        <f>LEFT('DETALLE DE CONEXIONES'!BE4087,3)</f>
        <v/>
      </c>
      <c r="G4087" s="7" t="str">
        <f>RIGHT('DETALLE DE CONEXIONES'!AK4087,2)</f>
        <v/>
      </c>
      <c r="H4087" s="7" t="str">
        <f>LEFT('DETALLE DE CONEXIONES'!M4087,3)</f>
        <v/>
      </c>
      <c r="I4087" s="7" t="str">
        <f>RIGHT('DETALLE DE CONEXIONES'!M4087,5)</f>
        <v/>
      </c>
      <c r="J4087" s="7">
        <f>IF(C4087="Saliente Local",(IFERROR((LIMPIA(H4087,1)),0)),0)</f>
        <v>0</v>
      </c>
      <c r="K4087" s="7">
        <f>IF(C4087="Saliente Nacional",(IFERROR((LIMPIA(H4087,1)),0)),0)</f>
        <v>0</v>
      </c>
      <c r="L4087" s="7">
        <f>IF(C4087="Saliente Internacional",(IFERROR((LIMPIA(H4087,1)),0)),0)</f>
        <v>0</v>
      </c>
    </row>
    <row r="4088" spans="1:12" x14ac:dyDescent="0.25">
      <c r="A4088" s="11">
        <f>'DETALLE DE CONEXIONES'!P4088</f>
        <v>0</v>
      </c>
      <c r="B4088" s="7">
        <f>'DETALLE DE CONEXIONES'!I4088</f>
        <v>0</v>
      </c>
      <c r="C4088" s="7">
        <f>'DETALLE DE CONEXIONES'!BB4088</f>
        <v>0</v>
      </c>
      <c r="D4088" s="7">
        <f>'DETALLE DE CONEXIONES'!E4088</f>
        <v>0</v>
      </c>
      <c r="E4088" s="7">
        <f>IFERROR(LIMPIA('DETALLE DE CONEXIONES'!N4088,1),0)</f>
        <v>0</v>
      </c>
      <c r="F4088" s="7" t="str">
        <f>LEFT('DETALLE DE CONEXIONES'!BE4088,3)</f>
        <v/>
      </c>
      <c r="G4088" s="7" t="str">
        <f>RIGHT('DETALLE DE CONEXIONES'!AK4088,2)</f>
        <v/>
      </c>
      <c r="H4088" s="7" t="str">
        <f>LEFT('DETALLE DE CONEXIONES'!M4088,3)</f>
        <v/>
      </c>
      <c r="I4088" s="7" t="str">
        <f>RIGHT('DETALLE DE CONEXIONES'!M4088,5)</f>
        <v/>
      </c>
      <c r="J4088" s="7">
        <f>IF(C4088="Saliente Local",(IFERROR((LIMPIA(H4088,1)),0)),0)</f>
        <v>0</v>
      </c>
      <c r="K4088" s="7">
        <f>IF(C4088="Saliente Nacional",(IFERROR((LIMPIA(H4088,1)),0)),0)</f>
        <v>0</v>
      </c>
      <c r="L4088" s="7">
        <f>IF(C4088="Saliente Internacional",(IFERROR((LIMPIA(H4088,1)),0)),0)</f>
        <v>0</v>
      </c>
    </row>
    <row r="4089" spans="1:12" x14ac:dyDescent="0.25">
      <c r="A4089" s="11">
        <f>'DETALLE DE CONEXIONES'!P4089</f>
        <v>0</v>
      </c>
      <c r="B4089" s="7">
        <f>'DETALLE DE CONEXIONES'!I4089</f>
        <v>0</v>
      </c>
      <c r="C4089" s="7">
        <f>'DETALLE DE CONEXIONES'!BB4089</f>
        <v>0</v>
      </c>
      <c r="D4089" s="7">
        <f>'DETALLE DE CONEXIONES'!E4089</f>
        <v>0</v>
      </c>
      <c r="E4089" s="7">
        <f>IFERROR(LIMPIA('DETALLE DE CONEXIONES'!N4089,1),0)</f>
        <v>0</v>
      </c>
      <c r="F4089" s="7" t="str">
        <f>LEFT('DETALLE DE CONEXIONES'!BE4089,3)</f>
        <v/>
      </c>
      <c r="G4089" s="7" t="str">
        <f>RIGHT('DETALLE DE CONEXIONES'!AK4089,2)</f>
        <v/>
      </c>
      <c r="H4089" s="7" t="str">
        <f>LEFT('DETALLE DE CONEXIONES'!M4089,3)</f>
        <v/>
      </c>
      <c r="I4089" s="7" t="str">
        <f>RIGHT('DETALLE DE CONEXIONES'!M4089,5)</f>
        <v/>
      </c>
      <c r="J4089" s="7">
        <f>IF(C4089="Saliente Local",(IFERROR((LIMPIA(H4089,1)),0)),0)</f>
        <v>0</v>
      </c>
      <c r="K4089" s="7">
        <f>IF(C4089="Saliente Nacional",(IFERROR((LIMPIA(H4089,1)),0)),0)</f>
        <v>0</v>
      </c>
      <c r="L4089" s="7">
        <f>IF(C4089="Saliente Internacional",(IFERROR((LIMPIA(H4089,1)),0)),0)</f>
        <v>0</v>
      </c>
    </row>
    <row r="4090" spans="1:12" x14ac:dyDescent="0.25">
      <c r="A4090" s="11">
        <f>'DETALLE DE CONEXIONES'!P4090</f>
        <v>0</v>
      </c>
      <c r="B4090" s="7">
        <f>'DETALLE DE CONEXIONES'!I4090</f>
        <v>0</v>
      </c>
      <c r="C4090" s="7">
        <f>'DETALLE DE CONEXIONES'!BB4090</f>
        <v>0</v>
      </c>
      <c r="D4090" s="7">
        <f>'DETALLE DE CONEXIONES'!E4090</f>
        <v>0</v>
      </c>
      <c r="E4090" s="7">
        <f>IFERROR(LIMPIA('DETALLE DE CONEXIONES'!N4090,1),0)</f>
        <v>0</v>
      </c>
      <c r="F4090" s="7" t="str">
        <f>LEFT('DETALLE DE CONEXIONES'!BE4090,3)</f>
        <v/>
      </c>
      <c r="G4090" s="7" t="str">
        <f>RIGHT('DETALLE DE CONEXIONES'!AK4090,2)</f>
        <v/>
      </c>
      <c r="H4090" s="7" t="str">
        <f>LEFT('DETALLE DE CONEXIONES'!M4090,3)</f>
        <v/>
      </c>
      <c r="I4090" s="7" t="str">
        <f>RIGHT('DETALLE DE CONEXIONES'!M4090,5)</f>
        <v/>
      </c>
      <c r="J4090" s="7">
        <f>IF(C4090="Saliente Local",(IFERROR((LIMPIA(H4090,1)),0)),0)</f>
        <v>0</v>
      </c>
      <c r="K4090" s="7">
        <f>IF(C4090="Saliente Nacional",(IFERROR((LIMPIA(H4090,1)),0)),0)</f>
        <v>0</v>
      </c>
      <c r="L4090" s="7">
        <f>IF(C4090="Saliente Internacional",(IFERROR((LIMPIA(H4090,1)),0)),0)</f>
        <v>0</v>
      </c>
    </row>
    <row r="4091" spans="1:12" x14ac:dyDescent="0.25">
      <c r="A4091" s="11">
        <f>'DETALLE DE CONEXIONES'!P4091</f>
        <v>0</v>
      </c>
      <c r="B4091" s="7">
        <f>'DETALLE DE CONEXIONES'!I4091</f>
        <v>0</v>
      </c>
      <c r="C4091" s="7">
        <f>'DETALLE DE CONEXIONES'!BB4091</f>
        <v>0</v>
      </c>
      <c r="D4091" s="7">
        <f>'DETALLE DE CONEXIONES'!E4091</f>
        <v>0</v>
      </c>
      <c r="E4091" s="7">
        <f>IFERROR(LIMPIA('DETALLE DE CONEXIONES'!N4091,1),0)</f>
        <v>0</v>
      </c>
      <c r="F4091" s="7" t="str">
        <f>LEFT('DETALLE DE CONEXIONES'!BE4091,3)</f>
        <v/>
      </c>
      <c r="G4091" s="7" t="str">
        <f>RIGHT('DETALLE DE CONEXIONES'!AK4091,2)</f>
        <v/>
      </c>
      <c r="H4091" s="7" t="str">
        <f>LEFT('DETALLE DE CONEXIONES'!M4091,3)</f>
        <v/>
      </c>
      <c r="I4091" s="7" t="str">
        <f>RIGHT('DETALLE DE CONEXIONES'!M4091,5)</f>
        <v/>
      </c>
      <c r="J4091" s="7">
        <f>IF(C4091="Saliente Local",(IFERROR((LIMPIA(H4091,1)),0)),0)</f>
        <v>0</v>
      </c>
      <c r="K4091" s="7">
        <f>IF(C4091="Saliente Nacional",(IFERROR((LIMPIA(H4091,1)),0)),0)</f>
        <v>0</v>
      </c>
      <c r="L4091" s="7">
        <f>IF(C4091="Saliente Internacional",(IFERROR((LIMPIA(H4091,1)),0)),0)</f>
        <v>0</v>
      </c>
    </row>
    <row r="4092" spans="1:12" x14ac:dyDescent="0.25">
      <c r="A4092" s="11">
        <f>'DETALLE DE CONEXIONES'!P4092</f>
        <v>0</v>
      </c>
      <c r="B4092" s="7">
        <f>'DETALLE DE CONEXIONES'!I4092</f>
        <v>0</v>
      </c>
      <c r="C4092" s="7">
        <f>'DETALLE DE CONEXIONES'!BB4092</f>
        <v>0</v>
      </c>
      <c r="D4092" s="7">
        <f>'DETALLE DE CONEXIONES'!E4092</f>
        <v>0</v>
      </c>
      <c r="E4092" s="7">
        <f>IFERROR(LIMPIA('DETALLE DE CONEXIONES'!N4092,1),0)</f>
        <v>0</v>
      </c>
      <c r="F4092" s="7" t="str">
        <f>LEFT('DETALLE DE CONEXIONES'!BE4092,3)</f>
        <v/>
      </c>
      <c r="G4092" s="7" t="str">
        <f>RIGHT('DETALLE DE CONEXIONES'!AK4092,2)</f>
        <v/>
      </c>
      <c r="H4092" s="7" t="str">
        <f>LEFT('DETALLE DE CONEXIONES'!M4092,3)</f>
        <v/>
      </c>
      <c r="I4092" s="7" t="str">
        <f>RIGHT('DETALLE DE CONEXIONES'!M4092,5)</f>
        <v/>
      </c>
      <c r="J4092" s="7">
        <f>IF(C4092="Saliente Local",(IFERROR((LIMPIA(H4092,1)),0)),0)</f>
        <v>0</v>
      </c>
      <c r="K4092" s="7">
        <f>IF(C4092="Saliente Nacional",(IFERROR((LIMPIA(H4092,1)),0)),0)</f>
        <v>0</v>
      </c>
      <c r="L4092" s="7">
        <f>IF(C4092="Saliente Internacional",(IFERROR((LIMPIA(H4092,1)),0)),0)</f>
        <v>0</v>
      </c>
    </row>
    <row r="4093" spans="1:12" x14ac:dyDescent="0.25">
      <c r="A4093" s="11">
        <f>'DETALLE DE CONEXIONES'!P4093</f>
        <v>0</v>
      </c>
      <c r="B4093" s="7">
        <f>'DETALLE DE CONEXIONES'!I4093</f>
        <v>0</v>
      </c>
      <c r="C4093" s="7">
        <f>'DETALLE DE CONEXIONES'!BB4093</f>
        <v>0</v>
      </c>
      <c r="D4093" s="7">
        <f>'DETALLE DE CONEXIONES'!E4093</f>
        <v>0</v>
      </c>
      <c r="E4093" s="7">
        <f>IFERROR(LIMPIA('DETALLE DE CONEXIONES'!N4093,1),0)</f>
        <v>0</v>
      </c>
      <c r="F4093" s="7" t="str">
        <f>LEFT('DETALLE DE CONEXIONES'!BE4093,3)</f>
        <v/>
      </c>
      <c r="G4093" s="7" t="str">
        <f>RIGHT('DETALLE DE CONEXIONES'!AK4093,2)</f>
        <v/>
      </c>
      <c r="H4093" s="7" t="str">
        <f>LEFT('DETALLE DE CONEXIONES'!M4093,3)</f>
        <v/>
      </c>
      <c r="I4093" s="7" t="str">
        <f>RIGHT('DETALLE DE CONEXIONES'!M4093,5)</f>
        <v/>
      </c>
      <c r="J4093" s="7">
        <f>IF(C4093="Saliente Local",(IFERROR((LIMPIA(H4093,1)),0)),0)</f>
        <v>0</v>
      </c>
      <c r="K4093" s="7">
        <f>IF(C4093="Saliente Nacional",(IFERROR((LIMPIA(H4093,1)),0)),0)</f>
        <v>0</v>
      </c>
      <c r="L4093" s="7">
        <f>IF(C4093="Saliente Internacional",(IFERROR((LIMPIA(H4093,1)),0)),0)</f>
        <v>0</v>
      </c>
    </row>
    <row r="4094" spans="1:12" x14ac:dyDescent="0.25">
      <c r="A4094" s="11">
        <f>'DETALLE DE CONEXIONES'!P4094</f>
        <v>0</v>
      </c>
      <c r="B4094" s="7">
        <f>'DETALLE DE CONEXIONES'!I4094</f>
        <v>0</v>
      </c>
      <c r="C4094" s="7">
        <f>'DETALLE DE CONEXIONES'!BB4094</f>
        <v>0</v>
      </c>
      <c r="D4094" s="7">
        <f>'DETALLE DE CONEXIONES'!E4094</f>
        <v>0</v>
      </c>
      <c r="E4094" s="7">
        <f>IFERROR(LIMPIA('DETALLE DE CONEXIONES'!N4094,1),0)</f>
        <v>0</v>
      </c>
      <c r="F4094" s="7" t="str">
        <f>LEFT('DETALLE DE CONEXIONES'!BE4094,3)</f>
        <v/>
      </c>
      <c r="G4094" s="7" t="str">
        <f>RIGHT('DETALLE DE CONEXIONES'!AK4094,2)</f>
        <v/>
      </c>
      <c r="H4094" s="7" t="str">
        <f>LEFT('DETALLE DE CONEXIONES'!M4094,3)</f>
        <v/>
      </c>
      <c r="I4094" s="7" t="str">
        <f>RIGHT('DETALLE DE CONEXIONES'!M4094,5)</f>
        <v/>
      </c>
      <c r="J4094" s="7">
        <f>IF(C4094="Saliente Local",(IFERROR((LIMPIA(H4094,1)),0)),0)</f>
        <v>0</v>
      </c>
      <c r="K4094" s="7">
        <f>IF(C4094="Saliente Nacional",(IFERROR((LIMPIA(H4094,1)),0)),0)</f>
        <v>0</v>
      </c>
      <c r="L4094" s="7">
        <f>IF(C4094="Saliente Internacional",(IFERROR((LIMPIA(H4094,1)),0)),0)</f>
        <v>0</v>
      </c>
    </row>
    <row r="4095" spans="1:12" x14ac:dyDescent="0.25">
      <c r="A4095" s="11">
        <f>'DETALLE DE CONEXIONES'!P4095</f>
        <v>0</v>
      </c>
      <c r="B4095" s="7">
        <f>'DETALLE DE CONEXIONES'!I4095</f>
        <v>0</v>
      </c>
      <c r="C4095" s="7">
        <f>'DETALLE DE CONEXIONES'!BB4095</f>
        <v>0</v>
      </c>
      <c r="D4095" s="7">
        <f>'DETALLE DE CONEXIONES'!E4095</f>
        <v>0</v>
      </c>
      <c r="E4095" s="7">
        <f>IFERROR(LIMPIA('DETALLE DE CONEXIONES'!N4095,1),0)</f>
        <v>0</v>
      </c>
      <c r="F4095" s="7" t="str">
        <f>LEFT('DETALLE DE CONEXIONES'!BE4095,3)</f>
        <v/>
      </c>
      <c r="G4095" s="7" t="str">
        <f>RIGHT('DETALLE DE CONEXIONES'!AK4095,2)</f>
        <v/>
      </c>
      <c r="H4095" s="7" t="str">
        <f>LEFT('DETALLE DE CONEXIONES'!M4095,3)</f>
        <v/>
      </c>
      <c r="I4095" s="7" t="str">
        <f>RIGHT('DETALLE DE CONEXIONES'!M4095,5)</f>
        <v/>
      </c>
      <c r="J4095" s="7">
        <f>IF(C4095="Saliente Local",(IFERROR((LIMPIA(H4095,1)),0)),0)</f>
        <v>0</v>
      </c>
      <c r="K4095" s="7">
        <f>IF(C4095="Saliente Nacional",(IFERROR((LIMPIA(H4095,1)),0)),0)</f>
        <v>0</v>
      </c>
      <c r="L4095" s="7">
        <f>IF(C4095="Saliente Internacional",(IFERROR((LIMPIA(H4095,1)),0)),0)</f>
        <v>0</v>
      </c>
    </row>
    <row r="4096" spans="1:12" x14ac:dyDescent="0.25">
      <c r="A4096" s="11">
        <f>'DETALLE DE CONEXIONES'!P4096</f>
        <v>0</v>
      </c>
      <c r="B4096" s="7">
        <f>'DETALLE DE CONEXIONES'!I4096</f>
        <v>0</v>
      </c>
      <c r="C4096" s="7">
        <f>'DETALLE DE CONEXIONES'!BB4096</f>
        <v>0</v>
      </c>
      <c r="D4096" s="7">
        <f>'DETALLE DE CONEXIONES'!E4096</f>
        <v>0</v>
      </c>
      <c r="E4096" s="7">
        <f>IFERROR(LIMPIA('DETALLE DE CONEXIONES'!N4096,1),0)</f>
        <v>0</v>
      </c>
      <c r="F4096" s="7" t="str">
        <f>LEFT('DETALLE DE CONEXIONES'!BE4096,3)</f>
        <v/>
      </c>
      <c r="G4096" s="7" t="str">
        <f>RIGHT('DETALLE DE CONEXIONES'!AK4096,2)</f>
        <v/>
      </c>
      <c r="H4096" s="7" t="str">
        <f>LEFT('DETALLE DE CONEXIONES'!M4096,3)</f>
        <v/>
      </c>
      <c r="I4096" s="7" t="str">
        <f>RIGHT('DETALLE DE CONEXIONES'!M4096,5)</f>
        <v/>
      </c>
      <c r="J4096" s="7">
        <f>IF(C4096="Saliente Local",(IFERROR((LIMPIA(H4096,1)),0)),0)</f>
        <v>0</v>
      </c>
      <c r="K4096" s="7">
        <f>IF(C4096="Saliente Nacional",(IFERROR((LIMPIA(H4096,1)),0)),0)</f>
        <v>0</v>
      </c>
      <c r="L4096" s="7">
        <f>IF(C4096="Saliente Internacional",(IFERROR((LIMPIA(H4096,1)),0)),0)</f>
        <v>0</v>
      </c>
    </row>
    <row r="4097" spans="1:12" x14ac:dyDescent="0.25">
      <c r="A4097" s="11">
        <f>'DETALLE DE CONEXIONES'!P4097</f>
        <v>0</v>
      </c>
      <c r="B4097" s="7">
        <f>'DETALLE DE CONEXIONES'!I4097</f>
        <v>0</v>
      </c>
      <c r="C4097" s="7">
        <f>'DETALLE DE CONEXIONES'!BB4097</f>
        <v>0</v>
      </c>
      <c r="D4097" s="7">
        <f>'DETALLE DE CONEXIONES'!E4097</f>
        <v>0</v>
      </c>
      <c r="E4097" s="7">
        <f>IFERROR(LIMPIA('DETALLE DE CONEXIONES'!N4097,1),0)</f>
        <v>0</v>
      </c>
      <c r="F4097" s="7" t="str">
        <f>LEFT('DETALLE DE CONEXIONES'!BE4097,3)</f>
        <v/>
      </c>
      <c r="G4097" s="7" t="str">
        <f>RIGHT('DETALLE DE CONEXIONES'!AK4097,2)</f>
        <v/>
      </c>
      <c r="H4097" s="7" t="str">
        <f>LEFT('DETALLE DE CONEXIONES'!M4097,3)</f>
        <v/>
      </c>
      <c r="I4097" s="7" t="str">
        <f>RIGHT('DETALLE DE CONEXIONES'!M4097,5)</f>
        <v/>
      </c>
      <c r="J4097" s="7">
        <f>IF(C4097="Saliente Local",(IFERROR((LIMPIA(H4097,1)),0)),0)</f>
        <v>0</v>
      </c>
      <c r="K4097" s="7">
        <f>IF(C4097="Saliente Nacional",(IFERROR((LIMPIA(H4097,1)),0)),0)</f>
        <v>0</v>
      </c>
      <c r="L4097" s="7">
        <f>IF(C4097="Saliente Internacional",(IFERROR((LIMPIA(H4097,1)),0)),0)</f>
        <v>0</v>
      </c>
    </row>
    <row r="4098" spans="1:12" x14ac:dyDescent="0.25">
      <c r="A4098" s="11">
        <f>'DETALLE DE CONEXIONES'!P4098</f>
        <v>0</v>
      </c>
      <c r="B4098" s="7">
        <f>'DETALLE DE CONEXIONES'!I4098</f>
        <v>0</v>
      </c>
      <c r="C4098" s="7">
        <f>'DETALLE DE CONEXIONES'!BB4098</f>
        <v>0</v>
      </c>
      <c r="D4098" s="7">
        <f>'DETALLE DE CONEXIONES'!E4098</f>
        <v>0</v>
      </c>
      <c r="E4098" s="7">
        <f>IFERROR(LIMPIA('DETALLE DE CONEXIONES'!N4098,1),0)</f>
        <v>0</v>
      </c>
      <c r="F4098" s="7" t="str">
        <f>LEFT('DETALLE DE CONEXIONES'!BE4098,3)</f>
        <v/>
      </c>
      <c r="G4098" s="7" t="str">
        <f>RIGHT('DETALLE DE CONEXIONES'!AK4098,2)</f>
        <v/>
      </c>
      <c r="H4098" s="7" t="str">
        <f>LEFT('DETALLE DE CONEXIONES'!M4098,3)</f>
        <v/>
      </c>
      <c r="I4098" s="7" t="str">
        <f>RIGHT('DETALLE DE CONEXIONES'!M4098,5)</f>
        <v/>
      </c>
      <c r="J4098" s="7">
        <f>IF(C4098="Saliente Local",(IFERROR((LIMPIA(H4098,1)),0)),0)</f>
        <v>0</v>
      </c>
      <c r="K4098" s="7">
        <f>IF(C4098="Saliente Nacional",(IFERROR((LIMPIA(H4098,1)),0)),0)</f>
        <v>0</v>
      </c>
      <c r="L4098" s="7">
        <f>IF(C4098="Saliente Internacional",(IFERROR((LIMPIA(H4098,1)),0)),0)</f>
        <v>0</v>
      </c>
    </row>
    <row r="4099" spans="1:12" x14ac:dyDescent="0.25">
      <c r="A4099" s="11">
        <f>'DETALLE DE CONEXIONES'!P4099</f>
        <v>0</v>
      </c>
      <c r="B4099" s="7">
        <f>'DETALLE DE CONEXIONES'!I4099</f>
        <v>0</v>
      </c>
      <c r="C4099" s="7">
        <f>'DETALLE DE CONEXIONES'!BB4099</f>
        <v>0</v>
      </c>
      <c r="D4099" s="7">
        <f>'DETALLE DE CONEXIONES'!E4099</f>
        <v>0</v>
      </c>
      <c r="E4099" s="7">
        <f>IFERROR(LIMPIA('DETALLE DE CONEXIONES'!N4099,1),0)</f>
        <v>0</v>
      </c>
      <c r="F4099" s="7" t="str">
        <f>LEFT('DETALLE DE CONEXIONES'!BE4099,3)</f>
        <v/>
      </c>
      <c r="G4099" s="7" t="str">
        <f>RIGHT('DETALLE DE CONEXIONES'!AK4099,2)</f>
        <v/>
      </c>
      <c r="H4099" s="7" t="str">
        <f>LEFT('DETALLE DE CONEXIONES'!M4099,3)</f>
        <v/>
      </c>
      <c r="I4099" s="7" t="str">
        <f>RIGHT('DETALLE DE CONEXIONES'!M4099,5)</f>
        <v/>
      </c>
      <c r="J4099" s="7">
        <f>IF(C4099="Saliente Local",(IFERROR((LIMPIA(H4099,1)),0)),0)</f>
        <v>0</v>
      </c>
      <c r="K4099" s="7">
        <f>IF(C4099="Saliente Nacional",(IFERROR((LIMPIA(H4099,1)),0)),0)</f>
        <v>0</v>
      </c>
      <c r="L4099" s="7">
        <f>IF(C4099="Saliente Internacional",(IFERROR((LIMPIA(H4099,1)),0)),0)</f>
        <v>0</v>
      </c>
    </row>
    <row r="4100" spans="1:12" x14ac:dyDescent="0.25">
      <c r="A4100" s="11">
        <f>'DETALLE DE CONEXIONES'!P4100</f>
        <v>0</v>
      </c>
      <c r="B4100" s="7">
        <f>'DETALLE DE CONEXIONES'!I4100</f>
        <v>0</v>
      </c>
      <c r="C4100" s="7">
        <f>'DETALLE DE CONEXIONES'!BB4100</f>
        <v>0</v>
      </c>
      <c r="D4100" s="7">
        <f>'DETALLE DE CONEXIONES'!E4100</f>
        <v>0</v>
      </c>
      <c r="E4100" s="7">
        <f>IFERROR(LIMPIA('DETALLE DE CONEXIONES'!N4100,1),0)</f>
        <v>0</v>
      </c>
      <c r="F4100" s="7" t="str">
        <f>LEFT('DETALLE DE CONEXIONES'!BE4100,3)</f>
        <v/>
      </c>
      <c r="G4100" s="7" t="str">
        <f>RIGHT('DETALLE DE CONEXIONES'!AK4100,2)</f>
        <v/>
      </c>
      <c r="H4100" s="7" t="str">
        <f>LEFT('DETALLE DE CONEXIONES'!M4100,3)</f>
        <v/>
      </c>
      <c r="I4100" s="7" t="str">
        <f>RIGHT('DETALLE DE CONEXIONES'!M4100,5)</f>
        <v/>
      </c>
      <c r="J4100" s="7">
        <f>IF(C4100="Saliente Local",(IFERROR((LIMPIA(H4100,1)),0)),0)</f>
        <v>0</v>
      </c>
      <c r="K4100" s="7">
        <f>IF(C4100="Saliente Nacional",(IFERROR((LIMPIA(H4100,1)),0)),0)</f>
        <v>0</v>
      </c>
      <c r="L4100" s="7">
        <f>IF(C4100="Saliente Internacional",(IFERROR((LIMPIA(H4100,1)),0)),0)</f>
        <v>0</v>
      </c>
    </row>
    <row r="4101" spans="1:12" x14ac:dyDescent="0.25">
      <c r="A4101" s="11">
        <f>'DETALLE DE CONEXIONES'!P4101</f>
        <v>0</v>
      </c>
      <c r="B4101" s="7">
        <f>'DETALLE DE CONEXIONES'!I4101</f>
        <v>0</v>
      </c>
      <c r="C4101" s="7">
        <f>'DETALLE DE CONEXIONES'!BB4101</f>
        <v>0</v>
      </c>
      <c r="D4101" s="7">
        <f>'DETALLE DE CONEXIONES'!E4101</f>
        <v>0</v>
      </c>
      <c r="E4101" s="7">
        <f>IFERROR(LIMPIA('DETALLE DE CONEXIONES'!N4101,1),0)</f>
        <v>0</v>
      </c>
      <c r="F4101" s="7" t="str">
        <f>LEFT('DETALLE DE CONEXIONES'!BE4101,3)</f>
        <v/>
      </c>
      <c r="G4101" s="7" t="str">
        <f>RIGHT('DETALLE DE CONEXIONES'!AK4101,2)</f>
        <v/>
      </c>
      <c r="H4101" s="7" t="str">
        <f>LEFT('DETALLE DE CONEXIONES'!M4101,3)</f>
        <v/>
      </c>
      <c r="I4101" s="7" t="str">
        <f>RIGHT('DETALLE DE CONEXIONES'!M4101,5)</f>
        <v/>
      </c>
      <c r="J4101" s="7">
        <f>IF(C4101="Saliente Local",(IFERROR((LIMPIA(H4101,1)),0)),0)</f>
        <v>0</v>
      </c>
      <c r="K4101" s="7">
        <f>IF(C4101="Saliente Nacional",(IFERROR((LIMPIA(H4101,1)),0)),0)</f>
        <v>0</v>
      </c>
      <c r="L4101" s="7">
        <f>IF(C4101="Saliente Internacional",(IFERROR((LIMPIA(H4101,1)),0)),0)</f>
        <v>0</v>
      </c>
    </row>
    <row r="4102" spans="1:12" x14ac:dyDescent="0.25">
      <c r="A4102" s="11">
        <f>'DETALLE DE CONEXIONES'!P4102</f>
        <v>0</v>
      </c>
      <c r="B4102" s="7">
        <f>'DETALLE DE CONEXIONES'!I4102</f>
        <v>0</v>
      </c>
      <c r="C4102" s="7">
        <f>'DETALLE DE CONEXIONES'!BB4102</f>
        <v>0</v>
      </c>
      <c r="D4102" s="7">
        <f>'DETALLE DE CONEXIONES'!E4102</f>
        <v>0</v>
      </c>
      <c r="E4102" s="7">
        <f>IFERROR(LIMPIA('DETALLE DE CONEXIONES'!N4102,1),0)</f>
        <v>0</v>
      </c>
      <c r="F4102" s="7" t="str">
        <f>LEFT('DETALLE DE CONEXIONES'!BE4102,3)</f>
        <v/>
      </c>
      <c r="G4102" s="7" t="str">
        <f>RIGHT('DETALLE DE CONEXIONES'!AK4102,2)</f>
        <v/>
      </c>
      <c r="H4102" s="7" t="str">
        <f>LEFT('DETALLE DE CONEXIONES'!M4102,3)</f>
        <v/>
      </c>
      <c r="I4102" s="7" t="str">
        <f>RIGHT('DETALLE DE CONEXIONES'!M4102,5)</f>
        <v/>
      </c>
      <c r="J4102" s="7">
        <f>IF(C4102="Saliente Local",(IFERROR((LIMPIA(H4102,1)),0)),0)</f>
        <v>0</v>
      </c>
      <c r="K4102" s="7">
        <f>IF(C4102="Saliente Nacional",(IFERROR((LIMPIA(H4102,1)),0)),0)</f>
        <v>0</v>
      </c>
      <c r="L4102" s="7">
        <f>IF(C4102="Saliente Internacional",(IFERROR((LIMPIA(H4102,1)),0)),0)</f>
        <v>0</v>
      </c>
    </row>
    <row r="4103" spans="1:12" x14ac:dyDescent="0.25">
      <c r="A4103" s="11">
        <f>'DETALLE DE CONEXIONES'!P4103</f>
        <v>0</v>
      </c>
      <c r="B4103" s="7">
        <f>'DETALLE DE CONEXIONES'!I4103</f>
        <v>0</v>
      </c>
      <c r="C4103" s="7">
        <f>'DETALLE DE CONEXIONES'!BB4103</f>
        <v>0</v>
      </c>
      <c r="D4103" s="7">
        <f>'DETALLE DE CONEXIONES'!E4103</f>
        <v>0</v>
      </c>
      <c r="E4103" s="7">
        <f>IFERROR(LIMPIA('DETALLE DE CONEXIONES'!N4103,1),0)</f>
        <v>0</v>
      </c>
      <c r="F4103" s="7" t="str">
        <f>LEFT('DETALLE DE CONEXIONES'!BE4103,3)</f>
        <v/>
      </c>
      <c r="G4103" s="7" t="str">
        <f>RIGHT('DETALLE DE CONEXIONES'!AK4103,2)</f>
        <v/>
      </c>
      <c r="H4103" s="7" t="str">
        <f>LEFT('DETALLE DE CONEXIONES'!M4103,3)</f>
        <v/>
      </c>
      <c r="I4103" s="7" t="str">
        <f>RIGHT('DETALLE DE CONEXIONES'!M4103,5)</f>
        <v/>
      </c>
      <c r="J4103" s="7">
        <f>IF(C4103="Saliente Local",(IFERROR((LIMPIA(H4103,1)),0)),0)</f>
        <v>0</v>
      </c>
      <c r="K4103" s="7">
        <f>IF(C4103="Saliente Nacional",(IFERROR((LIMPIA(H4103,1)),0)),0)</f>
        <v>0</v>
      </c>
      <c r="L4103" s="7">
        <f>IF(C4103="Saliente Internacional",(IFERROR((LIMPIA(H4103,1)),0)),0)</f>
        <v>0</v>
      </c>
    </row>
    <row r="4104" spans="1:12" x14ac:dyDescent="0.25">
      <c r="A4104" s="11">
        <f>'DETALLE DE CONEXIONES'!P4104</f>
        <v>0</v>
      </c>
      <c r="B4104" s="7">
        <f>'DETALLE DE CONEXIONES'!I4104</f>
        <v>0</v>
      </c>
      <c r="C4104" s="7">
        <f>'DETALLE DE CONEXIONES'!BB4104</f>
        <v>0</v>
      </c>
      <c r="D4104" s="7">
        <f>'DETALLE DE CONEXIONES'!E4104</f>
        <v>0</v>
      </c>
      <c r="E4104" s="7">
        <f>IFERROR(LIMPIA('DETALLE DE CONEXIONES'!N4104,1),0)</f>
        <v>0</v>
      </c>
      <c r="F4104" s="7" t="str">
        <f>LEFT('DETALLE DE CONEXIONES'!BE4104,3)</f>
        <v/>
      </c>
      <c r="G4104" s="7" t="str">
        <f>RIGHT('DETALLE DE CONEXIONES'!AK4104,2)</f>
        <v/>
      </c>
      <c r="H4104" s="7" t="str">
        <f>LEFT('DETALLE DE CONEXIONES'!M4104,3)</f>
        <v/>
      </c>
      <c r="I4104" s="7" t="str">
        <f>RIGHT('DETALLE DE CONEXIONES'!M4104,5)</f>
        <v/>
      </c>
      <c r="J4104" s="7">
        <f>IF(C4104="Saliente Local",(IFERROR((LIMPIA(H4104,1)),0)),0)</f>
        <v>0</v>
      </c>
      <c r="K4104" s="7">
        <f>IF(C4104="Saliente Nacional",(IFERROR((LIMPIA(H4104,1)),0)),0)</f>
        <v>0</v>
      </c>
      <c r="L4104" s="7">
        <f>IF(C4104="Saliente Internacional",(IFERROR((LIMPIA(H4104,1)),0)),0)</f>
        <v>0</v>
      </c>
    </row>
    <row r="4105" spans="1:12" x14ac:dyDescent="0.25">
      <c r="A4105" s="11">
        <f>'DETALLE DE CONEXIONES'!P4105</f>
        <v>0</v>
      </c>
      <c r="B4105" s="7">
        <f>'DETALLE DE CONEXIONES'!I4105</f>
        <v>0</v>
      </c>
      <c r="C4105" s="7">
        <f>'DETALLE DE CONEXIONES'!BB4105</f>
        <v>0</v>
      </c>
      <c r="D4105" s="7">
        <f>'DETALLE DE CONEXIONES'!E4105</f>
        <v>0</v>
      </c>
      <c r="E4105" s="7">
        <f>IFERROR(LIMPIA('DETALLE DE CONEXIONES'!N4105,1),0)</f>
        <v>0</v>
      </c>
      <c r="F4105" s="7" t="str">
        <f>LEFT('DETALLE DE CONEXIONES'!BE4105,3)</f>
        <v/>
      </c>
      <c r="G4105" s="7" t="str">
        <f>RIGHT('DETALLE DE CONEXIONES'!AK4105,2)</f>
        <v/>
      </c>
      <c r="H4105" s="7" t="str">
        <f>LEFT('DETALLE DE CONEXIONES'!M4105,3)</f>
        <v/>
      </c>
      <c r="I4105" s="7" t="str">
        <f>RIGHT('DETALLE DE CONEXIONES'!M4105,5)</f>
        <v/>
      </c>
      <c r="J4105" s="7">
        <f>IF(C4105="Saliente Local",(IFERROR((LIMPIA(H4105,1)),0)),0)</f>
        <v>0</v>
      </c>
      <c r="K4105" s="7">
        <f>IF(C4105="Saliente Nacional",(IFERROR((LIMPIA(H4105,1)),0)),0)</f>
        <v>0</v>
      </c>
      <c r="L4105" s="7">
        <f>IF(C4105="Saliente Internacional",(IFERROR((LIMPIA(H4105,1)),0)),0)</f>
        <v>0</v>
      </c>
    </row>
    <row r="4106" spans="1:12" x14ac:dyDescent="0.25">
      <c r="A4106" s="11">
        <f>'DETALLE DE CONEXIONES'!P4106</f>
        <v>0</v>
      </c>
      <c r="B4106" s="7">
        <f>'DETALLE DE CONEXIONES'!I4106</f>
        <v>0</v>
      </c>
      <c r="C4106" s="7">
        <f>'DETALLE DE CONEXIONES'!BB4106</f>
        <v>0</v>
      </c>
      <c r="D4106" s="7">
        <f>'DETALLE DE CONEXIONES'!E4106</f>
        <v>0</v>
      </c>
      <c r="E4106" s="7">
        <f>IFERROR(LIMPIA('DETALLE DE CONEXIONES'!N4106,1),0)</f>
        <v>0</v>
      </c>
      <c r="F4106" s="7" t="str">
        <f>LEFT('DETALLE DE CONEXIONES'!BE4106,3)</f>
        <v/>
      </c>
      <c r="G4106" s="7" t="str">
        <f>RIGHT('DETALLE DE CONEXIONES'!AK4106,2)</f>
        <v/>
      </c>
      <c r="H4106" s="7" t="str">
        <f>LEFT('DETALLE DE CONEXIONES'!M4106,3)</f>
        <v/>
      </c>
      <c r="I4106" s="7" t="str">
        <f>RIGHT('DETALLE DE CONEXIONES'!M4106,5)</f>
        <v/>
      </c>
      <c r="J4106" s="7">
        <f>IF(C4106="Saliente Local",(IFERROR((LIMPIA(H4106,1)),0)),0)</f>
        <v>0</v>
      </c>
      <c r="K4106" s="7">
        <f>IF(C4106="Saliente Nacional",(IFERROR((LIMPIA(H4106,1)),0)),0)</f>
        <v>0</v>
      </c>
      <c r="L4106" s="7">
        <f>IF(C4106="Saliente Internacional",(IFERROR((LIMPIA(H4106,1)),0)),0)</f>
        <v>0</v>
      </c>
    </row>
    <row r="4107" spans="1:12" x14ac:dyDescent="0.25">
      <c r="A4107" s="11">
        <f>'DETALLE DE CONEXIONES'!P4107</f>
        <v>0</v>
      </c>
      <c r="B4107" s="7">
        <f>'DETALLE DE CONEXIONES'!I4107</f>
        <v>0</v>
      </c>
      <c r="C4107" s="7">
        <f>'DETALLE DE CONEXIONES'!BB4107</f>
        <v>0</v>
      </c>
      <c r="D4107" s="7">
        <f>'DETALLE DE CONEXIONES'!E4107</f>
        <v>0</v>
      </c>
      <c r="E4107" s="7">
        <f>IFERROR(LIMPIA('DETALLE DE CONEXIONES'!N4107,1),0)</f>
        <v>0</v>
      </c>
      <c r="F4107" s="7" t="str">
        <f>LEFT('DETALLE DE CONEXIONES'!BE4107,3)</f>
        <v/>
      </c>
      <c r="G4107" s="7" t="str">
        <f>RIGHT('DETALLE DE CONEXIONES'!AK4107,2)</f>
        <v/>
      </c>
      <c r="H4107" s="7" t="str">
        <f>LEFT('DETALLE DE CONEXIONES'!M4107,3)</f>
        <v/>
      </c>
      <c r="I4107" s="7" t="str">
        <f>RIGHT('DETALLE DE CONEXIONES'!M4107,5)</f>
        <v/>
      </c>
      <c r="J4107" s="7">
        <f>IF(C4107="Saliente Local",(IFERROR((LIMPIA(H4107,1)),0)),0)</f>
        <v>0</v>
      </c>
      <c r="K4107" s="7">
        <f>IF(C4107="Saliente Nacional",(IFERROR((LIMPIA(H4107,1)),0)),0)</f>
        <v>0</v>
      </c>
      <c r="L4107" s="7">
        <f>IF(C4107="Saliente Internacional",(IFERROR((LIMPIA(H4107,1)),0)),0)</f>
        <v>0</v>
      </c>
    </row>
    <row r="4108" spans="1:12" x14ac:dyDescent="0.25">
      <c r="A4108" s="11">
        <f>'DETALLE DE CONEXIONES'!P4108</f>
        <v>0</v>
      </c>
      <c r="B4108" s="7">
        <f>'DETALLE DE CONEXIONES'!I4108</f>
        <v>0</v>
      </c>
      <c r="C4108" s="7">
        <f>'DETALLE DE CONEXIONES'!BB4108</f>
        <v>0</v>
      </c>
      <c r="D4108" s="7">
        <f>'DETALLE DE CONEXIONES'!E4108</f>
        <v>0</v>
      </c>
      <c r="E4108" s="7">
        <f>IFERROR(LIMPIA('DETALLE DE CONEXIONES'!N4108,1),0)</f>
        <v>0</v>
      </c>
      <c r="F4108" s="7" t="str">
        <f>LEFT('DETALLE DE CONEXIONES'!BE4108,3)</f>
        <v/>
      </c>
      <c r="G4108" s="7" t="str">
        <f>RIGHT('DETALLE DE CONEXIONES'!AK4108,2)</f>
        <v/>
      </c>
      <c r="H4108" s="7" t="str">
        <f>LEFT('DETALLE DE CONEXIONES'!M4108,3)</f>
        <v/>
      </c>
      <c r="I4108" s="7" t="str">
        <f>RIGHT('DETALLE DE CONEXIONES'!M4108,5)</f>
        <v/>
      </c>
      <c r="J4108" s="7">
        <f>IF(C4108="Saliente Local",(IFERROR((LIMPIA(H4108,1)),0)),0)</f>
        <v>0</v>
      </c>
      <c r="K4108" s="7">
        <f>IF(C4108="Saliente Nacional",(IFERROR((LIMPIA(H4108,1)),0)),0)</f>
        <v>0</v>
      </c>
      <c r="L4108" s="7">
        <f>IF(C4108="Saliente Internacional",(IFERROR((LIMPIA(H4108,1)),0)),0)</f>
        <v>0</v>
      </c>
    </row>
    <row r="4109" spans="1:12" x14ac:dyDescent="0.25">
      <c r="A4109" s="11">
        <f>'DETALLE DE CONEXIONES'!P4109</f>
        <v>0</v>
      </c>
      <c r="B4109" s="7">
        <f>'DETALLE DE CONEXIONES'!I4109</f>
        <v>0</v>
      </c>
      <c r="C4109" s="7">
        <f>'DETALLE DE CONEXIONES'!BB4109</f>
        <v>0</v>
      </c>
      <c r="D4109" s="7">
        <f>'DETALLE DE CONEXIONES'!E4109</f>
        <v>0</v>
      </c>
      <c r="E4109" s="7">
        <f>IFERROR(LIMPIA('DETALLE DE CONEXIONES'!N4109,1),0)</f>
        <v>0</v>
      </c>
      <c r="F4109" s="7" t="str">
        <f>LEFT('DETALLE DE CONEXIONES'!BE4109,3)</f>
        <v/>
      </c>
      <c r="G4109" s="7" t="str">
        <f>RIGHT('DETALLE DE CONEXIONES'!AK4109,2)</f>
        <v/>
      </c>
      <c r="H4109" s="7" t="str">
        <f>LEFT('DETALLE DE CONEXIONES'!M4109,3)</f>
        <v/>
      </c>
      <c r="I4109" s="7" t="str">
        <f>RIGHT('DETALLE DE CONEXIONES'!M4109,5)</f>
        <v/>
      </c>
      <c r="J4109" s="7">
        <f>IF(C4109="Saliente Local",(IFERROR((LIMPIA(H4109,1)),0)),0)</f>
        <v>0</v>
      </c>
      <c r="K4109" s="7">
        <f>IF(C4109="Saliente Nacional",(IFERROR((LIMPIA(H4109,1)),0)),0)</f>
        <v>0</v>
      </c>
      <c r="L4109" s="7">
        <f>IF(C4109="Saliente Internacional",(IFERROR((LIMPIA(H4109,1)),0)),0)</f>
        <v>0</v>
      </c>
    </row>
    <row r="4110" spans="1:12" x14ac:dyDescent="0.25">
      <c r="A4110" s="11">
        <f>'DETALLE DE CONEXIONES'!P4110</f>
        <v>0</v>
      </c>
      <c r="B4110" s="7">
        <f>'DETALLE DE CONEXIONES'!I4110</f>
        <v>0</v>
      </c>
      <c r="C4110" s="7">
        <f>'DETALLE DE CONEXIONES'!BB4110</f>
        <v>0</v>
      </c>
      <c r="D4110" s="7">
        <f>'DETALLE DE CONEXIONES'!E4110</f>
        <v>0</v>
      </c>
      <c r="E4110" s="7">
        <f>IFERROR(LIMPIA('DETALLE DE CONEXIONES'!N4110,1),0)</f>
        <v>0</v>
      </c>
      <c r="F4110" s="7" t="str">
        <f>LEFT('DETALLE DE CONEXIONES'!BE4110,3)</f>
        <v/>
      </c>
      <c r="G4110" s="7" t="str">
        <f>RIGHT('DETALLE DE CONEXIONES'!AK4110,2)</f>
        <v/>
      </c>
      <c r="H4110" s="7" t="str">
        <f>LEFT('DETALLE DE CONEXIONES'!M4110,3)</f>
        <v/>
      </c>
      <c r="I4110" s="7" t="str">
        <f>RIGHT('DETALLE DE CONEXIONES'!M4110,5)</f>
        <v/>
      </c>
      <c r="J4110" s="7">
        <f>IF(C4110="Saliente Local",(IFERROR((LIMPIA(H4110,1)),0)),0)</f>
        <v>0</v>
      </c>
      <c r="K4110" s="7">
        <f>IF(C4110="Saliente Nacional",(IFERROR((LIMPIA(H4110,1)),0)),0)</f>
        <v>0</v>
      </c>
      <c r="L4110" s="7">
        <f>IF(C4110="Saliente Internacional",(IFERROR((LIMPIA(H4110,1)),0)),0)</f>
        <v>0</v>
      </c>
    </row>
    <row r="4111" spans="1:12" x14ac:dyDescent="0.25">
      <c r="A4111" s="11">
        <f>'DETALLE DE CONEXIONES'!P4111</f>
        <v>0</v>
      </c>
      <c r="B4111" s="7">
        <f>'DETALLE DE CONEXIONES'!I4111</f>
        <v>0</v>
      </c>
      <c r="C4111" s="7">
        <f>'DETALLE DE CONEXIONES'!BB4111</f>
        <v>0</v>
      </c>
      <c r="D4111" s="7">
        <f>'DETALLE DE CONEXIONES'!E4111</f>
        <v>0</v>
      </c>
      <c r="E4111" s="7">
        <f>IFERROR(LIMPIA('DETALLE DE CONEXIONES'!N4111,1),0)</f>
        <v>0</v>
      </c>
      <c r="F4111" s="7" t="str">
        <f>LEFT('DETALLE DE CONEXIONES'!BE4111,3)</f>
        <v/>
      </c>
      <c r="G4111" s="7" t="str">
        <f>RIGHT('DETALLE DE CONEXIONES'!AK4111,2)</f>
        <v/>
      </c>
      <c r="H4111" s="7" t="str">
        <f>LEFT('DETALLE DE CONEXIONES'!M4111,3)</f>
        <v/>
      </c>
      <c r="I4111" s="7" t="str">
        <f>RIGHT('DETALLE DE CONEXIONES'!M4111,5)</f>
        <v/>
      </c>
      <c r="J4111" s="7">
        <f>IF(C4111="Saliente Local",(IFERROR((LIMPIA(H4111,1)),0)),0)</f>
        <v>0</v>
      </c>
      <c r="K4111" s="7">
        <f>IF(C4111="Saliente Nacional",(IFERROR((LIMPIA(H4111,1)),0)),0)</f>
        <v>0</v>
      </c>
      <c r="L4111" s="7">
        <f>IF(C4111="Saliente Internacional",(IFERROR((LIMPIA(H4111,1)),0)),0)</f>
        <v>0</v>
      </c>
    </row>
    <row r="4112" spans="1:12" x14ac:dyDescent="0.25">
      <c r="A4112" s="11">
        <f>'DETALLE DE CONEXIONES'!P4112</f>
        <v>0</v>
      </c>
      <c r="B4112" s="7">
        <f>'DETALLE DE CONEXIONES'!I4112</f>
        <v>0</v>
      </c>
      <c r="C4112" s="7">
        <f>'DETALLE DE CONEXIONES'!BB4112</f>
        <v>0</v>
      </c>
      <c r="D4112" s="7">
        <f>'DETALLE DE CONEXIONES'!E4112</f>
        <v>0</v>
      </c>
      <c r="E4112" s="7">
        <f>IFERROR(LIMPIA('DETALLE DE CONEXIONES'!N4112,1),0)</f>
        <v>0</v>
      </c>
      <c r="F4112" s="7" t="str">
        <f>LEFT('DETALLE DE CONEXIONES'!BE4112,3)</f>
        <v/>
      </c>
      <c r="G4112" s="7" t="str">
        <f>RIGHT('DETALLE DE CONEXIONES'!AK4112,2)</f>
        <v/>
      </c>
      <c r="H4112" s="7" t="str">
        <f>LEFT('DETALLE DE CONEXIONES'!M4112,3)</f>
        <v/>
      </c>
      <c r="I4112" s="7" t="str">
        <f>RIGHT('DETALLE DE CONEXIONES'!M4112,5)</f>
        <v/>
      </c>
      <c r="J4112" s="7">
        <f>IF(C4112="Saliente Local",(IFERROR((LIMPIA(H4112,1)),0)),0)</f>
        <v>0</v>
      </c>
      <c r="K4112" s="7">
        <f>IF(C4112="Saliente Nacional",(IFERROR((LIMPIA(H4112,1)),0)),0)</f>
        <v>0</v>
      </c>
      <c r="L4112" s="7">
        <f>IF(C4112="Saliente Internacional",(IFERROR((LIMPIA(H4112,1)),0)),0)</f>
        <v>0</v>
      </c>
    </row>
    <row r="4113" spans="1:12" x14ac:dyDescent="0.25">
      <c r="A4113" s="11">
        <f>'DETALLE DE CONEXIONES'!P4113</f>
        <v>0</v>
      </c>
      <c r="B4113" s="7">
        <f>'DETALLE DE CONEXIONES'!I4113</f>
        <v>0</v>
      </c>
      <c r="C4113" s="7">
        <f>'DETALLE DE CONEXIONES'!BB4113</f>
        <v>0</v>
      </c>
      <c r="D4113" s="7">
        <f>'DETALLE DE CONEXIONES'!E4113</f>
        <v>0</v>
      </c>
      <c r="E4113" s="7">
        <f>IFERROR(LIMPIA('DETALLE DE CONEXIONES'!N4113,1),0)</f>
        <v>0</v>
      </c>
      <c r="F4113" s="7" t="str">
        <f>LEFT('DETALLE DE CONEXIONES'!BE4113,3)</f>
        <v/>
      </c>
      <c r="G4113" s="7" t="str">
        <f>RIGHT('DETALLE DE CONEXIONES'!AK4113,2)</f>
        <v/>
      </c>
      <c r="H4113" s="7" t="str">
        <f>LEFT('DETALLE DE CONEXIONES'!M4113,3)</f>
        <v/>
      </c>
      <c r="I4113" s="7" t="str">
        <f>RIGHT('DETALLE DE CONEXIONES'!M4113,5)</f>
        <v/>
      </c>
      <c r="J4113" s="7">
        <f>IF(C4113="Saliente Local",(IFERROR((LIMPIA(H4113,1)),0)),0)</f>
        <v>0</v>
      </c>
      <c r="K4113" s="7">
        <f>IF(C4113="Saliente Nacional",(IFERROR((LIMPIA(H4113,1)),0)),0)</f>
        <v>0</v>
      </c>
      <c r="L4113" s="7">
        <f>IF(C4113="Saliente Internacional",(IFERROR((LIMPIA(H4113,1)),0)),0)</f>
        <v>0</v>
      </c>
    </row>
    <row r="4114" spans="1:12" x14ac:dyDescent="0.25">
      <c r="A4114" s="11">
        <f>'DETALLE DE CONEXIONES'!P4114</f>
        <v>0</v>
      </c>
      <c r="B4114" s="7">
        <f>'DETALLE DE CONEXIONES'!I4114</f>
        <v>0</v>
      </c>
      <c r="C4114" s="7">
        <f>'DETALLE DE CONEXIONES'!BB4114</f>
        <v>0</v>
      </c>
      <c r="D4114" s="7">
        <f>'DETALLE DE CONEXIONES'!E4114</f>
        <v>0</v>
      </c>
      <c r="E4114" s="7">
        <f>IFERROR(LIMPIA('DETALLE DE CONEXIONES'!N4114,1),0)</f>
        <v>0</v>
      </c>
      <c r="F4114" s="7" t="str">
        <f>LEFT('DETALLE DE CONEXIONES'!BE4114,3)</f>
        <v/>
      </c>
      <c r="G4114" s="7" t="str">
        <f>RIGHT('DETALLE DE CONEXIONES'!AK4114,2)</f>
        <v/>
      </c>
      <c r="H4114" s="7" t="str">
        <f>LEFT('DETALLE DE CONEXIONES'!M4114,3)</f>
        <v/>
      </c>
      <c r="I4114" s="7" t="str">
        <f>RIGHT('DETALLE DE CONEXIONES'!M4114,5)</f>
        <v/>
      </c>
      <c r="J4114" s="7">
        <f>IF(C4114="Saliente Local",(IFERROR((LIMPIA(H4114,1)),0)),0)</f>
        <v>0</v>
      </c>
      <c r="K4114" s="7">
        <f>IF(C4114="Saliente Nacional",(IFERROR((LIMPIA(H4114,1)),0)),0)</f>
        <v>0</v>
      </c>
      <c r="L4114" s="7">
        <f>IF(C4114="Saliente Internacional",(IFERROR((LIMPIA(H4114,1)),0)),0)</f>
        <v>0</v>
      </c>
    </row>
    <row r="4115" spans="1:12" x14ac:dyDescent="0.25">
      <c r="A4115" s="11">
        <f>'DETALLE DE CONEXIONES'!P4115</f>
        <v>0</v>
      </c>
      <c r="B4115" s="7">
        <f>'DETALLE DE CONEXIONES'!I4115</f>
        <v>0</v>
      </c>
      <c r="C4115" s="7">
        <f>'DETALLE DE CONEXIONES'!BB4115</f>
        <v>0</v>
      </c>
      <c r="D4115" s="7">
        <f>'DETALLE DE CONEXIONES'!E4115</f>
        <v>0</v>
      </c>
      <c r="E4115" s="7">
        <f>IFERROR(LIMPIA('DETALLE DE CONEXIONES'!N4115,1),0)</f>
        <v>0</v>
      </c>
      <c r="F4115" s="7" t="str">
        <f>LEFT('DETALLE DE CONEXIONES'!BE4115,3)</f>
        <v/>
      </c>
      <c r="G4115" s="7" t="str">
        <f>RIGHT('DETALLE DE CONEXIONES'!AK4115,2)</f>
        <v/>
      </c>
      <c r="H4115" s="7" t="str">
        <f>LEFT('DETALLE DE CONEXIONES'!M4115,3)</f>
        <v/>
      </c>
      <c r="I4115" s="7" t="str">
        <f>RIGHT('DETALLE DE CONEXIONES'!M4115,5)</f>
        <v/>
      </c>
      <c r="J4115" s="7">
        <f>IF(C4115="Saliente Local",(IFERROR((LIMPIA(H4115,1)),0)),0)</f>
        <v>0</v>
      </c>
      <c r="K4115" s="7">
        <f>IF(C4115="Saliente Nacional",(IFERROR((LIMPIA(H4115,1)),0)),0)</f>
        <v>0</v>
      </c>
      <c r="L4115" s="7">
        <f>IF(C4115="Saliente Internacional",(IFERROR((LIMPIA(H4115,1)),0)),0)</f>
        <v>0</v>
      </c>
    </row>
    <row r="4116" spans="1:12" x14ac:dyDescent="0.25">
      <c r="A4116" s="11">
        <f>'DETALLE DE CONEXIONES'!P4116</f>
        <v>0</v>
      </c>
      <c r="B4116" s="7">
        <f>'DETALLE DE CONEXIONES'!I4116</f>
        <v>0</v>
      </c>
      <c r="C4116" s="7">
        <f>'DETALLE DE CONEXIONES'!BB4116</f>
        <v>0</v>
      </c>
      <c r="D4116" s="7">
        <f>'DETALLE DE CONEXIONES'!E4116</f>
        <v>0</v>
      </c>
      <c r="E4116" s="7">
        <f>IFERROR(LIMPIA('DETALLE DE CONEXIONES'!N4116,1),0)</f>
        <v>0</v>
      </c>
      <c r="F4116" s="7" t="str">
        <f>LEFT('DETALLE DE CONEXIONES'!BE4116,3)</f>
        <v/>
      </c>
      <c r="G4116" s="7" t="str">
        <f>RIGHT('DETALLE DE CONEXIONES'!AK4116,2)</f>
        <v/>
      </c>
      <c r="H4116" s="7" t="str">
        <f>LEFT('DETALLE DE CONEXIONES'!M4116,3)</f>
        <v/>
      </c>
      <c r="I4116" s="7" t="str">
        <f>RIGHT('DETALLE DE CONEXIONES'!M4116,5)</f>
        <v/>
      </c>
      <c r="J4116" s="7">
        <f>IF(C4116="Saliente Local",(IFERROR((LIMPIA(H4116,1)),0)),0)</f>
        <v>0</v>
      </c>
      <c r="K4116" s="7">
        <f>IF(C4116="Saliente Nacional",(IFERROR((LIMPIA(H4116,1)),0)),0)</f>
        <v>0</v>
      </c>
      <c r="L4116" s="7">
        <f>IF(C4116="Saliente Internacional",(IFERROR((LIMPIA(H4116,1)),0)),0)</f>
        <v>0</v>
      </c>
    </row>
    <row r="4117" spans="1:12" x14ac:dyDescent="0.25">
      <c r="A4117" s="11">
        <f>'DETALLE DE CONEXIONES'!P4117</f>
        <v>0</v>
      </c>
      <c r="B4117" s="7">
        <f>'DETALLE DE CONEXIONES'!I4117</f>
        <v>0</v>
      </c>
      <c r="C4117" s="7">
        <f>'DETALLE DE CONEXIONES'!BB4117</f>
        <v>0</v>
      </c>
      <c r="D4117" s="7">
        <f>'DETALLE DE CONEXIONES'!E4117</f>
        <v>0</v>
      </c>
      <c r="E4117" s="7">
        <f>IFERROR(LIMPIA('DETALLE DE CONEXIONES'!N4117,1),0)</f>
        <v>0</v>
      </c>
      <c r="F4117" s="7" t="str">
        <f>LEFT('DETALLE DE CONEXIONES'!BE4117,3)</f>
        <v/>
      </c>
      <c r="G4117" s="7" t="str">
        <f>RIGHT('DETALLE DE CONEXIONES'!AK4117,2)</f>
        <v/>
      </c>
      <c r="H4117" s="7" t="str">
        <f>LEFT('DETALLE DE CONEXIONES'!M4117,3)</f>
        <v/>
      </c>
      <c r="I4117" s="7" t="str">
        <f>RIGHT('DETALLE DE CONEXIONES'!M4117,5)</f>
        <v/>
      </c>
      <c r="J4117" s="7">
        <f>IF(C4117="Saliente Local",(IFERROR((LIMPIA(H4117,1)),0)),0)</f>
        <v>0</v>
      </c>
      <c r="K4117" s="7">
        <f>IF(C4117="Saliente Nacional",(IFERROR((LIMPIA(H4117,1)),0)),0)</f>
        <v>0</v>
      </c>
      <c r="L4117" s="7">
        <f>IF(C4117="Saliente Internacional",(IFERROR((LIMPIA(H4117,1)),0)),0)</f>
        <v>0</v>
      </c>
    </row>
    <row r="4118" spans="1:12" x14ac:dyDescent="0.25">
      <c r="A4118" s="11">
        <f>'DETALLE DE CONEXIONES'!P4118</f>
        <v>0</v>
      </c>
      <c r="B4118" s="7">
        <f>'DETALLE DE CONEXIONES'!I4118</f>
        <v>0</v>
      </c>
      <c r="C4118" s="7">
        <f>'DETALLE DE CONEXIONES'!BB4118</f>
        <v>0</v>
      </c>
      <c r="D4118" s="7">
        <f>'DETALLE DE CONEXIONES'!E4118</f>
        <v>0</v>
      </c>
      <c r="E4118" s="7">
        <f>IFERROR(LIMPIA('DETALLE DE CONEXIONES'!N4118,1),0)</f>
        <v>0</v>
      </c>
      <c r="F4118" s="7" t="str">
        <f>LEFT('DETALLE DE CONEXIONES'!BE4118,3)</f>
        <v/>
      </c>
      <c r="G4118" s="7" t="str">
        <f>RIGHT('DETALLE DE CONEXIONES'!AK4118,2)</f>
        <v/>
      </c>
      <c r="H4118" s="7" t="str">
        <f>LEFT('DETALLE DE CONEXIONES'!M4118,3)</f>
        <v/>
      </c>
      <c r="I4118" s="7" t="str">
        <f>RIGHT('DETALLE DE CONEXIONES'!M4118,5)</f>
        <v/>
      </c>
      <c r="J4118" s="7">
        <f>IF(C4118="Saliente Local",(IFERROR((LIMPIA(H4118,1)),0)),0)</f>
        <v>0</v>
      </c>
      <c r="K4118" s="7">
        <f>IF(C4118="Saliente Nacional",(IFERROR((LIMPIA(H4118,1)),0)),0)</f>
        <v>0</v>
      </c>
      <c r="L4118" s="7">
        <f>IF(C4118="Saliente Internacional",(IFERROR((LIMPIA(H4118,1)),0)),0)</f>
        <v>0</v>
      </c>
    </row>
    <row r="4119" spans="1:12" x14ac:dyDescent="0.25">
      <c r="A4119" s="11">
        <f>'DETALLE DE CONEXIONES'!P4119</f>
        <v>0</v>
      </c>
      <c r="B4119" s="7">
        <f>'DETALLE DE CONEXIONES'!I4119</f>
        <v>0</v>
      </c>
      <c r="C4119" s="7">
        <f>'DETALLE DE CONEXIONES'!BB4119</f>
        <v>0</v>
      </c>
      <c r="D4119" s="7">
        <f>'DETALLE DE CONEXIONES'!E4119</f>
        <v>0</v>
      </c>
      <c r="E4119" s="7">
        <f>IFERROR(LIMPIA('DETALLE DE CONEXIONES'!N4119,1),0)</f>
        <v>0</v>
      </c>
      <c r="F4119" s="7" t="str">
        <f>LEFT('DETALLE DE CONEXIONES'!BE4119,3)</f>
        <v/>
      </c>
      <c r="G4119" s="7" t="str">
        <f>RIGHT('DETALLE DE CONEXIONES'!AK4119,2)</f>
        <v/>
      </c>
      <c r="H4119" s="7" t="str">
        <f>LEFT('DETALLE DE CONEXIONES'!M4119,3)</f>
        <v/>
      </c>
      <c r="I4119" s="7" t="str">
        <f>RIGHT('DETALLE DE CONEXIONES'!M4119,5)</f>
        <v/>
      </c>
      <c r="J4119" s="7">
        <f>IF(C4119="Saliente Local",(IFERROR((LIMPIA(H4119,1)),0)),0)</f>
        <v>0</v>
      </c>
      <c r="K4119" s="7">
        <f>IF(C4119="Saliente Nacional",(IFERROR((LIMPIA(H4119,1)),0)),0)</f>
        <v>0</v>
      </c>
      <c r="L4119" s="7">
        <f>IF(C4119="Saliente Internacional",(IFERROR((LIMPIA(H4119,1)),0)),0)</f>
        <v>0</v>
      </c>
    </row>
    <row r="4120" spans="1:12" x14ac:dyDescent="0.25">
      <c r="A4120" s="11">
        <f>'DETALLE DE CONEXIONES'!P4120</f>
        <v>0</v>
      </c>
      <c r="B4120" s="7">
        <f>'DETALLE DE CONEXIONES'!I4120</f>
        <v>0</v>
      </c>
      <c r="C4120" s="7">
        <f>'DETALLE DE CONEXIONES'!BB4120</f>
        <v>0</v>
      </c>
      <c r="D4120" s="7">
        <f>'DETALLE DE CONEXIONES'!E4120</f>
        <v>0</v>
      </c>
      <c r="E4120" s="7">
        <f>IFERROR(LIMPIA('DETALLE DE CONEXIONES'!N4120,1),0)</f>
        <v>0</v>
      </c>
      <c r="F4120" s="7" t="str">
        <f>LEFT('DETALLE DE CONEXIONES'!BE4120,3)</f>
        <v/>
      </c>
      <c r="G4120" s="7" t="str">
        <f>RIGHT('DETALLE DE CONEXIONES'!AK4120,2)</f>
        <v/>
      </c>
      <c r="H4120" s="7" t="str">
        <f>LEFT('DETALLE DE CONEXIONES'!M4120,3)</f>
        <v/>
      </c>
      <c r="I4120" s="7" t="str">
        <f>RIGHT('DETALLE DE CONEXIONES'!M4120,5)</f>
        <v/>
      </c>
      <c r="J4120" s="7">
        <f>IF(C4120="Saliente Local",(IFERROR((LIMPIA(H4120,1)),0)),0)</f>
        <v>0</v>
      </c>
      <c r="K4120" s="7">
        <f>IF(C4120="Saliente Nacional",(IFERROR((LIMPIA(H4120,1)),0)),0)</f>
        <v>0</v>
      </c>
      <c r="L4120" s="7">
        <f>IF(C4120="Saliente Internacional",(IFERROR((LIMPIA(H4120,1)),0)),0)</f>
        <v>0</v>
      </c>
    </row>
    <row r="4121" spans="1:12" x14ac:dyDescent="0.25">
      <c r="A4121" s="11">
        <f>'DETALLE DE CONEXIONES'!P4121</f>
        <v>0</v>
      </c>
      <c r="B4121" s="7">
        <f>'DETALLE DE CONEXIONES'!I4121</f>
        <v>0</v>
      </c>
      <c r="C4121" s="7">
        <f>'DETALLE DE CONEXIONES'!BB4121</f>
        <v>0</v>
      </c>
      <c r="D4121" s="7">
        <f>'DETALLE DE CONEXIONES'!E4121</f>
        <v>0</v>
      </c>
      <c r="E4121" s="7">
        <f>IFERROR(LIMPIA('DETALLE DE CONEXIONES'!N4121,1),0)</f>
        <v>0</v>
      </c>
      <c r="F4121" s="7" t="str">
        <f>LEFT('DETALLE DE CONEXIONES'!BE4121,3)</f>
        <v/>
      </c>
      <c r="G4121" s="7" t="str">
        <f>RIGHT('DETALLE DE CONEXIONES'!AK4121,2)</f>
        <v/>
      </c>
      <c r="H4121" s="7" t="str">
        <f>LEFT('DETALLE DE CONEXIONES'!M4121,3)</f>
        <v/>
      </c>
      <c r="I4121" s="7" t="str">
        <f>RIGHT('DETALLE DE CONEXIONES'!M4121,5)</f>
        <v/>
      </c>
      <c r="J4121" s="7">
        <f>IF(C4121="Saliente Local",(IFERROR((LIMPIA(H4121,1)),0)),0)</f>
        <v>0</v>
      </c>
      <c r="K4121" s="7">
        <f>IF(C4121="Saliente Nacional",(IFERROR((LIMPIA(H4121,1)),0)),0)</f>
        <v>0</v>
      </c>
      <c r="L4121" s="7">
        <f>IF(C4121="Saliente Internacional",(IFERROR((LIMPIA(H4121,1)),0)),0)</f>
        <v>0</v>
      </c>
    </row>
    <row r="4122" spans="1:12" x14ac:dyDescent="0.25">
      <c r="A4122" s="11">
        <f>'DETALLE DE CONEXIONES'!P4122</f>
        <v>0</v>
      </c>
      <c r="B4122" s="7">
        <f>'DETALLE DE CONEXIONES'!I4122</f>
        <v>0</v>
      </c>
      <c r="C4122" s="7">
        <f>'DETALLE DE CONEXIONES'!BB4122</f>
        <v>0</v>
      </c>
      <c r="D4122" s="7">
        <f>'DETALLE DE CONEXIONES'!E4122</f>
        <v>0</v>
      </c>
      <c r="E4122" s="7">
        <f>IFERROR(LIMPIA('DETALLE DE CONEXIONES'!N4122,1),0)</f>
        <v>0</v>
      </c>
      <c r="F4122" s="7" t="str">
        <f>LEFT('DETALLE DE CONEXIONES'!BE4122,3)</f>
        <v/>
      </c>
      <c r="G4122" s="7" t="str">
        <f>RIGHT('DETALLE DE CONEXIONES'!AK4122,2)</f>
        <v/>
      </c>
      <c r="H4122" s="7" t="str">
        <f>LEFT('DETALLE DE CONEXIONES'!M4122,3)</f>
        <v/>
      </c>
      <c r="I4122" s="7" t="str">
        <f>RIGHT('DETALLE DE CONEXIONES'!M4122,5)</f>
        <v/>
      </c>
      <c r="J4122" s="7">
        <f>IF(C4122="Saliente Local",(IFERROR((LIMPIA(H4122,1)),0)),0)</f>
        <v>0</v>
      </c>
      <c r="K4122" s="7">
        <f>IF(C4122="Saliente Nacional",(IFERROR((LIMPIA(H4122,1)),0)),0)</f>
        <v>0</v>
      </c>
      <c r="L4122" s="7">
        <f>IF(C4122="Saliente Internacional",(IFERROR((LIMPIA(H4122,1)),0)),0)</f>
        <v>0</v>
      </c>
    </row>
    <row r="4123" spans="1:12" x14ac:dyDescent="0.25">
      <c r="A4123" s="11">
        <f>'DETALLE DE CONEXIONES'!P4123</f>
        <v>0</v>
      </c>
      <c r="B4123" s="7">
        <f>'DETALLE DE CONEXIONES'!I4123</f>
        <v>0</v>
      </c>
      <c r="C4123" s="7">
        <f>'DETALLE DE CONEXIONES'!BB4123</f>
        <v>0</v>
      </c>
      <c r="D4123" s="7">
        <f>'DETALLE DE CONEXIONES'!E4123</f>
        <v>0</v>
      </c>
      <c r="E4123" s="7">
        <f>IFERROR(LIMPIA('DETALLE DE CONEXIONES'!N4123,1),0)</f>
        <v>0</v>
      </c>
      <c r="F4123" s="7" t="str">
        <f>LEFT('DETALLE DE CONEXIONES'!BE4123,3)</f>
        <v/>
      </c>
      <c r="G4123" s="7" t="str">
        <f>RIGHT('DETALLE DE CONEXIONES'!AK4123,2)</f>
        <v/>
      </c>
      <c r="H4123" s="7" t="str">
        <f>LEFT('DETALLE DE CONEXIONES'!M4123,3)</f>
        <v/>
      </c>
      <c r="I4123" s="7" t="str">
        <f>RIGHT('DETALLE DE CONEXIONES'!M4123,5)</f>
        <v/>
      </c>
      <c r="J4123" s="7">
        <f>IF(C4123="Saliente Local",(IFERROR((LIMPIA(H4123,1)),0)),0)</f>
        <v>0</v>
      </c>
      <c r="K4123" s="7">
        <f>IF(C4123="Saliente Nacional",(IFERROR((LIMPIA(H4123,1)),0)),0)</f>
        <v>0</v>
      </c>
      <c r="L4123" s="7">
        <f>IF(C4123="Saliente Internacional",(IFERROR((LIMPIA(H4123,1)),0)),0)</f>
        <v>0</v>
      </c>
    </row>
    <row r="4124" spans="1:12" x14ac:dyDescent="0.25">
      <c r="A4124" s="11">
        <f>'DETALLE DE CONEXIONES'!P4124</f>
        <v>0</v>
      </c>
      <c r="B4124" s="7">
        <f>'DETALLE DE CONEXIONES'!I4124</f>
        <v>0</v>
      </c>
      <c r="C4124" s="7">
        <f>'DETALLE DE CONEXIONES'!BB4124</f>
        <v>0</v>
      </c>
      <c r="D4124" s="7">
        <f>'DETALLE DE CONEXIONES'!E4124</f>
        <v>0</v>
      </c>
      <c r="E4124" s="7">
        <f>IFERROR(LIMPIA('DETALLE DE CONEXIONES'!N4124,1),0)</f>
        <v>0</v>
      </c>
      <c r="F4124" s="7" t="str">
        <f>LEFT('DETALLE DE CONEXIONES'!BE4124,3)</f>
        <v/>
      </c>
      <c r="G4124" s="7" t="str">
        <f>RIGHT('DETALLE DE CONEXIONES'!AK4124,2)</f>
        <v/>
      </c>
      <c r="H4124" s="7" t="str">
        <f>LEFT('DETALLE DE CONEXIONES'!M4124,3)</f>
        <v/>
      </c>
      <c r="I4124" s="7" t="str">
        <f>RIGHT('DETALLE DE CONEXIONES'!M4124,5)</f>
        <v/>
      </c>
      <c r="J4124" s="7">
        <f>IF(C4124="Saliente Local",(IFERROR((LIMPIA(H4124,1)),0)),0)</f>
        <v>0</v>
      </c>
      <c r="K4124" s="7">
        <f>IF(C4124="Saliente Nacional",(IFERROR((LIMPIA(H4124,1)),0)),0)</f>
        <v>0</v>
      </c>
      <c r="L4124" s="7">
        <f>IF(C4124="Saliente Internacional",(IFERROR((LIMPIA(H4124,1)),0)),0)</f>
        <v>0</v>
      </c>
    </row>
    <row r="4125" spans="1:12" x14ac:dyDescent="0.25">
      <c r="A4125" s="11">
        <f>'DETALLE DE CONEXIONES'!P4125</f>
        <v>0</v>
      </c>
      <c r="B4125" s="7">
        <f>'DETALLE DE CONEXIONES'!I4125</f>
        <v>0</v>
      </c>
      <c r="C4125" s="7">
        <f>'DETALLE DE CONEXIONES'!BB4125</f>
        <v>0</v>
      </c>
      <c r="D4125" s="7">
        <f>'DETALLE DE CONEXIONES'!E4125</f>
        <v>0</v>
      </c>
      <c r="E4125" s="7">
        <f>IFERROR(LIMPIA('DETALLE DE CONEXIONES'!N4125,1),0)</f>
        <v>0</v>
      </c>
      <c r="F4125" s="7" t="str">
        <f>LEFT('DETALLE DE CONEXIONES'!BE4125,3)</f>
        <v/>
      </c>
      <c r="G4125" s="7" t="str">
        <f>RIGHT('DETALLE DE CONEXIONES'!AK4125,2)</f>
        <v/>
      </c>
      <c r="H4125" s="7" t="str">
        <f>LEFT('DETALLE DE CONEXIONES'!M4125,3)</f>
        <v/>
      </c>
      <c r="I4125" s="7" t="str">
        <f>RIGHT('DETALLE DE CONEXIONES'!M4125,5)</f>
        <v/>
      </c>
      <c r="J4125" s="7">
        <f>IF(C4125="Saliente Local",(IFERROR((LIMPIA(H4125,1)),0)),0)</f>
        <v>0</v>
      </c>
      <c r="K4125" s="7">
        <f>IF(C4125="Saliente Nacional",(IFERROR((LIMPIA(H4125,1)),0)),0)</f>
        <v>0</v>
      </c>
      <c r="L4125" s="7">
        <f>IF(C4125="Saliente Internacional",(IFERROR((LIMPIA(H4125,1)),0)),0)</f>
        <v>0</v>
      </c>
    </row>
    <row r="4126" spans="1:12" x14ac:dyDescent="0.25">
      <c r="A4126" s="11">
        <f>'DETALLE DE CONEXIONES'!P4126</f>
        <v>0</v>
      </c>
      <c r="B4126" s="7">
        <f>'DETALLE DE CONEXIONES'!I4126</f>
        <v>0</v>
      </c>
      <c r="C4126" s="7">
        <f>'DETALLE DE CONEXIONES'!BB4126</f>
        <v>0</v>
      </c>
      <c r="D4126" s="7">
        <f>'DETALLE DE CONEXIONES'!E4126</f>
        <v>0</v>
      </c>
      <c r="E4126" s="7">
        <f>IFERROR(LIMPIA('DETALLE DE CONEXIONES'!N4126,1),0)</f>
        <v>0</v>
      </c>
      <c r="F4126" s="7" t="str">
        <f>LEFT('DETALLE DE CONEXIONES'!BE4126,3)</f>
        <v/>
      </c>
      <c r="G4126" s="7" t="str">
        <f>RIGHT('DETALLE DE CONEXIONES'!AK4126,2)</f>
        <v/>
      </c>
      <c r="H4126" s="7" t="str">
        <f>LEFT('DETALLE DE CONEXIONES'!M4126,3)</f>
        <v/>
      </c>
      <c r="I4126" s="7" t="str">
        <f>RIGHT('DETALLE DE CONEXIONES'!M4126,5)</f>
        <v/>
      </c>
      <c r="J4126" s="7">
        <f>IF(C4126="Saliente Local",(IFERROR((LIMPIA(H4126,1)),0)),0)</f>
        <v>0</v>
      </c>
      <c r="K4126" s="7">
        <f>IF(C4126="Saliente Nacional",(IFERROR((LIMPIA(H4126,1)),0)),0)</f>
        <v>0</v>
      </c>
      <c r="L4126" s="7">
        <f>IF(C4126="Saliente Internacional",(IFERROR((LIMPIA(H4126,1)),0)),0)</f>
        <v>0</v>
      </c>
    </row>
    <row r="4127" spans="1:12" x14ac:dyDescent="0.25">
      <c r="A4127" s="11">
        <f>'DETALLE DE CONEXIONES'!P4127</f>
        <v>0</v>
      </c>
      <c r="B4127" s="7">
        <f>'DETALLE DE CONEXIONES'!I4127</f>
        <v>0</v>
      </c>
      <c r="C4127" s="7">
        <f>'DETALLE DE CONEXIONES'!BB4127</f>
        <v>0</v>
      </c>
      <c r="D4127" s="7">
        <f>'DETALLE DE CONEXIONES'!E4127</f>
        <v>0</v>
      </c>
      <c r="E4127" s="7">
        <f>IFERROR(LIMPIA('DETALLE DE CONEXIONES'!N4127,1),0)</f>
        <v>0</v>
      </c>
      <c r="F4127" s="7" t="str">
        <f>LEFT('DETALLE DE CONEXIONES'!BE4127,3)</f>
        <v/>
      </c>
      <c r="G4127" s="7" t="str">
        <f>RIGHT('DETALLE DE CONEXIONES'!AK4127,2)</f>
        <v/>
      </c>
      <c r="H4127" s="7" t="str">
        <f>LEFT('DETALLE DE CONEXIONES'!M4127,3)</f>
        <v/>
      </c>
      <c r="I4127" s="7" t="str">
        <f>RIGHT('DETALLE DE CONEXIONES'!M4127,5)</f>
        <v/>
      </c>
      <c r="J4127" s="7">
        <f>IF(C4127="Saliente Local",(IFERROR((LIMPIA(H4127,1)),0)),0)</f>
        <v>0</v>
      </c>
      <c r="K4127" s="7">
        <f>IF(C4127="Saliente Nacional",(IFERROR((LIMPIA(H4127,1)),0)),0)</f>
        <v>0</v>
      </c>
      <c r="L4127" s="7">
        <f>IF(C4127="Saliente Internacional",(IFERROR((LIMPIA(H4127,1)),0)),0)</f>
        <v>0</v>
      </c>
    </row>
    <row r="4128" spans="1:12" x14ac:dyDescent="0.25">
      <c r="A4128" s="11">
        <f>'DETALLE DE CONEXIONES'!P4128</f>
        <v>0</v>
      </c>
      <c r="B4128" s="7">
        <f>'DETALLE DE CONEXIONES'!I4128</f>
        <v>0</v>
      </c>
      <c r="C4128" s="7">
        <f>'DETALLE DE CONEXIONES'!BB4128</f>
        <v>0</v>
      </c>
      <c r="D4128" s="7">
        <f>'DETALLE DE CONEXIONES'!E4128</f>
        <v>0</v>
      </c>
      <c r="E4128" s="7">
        <f>IFERROR(LIMPIA('DETALLE DE CONEXIONES'!N4128,1),0)</f>
        <v>0</v>
      </c>
      <c r="F4128" s="7" t="str">
        <f>LEFT('DETALLE DE CONEXIONES'!BE4128,3)</f>
        <v/>
      </c>
      <c r="G4128" s="7" t="str">
        <f>RIGHT('DETALLE DE CONEXIONES'!AK4128,2)</f>
        <v/>
      </c>
      <c r="H4128" s="7" t="str">
        <f>LEFT('DETALLE DE CONEXIONES'!M4128,3)</f>
        <v/>
      </c>
      <c r="I4128" s="7" t="str">
        <f>RIGHT('DETALLE DE CONEXIONES'!M4128,5)</f>
        <v/>
      </c>
      <c r="J4128" s="7">
        <f>IF(C4128="Saliente Local",(IFERROR((LIMPIA(H4128,1)),0)),0)</f>
        <v>0</v>
      </c>
      <c r="K4128" s="7">
        <f>IF(C4128="Saliente Nacional",(IFERROR((LIMPIA(H4128,1)),0)),0)</f>
        <v>0</v>
      </c>
      <c r="L4128" s="7">
        <f>IF(C4128="Saliente Internacional",(IFERROR((LIMPIA(H4128,1)),0)),0)</f>
        <v>0</v>
      </c>
    </row>
    <row r="4129" spans="1:12" x14ac:dyDescent="0.25">
      <c r="A4129" s="11">
        <f>'DETALLE DE CONEXIONES'!P4129</f>
        <v>0</v>
      </c>
      <c r="B4129" s="7">
        <f>'DETALLE DE CONEXIONES'!I4129</f>
        <v>0</v>
      </c>
      <c r="C4129" s="7">
        <f>'DETALLE DE CONEXIONES'!BB4129</f>
        <v>0</v>
      </c>
      <c r="D4129" s="7">
        <f>'DETALLE DE CONEXIONES'!E4129</f>
        <v>0</v>
      </c>
      <c r="E4129" s="7">
        <f>IFERROR(LIMPIA('DETALLE DE CONEXIONES'!N4129,1),0)</f>
        <v>0</v>
      </c>
      <c r="F4129" s="7" t="str">
        <f>LEFT('DETALLE DE CONEXIONES'!BE4129,3)</f>
        <v/>
      </c>
      <c r="G4129" s="7" t="str">
        <f>RIGHT('DETALLE DE CONEXIONES'!AK4129,2)</f>
        <v/>
      </c>
      <c r="H4129" s="7" t="str">
        <f>LEFT('DETALLE DE CONEXIONES'!M4129,3)</f>
        <v/>
      </c>
      <c r="I4129" s="7" t="str">
        <f>RIGHT('DETALLE DE CONEXIONES'!M4129,5)</f>
        <v/>
      </c>
      <c r="J4129" s="7">
        <f>IF(C4129="Saliente Local",(IFERROR((LIMPIA(H4129,1)),0)),0)</f>
        <v>0</v>
      </c>
      <c r="K4129" s="7">
        <f>IF(C4129="Saliente Nacional",(IFERROR((LIMPIA(H4129,1)),0)),0)</f>
        <v>0</v>
      </c>
      <c r="L4129" s="7">
        <f>IF(C4129="Saliente Internacional",(IFERROR((LIMPIA(H4129,1)),0)),0)</f>
        <v>0</v>
      </c>
    </row>
    <row r="4130" spans="1:12" x14ac:dyDescent="0.25">
      <c r="A4130" s="11">
        <f>'DETALLE DE CONEXIONES'!P4130</f>
        <v>0</v>
      </c>
      <c r="B4130" s="7">
        <f>'DETALLE DE CONEXIONES'!I4130</f>
        <v>0</v>
      </c>
      <c r="C4130" s="7">
        <f>'DETALLE DE CONEXIONES'!BB4130</f>
        <v>0</v>
      </c>
      <c r="D4130" s="7">
        <f>'DETALLE DE CONEXIONES'!E4130</f>
        <v>0</v>
      </c>
      <c r="E4130" s="7">
        <f>IFERROR(LIMPIA('DETALLE DE CONEXIONES'!N4130,1),0)</f>
        <v>0</v>
      </c>
      <c r="F4130" s="7" t="str">
        <f>LEFT('DETALLE DE CONEXIONES'!BE4130,3)</f>
        <v/>
      </c>
      <c r="G4130" s="7" t="str">
        <f>RIGHT('DETALLE DE CONEXIONES'!AK4130,2)</f>
        <v/>
      </c>
      <c r="H4130" s="7" t="str">
        <f>LEFT('DETALLE DE CONEXIONES'!M4130,3)</f>
        <v/>
      </c>
      <c r="I4130" s="7" t="str">
        <f>RIGHT('DETALLE DE CONEXIONES'!M4130,5)</f>
        <v/>
      </c>
      <c r="J4130" s="7">
        <f>IF(C4130="Saliente Local",(IFERROR((LIMPIA(H4130,1)),0)),0)</f>
        <v>0</v>
      </c>
      <c r="K4130" s="7">
        <f>IF(C4130="Saliente Nacional",(IFERROR((LIMPIA(H4130,1)),0)),0)</f>
        <v>0</v>
      </c>
      <c r="L4130" s="7">
        <f>IF(C4130="Saliente Internacional",(IFERROR((LIMPIA(H4130,1)),0)),0)</f>
        <v>0</v>
      </c>
    </row>
    <row r="4131" spans="1:12" x14ac:dyDescent="0.25">
      <c r="A4131" s="11">
        <f>'DETALLE DE CONEXIONES'!P4131</f>
        <v>0</v>
      </c>
      <c r="B4131" s="7">
        <f>'DETALLE DE CONEXIONES'!I4131</f>
        <v>0</v>
      </c>
      <c r="C4131" s="7">
        <f>'DETALLE DE CONEXIONES'!BB4131</f>
        <v>0</v>
      </c>
      <c r="D4131" s="7">
        <f>'DETALLE DE CONEXIONES'!E4131</f>
        <v>0</v>
      </c>
      <c r="E4131" s="7">
        <f>IFERROR(LIMPIA('DETALLE DE CONEXIONES'!N4131,1),0)</f>
        <v>0</v>
      </c>
      <c r="F4131" s="7" t="str">
        <f>LEFT('DETALLE DE CONEXIONES'!BE4131,3)</f>
        <v/>
      </c>
      <c r="G4131" s="7" t="str">
        <f>RIGHT('DETALLE DE CONEXIONES'!AK4131,2)</f>
        <v/>
      </c>
      <c r="H4131" s="7" t="str">
        <f>LEFT('DETALLE DE CONEXIONES'!M4131,3)</f>
        <v/>
      </c>
      <c r="I4131" s="7" t="str">
        <f>RIGHT('DETALLE DE CONEXIONES'!M4131,5)</f>
        <v/>
      </c>
      <c r="J4131" s="7">
        <f>IF(C4131="Saliente Local",(IFERROR((LIMPIA(H4131,1)),0)),0)</f>
        <v>0</v>
      </c>
      <c r="K4131" s="7">
        <f>IF(C4131="Saliente Nacional",(IFERROR((LIMPIA(H4131,1)),0)),0)</f>
        <v>0</v>
      </c>
      <c r="L4131" s="7">
        <f>IF(C4131="Saliente Internacional",(IFERROR((LIMPIA(H4131,1)),0)),0)</f>
        <v>0</v>
      </c>
    </row>
    <row r="4132" spans="1:12" x14ac:dyDescent="0.25">
      <c r="A4132" s="11">
        <f>'DETALLE DE CONEXIONES'!P4132</f>
        <v>0</v>
      </c>
      <c r="B4132" s="7">
        <f>'DETALLE DE CONEXIONES'!I4132</f>
        <v>0</v>
      </c>
      <c r="C4132" s="7">
        <f>'DETALLE DE CONEXIONES'!BB4132</f>
        <v>0</v>
      </c>
      <c r="D4132" s="7">
        <f>'DETALLE DE CONEXIONES'!E4132</f>
        <v>0</v>
      </c>
      <c r="E4132" s="7">
        <f>IFERROR(LIMPIA('DETALLE DE CONEXIONES'!N4132,1),0)</f>
        <v>0</v>
      </c>
      <c r="F4132" s="7" t="str">
        <f>LEFT('DETALLE DE CONEXIONES'!BE4132,3)</f>
        <v/>
      </c>
      <c r="G4132" s="7" t="str">
        <f>RIGHT('DETALLE DE CONEXIONES'!AK4132,2)</f>
        <v/>
      </c>
      <c r="H4132" s="7" t="str">
        <f>LEFT('DETALLE DE CONEXIONES'!M4132,3)</f>
        <v/>
      </c>
      <c r="I4132" s="7" t="str">
        <f>RIGHT('DETALLE DE CONEXIONES'!M4132,5)</f>
        <v/>
      </c>
      <c r="J4132" s="7">
        <f>IF(C4132="Saliente Local",(IFERROR((LIMPIA(H4132,1)),0)),0)</f>
        <v>0</v>
      </c>
      <c r="K4132" s="7">
        <f>IF(C4132="Saliente Nacional",(IFERROR((LIMPIA(H4132,1)),0)),0)</f>
        <v>0</v>
      </c>
      <c r="L4132" s="7">
        <f>IF(C4132="Saliente Internacional",(IFERROR((LIMPIA(H4132,1)),0)),0)</f>
        <v>0</v>
      </c>
    </row>
    <row r="4133" spans="1:12" x14ac:dyDescent="0.25">
      <c r="A4133" s="11">
        <f>'DETALLE DE CONEXIONES'!P4133</f>
        <v>0</v>
      </c>
      <c r="B4133" s="7">
        <f>'DETALLE DE CONEXIONES'!I4133</f>
        <v>0</v>
      </c>
      <c r="C4133" s="7">
        <f>'DETALLE DE CONEXIONES'!BB4133</f>
        <v>0</v>
      </c>
      <c r="D4133" s="7">
        <f>'DETALLE DE CONEXIONES'!E4133</f>
        <v>0</v>
      </c>
      <c r="E4133" s="7">
        <f>IFERROR(LIMPIA('DETALLE DE CONEXIONES'!N4133,1),0)</f>
        <v>0</v>
      </c>
      <c r="F4133" s="7" t="str">
        <f>LEFT('DETALLE DE CONEXIONES'!BE4133,3)</f>
        <v/>
      </c>
      <c r="G4133" s="7" t="str">
        <f>RIGHT('DETALLE DE CONEXIONES'!AK4133,2)</f>
        <v/>
      </c>
      <c r="H4133" s="7" t="str">
        <f>LEFT('DETALLE DE CONEXIONES'!M4133,3)</f>
        <v/>
      </c>
      <c r="I4133" s="7" t="str">
        <f>RIGHT('DETALLE DE CONEXIONES'!M4133,5)</f>
        <v/>
      </c>
      <c r="J4133" s="7">
        <f>IF(C4133="Saliente Local",(IFERROR((LIMPIA(H4133,1)),0)),0)</f>
        <v>0</v>
      </c>
      <c r="K4133" s="7">
        <f>IF(C4133="Saliente Nacional",(IFERROR((LIMPIA(H4133,1)),0)),0)</f>
        <v>0</v>
      </c>
      <c r="L4133" s="7">
        <f>IF(C4133="Saliente Internacional",(IFERROR((LIMPIA(H4133,1)),0)),0)</f>
        <v>0</v>
      </c>
    </row>
    <row r="4134" spans="1:12" x14ac:dyDescent="0.25">
      <c r="A4134" s="11">
        <f>'DETALLE DE CONEXIONES'!P4134</f>
        <v>0</v>
      </c>
      <c r="B4134" s="7">
        <f>'DETALLE DE CONEXIONES'!I4134</f>
        <v>0</v>
      </c>
      <c r="C4134" s="7">
        <f>'DETALLE DE CONEXIONES'!BB4134</f>
        <v>0</v>
      </c>
      <c r="D4134" s="7">
        <f>'DETALLE DE CONEXIONES'!E4134</f>
        <v>0</v>
      </c>
      <c r="E4134" s="7">
        <f>IFERROR(LIMPIA('DETALLE DE CONEXIONES'!N4134,1),0)</f>
        <v>0</v>
      </c>
      <c r="F4134" s="7" t="str">
        <f>LEFT('DETALLE DE CONEXIONES'!BE4134,3)</f>
        <v/>
      </c>
      <c r="G4134" s="7" t="str">
        <f>RIGHT('DETALLE DE CONEXIONES'!AK4134,2)</f>
        <v/>
      </c>
      <c r="H4134" s="7" t="str">
        <f>LEFT('DETALLE DE CONEXIONES'!M4134,3)</f>
        <v/>
      </c>
      <c r="I4134" s="7" t="str">
        <f>RIGHT('DETALLE DE CONEXIONES'!M4134,5)</f>
        <v/>
      </c>
      <c r="J4134" s="7">
        <f>IF(C4134="Saliente Local",(IFERROR((LIMPIA(H4134,1)),0)),0)</f>
        <v>0</v>
      </c>
      <c r="K4134" s="7">
        <f>IF(C4134="Saliente Nacional",(IFERROR((LIMPIA(H4134,1)),0)),0)</f>
        <v>0</v>
      </c>
      <c r="L4134" s="7">
        <f>IF(C4134="Saliente Internacional",(IFERROR((LIMPIA(H4134,1)),0)),0)</f>
        <v>0</v>
      </c>
    </row>
    <row r="4135" spans="1:12" x14ac:dyDescent="0.25">
      <c r="A4135" s="11">
        <f>'DETALLE DE CONEXIONES'!P4135</f>
        <v>0</v>
      </c>
      <c r="B4135" s="7">
        <f>'DETALLE DE CONEXIONES'!I4135</f>
        <v>0</v>
      </c>
      <c r="C4135" s="7">
        <f>'DETALLE DE CONEXIONES'!BB4135</f>
        <v>0</v>
      </c>
      <c r="D4135" s="7">
        <f>'DETALLE DE CONEXIONES'!E4135</f>
        <v>0</v>
      </c>
      <c r="E4135" s="7">
        <f>IFERROR(LIMPIA('DETALLE DE CONEXIONES'!N4135,1),0)</f>
        <v>0</v>
      </c>
      <c r="F4135" s="7" t="str">
        <f>LEFT('DETALLE DE CONEXIONES'!BE4135,3)</f>
        <v/>
      </c>
      <c r="G4135" s="7" t="str">
        <f>RIGHT('DETALLE DE CONEXIONES'!AK4135,2)</f>
        <v/>
      </c>
      <c r="H4135" s="7" t="str">
        <f>LEFT('DETALLE DE CONEXIONES'!M4135,3)</f>
        <v/>
      </c>
      <c r="I4135" s="7" t="str">
        <f>RIGHT('DETALLE DE CONEXIONES'!M4135,5)</f>
        <v/>
      </c>
      <c r="J4135" s="7">
        <f>IF(C4135="Saliente Local",(IFERROR((LIMPIA(H4135,1)),0)),0)</f>
        <v>0</v>
      </c>
      <c r="K4135" s="7">
        <f>IF(C4135="Saliente Nacional",(IFERROR((LIMPIA(H4135,1)),0)),0)</f>
        <v>0</v>
      </c>
      <c r="L4135" s="7">
        <f>IF(C4135="Saliente Internacional",(IFERROR((LIMPIA(H4135,1)),0)),0)</f>
        <v>0</v>
      </c>
    </row>
    <row r="4136" spans="1:12" x14ac:dyDescent="0.25">
      <c r="A4136" s="11">
        <f>'DETALLE DE CONEXIONES'!P4136</f>
        <v>0</v>
      </c>
      <c r="B4136" s="7">
        <f>'DETALLE DE CONEXIONES'!I4136</f>
        <v>0</v>
      </c>
      <c r="C4136" s="7">
        <f>'DETALLE DE CONEXIONES'!BB4136</f>
        <v>0</v>
      </c>
      <c r="D4136" s="7">
        <f>'DETALLE DE CONEXIONES'!E4136</f>
        <v>0</v>
      </c>
      <c r="E4136" s="7">
        <f>IFERROR(LIMPIA('DETALLE DE CONEXIONES'!N4136,1),0)</f>
        <v>0</v>
      </c>
      <c r="F4136" s="7" t="str">
        <f>LEFT('DETALLE DE CONEXIONES'!BE4136,3)</f>
        <v/>
      </c>
      <c r="G4136" s="7" t="str">
        <f>RIGHT('DETALLE DE CONEXIONES'!AK4136,2)</f>
        <v/>
      </c>
      <c r="H4136" s="7" t="str">
        <f>LEFT('DETALLE DE CONEXIONES'!M4136,3)</f>
        <v/>
      </c>
      <c r="I4136" s="7" t="str">
        <f>RIGHT('DETALLE DE CONEXIONES'!M4136,5)</f>
        <v/>
      </c>
      <c r="J4136" s="7">
        <f>IF(C4136="Saliente Local",(IFERROR((LIMPIA(H4136,1)),0)),0)</f>
        <v>0</v>
      </c>
      <c r="K4136" s="7">
        <f>IF(C4136="Saliente Nacional",(IFERROR((LIMPIA(H4136,1)),0)),0)</f>
        <v>0</v>
      </c>
      <c r="L4136" s="7">
        <f>IF(C4136="Saliente Internacional",(IFERROR((LIMPIA(H4136,1)),0)),0)</f>
        <v>0</v>
      </c>
    </row>
    <row r="4137" spans="1:12" x14ac:dyDescent="0.25">
      <c r="A4137" s="11">
        <f>'DETALLE DE CONEXIONES'!P4137</f>
        <v>0</v>
      </c>
      <c r="B4137" s="7">
        <f>'DETALLE DE CONEXIONES'!I4137</f>
        <v>0</v>
      </c>
      <c r="C4137" s="7">
        <f>'DETALLE DE CONEXIONES'!BB4137</f>
        <v>0</v>
      </c>
      <c r="D4137" s="7">
        <f>'DETALLE DE CONEXIONES'!E4137</f>
        <v>0</v>
      </c>
      <c r="E4137" s="7">
        <f>IFERROR(LIMPIA('DETALLE DE CONEXIONES'!N4137,1),0)</f>
        <v>0</v>
      </c>
      <c r="F4137" s="7" t="str">
        <f>LEFT('DETALLE DE CONEXIONES'!BE4137,3)</f>
        <v/>
      </c>
      <c r="G4137" s="7" t="str">
        <f>RIGHT('DETALLE DE CONEXIONES'!AK4137,2)</f>
        <v/>
      </c>
      <c r="H4137" s="7" t="str">
        <f>LEFT('DETALLE DE CONEXIONES'!M4137,3)</f>
        <v/>
      </c>
      <c r="I4137" s="7" t="str">
        <f>RIGHT('DETALLE DE CONEXIONES'!M4137,5)</f>
        <v/>
      </c>
      <c r="J4137" s="7">
        <f>IF(C4137="Saliente Local",(IFERROR((LIMPIA(H4137,1)),0)),0)</f>
        <v>0</v>
      </c>
      <c r="K4137" s="7">
        <f>IF(C4137="Saliente Nacional",(IFERROR((LIMPIA(H4137,1)),0)),0)</f>
        <v>0</v>
      </c>
      <c r="L4137" s="7">
        <f>IF(C4137="Saliente Internacional",(IFERROR((LIMPIA(H4137,1)),0)),0)</f>
        <v>0</v>
      </c>
    </row>
    <row r="4138" spans="1:12" x14ac:dyDescent="0.25">
      <c r="A4138" s="11">
        <f>'DETALLE DE CONEXIONES'!P4138</f>
        <v>0</v>
      </c>
      <c r="B4138" s="7">
        <f>'DETALLE DE CONEXIONES'!I4138</f>
        <v>0</v>
      </c>
      <c r="C4138" s="7">
        <f>'DETALLE DE CONEXIONES'!BB4138</f>
        <v>0</v>
      </c>
      <c r="D4138" s="7">
        <f>'DETALLE DE CONEXIONES'!E4138</f>
        <v>0</v>
      </c>
      <c r="E4138" s="7">
        <f>IFERROR(LIMPIA('DETALLE DE CONEXIONES'!N4138,1),0)</f>
        <v>0</v>
      </c>
      <c r="F4138" s="7" t="str">
        <f>LEFT('DETALLE DE CONEXIONES'!BE4138,3)</f>
        <v/>
      </c>
      <c r="G4138" s="7" t="str">
        <f>RIGHT('DETALLE DE CONEXIONES'!AK4138,2)</f>
        <v/>
      </c>
      <c r="H4138" s="7" t="str">
        <f>LEFT('DETALLE DE CONEXIONES'!M4138,3)</f>
        <v/>
      </c>
      <c r="I4138" s="7" t="str">
        <f>RIGHT('DETALLE DE CONEXIONES'!M4138,5)</f>
        <v/>
      </c>
      <c r="J4138" s="7">
        <f>IF(C4138="Saliente Local",(IFERROR((LIMPIA(H4138,1)),0)),0)</f>
        <v>0</v>
      </c>
      <c r="K4138" s="7">
        <f>IF(C4138="Saliente Nacional",(IFERROR((LIMPIA(H4138,1)),0)),0)</f>
        <v>0</v>
      </c>
      <c r="L4138" s="7">
        <f>IF(C4138="Saliente Internacional",(IFERROR((LIMPIA(H4138,1)),0)),0)</f>
        <v>0</v>
      </c>
    </row>
    <row r="4139" spans="1:12" x14ac:dyDescent="0.25">
      <c r="A4139" s="11">
        <f>'DETALLE DE CONEXIONES'!P4139</f>
        <v>0</v>
      </c>
      <c r="B4139" s="7">
        <f>'DETALLE DE CONEXIONES'!I4139</f>
        <v>0</v>
      </c>
      <c r="C4139" s="7">
        <f>'DETALLE DE CONEXIONES'!BB4139</f>
        <v>0</v>
      </c>
      <c r="D4139" s="7">
        <f>'DETALLE DE CONEXIONES'!E4139</f>
        <v>0</v>
      </c>
      <c r="E4139" s="7">
        <f>IFERROR(LIMPIA('DETALLE DE CONEXIONES'!N4139,1),0)</f>
        <v>0</v>
      </c>
      <c r="F4139" s="7" t="str">
        <f>LEFT('DETALLE DE CONEXIONES'!BE4139,3)</f>
        <v/>
      </c>
      <c r="G4139" s="7" t="str">
        <f>RIGHT('DETALLE DE CONEXIONES'!AK4139,2)</f>
        <v/>
      </c>
      <c r="H4139" s="7" t="str">
        <f>LEFT('DETALLE DE CONEXIONES'!M4139,3)</f>
        <v/>
      </c>
      <c r="I4139" s="7" t="str">
        <f>RIGHT('DETALLE DE CONEXIONES'!M4139,5)</f>
        <v/>
      </c>
      <c r="J4139" s="7">
        <f>IF(C4139="Saliente Local",(IFERROR((LIMPIA(H4139,1)),0)),0)</f>
        <v>0</v>
      </c>
      <c r="K4139" s="7">
        <f>IF(C4139="Saliente Nacional",(IFERROR((LIMPIA(H4139,1)),0)),0)</f>
        <v>0</v>
      </c>
      <c r="L4139" s="7">
        <f>IF(C4139="Saliente Internacional",(IFERROR((LIMPIA(H4139,1)),0)),0)</f>
        <v>0</v>
      </c>
    </row>
    <row r="4140" spans="1:12" x14ac:dyDescent="0.25">
      <c r="A4140" s="11">
        <f>'DETALLE DE CONEXIONES'!P4140</f>
        <v>0</v>
      </c>
      <c r="B4140" s="7">
        <f>'DETALLE DE CONEXIONES'!I4140</f>
        <v>0</v>
      </c>
      <c r="C4140" s="7">
        <f>'DETALLE DE CONEXIONES'!BB4140</f>
        <v>0</v>
      </c>
      <c r="D4140" s="7">
        <f>'DETALLE DE CONEXIONES'!E4140</f>
        <v>0</v>
      </c>
      <c r="E4140" s="7">
        <f>IFERROR(LIMPIA('DETALLE DE CONEXIONES'!N4140,1),0)</f>
        <v>0</v>
      </c>
      <c r="F4140" s="7" t="str">
        <f>LEFT('DETALLE DE CONEXIONES'!BE4140,3)</f>
        <v/>
      </c>
      <c r="G4140" s="7" t="str">
        <f>RIGHT('DETALLE DE CONEXIONES'!AK4140,2)</f>
        <v/>
      </c>
      <c r="H4140" s="7" t="str">
        <f>LEFT('DETALLE DE CONEXIONES'!M4140,3)</f>
        <v/>
      </c>
      <c r="I4140" s="7" t="str">
        <f>RIGHT('DETALLE DE CONEXIONES'!M4140,5)</f>
        <v/>
      </c>
      <c r="J4140" s="7">
        <f>IF(C4140="Saliente Local",(IFERROR((LIMPIA(H4140,1)),0)),0)</f>
        <v>0</v>
      </c>
      <c r="K4140" s="7">
        <f>IF(C4140="Saliente Nacional",(IFERROR((LIMPIA(H4140,1)),0)),0)</f>
        <v>0</v>
      </c>
      <c r="L4140" s="7">
        <f>IF(C4140="Saliente Internacional",(IFERROR((LIMPIA(H4140,1)),0)),0)</f>
        <v>0</v>
      </c>
    </row>
    <row r="4141" spans="1:12" x14ac:dyDescent="0.25">
      <c r="A4141" s="11">
        <f>'DETALLE DE CONEXIONES'!P4141</f>
        <v>0</v>
      </c>
      <c r="B4141" s="7">
        <f>'DETALLE DE CONEXIONES'!I4141</f>
        <v>0</v>
      </c>
      <c r="C4141" s="7">
        <f>'DETALLE DE CONEXIONES'!BB4141</f>
        <v>0</v>
      </c>
      <c r="D4141" s="7">
        <f>'DETALLE DE CONEXIONES'!E4141</f>
        <v>0</v>
      </c>
      <c r="E4141" s="7">
        <f>IFERROR(LIMPIA('DETALLE DE CONEXIONES'!N4141,1),0)</f>
        <v>0</v>
      </c>
      <c r="F4141" s="7" t="str">
        <f>LEFT('DETALLE DE CONEXIONES'!BE4141,3)</f>
        <v/>
      </c>
      <c r="G4141" s="7" t="str">
        <f>RIGHT('DETALLE DE CONEXIONES'!AK4141,2)</f>
        <v/>
      </c>
      <c r="H4141" s="7" t="str">
        <f>LEFT('DETALLE DE CONEXIONES'!M4141,3)</f>
        <v/>
      </c>
      <c r="I4141" s="7" t="str">
        <f>RIGHT('DETALLE DE CONEXIONES'!M4141,5)</f>
        <v/>
      </c>
      <c r="J4141" s="7">
        <f>IF(C4141="Saliente Local",(IFERROR((LIMPIA(H4141,1)),0)),0)</f>
        <v>0</v>
      </c>
      <c r="K4141" s="7">
        <f>IF(C4141="Saliente Nacional",(IFERROR((LIMPIA(H4141,1)),0)),0)</f>
        <v>0</v>
      </c>
      <c r="L4141" s="7">
        <f>IF(C4141="Saliente Internacional",(IFERROR((LIMPIA(H4141,1)),0)),0)</f>
        <v>0</v>
      </c>
    </row>
    <row r="4142" spans="1:12" x14ac:dyDescent="0.25">
      <c r="A4142" s="11">
        <f>'DETALLE DE CONEXIONES'!P4142</f>
        <v>0</v>
      </c>
      <c r="B4142" s="7">
        <f>'DETALLE DE CONEXIONES'!I4142</f>
        <v>0</v>
      </c>
      <c r="C4142" s="7">
        <f>'DETALLE DE CONEXIONES'!BB4142</f>
        <v>0</v>
      </c>
      <c r="D4142" s="7">
        <f>'DETALLE DE CONEXIONES'!E4142</f>
        <v>0</v>
      </c>
      <c r="E4142" s="7">
        <f>IFERROR(LIMPIA('DETALLE DE CONEXIONES'!N4142,1),0)</f>
        <v>0</v>
      </c>
      <c r="F4142" s="7" t="str">
        <f>LEFT('DETALLE DE CONEXIONES'!BE4142,3)</f>
        <v/>
      </c>
      <c r="G4142" s="7" t="str">
        <f>RIGHT('DETALLE DE CONEXIONES'!AK4142,2)</f>
        <v/>
      </c>
      <c r="H4142" s="7" t="str">
        <f>LEFT('DETALLE DE CONEXIONES'!M4142,3)</f>
        <v/>
      </c>
      <c r="I4142" s="7" t="str">
        <f>RIGHT('DETALLE DE CONEXIONES'!M4142,5)</f>
        <v/>
      </c>
      <c r="J4142" s="7">
        <f>IF(C4142="Saliente Local",(IFERROR((LIMPIA(H4142,1)),0)),0)</f>
        <v>0</v>
      </c>
      <c r="K4142" s="7">
        <f>IF(C4142="Saliente Nacional",(IFERROR((LIMPIA(H4142,1)),0)),0)</f>
        <v>0</v>
      </c>
      <c r="L4142" s="7">
        <f>IF(C4142="Saliente Internacional",(IFERROR((LIMPIA(H4142,1)),0)),0)</f>
        <v>0</v>
      </c>
    </row>
    <row r="4143" spans="1:12" x14ac:dyDescent="0.25">
      <c r="A4143" s="11">
        <f>'DETALLE DE CONEXIONES'!P4143</f>
        <v>0</v>
      </c>
      <c r="B4143" s="7">
        <f>'DETALLE DE CONEXIONES'!I4143</f>
        <v>0</v>
      </c>
      <c r="C4143" s="7">
        <f>'DETALLE DE CONEXIONES'!BB4143</f>
        <v>0</v>
      </c>
      <c r="D4143" s="7">
        <f>'DETALLE DE CONEXIONES'!E4143</f>
        <v>0</v>
      </c>
      <c r="E4143" s="7">
        <f>IFERROR(LIMPIA('DETALLE DE CONEXIONES'!N4143,1),0)</f>
        <v>0</v>
      </c>
      <c r="F4143" s="7" t="str">
        <f>LEFT('DETALLE DE CONEXIONES'!BE4143,3)</f>
        <v/>
      </c>
      <c r="G4143" s="7" t="str">
        <f>RIGHT('DETALLE DE CONEXIONES'!AK4143,2)</f>
        <v/>
      </c>
      <c r="H4143" s="7" t="str">
        <f>LEFT('DETALLE DE CONEXIONES'!M4143,3)</f>
        <v/>
      </c>
      <c r="I4143" s="7" t="str">
        <f>RIGHT('DETALLE DE CONEXIONES'!M4143,5)</f>
        <v/>
      </c>
      <c r="J4143" s="7">
        <f>IF(C4143="Saliente Local",(IFERROR((LIMPIA(H4143,1)),0)),0)</f>
        <v>0</v>
      </c>
      <c r="K4143" s="7">
        <f>IF(C4143="Saliente Nacional",(IFERROR((LIMPIA(H4143,1)),0)),0)</f>
        <v>0</v>
      </c>
      <c r="L4143" s="7">
        <f>IF(C4143="Saliente Internacional",(IFERROR((LIMPIA(H4143,1)),0)),0)</f>
        <v>0</v>
      </c>
    </row>
    <row r="4144" spans="1:12" x14ac:dyDescent="0.25">
      <c r="A4144" s="11">
        <f>'DETALLE DE CONEXIONES'!P4144</f>
        <v>0</v>
      </c>
      <c r="B4144" s="7">
        <f>'DETALLE DE CONEXIONES'!I4144</f>
        <v>0</v>
      </c>
      <c r="C4144" s="7">
        <f>'DETALLE DE CONEXIONES'!BB4144</f>
        <v>0</v>
      </c>
      <c r="D4144" s="7">
        <f>'DETALLE DE CONEXIONES'!E4144</f>
        <v>0</v>
      </c>
      <c r="E4144" s="7">
        <f>IFERROR(LIMPIA('DETALLE DE CONEXIONES'!N4144,1),0)</f>
        <v>0</v>
      </c>
      <c r="F4144" s="7" t="str">
        <f>LEFT('DETALLE DE CONEXIONES'!BE4144,3)</f>
        <v/>
      </c>
      <c r="G4144" s="7" t="str">
        <f>RIGHT('DETALLE DE CONEXIONES'!AK4144,2)</f>
        <v/>
      </c>
      <c r="H4144" s="7" t="str">
        <f>LEFT('DETALLE DE CONEXIONES'!M4144,3)</f>
        <v/>
      </c>
      <c r="I4144" s="7" t="str">
        <f>RIGHT('DETALLE DE CONEXIONES'!M4144,5)</f>
        <v/>
      </c>
      <c r="J4144" s="7">
        <f>IF(C4144="Saliente Local",(IFERROR((LIMPIA(H4144,1)),0)),0)</f>
        <v>0</v>
      </c>
      <c r="K4144" s="7">
        <f>IF(C4144="Saliente Nacional",(IFERROR((LIMPIA(H4144,1)),0)),0)</f>
        <v>0</v>
      </c>
      <c r="L4144" s="7">
        <f>IF(C4144="Saliente Internacional",(IFERROR((LIMPIA(H4144,1)),0)),0)</f>
        <v>0</v>
      </c>
    </row>
    <row r="4145" spans="1:12" x14ac:dyDescent="0.25">
      <c r="A4145" s="11">
        <f>'DETALLE DE CONEXIONES'!P4145</f>
        <v>0</v>
      </c>
      <c r="B4145" s="7">
        <f>'DETALLE DE CONEXIONES'!I4145</f>
        <v>0</v>
      </c>
      <c r="C4145" s="7">
        <f>'DETALLE DE CONEXIONES'!BB4145</f>
        <v>0</v>
      </c>
      <c r="D4145" s="7">
        <f>'DETALLE DE CONEXIONES'!E4145</f>
        <v>0</v>
      </c>
      <c r="E4145" s="7">
        <f>IFERROR(LIMPIA('DETALLE DE CONEXIONES'!N4145,1),0)</f>
        <v>0</v>
      </c>
      <c r="F4145" s="7" t="str">
        <f>LEFT('DETALLE DE CONEXIONES'!BE4145,3)</f>
        <v/>
      </c>
      <c r="G4145" s="7" t="str">
        <f>RIGHT('DETALLE DE CONEXIONES'!AK4145,2)</f>
        <v/>
      </c>
      <c r="H4145" s="7" t="str">
        <f>LEFT('DETALLE DE CONEXIONES'!M4145,3)</f>
        <v/>
      </c>
      <c r="I4145" s="7" t="str">
        <f>RIGHT('DETALLE DE CONEXIONES'!M4145,5)</f>
        <v/>
      </c>
      <c r="J4145" s="7">
        <f>IF(C4145="Saliente Local",(IFERROR((LIMPIA(H4145,1)),0)),0)</f>
        <v>0</v>
      </c>
      <c r="K4145" s="7">
        <f>IF(C4145="Saliente Nacional",(IFERROR((LIMPIA(H4145,1)),0)),0)</f>
        <v>0</v>
      </c>
      <c r="L4145" s="7">
        <f>IF(C4145="Saliente Internacional",(IFERROR((LIMPIA(H4145,1)),0)),0)</f>
        <v>0</v>
      </c>
    </row>
    <row r="4146" spans="1:12" x14ac:dyDescent="0.25">
      <c r="A4146" s="11">
        <f>'DETALLE DE CONEXIONES'!P4146</f>
        <v>0</v>
      </c>
      <c r="B4146" s="7">
        <f>'DETALLE DE CONEXIONES'!I4146</f>
        <v>0</v>
      </c>
      <c r="C4146" s="7">
        <f>'DETALLE DE CONEXIONES'!BB4146</f>
        <v>0</v>
      </c>
      <c r="D4146" s="7">
        <f>'DETALLE DE CONEXIONES'!E4146</f>
        <v>0</v>
      </c>
      <c r="E4146" s="7">
        <f>IFERROR(LIMPIA('DETALLE DE CONEXIONES'!N4146,1),0)</f>
        <v>0</v>
      </c>
      <c r="F4146" s="7" t="str">
        <f>LEFT('DETALLE DE CONEXIONES'!BE4146,3)</f>
        <v/>
      </c>
      <c r="G4146" s="7" t="str">
        <f>RIGHT('DETALLE DE CONEXIONES'!AK4146,2)</f>
        <v/>
      </c>
      <c r="H4146" s="7" t="str">
        <f>LEFT('DETALLE DE CONEXIONES'!M4146,3)</f>
        <v/>
      </c>
      <c r="I4146" s="7" t="str">
        <f>RIGHT('DETALLE DE CONEXIONES'!M4146,5)</f>
        <v/>
      </c>
      <c r="J4146" s="7">
        <f>IF(C4146="Saliente Local",(IFERROR((LIMPIA(H4146,1)),0)),0)</f>
        <v>0</v>
      </c>
      <c r="K4146" s="7">
        <f>IF(C4146="Saliente Nacional",(IFERROR((LIMPIA(H4146,1)),0)),0)</f>
        <v>0</v>
      </c>
      <c r="L4146" s="7">
        <f>IF(C4146="Saliente Internacional",(IFERROR((LIMPIA(H4146,1)),0)),0)</f>
        <v>0</v>
      </c>
    </row>
    <row r="4147" spans="1:12" x14ac:dyDescent="0.25">
      <c r="A4147" s="11">
        <f>'DETALLE DE CONEXIONES'!P4147</f>
        <v>0</v>
      </c>
      <c r="B4147" s="7">
        <f>'DETALLE DE CONEXIONES'!I4147</f>
        <v>0</v>
      </c>
      <c r="C4147" s="7">
        <f>'DETALLE DE CONEXIONES'!BB4147</f>
        <v>0</v>
      </c>
      <c r="D4147" s="7">
        <f>'DETALLE DE CONEXIONES'!E4147</f>
        <v>0</v>
      </c>
      <c r="E4147" s="7">
        <f>IFERROR(LIMPIA('DETALLE DE CONEXIONES'!N4147,1),0)</f>
        <v>0</v>
      </c>
      <c r="F4147" s="7" t="str">
        <f>LEFT('DETALLE DE CONEXIONES'!BE4147,3)</f>
        <v/>
      </c>
      <c r="G4147" s="7" t="str">
        <f>RIGHT('DETALLE DE CONEXIONES'!AK4147,2)</f>
        <v/>
      </c>
      <c r="H4147" s="7" t="str">
        <f>LEFT('DETALLE DE CONEXIONES'!M4147,3)</f>
        <v/>
      </c>
      <c r="I4147" s="7" t="str">
        <f>RIGHT('DETALLE DE CONEXIONES'!M4147,5)</f>
        <v/>
      </c>
      <c r="J4147" s="7">
        <f>IF(C4147="Saliente Local",(IFERROR((LIMPIA(H4147,1)),0)),0)</f>
        <v>0</v>
      </c>
      <c r="K4147" s="7">
        <f>IF(C4147="Saliente Nacional",(IFERROR((LIMPIA(H4147,1)),0)),0)</f>
        <v>0</v>
      </c>
      <c r="L4147" s="7">
        <f>IF(C4147="Saliente Internacional",(IFERROR((LIMPIA(H4147,1)),0)),0)</f>
        <v>0</v>
      </c>
    </row>
    <row r="4148" spans="1:12" x14ac:dyDescent="0.25">
      <c r="A4148" s="11">
        <f>'DETALLE DE CONEXIONES'!P4148</f>
        <v>0</v>
      </c>
      <c r="B4148" s="7">
        <f>'DETALLE DE CONEXIONES'!I4148</f>
        <v>0</v>
      </c>
      <c r="C4148" s="7">
        <f>'DETALLE DE CONEXIONES'!BB4148</f>
        <v>0</v>
      </c>
      <c r="D4148" s="7">
        <f>'DETALLE DE CONEXIONES'!E4148</f>
        <v>0</v>
      </c>
      <c r="E4148" s="7">
        <f>IFERROR(LIMPIA('DETALLE DE CONEXIONES'!N4148,1),0)</f>
        <v>0</v>
      </c>
      <c r="F4148" s="7" t="str">
        <f>LEFT('DETALLE DE CONEXIONES'!BE4148,3)</f>
        <v/>
      </c>
      <c r="G4148" s="7" t="str">
        <f>RIGHT('DETALLE DE CONEXIONES'!AK4148,2)</f>
        <v/>
      </c>
      <c r="H4148" s="7" t="str">
        <f>LEFT('DETALLE DE CONEXIONES'!M4148,3)</f>
        <v/>
      </c>
      <c r="I4148" s="7" t="str">
        <f>RIGHT('DETALLE DE CONEXIONES'!M4148,5)</f>
        <v/>
      </c>
      <c r="J4148" s="7">
        <f>IF(C4148="Saliente Local",(IFERROR((LIMPIA(H4148,1)),0)),0)</f>
        <v>0</v>
      </c>
      <c r="K4148" s="7">
        <f>IF(C4148="Saliente Nacional",(IFERROR((LIMPIA(H4148,1)),0)),0)</f>
        <v>0</v>
      </c>
      <c r="L4148" s="7">
        <f>IF(C4148="Saliente Internacional",(IFERROR((LIMPIA(H4148,1)),0)),0)</f>
        <v>0</v>
      </c>
    </row>
    <row r="4149" spans="1:12" x14ac:dyDescent="0.25">
      <c r="A4149" s="11">
        <f>'DETALLE DE CONEXIONES'!P4149</f>
        <v>0</v>
      </c>
      <c r="B4149" s="7">
        <f>'DETALLE DE CONEXIONES'!I4149</f>
        <v>0</v>
      </c>
      <c r="C4149" s="7">
        <f>'DETALLE DE CONEXIONES'!BB4149</f>
        <v>0</v>
      </c>
      <c r="D4149" s="7">
        <f>'DETALLE DE CONEXIONES'!E4149</f>
        <v>0</v>
      </c>
      <c r="E4149" s="7">
        <f>IFERROR(LIMPIA('DETALLE DE CONEXIONES'!N4149,1),0)</f>
        <v>0</v>
      </c>
      <c r="F4149" s="7" t="str">
        <f>LEFT('DETALLE DE CONEXIONES'!BE4149,3)</f>
        <v/>
      </c>
      <c r="G4149" s="7" t="str">
        <f>RIGHT('DETALLE DE CONEXIONES'!AK4149,2)</f>
        <v/>
      </c>
      <c r="H4149" s="7" t="str">
        <f>LEFT('DETALLE DE CONEXIONES'!M4149,3)</f>
        <v/>
      </c>
      <c r="I4149" s="7" t="str">
        <f>RIGHT('DETALLE DE CONEXIONES'!M4149,5)</f>
        <v/>
      </c>
      <c r="J4149" s="7">
        <f>IF(C4149="Saliente Local",(IFERROR((LIMPIA(H4149,1)),0)),0)</f>
        <v>0</v>
      </c>
      <c r="K4149" s="7">
        <f>IF(C4149="Saliente Nacional",(IFERROR((LIMPIA(H4149,1)),0)),0)</f>
        <v>0</v>
      </c>
      <c r="L4149" s="7">
        <f>IF(C4149="Saliente Internacional",(IFERROR((LIMPIA(H4149,1)),0)),0)</f>
        <v>0</v>
      </c>
    </row>
    <row r="4150" spans="1:12" x14ac:dyDescent="0.25">
      <c r="A4150" s="11">
        <f>'DETALLE DE CONEXIONES'!P4150</f>
        <v>0</v>
      </c>
      <c r="B4150" s="7">
        <f>'DETALLE DE CONEXIONES'!I4150</f>
        <v>0</v>
      </c>
      <c r="C4150" s="7">
        <f>'DETALLE DE CONEXIONES'!BB4150</f>
        <v>0</v>
      </c>
      <c r="D4150" s="7">
        <f>'DETALLE DE CONEXIONES'!E4150</f>
        <v>0</v>
      </c>
      <c r="E4150" s="7">
        <f>IFERROR(LIMPIA('DETALLE DE CONEXIONES'!N4150,1),0)</f>
        <v>0</v>
      </c>
      <c r="F4150" s="7" t="str">
        <f>LEFT('DETALLE DE CONEXIONES'!BE4150,3)</f>
        <v/>
      </c>
      <c r="G4150" s="7" t="str">
        <f>RIGHT('DETALLE DE CONEXIONES'!AK4150,2)</f>
        <v/>
      </c>
      <c r="H4150" s="7" t="str">
        <f>LEFT('DETALLE DE CONEXIONES'!M4150,3)</f>
        <v/>
      </c>
      <c r="I4150" s="7" t="str">
        <f>RIGHT('DETALLE DE CONEXIONES'!M4150,5)</f>
        <v/>
      </c>
      <c r="J4150" s="7">
        <f>IF(C4150="Saliente Local",(IFERROR((LIMPIA(H4150,1)),0)),0)</f>
        <v>0</v>
      </c>
      <c r="K4150" s="7">
        <f>IF(C4150="Saliente Nacional",(IFERROR((LIMPIA(H4150,1)),0)),0)</f>
        <v>0</v>
      </c>
      <c r="L4150" s="7">
        <f>IF(C4150="Saliente Internacional",(IFERROR((LIMPIA(H4150,1)),0)),0)</f>
        <v>0</v>
      </c>
    </row>
    <row r="4151" spans="1:12" x14ac:dyDescent="0.25">
      <c r="A4151" s="11">
        <f>'DETALLE DE CONEXIONES'!P4151</f>
        <v>0</v>
      </c>
      <c r="B4151" s="7">
        <f>'DETALLE DE CONEXIONES'!I4151</f>
        <v>0</v>
      </c>
      <c r="C4151" s="7">
        <f>'DETALLE DE CONEXIONES'!BB4151</f>
        <v>0</v>
      </c>
      <c r="D4151" s="7">
        <f>'DETALLE DE CONEXIONES'!E4151</f>
        <v>0</v>
      </c>
      <c r="E4151" s="7">
        <f>IFERROR(LIMPIA('DETALLE DE CONEXIONES'!N4151,1),0)</f>
        <v>0</v>
      </c>
      <c r="F4151" s="7" t="str">
        <f>LEFT('DETALLE DE CONEXIONES'!BE4151,3)</f>
        <v/>
      </c>
      <c r="G4151" s="7" t="str">
        <f>RIGHT('DETALLE DE CONEXIONES'!AK4151,2)</f>
        <v/>
      </c>
      <c r="H4151" s="7" t="str">
        <f>LEFT('DETALLE DE CONEXIONES'!M4151,3)</f>
        <v/>
      </c>
      <c r="I4151" s="7" t="str">
        <f>RIGHT('DETALLE DE CONEXIONES'!M4151,5)</f>
        <v/>
      </c>
      <c r="J4151" s="7">
        <f>IF(C4151="Saliente Local",(IFERROR((LIMPIA(H4151,1)),0)),0)</f>
        <v>0</v>
      </c>
      <c r="K4151" s="7">
        <f>IF(C4151="Saliente Nacional",(IFERROR((LIMPIA(H4151,1)),0)),0)</f>
        <v>0</v>
      </c>
      <c r="L4151" s="7">
        <f>IF(C4151="Saliente Internacional",(IFERROR((LIMPIA(H4151,1)),0)),0)</f>
        <v>0</v>
      </c>
    </row>
    <row r="4152" spans="1:12" x14ac:dyDescent="0.25">
      <c r="A4152" s="11">
        <f>'DETALLE DE CONEXIONES'!P4152</f>
        <v>0</v>
      </c>
      <c r="B4152" s="7">
        <f>'DETALLE DE CONEXIONES'!I4152</f>
        <v>0</v>
      </c>
      <c r="C4152" s="7">
        <f>'DETALLE DE CONEXIONES'!BB4152</f>
        <v>0</v>
      </c>
      <c r="D4152" s="7">
        <f>'DETALLE DE CONEXIONES'!E4152</f>
        <v>0</v>
      </c>
      <c r="E4152" s="7">
        <f>IFERROR(LIMPIA('DETALLE DE CONEXIONES'!N4152,1),0)</f>
        <v>0</v>
      </c>
      <c r="F4152" s="7" t="str">
        <f>LEFT('DETALLE DE CONEXIONES'!BE4152,3)</f>
        <v/>
      </c>
      <c r="G4152" s="7" t="str">
        <f>RIGHT('DETALLE DE CONEXIONES'!AK4152,2)</f>
        <v/>
      </c>
      <c r="H4152" s="7" t="str">
        <f>LEFT('DETALLE DE CONEXIONES'!M4152,3)</f>
        <v/>
      </c>
      <c r="I4152" s="7" t="str">
        <f>RIGHT('DETALLE DE CONEXIONES'!M4152,5)</f>
        <v/>
      </c>
      <c r="J4152" s="7">
        <f>IF(C4152="Saliente Local",(IFERROR((LIMPIA(H4152,1)),0)),0)</f>
        <v>0</v>
      </c>
      <c r="K4152" s="7">
        <f>IF(C4152="Saliente Nacional",(IFERROR((LIMPIA(H4152,1)),0)),0)</f>
        <v>0</v>
      </c>
      <c r="L4152" s="7">
        <f>IF(C4152="Saliente Internacional",(IFERROR((LIMPIA(H4152,1)),0)),0)</f>
        <v>0</v>
      </c>
    </row>
    <row r="4153" spans="1:12" x14ac:dyDescent="0.25">
      <c r="A4153" s="11">
        <f>'DETALLE DE CONEXIONES'!P4153</f>
        <v>0</v>
      </c>
      <c r="B4153" s="7">
        <f>'DETALLE DE CONEXIONES'!I4153</f>
        <v>0</v>
      </c>
      <c r="C4153" s="7">
        <f>'DETALLE DE CONEXIONES'!BB4153</f>
        <v>0</v>
      </c>
      <c r="D4153" s="7">
        <f>'DETALLE DE CONEXIONES'!E4153</f>
        <v>0</v>
      </c>
      <c r="E4153" s="7">
        <f>IFERROR(LIMPIA('DETALLE DE CONEXIONES'!N4153,1),0)</f>
        <v>0</v>
      </c>
      <c r="F4153" s="7" t="str">
        <f>LEFT('DETALLE DE CONEXIONES'!BE4153,3)</f>
        <v/>
      </c>
      <c r="G4153" s="7" t="str">
        <f>RIGHT('DETALLE DE CONEXIONES'!AK4153,2)</f>
        <v/>
      </c>
      <c r="H4153" s="7" t="str">
        <f>LEFT('DETALLE DE CONEXIONES'!M4153,3)</f>
        <v/>
      </c>
      <c r="I4153" s="7" t="str">
        <f>RIGHT('DETALLE DE CONEXIONES'!M4153,5)</f>
        <v/>
      </c>
      <c r="J4153" s="7">
        <f>IF(C4153="Saliente Local",(IFERROR((LIMPIA(H4153,1)),0)),0)</f>
        <v>0</v>
      </c>
      <c r="K4153" s="7">
        <f>IF(C4153="Saliente Nacional",(IFERROR((LIMPIA(H4153,1)),0)),0)</f>
        <v>0</v>
      </c>
      <c r="L4153" s="7">
        <f>IF(C4153="Saliente Internacional",(IFERROR((LIMPIA(H4153,1)),0)),0)</f>
        <v>0</v>
      </c>
    </row>
    <row r="4154" spans="1:12" x14ac:dyDescent="0.25">
      <c r="A4154" s="11">
        <f>'DETALLE DE CONEXIONES'!P4154</f>
        <v>0</v>
      </c>
      <c r="B4154" s="7">
        <f>'DETALLE DE CONEXIONES'!I4154</f>
        <v>0</v>
      </c>
      <c r="C4154" s="7">
        <f>'DETALLE DE CONEXIONES'!BB4154</f>
        <v>0</v>
      </c>
      <c r="D4154" s="7">
        <f>'DETALLE DE CONEXIONES'!E4154</f>
        <v>0</v>
      </c>
      <c r="E4154" s="7">
        <f>IFERROR(LIMPIA('DETALLE DE CONEXIONES'!N4154,1),0)</f>
        <v>0</v>
      </c>
      <c r="F4154" s="7" t="str">
        <f>LEFT('DETALLE DE CONEXIONES'!BE4154,3)</f>
        <v/>
      </c>
      <c r="G4154" s="7" t="str">
        <f>RIGHT('DETALLE DE CONEXIONES'!AK4154,2)</f>
        <v/>
      </c>
      <c r="H4154" s="7" t="str">
        <f>LEFT('DETALLE DE CONEXIONES'!M4154,3)</f>
        <v/>
      </c>
      <c r="I4154" s="7" t="str">
        <f>RIGHT('DETALLE DE CONEXIONES'!M4154,5)</f>
        <v/>
      </c>
      <c r="J4154" s="7">
        <f>IF(C4154="Saliente Local",(IFERROR((LIMPIA(H4154,1)),0)),0)</f>
        <v>0</v>
      </c>
      <c r="K4154" s="7">
        <f>IF(C4154="Saliente Nacional",(IFERROR((LIMPIA(H4154,1)),0)),0)</f>
        <v>0</v>
      </c>
      <c r="L4154" s="7">
        <f>IF(C4154="Saliente Internacional",(IFERROR((LIMPIA(H4154,1)),0)),0)</f>
        <v>0</v>
      </c>
    </row>
    <row r="4155" spans="1:12" x14ac:dyDescent="0.25">
      <c r="A4155" s="11">
        <f>'DETALLE DE CONEXIONES'!P4155</f>
        <v>0</v>
      </c>
      <c r="B4155" s="7">
        <f>'DETALLE DE CONEXIONES'!I4155</f>
        <v>0</v>
      </c>
      <c r="C4155" s="7">
        <f>'DETALLE DE CONEXIONES'!BB4155</f>
        <v>0</v>
      </c>
      <c r="D4155" s="7">
        <f>'DETALLE DE CONEXIONES'!E4155</f>
        <v>0</v>
      </c>
      <c r="E4155" s="7">
        <f>IFERROR(LIMPIA('DETALLE DE CONEXIONES'!N4155,1),0)</f>
        <v>0</v>
      </c>
      <c r="F4155" s="7" t="str">
        <f>LEFT('DETALLE DE CONEXIONES'!BE4155,3)</f>
        <v/>
      </c>
      <c r="G4155" s="7" t="str">
        <f>RIGHT('DETALLE DE CONEXIONES'!AK4155,2)</f>
        <v/>
      </c>
      <c r="H4155" s="7" t="str">
        <f>LEFT('DETALLE DE CONEXIONES'!M4155,3)</f>
        <v/>
      </c>
      <c r="I4155" s="7" t="str">
        <f>RIGHT('DETALLE DE CONEXIONES'!M4155,5)</f>
        <v/>
      </c>
      <c r="J4155" s="7">
        <f>IF(C4155="Saliente Local",(IFERROR((LIMPIA(H4155,1)),0)),0)</f>
        <v>0</v>
      </c>
      <c r="K4155" s="7">
        <f>IF(C4155="Saliente Nacional",(IFERROR((LIMPIA(H4155,1)),0)),0)</f>
        <v>0</v>
      </c>
      <c r="L4155" s="7">
        <f>IF(C4155="Saliente Internacional",(IFERROR((LIMPIA(H4155,1)),0)),0)</f>
        <v>0</v>
      </c>
    </row>
    <row r="4156" spans="1:12" x14ac:dyDescent="0.25">
      <c r="A4156" s="11">
        <f>'DETALLE DE CONEXIONES'!P4156</f>
        <v>0</v>
      </c>
      <c r="B4156" s="7">
        <f>'DETALLE DE CONEXIONES'!I4156</f>
        <v>0</v>
      </c>
      <c r="C4156" s="7">
        <f>'DETALLE DE CONEXIONES'!BB4156</f>
        <v>0</v>
      </c>
      <c r="D4156" s="7">
        <f>'DETALLE DE CONEXIONES'!E4156</f>
        <v>0</v>
      </c>
      <c r="E4156" s="7">
        <f>IFERROR(LIMPIA('DETALLE DE CONEXIONES'!N4156,1),0)</f>
        <v>0</v>
      </c>
      <c r="F4156" s="7" t="str">
        <f>LEFT('DETALLE DE CONEXIONES'!BE4156,3)</f>
        <v/>
      </c>
      <c r="G4156" s="7" t="str">
        <f>RIGHT('DETALLE DE CONEXIONES'!AK4156,2)</f>
        <v/>
      </c>
      <c r="H4156" s="7" t="str">
        <f>LEFT('DETALLE DE CONEXIONES'!M4156,3)</f>
        <v/>
      </c>
      <c r="I4156" s="7" t="str">
        <f>RIGHT('DETALLE DE CONEXIONES'!M4156,5)</f>
        <v/>
      </c>
      <c r="J4156" s="7">
        <f>IF(C4156="Saliente Local",(IFERROR((LIMPIA(H4156,1)),0)),0)</f>
        <v>0</v>
      </c>
      <c r="K4156" s="7">
        <f>IF(C4156="Saliente Nacional",(IFERROR((LIMPIA(H4156,1)),0)),0)</f>
        <v>0</v>
      </c>
      <c r="L4156" s="7">
        <f>IF(C4156="Saliente Internacional",(IFERROR((LIMPIA(H4156,1)),0)),0)</f>
        <v>0</v>
      </c>
    </row>
    <row r="4157" spans="1:12" x14ac:dyDescent="0.25">
      <c r="A4157" s="11">
        <f>'DETALLE DE CONEXIONES'!P4157</f>
        <v>0</v>
      </c>
      <c r="B4157" s="7">
        <f>'DETALLE DE CONEXIONES'!I4157</f>
        <v>0</v>
      </c>
      <c r="C4157" s="7">
        <f>'DETALLE DE CONEXIONES'!BB4157</f>
        <v>0</v>
      </c>
      <c r="D4157" s="7">
        <f>'DETALLE DE CONEXIONES'!E4157</f>
        <v>0</v>
      </c>
      <c r="E4157" s="7">
        <f>IFERROR(LIMPIA('DETALLE DE CONEXIONES'!N4157,1),0)</f>
        <v>0</v>
      </c>
      <c r="F4157" s="7" t="str">
        <f>LEFT('DETALLE DE CONEXIONES'!BE4157,3)</f>
        <v/>
      </c>
      <c r="G4157" s="7" t="str">
        <f>RIGHT('DETALLE DE CONEXIONES'!AK4157,2)</f>
        <v/>
      </c>
      <c r="H4157" s="7" t="str">
        <f>LEFT('DETALLE DE CONEXIONES'!M4157,3)</f>
        <v/>
      </c>
      <c r="I4157" s="7" t="str">
        <f>RIGHT('DETALLE DE CONEXIONES'!M4157,5)</f>
        <v/>
      </c>
      <c r="J4157" s="7">
        <f>IF(C4157="Saliente Local",(IFERROR((LIMPIA(H4157,1)),0)),0)</f>
        <v>0</v>
      </c>
      <c r="K4157" s="7">
        <f>IF(C4157="Saliente Nacional",(IFERROR((LIMPIA(H4157,1)),0)),0)</f>
        <v>0</v>
      </c>
      <c r="L4157" s="7">
        <f>IF(C4157="Saliente Internacional",(IFERROR((LIMPIA(H4157,1)),0)),0)</f>
        <v>0</v>
      </c>
    </row>
    <row r="4158" spans="1:12" x14ac:dyDescent="0.25">
      <c r="A4158" s="11">
        <f>'DETALLE DE CONEXIONES'!P4158</f>
        <v>0</v>
      </c>
      <c r="B4158" s="7">
        <f>'DETALLE DE CONEXIONES'!I4158</f>
        <v>0</v>
      </c>
      <c r="C4158" s="7">
        <f>'DETALLE DE CONEXIONES'!BB4158</f>
        <v>0</v>
      </c>
      <c r="D4158" s="7">
        <f>'DETALLE DE CONEXIONES'!E4158</f>
        <v>0</v>
      </c>
      <c r="E4158" s="7">
        <f>IFERROR(LIMPIA('DETALLE DE CONEXIONES'!N4158,1),0)</f>
        <v>0</v>
      </c>
      <c r="F4158" s="7" t="str">
        <f>LEFT('DETALLE DE CONEXIONES'!BE4158,3)</f>
        <v/>
      </c>
      <c r="G4158" s="7" t="str">
        <f>RIGHT('DETALLE DE CONEXIONES'!AK4158,2)</f>
        <v/>
      </c>
      <c r="H4158" s="7" t="str">
        <f>LEFT('DETALLE DE CONEXIONES'!M4158,3)</f>
        <v/>
      </c>
      <c r="I4158" s="7" t="str">
        <f>RIGHT('DETALLE DE CONEXIONES'!M4158,5)</f>
        <v/>
      </c>
      <c r="J4158" s="7">
        <f>IF(C4158="Saliente Local",(IFERROR((LIMPIA(H4158,1)),0)),0)</f>
        <v>0</v>
      </c>
      <c r="K4158" s="7">
        <f>IF(C4158="Saliente Nacional",(IFERROR((LIMPIA(H4158,1)),0)),0)</f>
        <v>0</v>
      </c>
      <c r="L4158" s="7">
        <f>IF(C4158="Saliente Internacional",(IFERROR((LIMPIA(H4158,1)),0)),0)</f>
        <v>0</v>
      </c>
    </row>
    <row r="4159" spans="1:12" x14ac:dyDescent="0.25">
      <c r="A4159" s="11">
        <f>'DETALLE DE CONEXIONES'!P4159</f>
        <v>0</v>
      </c>
      <c r="B4159" s="7">
        <f>'DETALLE DE CONEXIONES'!I4159</f>
        <v>0</v>
      </c>
      <c r="C4159" s="7">
        <f>'DETALLE DE CONEXIONES'!BB4159</f>
        <v>0</v>
      </c>
      <c r="D4159" s="7">
        <f>'DETALLE DE CONEXIONES'!E4159</f>
        <v>0</v>
      </c>
      <c r="E4159" s="7">
        <f>IFERROR(LIMPIA('DETALLE DE CONEXIONES'!N4159,1),0)</f>
        <v>0</v>
      </c>
      <c r="F4159" s="7" t="str">
        <f>LEFT('DETALLE DE CONEXIONES'!BE4159,3)</f>
        <v/>
      </c>
      <c r="G4159" s="7" t="str">
        <f>RIGHT('DETALLE DE CONEXIONES'!AK4159,2)</f>
        <v/>
      </c>
      <c r="H4159" s="7" t="str">
        <f>LEFT('DETALLE DE CONEXIONES'!M4159,3)</f>
        <v/>
      </c>
      <c r="I4159" s="7" t="str">
        <f>RIGHT('DETALLE DE CONEXIONES'!M4159,5)</f>
        <v/>
      </c>
      <c r="J4159" s="7">
        <f>IF(C4159="Saliente Local",(IFERROR((LIMPIA(H4159,1)),0)),0)</f>
        <v>0</v>
      </c>
      <c r="K4159" s="7">
        <f>IF(C4159="Saliente Nacional",(IFERROR((LIMPIA(H4159,1)),0)),0)</f>
        <v>0</v>
      </c>
      <c r="L4159" s="7">
        <f>IF(C4159="Saliente Internacional",(IFERROR((LIMPIA(H4159,1)),0)),0)</f>
        <v>0</v>
      </c>
    </row>
    <row r="4160" spans="1:12" x14ac:dyDescent="0.25">
      <c r="A4160" s="11">
        <f>'DETALLE DE CONEXIONES'!P4160</f>
        <v>0</v>
      </c>
      <c r="B4160" s="7">
        <f>'DETALLE DE CONEXIONES'!I4160</f>
        <v>0</v>
      </c>
      <c r="C4160" s="7">
        <f>'DETALLE DE CONEXIONES'!BB4160</f>
        <v>0</v>
      </c>
      <c r="D4160" s="7">
        <f>'DETALLE DE CONEXIONES'!E4160</f>
        <v>0</v>
      </c>
      <c r="E4160" s="7">
        <f>IFERROR(LIMPIA('DETALLE DE CONEXIONES'!N4160,1),0)</f>
        <v>0</v>
      </c>
      <c r="F4160" s="7" t="str">
        <f>LEFT('DETALLE DE CONEXIONES'!BE4160,3)</f>
        <v/>
      </c>
      <c r="G4160" s="7" t="str">
        <f>RIGHT('DETALLE DE CONEXIONES'!AK4160,2)</f>
        <v/>
      </c>
      <c r="H4160" s="7" t="str">
        <f>LEFT('DETALLE DE CONEXIONES'!M4160,3)</f>
        <v/>
      </c>
      <c r="I4160" s="7" t="str">
        <f>RIGHT('DETALLE DE CONEXIONES'!M4160,5)</f>
        <v/>
      </c>
      <c r="J4160" s="7">
        <f>IF(C4160="Saliente Local",(IFERROR((LIMPIA(H4160,1)),0)),0)</f>
        <v>0</v>
      </c>
      <c r="K4160" s="7">
        <f>IF(C4160="Saliente Nacional",(IFERROR((LIMPIA(H4160,1)),0)),0)</f>
        <v>0</v>
      </c>
      <c r="L4160" s="7">
        <f>IF(C4160="Saliente Internacional",(IFERROR((LIMPIA(H4160,1)),0)),0)</f>
        <v>0</v>
      </c>
    </row>
    <row r="4161" spans="1:12" x14ac:dyDescent="0.25">
      <c r="A4161" s="11">
        <f>'DETALLE DE CONEXIONES'!P4161</f>
        <v>0</v>
      </c>
      <c r="B4161" s="7">
        <f>'DETALLE DE CONEXIONES'!I4161</f>
        <v>0</v>
      </c>
      <c r="C4161" s="7">
        <f>'DETALLE DE CONEXIONES'!BB4161</f>
        <v>0</v>
      </c>
      <c r="D4161" s="7">
        <f>'DETALLE DE CONEXIONES'!E4161</f>
        <v>0</v>
      </c>
      <c r="E4161" s="7">
        <f>IFERROR(LIMPIA('DETALLE DE CONEXIONES'!N4161,1),0)</f>
        <v>0</v>
      </c>
      <c r="F4161" s="7" t="str">
        <f>LEFT('DETALLE DE CONEXIONES'!BE4161,3)</f>
        <v/>
      </c>
      <c r="G4161" s="7" t="str">
        <f>RIGHT('DETALLE DE CONEXIONES'!AK4161,2)</f>
        <v/>
      </c>
      <c r="H4161" s="7" t="str">
        <f>LEFT('DETALLE DE CONEXIONES'!M4161,3)</f>
        <v/>
      </c>
      <c r="I4161" s="7" t="str">
        <f>RIGHT('DETALLE DE CONEXIONES'!M4161,5)</f>
        <v/>
      </c>
      <c r="J4161" s="7">
        <f>IF(C4161="Saliente Local",(IFERROR((LIMPIA(H4161,1)),0)),0)</f>
        <v>0</v>
      </c>
      <c r="K4161" s="7">
        <f>IF(C4161="Saliente Nacional",(IFERROR((LIMPIA(H4161,1)),0)),0)</f>
        <v>0</v>
      </c>
      <c r="L4161" s="7">
        <f>IF(C4161="Saliente Internacional",(IFERROR((LIMPIA(H4161,1)),0)),0)</f>
        <v>0</v>
      </c>
    </row>
    <row r="4162" spans="1:12" x14ac:dyDescent="0.25">
      <c r="A4162" s="11">
        <f>'DETALLE DE CONEXIONES'!P4162</f>
        <v>0</v>
      </c>
      <c r="B4162" s="7">
        <f>'DETALLE DE CONEXIONES'!I4162</f>
        <v>0</v>
      </c>
      <c r="C4162" s="7">
        <f>'DETALLE DE CONEXIONES'!BB4162</f>
        <v>0</v>
      </c>
      <c r="D4162" s="7">
        <f>'DETALLE DE CONEXIONES'!E4162</f>
        <v>0</v>
      </c>
      <c r="E4162" s="7">
        <f>IFERROR(LIMPIA('DETALLE DE CONEXIONES'!N4162,1),0)</f>
        <v>0</v>
      </c>
      <c r="F4162" s="7" t="str">
        <f>LEFT('DETALLE DE CONEXIONES'!BE4162,3)</f>
        <v/>
      </c>
      <c r="G4162" s="7" t="str">
        <f>RIGHT('DETALLE DE CONEXIONES'!AK4162,2)</f>
        <v/>
      </c>
      <c r="H4162" s="7" t="str">
        <f>LEFT('DETALLE DE CONEXIONES'!M4162,3)</f>
        <v/>
      </c>
      <c r="I4162" s="7" t="str">
        <f>RIGHT('DETALLE DE CONEXIONES'!M4162,5)</f>
        <v/>
      </c>
      <c r="J4162" s="7">
        <f>IF(C4162="Saliente Local",(IFERROR((LIMPIA(H4162,1)),0)),0)</f>
        <v>0</v>
      </c>
      <c r="K4162" s="7">
        <f>IF(C4162="Saliente Nacional",(IFERROR((LIMPIA(H4162,1)),0)),0)</f>
        <v>0</v>
      </c>
      <c r="L4162" s="7">
        <f>IF(C4162="Saliente Internacional",(IFERROR((LIMPIA(H4162,1)),0)),0)</f>
        <v>0</v>
      </c>
    </row>
    <row r="4163" spans="1:12" x14ac:dyDescent="0.25">
      <c r="A4163" s="11">
        <f>'DETALLE DE CONEXIONES'!P4163</f>
        <v>0</v>
      </c>
      <c r="B4163" s="7">
        <f>'DETALLE DE CONEXIONES'!I4163</f>
        <v>0</v>
      </c>
      <c r="C4163" s="7">
        <f>'DETALLE DE CONEXIONES'!BB4163</f>
        <v>0</v>
      </c>
      <c r="D4163" s="7">
        <f>'DETALLE DE CONEXIONES'!E4163</f>
        <v>0</v>
      </c>
      <c r="E4163" s="7">
        <f>IFERROR(LIMPIA('DETALLE DE CONEXIONES'!N4163,1),0)</f>
        <v>0</v>
      </c>
      <c r="F4163" s="7" t="str">
        <f>LEFT('DETALLE DE CONEXIONES'!BE4163,3)</f>
        <v/>
      </c>
      <c r="G4163" s="7" t="str">
        <f>RIGHT('DETALLE DE CONEXIONES'!AK4163,2)</f>
        <v/>
      </c>
      <c r="H4163" s="7" t="str">
        <f>LEFT('DETALLE DE CONEXIONES'!M4163,3)</f>
        <v/>
      </c>
      <c r="I4163" s="7" t="str">
        <f>RIGHT('DETALLE DE CONEXIONES'!M4163,5)</f>
        <v/>
      </c>
      <c r="J4163" s="7">
        <f>IF(C4163="Saliente Local",(IFERROR((LIMPIA(H4163,1)),0)),0)</f>
        <v>0</v>
      </c>
      <c r="K4163" s="7">
        <f>IF(C4163="Saliente Nacional",(IFERROR((LIMPIA(H4163,1)),0)),0)</f>
        <v>0</v>
      </c>
      <c r="L4163" s="7">
        <f>IF(C4163="Saliente Internacional",(IFERROR((LIMPIA(H4163,1)),0)),0)</f>
        <v>0</v>
      </c>
    </row>
    <row r="4164" spans="1:12" x14ac:dyDescent="0.25">
      <c r="A4164" s="11">
        <f>'DETALLE DE CONEXIONES'!P4164</f>
        <v>0</v>
      </c>
      <c r="B4164" s="7">
        <f>'DETALLE DE CONEXIONES'!I4164</f>
        <v>0</v>
      </c>
      <c r="C4164" s="7">
        <f>'DETALLE DE CONEXIONES'!BB4164</f>
        <v>0</v>
      </c>
      <c r="D4164" s="7">
        <f>'DETALLE DE CONEXIONES'!E4164</f>
        <v>0</v>
      </c>
      <c r="E4164" s="7">
        <f>IFERROR(LIMPIA('DETALLE DE CONEXIONES'!N4164,1),0)</f>
        <v>0</v>
      </c>
      <c r="F4164" s="7" t="str">
        <f>LEFT('DETALLE DE CONEXIONES'!BE4164,3)</f>
        <v/>
      </c>
      <c r="G4164" s="7" t="str">
        <f>RIGHT('DETALLE DE CONEXIONES'!AK4164,2)</f>
        <v/>
      </c>
      <c r="H4164" s="7" t="str">
        <f>LEFT('DETALLE DE CONEXIONES'!M4164,3)</f>
        <v/>
      </c>
      <c r="I4164" s="7" t="str">
        <f>RIGHT('DETALLE DE CONEXIONES'!M4164,5)</f>
        <v/>
      </c>
      <c r="J4164" s="7">
        <f>IF(C4164="Saliente Local",(IFERROR((LIMPIA(H4164,1)),0)),0)</f>
        <v>0</v>
      </c>
      <c r="K4164" s="7">
        <f>IF(C4164="Saliente Nacional",(IFERROR((LIMPIA(H4164,1)),0)),0)</f>
        <v>0</v>
      </c>
      <c r="L4164" s="7">
        <f>IF(C4164="Saliente Internacional",(IFERROR((LIMPIA(H4164,1)),0)),0)</f>
        <v>0</v>
      </c>
    </row>
    <row r="4165" spans="1:12" x14ac:dyDescent="0.25">
      <c r="A4165" s="11">
        <f>'DETALLE DE CONEXIONES'!P4165</f>
        <v>0</v>
      </c>
      <c r="B4165" s="7">
        <f>'DETALLE DE CONEXIONES'!I4165</f>
        <v>0</v>
      </c>
      <c r="C4165" s="7">
        <f>'DETALLE DE CONEXIONES'!BB4165</f>
        <v>0</v>
      </c>
      <c r="D4165" s="7">
        <f>'DETALLE DE CONEXIONES'!E4165</f>
        <v>0</v>
      </c>
      <c r="E4165" s="7">
        <f>IFERROR(LIMPIA('DETALLE DE CONEXIONES'!N4165,1),0)</f>
        <v>0</v>
      </c>
      <c r="F4165" s="7" t="str">
        <f>LEFT('DETALLE DE CONEXIONES'!BE4165,3)</f>
        <v/>
      </c>
      <c r="G4165" s="7" t="str">
        <f>RIGHT('DETALLE DE CONEXIONES'!AK4165,2)</f>
        <v/>
      </c>
      <c r="H4165" s="7" t="str">
        <f>LEFT('DETALLE DE CONEXIONES'!M4165,3)</f>
        <v/>
      </c>
      <c r="I4165" s="7" t="str">
        <f>RIGHT('DETALLE DE CONEXIONES'!M4165,5)</f>
        <v/>
      </c>
      <c r="J4165" s="7">
        <f>IF(C4165="Saliente Local",(IFERROR((LIMPIA(H4165,1)),0)),0)</f>
        <v>0</v>
      </c>
      <c r="K4165" s="7">
        <f>IF(C4165="Saliente Nacional",(IFERROR((LIMPIA(H4165,1)),0)),0)</f>
        <v>0</v>
      </c>
      <c r="L4165" s="7">
        <f>IF(C4165="Saliente Internacional",(IFERROR((LIMPIA(H4165,1)),0)),0)</f>
        <v>0</v>
      </c>
    </row>
    <row r="4166" spans="1:12" x14ac:dyDescent="0.25">
      <c r="A4166" s="11">
        <f>'DETALLE DE CONEXIONES'!P4166</f>
        <v>0</v>
      </c>
      <c r="B4166" s="7">
        <f>'DETALLE DE CONEXIONES'!I4166</f>
        <v>0</v>
      </c>
      <c r="C4166" s="7">
        <f>'DETALLE DE CONEXIONES'!BB4166</f>
        <v>0</v>
      </c>
      <c r="D4166" s="7">
        <f>'DETALLE DE CONEXIONES'!E4166</f>
        <v>0</v>
      </c>
      <c r="E4166" s="7">
        <f>IFERROR(LIMPIA('DETALLE DE CONEXIONES'!N4166,1),0)</f>
        <v>0</v>
      </c>
      <c r="F4166" s="7" t="str">
        <f>LEFT('DETALLE DE CONEXIONES'!BE4166,3)</f>
        <v/>
      </c>
      <c r="G4166" s="7" t="str">
        <f>RIGHT('DETALLE DE CONEXIONES'!AK4166,2)</f>
        <v/>
      </c>
      <c r="H4166" s="7" t="str">
        <f>LEFT('DETALLE DE CONEXIONES'!M4166,3)</f>
        <v/>
      </c>
      <c r="I4166" s="7" t="str">
        <f>RIGHT('DETALLE DE CONEXIONES'!M4166,5)</f>
        <v/>
      </c>
      <c r="J4166" s="7">
        <f>IF(C4166="Saliente Local",(IFERROR((LIMPIA(H4166,1)),0)),0)</f>
        <v>0</v>
      </c>
      <c r="K4166" s="7">
        <f>IF(C4166="Saliente Nacional",(IFERROR((LIMPIA(H4166,1)),0)),0)</f>
        <v>0</v>
      </c>
      <c r="L4166" s="7">
        <f>IF(C4166="Saliente Internacional",(IFERROR((LIMPIA(H4166,1)),0)),0)</f>
        <v>0</v>
      </c>
    </row>
    <row r="4167" spans="1:12" x14ac:dyDescent="0.25">
      <c r="A4167" s="11">
        <f>'DETALLE DE CONEXIONES'!P4167</f>
        <v>0</v>
      </c>
      <c r="B4167" s="7">
        <f>'DETALLE DE CONEXIONES'!I4167</f>
        <v>0</v>
      </c>
      <c r="C4167" s="7">
        <f>'DETALLE DE CONEXIONES'!BB4167</f>
        <v>0</v>
      </c>
      <c r="D4167" s="7">
        <f>'DETALLE DE CONEXIONES'!E4167</f>
        <v>0</v>
      </c>
      <c r="E4167" s="7">
        <f>IFERROR(LIMPIA('DETALLE DE CONEXIONES'!N4167,1),0)</f>
        <v>0</v>
      </c>
      <c r="F4167" s="7" t="str">
        <f>LEFT('DETALLE DE CONEXIONES'!BE4167,3)</f>
        <v/>
      </c>
      <c r="G4167" s="7" t="str">
        <f>RIGHT('DETALLE DE CONEXIONES'!AK4167,2)</f>
        <v/>
      </c>
      <c r="H4167" s="7" t="str">
        <f>LEFT('DETALLE DE CONEXIONES'!M4167,3)</f>
        <v/>
      </c>
      <c r="I4167" s="7" t="str">
        <f>RIGHT('DETALLE DE CONEXIONES'!M4167,5)</f>
        <v/>
      </c>
      <c r="J4167" s="7">
        <f>IF(C4167="Saliente Local",(IFERROR((LIMPIA(H4167,1)),0)),0)</f>
        <v>0</v>
      </c>
      <c r="K4167" s="7">
        <f>IF(C4167="Saliente Nacional",(IFERROR((LIMPIA(H4167,1)),0)),0)</f>
        <v>0</v>
      </c>
      <c r="L4167" s="7">
        <f>IF(C4167="Saliente Internacional",(IFERROR((LIMPIA(H4167,1)),0)),0)</f>
        <v>0</v>
      </c>
    </row>
    <row r="4168" spans="1:12" x14ac:dyDescent="0.25">
      <c r="A4168" s="11">
        <f>'DETALLE DE CONEXIONES'!P4168</f>
        <v>0</v>
      </c>
      <c r="B4168" s="7">
        <f>'DETALLE DE CONEXIONES'!I4168</f>
        <v>0</v>
      </c>
      <c r="C4168" s="7">
        <f>'DETALLE DE CONEXIONES'!BB4168</f>
        <v>0</v>
      </c>
      <c r="D4168" s="7">
        <f>'DETALLE DE CONEXIONES'!E4168</f>
        <v>0</v>
      </c>
      <c r="E4168" s="7">
        <f>IFERROR(LIMPIA('DETALLE DE CONEXIONES'!N4168,1),0)</f>
        <v>0</v>
      </c>
      <c r="F4168" s="7" t="str">
        <f>LEFT('DETALLE DE CONEXIONES'!BE4168,3)</f>
        <v/>
      </c>
      <c r="G4168" s="7" t="str">
        <f>RIGHT('DETALLE DE CONEXIONES'!AK4168,2)</f>
        <v/>
      </c>
      <c r="H4168" s="7" t="str">
        <f>LEFT('DETALLE DE CONEXIONES'!M4168,3)</f>
        <v/>
      </c>
      <c r="I4168" s="7" t="str">
        <f>RIGHT('DETALLE DE CONEXIONES'!M4168,5)</f>
        <v/>
      </c>
      <c r="J4168" s="7">
        <f>IF(C4168="Saliente Local",(IFERROR((LIMPIA(H4168,1)),0)),0)</f>
        <v>0</v>
      </c>
      <c r="K4168" s="7">
        <f>IF(C4168="Saliente Nacional",(IFERROR((LIMPIA(H4168,1)),0)),0)</f>
        <v>0</v>
      </c>
      <c r="L4168" s="7">
        <f>IF(C4168="Saliente Internacional",(IFERROR((LIMPIA(H4168,1)),0)),0)</f>
        <v>0</v>
      </c>
    </row>
    <row r="4169" spans="1:12" x14ac:dyDescent="0.25">
      <c r="A4169" s="11">
        <f>'DETALLE DE CONEXIONES'!P4169</f>
        <v>0</v>
      </c>
      <c r="B4169" s="7">
        <f>'DETALLE DE CONEXIONES'!I4169</f>
        <v>0</v>
      </c>
      <c r="C4169" s="7">
        <f>'DETALLE DE CONEXIONES'!BB4169</f>
        <v>0</v>
      </c>
      <c r="D4169" s="7">
        <f>'DETALLE DE CONEXIONES'!E4169</f>
        <v>0</v>
      </c>
      <c r="E4169" s="7">
        <f>IFERROR(LIMPIA('DETALLE DE CONEXIONES'!N4169,1),0)</f>
        <v>0</v>
      </c>
      <c r="F4169" s="7" t="str">
        <f>LEFT('DETALLE DE CONEXIONES'!BE4169,3)</f>
        <v/>
      </c>
      <c r="G4169" s="7" t="str">
        <f>RIGHT('DETALLE DE CONEXIONES'!AK4169,2)</f>
        <v/>
      </c>
      <c r="H4169" s="7" t="str">
        <f>LEFT('DETALLE DE CONEXIONES'!M4169,3)</f>
        <v/>
      </c>
      <c r="I4169" s="7" t="str">
        <f>RIGHT('DETALLE DE CONEXIONES'!M4169,5)</f>
        <v/>
      </c>
      <c r="J4169" s="7">
        <f>IF(C4169="Saliente Local",(IFERROR((LIMPIA(H4169,1)),0)),0)</f>
        <v>0</v>
      </c>
      <c r="K4169" s="7">
        <f>IF(C4169="Saliente Nacional",(IFERROR((LIMPIA(H4169,1)),0)),0)</f>
        <v>0</v>
      </c>
      <c r="L4169" s="7">
        <f>IF(C4169="Saliente Internacional",(IFERROR((LIMPIA(H4169,1)),0)),0)</f>
        <v>0</v>
      </c>
    </row>
    <row r="4170" spans="1:12" x14ac:dyDescent="0.25">
      <c r="A4170" s="11">
        <f>'DETALLE DE CONEXIONES'!P4170</f>
        <v>0</v>
      </c>
      <c r="B4170" s="7">
        <f>'DETALLE DE CONEXIONES'!I4170</f>
        <v>0</v>
      </c>
      <c r="C4170" s="7">
        <f>'DETALLE DE CONEXIONES'!BB4170</f>
        <v>0</v>
      </c>
      <c r="D4170" s="7">
        <f>'DETALLE DE CONEXIONES'!E4170</f>
        <v>0</v>
      </c>
      <c r="E4170" s="7">
        <f>IFERROR(LIMPIA('DETALLE DE CONEXIONES'!N4170,1),0)</f>
        <v>0</v>
      </c>
      <c r="F4170" s="7" t="str">
        <f>LEFT('DETALLE DE CONEXIONES'!BE4170,3)</f>
        <v/>
      </c>
      <c r="G4170" s="7" t="str">
        <f>RIGHT('DETALLE DE CONEXIONES'!AK4170,2)</f>
        <v/>
      </c>
      <c r="H4170" s="7" t="str">
        <f>LEFT('DETALLE DE CONEXIONES'!M4170,3)</f>
        <v/>
      </c>
      <c r="I4170" s="7" t="str">
        <f>RIGHT('DETALLE DE CONEXIONES'!M4170,5)</f>
        <v/>
      </c>
      <c r="J4170" s="7">
        <f>IF(C4170="Saliente Local",(IFERROR((LIMPIA(H4170,1)),0)),0)</f>
        <v>0</v>
      </c>
      <c r="K4170" s="7">
        <f>IF(C4170="Saliente Nacional",(IFERROR((LIMPIA(H4170,1)),0)),0)</f>
        <v>0</v>
      </c>
      <c r="L4170" s="7">
        <f>IF(C4170="Saliente Internacional",(IFERROR((LIMPIA(H4170,1)),0)),0)</f>
        <v>0</v>
      </c>
    </row>
    <row r="4171" spans="1:12" x14ac:dyDescent="0.25">
      <c r="A4171" s="11">
        <f>'DETALLE DE CONEXIONES'!P4171</f>
        <v>0</v>
      </c>
      <c r="B4171" s="7">
        <f>'DETALLE DE CONEXIONES'!I4171</f>
        <v>0</v>
      </c>
      <c r="C4171" s="7">
        <f>'DETALLE DE CONEXIONES'!BB4171</f>
        <v>0</v>
      </c>
      <c r="D4171" s="7">
        <f>'DETALLE DE CONEXIONES'!E4171</f>
        <v>0</v>
      </c>
      <c r="E4171" s="7">
        <f>IFERROR(LIMPIA('DETALLE DE CONEXIONES'!N4171,1),0)</f>
        <v>0</v>
      </c>
      <c r="F4171" s="7" t="str">
        <f>LEFT('DETALLE DE CONEXIONES'!BE4171,3)</f>
        <v/>
      </c>
      <c r="G4171" s="7" t="str">
        <f>RIGHT('DETALLE DE CONEXIONES'!AK4171,2)</f>
        <v/>
      </c>
      <c r="H4171" s="7" t="str">
        <f>LEFT('DETALLE DE CONEXIONES'!M4171,3)</f>
        <v/>
      </c>
      <c r="I4171" s="7" t="str">
        <f>RIGHT('DETALLE DE CONEXIONES'!M4171,5)</f>
        <v/>
      </c>
      <c r="J4171" s="7">
        <f>IF(C4171="Saliente Local",(IFERROR((LIMPIA(H4171,1)),0)),0)</f>
        <v>0</v>
      </c>
      <c r="K4171" s="7">
        <f>IF(C4171="Saliente Nacional",(IFERROR((LIMPIA(H4171,1)),0)),0)</f>
        <v>0</v>
      </c>
      <c r="L4171" s="7">
        <f>IF(C4171="Saliente Internacional",(IFERROR((LIMPIA(H4171,1)),0)),0)</f>
        <v>0</v>
      </c>
    </row>
    <row r="4172" spans="1:12" x14ac:dyDescent="0.25">
      <c r="A4172" s="11">
        <f>'DETALLE DE CONEXIONES'!P4172</f>
        <v>0</v>
      </c>
      <c r="B4172" s="7">
        <f>'DETALLE DE CONEXIONES'!I4172</f>
        <v>0</v>
      </c>
      <c r="C4172" s="7">
        <f>'DETALLE DE CONEXIONES'!BB4172</f>
        <v>0</v>
      </c>
      <c r="D4172" s="7">
        <f>'DETALLE DE CONEXIONES'!E4172</f>
        <v>0</v>
      </c>
      <c r="E4172" s="7">
        <f>IFERROR(LIMPIA('DETALLE DE CONEXIONES'!N4172,1),0)</f>
        <v>0</v>
      </c>
      <c r="F4172" s="7" t="str">
        <f>LEFT('DETALLE DE CONEXIONES'!BE4172,3)</f>
        <v/>
      </c>
      <c r="G4172" s="7" t="str">
        <f>RIGHT('DETALLE DE CONEXIONES'!AK4172,2)</f>
        <v/>
      </c>
      <c r="H4172" s="7" t="str">
        <f>LEFT('DETALLE DE CONEXIONES'!M4172,3)</f>
        <v/>
      </c>
      <c r="I4172" s="7" t="str">
        <f>RIGHT('DETALLE DE CONEXIONES'!M4172,5)</f>
        <v/>
      </c>
      <c r="J4172" s="7">
        <f>IF(C4172="Saliente Local",(IFERROR((LIMPIA(H4172,1)),0)),0)</f>
        <v>0</v>
      </c>
      <c r="K4172" s="7">
        <f>IF(C4172="Saliente Nacional",(IFERROR((LIMPIA(H4172,1)),0)),0)</f>
        <v>0</v>
      </c>
      <c r="L4172" s="7">
        <f>IF(C4172="Saliente Internacional",(IFERROR((LIMPIA(H4172,1)),0)),0)</f>
        <v>0</v>
      </c>
    </row>
    <row r="4173" spans="1:12" x14ac:dyDescent="0.25">
      <c r="A4173" s="11">
        <f>'DETALLE DE CONEXIONES'!P4173</f>
        <v>0</v>
      </c>
      <c r="B4173" s="7">
        <f>'DETALLE DE CONEXIONES'!I4173</f>
        <v>0</v>
      </c>
      <c r="C4173" s="7">
        <f>'DETALLE DE CONEXIONES'!BB4173</f>
        <v>0</v>
      </c>
      <c r="D4173" s="7">
        <f>'DETALLE DE CONEXIONES'!E4173</f>
        <v>0</v>
      </c>
      <c r="E4173" s="7">
        <f>IFERROR(LIMPIA('DETALLE DE CONEXIONES'!N4173,1),0)</f>
        <v>0</v>
      </c>
      <c r="F4173" s="7" t="str">
        <f>LEFT('DETALLE DE CONEXIONES'!BE4173,3)</f>
        <v/>
      </c>
      <c r="G4173" s="7" t="str">
        <f>RIGHT('DETALLE DE CONEXIONES'!AK4173,2)</f>
        <v/>
      </c>
      <c r="H4173" s="7" t="str">
        <f>LEFT('DETALLE DE CONEXIONES'!M4173,3)</f>
        <v/>
      </c>
      <c r="I4173" s="7" t="str">
        <f>RIGHT('DETALLE DE CONEXIONES'!M4173,5)</f>
        <v/>
      </c>
      <c r="J4173" s="7">
        <f>IF(C4173="Saliente Local",(IFERROR((LIMPIA(H4173,1)),0)),0)</f>
        <v>0</v>
      </c>
      <c r="K4173" s="7">
        <f>IF(C4173="Saliente Nacional",(IFERROR((LIMPIA(H4173,1)),0)),0)</f>
        <v>0</v>
      </c>
      <c r="L4173" s="7">
        <f>IF(C4173="Saliente Internacional",(IFERROR((LIMPIA(H4173,1)),0)),0)</f>
        <v>0</v>
      </c>
    </row>
    <row r="4174" spans="1:12" x14ac:dyDescent="0.25">
      <c r="A4174" s="11">
        <f>'DETALLE DE CONEXIONES'!P4174</f>
        <v>0</v>
      </c>
      <c r="B4174" s="7">
        <f>'DETALLE DE CONEXIONES'!I4174</f>
        <v>0</v>
      </c>
      <c r="C4174" s="7">
        <f>'DETALLE DE CONEXIONES'!BB4174</f>
        <v>0</v>
      </c>
      <c r="D4174" s="7">
        <f>'DETALLE DE CONEXIONES'!E4174</f>
        <v>0</v>
      </c>
      <c r="E4174" s="7">
        <f>IFERROR(LIMPIA('DETALLE DE CONEXIONES'!N4174,1),0)</f>
        <v>0</v>
      </c>
      <c r="F4174" s="7" t="str">
        <f>LEFT('DETALLE DE CONEXIONES'!BE4174,3)</f>
        <v/>
      </c>
      <c r="G4174" s="7" t="str">
        <f>RIGHT('DETALLE DE CONEXIONES'!AK4174,2)</f>
        <v/>
      </c>
      <c r="H4174" s="7" t="str">
        <f>LEFT('DETALLE DE CONEXIONES'!M4174,3)</f>
        <v/>
      </c>
      <c r="I4174" s="7" t="str">
        <f>RIGHT('DETALLE DE CONEXIONES'!M4174,5)</f>
        <v/>
      </c>
      <c r="J4174" s="7">
        <f>IF(C4174="Saliente Local",(IFERROR((LIMPIA(H4174,1)),0)),0)</f>
        <v>0</v>
      </c>
      <c r="K4174" s="7">
        <f>IF(C4174="Saliente Nacional",(IFERROR((LIMPIA(H4174,1)),0)),0)</f>
        <v>0</v>
      </c>
      <c r="L4174" s="7">
        <f>IF(C4174="Saliente Internacional",(IFERROR((LIMPIA(H4174,1)),0)),0)</f>
        <v>0</v>
      </c>
    </row>
    <row r="4175" spans="1:12" x14ac:dyDescent="0.25">
      <c r="A4175" s="11">
        <f>'DETALLE DE CONEXIONES'!P4175</f>
        <v>0</v>
      </c>
      <c r="B4175" s="7">
        <f>'DETALLE DE CONEXIONES'!I4175</f>
        <v>0</v>
      </c>
      <c r="C4175" s="7">
        <f>'DETALLE DE CONEXIONES'!BB4175</f>
        <v>0</v>
      </c>
      <c r="D4175" s="7">
        <f>'DETALLE DE CONEXIONES'!E4175</f>
        <v>0</v>
      </c>
      <c r="E4175" s="7">
        <f>IFERROR(LIMPIA('DETALLE DE CONEXIONES'!N4175,1),0)</f>
        <v>0</v>
      </c>
      <c r="F4175" s="7" t="str">
        <f>LEFT('DETALLE DE CONEXIONES'!BE4175,3)</f>
        <v/>
      </c>
      <c r="G4175" s="7" t="str">
        <f>RIGHT('DETALLE DE CONEXIONES'!AK4175,2)</f>
        <v/>
      </c>
      <c r="H4175" s="7" t="str">
        <f>LEFT('DETALLE DE CONEXIONES'!M4175,3)</f>
        <v/>
      </c>
      <c r="I4175" s="7" t="str">
        <f>RIGHT('DETALLE DE CONEXIONES'!M4175,5)</f>
        <v/>
      </c>
      <c r="J4175" s="7">
        <f>IF(C4175="Saliente Local",(IFERROR((LIMPIA(H4175,1)),0)),0)</f>
        <v>0</v>
      </c>
      <c r="K4175" s="7">
        <f>IF(C4175="Saliente Nacional",(IFERROR((LIMPIA(H4175,1)),0)),0)</f>
        <v>0</v>
      </c>
      <c r="L4175" s="7">
        <f>IF(C4175="Saliente Internacional",(IFERROR((LIMPIA(H4175,1)),0)),0)</f>
        <v>0</v>
      </c>
    </row>
    <row r="4176" spans="1:12" x14ac:dyDescent="0.25">
      <c r="A4176" s="11">
        <f>'DETALLE DE CONEXIONES'!P4176</f>
        <v>0</v>
      </c>
      <c r="B4176" s="7">
        <f>'DETALLE DE CONEXIONES'!I4176</f>
        <v>0</v>
      </c>
      <c r="C4176" s="7">
        <f>'DETALLE DE CONEXIONES'!BB4176</f>
        <v>0</v>
      </c>
      <c r="D4176" s="7">
        <f>'DETALLE DE CONEXIONES'!E4176</f>
        <v>0</v>
      </c>
      <c r="E4176" s="7">
        <f>IFERROR(LIMPIA('DETALLE DE CONEXIONES'!N4176,1),0)</f>
        <v>0</v>
      </c>
      <c r="F4176" s="7" t="str">
        <f>LEFT('DETALLE DE CONEXIONES'!BE4176,3)</f>
        <v/>
      </c>
      <c r="G4176" s="7" t="str">
        <f>RIGHT('DETALLE DE CONEXIONES'!AK4176,2)</f>
        <v/>
      </c>
      <c r="H4176" s="7" t="str">
        <f>LEFT('DETALLE DE CONEXIONES'!M4176,3)</f>
        <v/>
      </c>
      <c r="I4176" s="7" t="str">
        <f>RIGHT('DETALLE DE CONEXIONES'!M4176,5)</f>
        <v/>
      </c>
      <c r="J4176" s="7">
        <f>IF(C4176="Saliente Local",(IFERROR((LIMPIA(H4176,1)),0)),0)</f>
        <v>0</v>
      </c>
      <c r="K4176" s="7">
        <f>IF(C4176="Saliente Nacional",(IFERROR((LIMPIA(H4176,1)),0)),0)</f>
        <v>0</v>
      </c>
      <c r="L4176" s="7">
        <f>IF(C4176="Saliente Internacional",(IFERROR((LIMPIA(H4176,1)),0)),0)</f>
        <v>0</v>
      </c>
    </row>
    <row r="4177" spans="1:12" x14ac:dyDescent="0.25">
      <c r="A4177" s="11">
        <f>'DETALLE DE CONEXIONES'!P4177</f>
        <v>0</v>
      </c>
      <c r="B4177" s="7">
        <f>'DETALLE DE CONEXIONES'!I4177</f>
        <v>0</v>
      </c>
      <c r="C4177" s="7">
        <f>'DETALLE DE CONEXIONES'!BB4177</f>
        <v>0</v>
      </c>
      <c r="D4177" s="7">
        <f>'DETALLE DE CONEXIONES'!E4177</f>
        <v>0</v>
      </c>
      <c r="E4177" s="7">
        <f>IFERROR(LIMPIA('DETALLE DE CONEXIONES'!N4177,1),0)</f>
        <v>0</v>
      </c>
      <c r="F4177" s="7" t="str">
        <f>LEFT('DETALLE DE CONEXIONES'!BE4177,3)</f>
        <v/>
      </c>
      <c r="G4177" s="7" t="str">
        <f>RIGHT('DETALLE DE CONEXIONES'!AK4177,2)</f>
        <v/>
      </c>
      <c r="H4177" s="7" t="str">
        <f>LEFT('DETALLE DE CONEXIONES'!M4177,3)</f>
        <v/>
      </c>
      <c r="I4177" s="7" t="str">
        <f>RIGHT('DETALLE DE CONEXIONES'!M4177,5)</f>
        <v/>
      </c>
      <c r="J4177" s="7">
        <f>IF(C4177="Saliente Local",(IFERROR((LIMPIA(H4177,1)),0)),0)</f>
        <v>0</v>
      </c>
      <c r="K4177" s="7">
        <f>IF(C4177="Saliente Nacional",(IFERROR((LIMPIA(H4177,1)),0)),0)</f>
        <v>0</v>
      </c>
      <c r="L4177" s="7">
        <f>IF(C4177="Saliente Internacional",(IFERROR((LIMPIA(H4177,1)),0)),0)</f>
        <v>0</v>
      </c>
    </row>
    <row r="4178" spans="1:12" x14ac:dyDescent="0.25">
      <c r="A4178" s="11">
        <f>'DETALLE DE CONEXIONES'!P4178</f>
        <v>0</v>
      </c>
      <c r="B4178" s="7">
        <f>'DETALLE DE CONEXIONES'!I4178</f>
        <v>0</v>
      </c>
      <c r="C4178" s="7">
        <f>'DETALLE DE CONEXIONES'!BB4178</f>
        <v>0</v>
      </c>
      <c r="D4178" s="7">
        <f>'DETALLE DE CONEXIONES'!E4178</f>
        <v>0</v>
      </c>
      <c r="E4178" s="7">
        <f>IFERROR(LIMPIA('DETALLE DE CONEXIONES'!N4178,1),0)</f>
        <v>0</v>
      </c>
      <c r="F4178" s="7" t="str">
        <f>LEFT('DETALLE DE CONEXIONES'!BE4178,3)</f>
        <v/>
      </c>
      <c r="G4178" s="7" t="str">
        <f>RIGHT('DETALLE DE CONEXIONES'!AK4178,2)</f>
        <v/>
      </c>
      <c r="H4178" s="7" t="str">
        <f>LEFT('DETALLE DE CONEXIONES'!M4178,3)</f>
        <v/>
      </c>
      <c r="I4178" s="7" t="str">
        <f>RIGHT('DETALLE DE CONEXIONES'!M4178,5)</f>
        <v/>
      </c>
      <c r="J4178" s="7">
        <f>IF(C4178="Saliente Local",(IFERROR((LIMPIA(H4178,1)),0)),0)</f>
        <v>0</v>
      </c>
      <c r="K4178" s="7">
        <f>IF(C4178="Saliente Nacional",(IFERROR((LIMPIA(H4178,1)),0)),0)</f>
        <v>0</v>
      </c>
      <c r="L4178" s="7">
        <f>IF(C4178="Saliente Internacional",(IFERROR((LIMPIA(H4178,1)),0)),0)</f>
        <v>0</v>
      </c>
    </row>
    <row r="4179" spans="1:12" x14ac:dyDescent="0.25">
      <c r="A4179" s="11">
        <f>'DETALLE DE CONEXIONES'!P4179</f>
        <v>0</v>
      </c>
      <c r="B4179" s="7">
        <f>'DETALLE DE CONEXIONES'!I4179</f>
        <v>0</v>
      </c>
      <c r="C4179" s="7">
        <f>'DETALLE DE CONEXIONES'!BB4179</f>
        <v>0</v>
      </c>
      <c r="D4179" s="7">
        <f>'DETALLE DE CONEXIONES'!E4179</f>
        <v>0</v>
      </c>
      <c r="E4179" s="7">
        <f>IFERROR(LIMPIA('DETALLE DE CONEXIONES'!N4179,1),0)</f>
        <v>0</v>
      </c>
      <c r="F4179" s="7" t="str">
        <f>LEFT('DETALLE DE CONEXIONES'!BE4179,3)</f>
        <v/>
      </c>
      <c r="G4179" s="7" t="str">
        <f>RIGHT('DETALLE DE CONEXIONES'!AK4179,2)</f>
        <v/>
      </c>
      <c r="H4179" s="7" t="str">
        <f>LEFT('DETALLE DE CONEXIONES'!M4179,3)</f>
        <v/>
      </c>
      <c r="I4179" s="7" t="str">
        <f>RIGHT('DETALLE DE CONEXIONES'!M4179,5)</f>
        <v/>
      </c>
      <c r="J4179" s="7">
        <f>IF(C4179="Saliente Local",(IFERROR((LIMPIA(H4179,1)),0)),0)</f>
        <v>0</v>
      </c>
      <c r="K4179" s="7">
        <f>IF(C4179="Saliente Nacional",(IFERROR((LIMPIA(H4179,1)),0)),0)</f>
        <v>0</v>
      </c>
      <c r="L4179" s="7">
        <f>IF(C4179="Saliente Internacional",(IFERROR((LIMPIA(H4179,1)),0)),0)</f>
        <v>0</v>
      </c>
    </row>
    <row r="4180" spans="1:12" x14ac:dyDescent="0.25">
      <c r="A4180" s="11">
        <f>'DETALLE DE CONEXIONES'!P4180</f>
        <v>0</v>
      </c>
      <c r="B4180" s="7">
        <f>'DETALLE DE CONEXIONES'!I4180</f>
        <v>0</v>
      </c>
      <c r="C4180" s="7">
        <f>'DETALLE DE CONEXIONES'!BB4180</f>
        <v>0</v>
      </c>
      <c r="D4180" s="7">
        <f>'DETALLE DE CONEXIONES'!E4180</f>
        <v>0</v>
      </c>
      <c r="E4180" s="7">
        <f>IFERROR(LIMPIA('DETALLE DE CONEXIONES'!N4180,1),0)</f>
        <v>0</v>
      </c>
      <c r="F4180" s="7" t="str">
        <f>LEFT('DETALLE DE CONEXIONES'!BE4180,3)</f>
        <v/>
      </c>
      <c r="G4180" s="7" t="str">
        <f>RIGHT('DETALLE DE CONEXIONES'!AK4180,2)</f>
        <v/>
      </c>
      <c r="H4180" s="7" t="str">
        <f>LEFT('DETALLE DE CONEXIONES'!M4180,3)</f>
        <v/>
      </c>
      <c r="I4180" s="7" t="str">
        <f>RIGHT('DETALLE DE CONEXIONES'!M4180,5)</f>
        <v/>
      </c>
      <c r="J4180" s="7">
        <f>IF(C4180="Saliente Local",(IFERROR((LIMPIA(H4180,1)),0)),0)</f>
        <v>0</v>
      </c>
      <c r="K4180" s="7">
        <f>IF(C4180="Saliente Nacional",(IFERROR((LIMPIA(H4180,1)),0)),0)</f>
        <v>0</v>
      </c>
      <c r="L4180" s="7">
        <f>IF(C4180="Saliente Internacional",(IFERROR((LIMPIA(H4180,1)),0)),0)</f>
        <v>0</v>
      </c>
    </row>
    <row r="4181" spans="1:12" x14ac:dyDescent="0.25">
      <c r="A4181" s="11">
        <f>'DETALLE DE CONEXIONES'!P4181</f>
        <v>0</v>
      </c>
      <c r="B4181" s="7">
        <f>'DETALLE DE CONEXIONES'!I4181</f>
        <v>0</v>
      </c>
      <c r="C4181" s="7">
        <f>'DETALLE DE CONEXIONES'!BB4181</f>
        <v>0</v>
      </c>
      <c r="D4181" s="7">
        <f>'DETALLE DE CONEXIONES'!E4181</f>
        <v>0</v>
      </c>
      <c r="E4181" s="7">
        <f>IFERROR(LIMPIA('DETALLE DE CONEXIONES'!N4181,1),0)</f>
        <v>0</v>
      </c>
      <c r="F4181" s="7" t="str">
        <f>LEFT('DETALLE DE CONEXIONES'!BE4181,3)</f>
        <v/>
      </c>
      <c r="G4181" s="7" t="str">
        <f>RIGHT('DETALLE DE CONEXIONES'!AK4181,2)</f>
        <v/>
      </c>
      <c r="H4181" s="7" t="str">
        <f>LEFT('DETALLE DE CONEXIONES'!M4181,3)</f>
        <v/>
      </c>
      <c r="I4181" s="7" t="str">
        <f>RIGHT('DETALLE DE CONEXIONES'!M4181,5)</f>
        <v/>
      </c>
      <c r="J4181" s="7">
        <f>IF(C4181="Saliente Local",(IFERROR((LIMPIA(H4181,1)),0)),0)</f>
        <v>0</v>
      </c>
      <c r="K4181" s="7">
        <f>IF(C4181="Saliente Nacional",(IFERROR((LIMPIA(H4181,1)),0)),0)</f>
        <v>0</v>
      </c>
      <c r="L4181" s="7">
        <f>IF(C4181="Saliente Internacional",(IFERROR((LIMPIA(H4181,1)),0)),0)</f>
        <v>0</v>
      </c>
    </row>
    <row r="4182" spans="1:12" x14ac:dyDescent="0.25">
      <c r="A4182" s="11">
        <f>'DETALLE DE CONEXIONES'!P4182</f>
        <v>0</v>
      </c>
      <c r="B4182" s="7">
        <f>'DETALLE DE CONEXIONES'!I4182</f>
        <v>0</v>
      </c>
      <c r="C4182" s="7">
        <f>'DETALLE DE CONEXIONES'!BB4182</f>
        <v>0</v>
      </c>
      <c r="D4182" s="7">
        <f>'DETALLE DE CONEXIONES'!E4182</f>
        <v>0</v>
      </c>
      <c r="E4182" s="7">
        <f>IFERROR(LIMPIA('DETALLE DE CONEXIONES'!N4182,1),0)</f>
        <v>0</v>
      </c>
      <c r="F4182" s="7" t="str">
        <f>LEFT('DETALLE DE CONEXIONES'!BE4182,3)</f>
        <v/>
      </c>
      <c r="G4182" s="7" t="str">
        <f>RIGHT('DETALLE DE CONEXIONES'!AK4182,2)</f>
        <v/>
      </c>
      <c r="H4182" s="7" t="str">
        <f>LEFT('DETALLE DE CONEXIONES'!M4182,3)</f>
        <v/>
      </c>
      <c r="I4182" s="7" t="str">
        <f>RIGHT('DETALLE DE CONEXIONES'!M4182,5)</f>
        <v/>
      </c>
      <c r="J4182" s="7">
        <f>IF(C4182="Saliente Local",(IFERROR((LIMPIA(H4182,1)),0)),0)</f>
        <v>0</v>
      </c>
      <c r="K4182" s="7">
        <f>IF(C4182="Saliente Nacional",(IFERROR((LIMPIA(H4182,1)),0)),0)</f>
        <v>0</v>
      </c>
      <c r="L4182" s="7">
        <f>IF(C4182="Saliente Internacional",(IFERROR((LIMPIA(H4182,1)),0)),0)</f>
        <v>0</v>
      </c>
    </row>
    <row r="4183" spans="1:12" x14ac:dyDescent="0.25">
      <c r="A4183" s="11">
        <f>'DETALLE DE CONEXIONES'!P4183</f>
        <v>0</v>
      </c>
      <c r="B4183" s="7">
        <f>'DETALLE DE CONEXIONES'!I4183</f>
        <v>0</v>
      </c>
      <c r="C4183" s="7">
        <f>'DETALLE DE CONEXIONES'!BB4183</f>
        <v>0</v>
      </c>
      <c r="D4183" s="7">
        <f>'DETALLE DE CONEXIONES'!E4183</f>
        <v>0</v>
      </c>
      <c r="E4183" s="7">
        <f>IFERROR(LIMPIA('DETALLE DE CONEXIONES'!N4183,1),0)</f>
        <v>0</v>
      </c>
      <c r="F4183" s="7" t="str">
        <f>LEFT('DETALLE DE CONEXIONES'!BE4183,3)</f>
        <v/>
      </c>
      <c r="G4183" s="7" t="str">
        <f>RIGHT('DETALLE DE CONEXIONES'!AK4183,2)</f>
        <v/>
      </c>
      <c r="H4183" s="7" t="str">
        <f>LEFT('DETALLE DE CONEXIONES'!M4183,3)</f>
        <v/>
      </c>
      <c r="I4183" s="7" t="str">
        <f>RIGHT('DETALLE DE CONEXIONES'!M4183,5)</f>
        <v/>
      </c>
      <c r="J4183" s="7">
        <f>IF(C4183="Saliente Local",(IFERROR((LIMPIA(H4183,1)),0)),0)</f>
        <v>0</v>
      </c>
      <c r="K4183" s="7">
        <f>IF(C4183="Saliente Nacional",(IFERROR((LIMPIA(H4183,1)),0)),0)</f>
        <v>0</v>
      </c>
      <c r="L4183" s="7">
        <f>IF(C4183="Saliente Internacional",(IFERROR((LIMPIA(H4183,1)),0)),0)</f>
        <v>0</v>
      </c>
    </row>
    <row r="4184" spans="1:12" x14ac:dyDescent="0.25">
      <c r="A4184" s="11">
        <f>'DETALLE DE CONEXIONES'!P4184</f>
        <v>0</v>
      </c>
      <c r="B4184" s="7">
        <f>'DETALLE DE CONEXIONES'!I4184</f>
        <v>0</v>
      </c>
      <c r="C4184" s="7">
        <f>'DETALLE DE CONEXIONES'!BB4184</f>
        <v>0</v>
      </c>
      <c r="D4184" s="7">
        <f>'DETALLE DE CONEXIONES'!E4184</f>
        <v>0</v>
      </c>
      <c r="E4184" s="7">
        <f>IFERROR(LIMPIA('DETALLE DE CONEXIONES'!N4184,1),0)</f>
        <v>0</v>
      </c>
      <c r="F4184" s="7" t="str">
        <f>LEFT('DETALLE DE CONEXIONES'!BE4184,3)</f>
        <v/>
      </c>
      <c r="G4184" s="7" t="str">
        <f>RIGHT('DETALLE DE CONEXIONES'!AK4184,2)</f>
        <v/>
      </c>
      <c r="H4184" s="7" t="str">
        <f>LEFT('DETALLE DE CONEXIONES'!M4184,3)</f>
        <v/>
      </c>
      <c r="I4184" s="7" t="str">
        <f>RIGHT('DETALLE DE CONEXIONES'!M4184,5)</f>
        <v/>
      </c>
      <c r="J4184" s="7">
        <f>IF(C4184="Saliente Local",(IFERROR((LIMPIA(H4184,1)),0)),0)</f>
        <v>0</v>
      </c>
      <c r="K4184" s="7">
        <f>IF(C4184="Saliente Nacional",(IFERROR((LIMPIA(H4184,1)),0)),0)</f>
        <v>0</v>
      </c>
      <c r="L4184" s="7">
        <f>IF(C4184="Saliente Internacional",(IFERROR((LIMPIA(H4184,1)),0)),0)</f>
        <v>0</v>
      </c>
    </row>
    <row r="4185" spans="1:12" x14ac:dyDescent="0.25">
      <c r="A4185" s="11">
        <f>'DETALLE DE CONEXIONES'!P4185</f>
        <v>0</v>
      </c>
      <c r="B4185" s="7">
        <f>'DETALLE DE CONEXIONES'!I4185</f>
        <v>0</v>
      </c>
      <c r="C4185" s="7">
        <f>'DETALLE DE CONEXIONES'!BB4185</f>
        <v>0</v>
      </c>
      <c r="D4185" s="7">
        <f>'DETALLE DE CONEXIONES'!E4185</f>
        <v>0</v>
      </c>
      <c r="E4185" s="7">
        <f>IFERROR(LIMPIA('DETALLE DE CONEXIONES'!N4185,1),0)</f>
        <v>0</v>
      </c>
      <c r="F4185" s="7" t="str">
        <f>LEFT('DETALLE DE CONEXIONES'!BE4185,3)</f>
        <v/>
      </c>
      <c r="G4185" s="7" t="str">
        <f>RIGHT('DETALLE DE CONEXIONES'!AK4185,2)</f>
        <v/>
      </c>
      <c r="H4185" s="7" t="str">
        <f>LEFT('DETALLE DE CONEXIONES'!M4185,3)</f>
        <v/>
      </c>
      <c r="I4185" s="7" t="str">
        <f>RIGHT('DETALLE DE CONEXIONES'!M4185,5)</f>
        <v/>
      </c>
      <c r="J4185" s="7">
        <f>IF(C4185="Saliente Local",(IFERROR((LIMPIA(H4185,1)),0)),0)</f>
        <v>0</v>
      </c>
      <c r="K4185" s="7">
        <f>IF(C4185="Saliente Nacional",(IFERROR((LIMPIA(H4185,1)),0)),0)</f>
        <v>0</v>
      </c>
      <c r="L4185" s="7">
        <f>IF(C4185="Saliente Internacional",(IFERROR((LIMPIA(H4185,1)),0)),0)</f>
        <v>0</v>
      </c>
    </row>
    <row r="4186" spans="1:12" x14ac:dyDescent="0.25">
      <c r="A4186" s="11">
        <f>'DETALLE DE CONEXIONES'!P4186</f>
        <v>0</v>
      </c>
      <c r="B4186" s="7">
        <f>'DETALLE DE CONEXIONES'!I4186</f>
        <v>0</v>
      </c>
      <c r="C4186" s="7">
        <f>'DETALLE DE CONEXIONES'!BB4186</f>
        <v>0</v>
      </c>
      <c r="D4186" s="7">
        <f>'DETALLE DE CONEXIONES'!E4186</f>
        <v>0</v>
      </c>
      <c r="E4186" s="7">
        <f>IFERROR(LIMPIA('DETALLE DE CONEXIONES'!N4186,1),0)</f>
        <v>0</v>
      </c>
      <c r="F4186" s="7" t="str">
        <f>LEFT('DETALLE DE CONEXIONES'!BE4186,3)</f>
        <v/>
      </c>
      <c r="G4186" s="7" t="str">
        <f>RIGHT('DETALLE DE CONEXIONES'!AK4186,2)</f>
        <v/>
      </c>
      <c r="H4186" s="7" t="str">
        <f>LEFT('DETALLE DE CONEXIONES'!M4186,3)</f>
        <v/>
      </c>
      <c r="I4186" s="7" t="str">
        <f>RIGHT('DETALLE DE CONEXIONES'!M4186,5)</f>
        <v/>
      </c>
      <c r="J4186" s="7">
        <f>IF(C4186="Saliente Local",(IFERROR((LIMPIA(H4186,1)),0)),0)</f>
        <v>0</v>
      </c>
      <c r="K4186" s="7">
        <f>IF(C4186="Saliente Nacional",(IFERROR((LIMPIA(H4186,1)),0)),0)</f>
        <v>0</v>
      </c>
      <c r="L4186" s="7">
        <f>IF(C4186="Saliente Internacional",(IFERROR((LIMPIA(H4186,1)),0)),0)</f>
        <v>0</v>
      </c>
    </row>
    <row r="4187" spans="1:12" x14ac:dyDescent="0.25">
      <c r="A4187" s="11">
        <f>'DETALLE DE CONEXIONES'!P4187</f>
        <v>0</v>
      </c>
      <c r="B4187" s="7">
        <f>'DETALLE DE CONEXIONES'!I4187</f>
        <v>0</v>
      </c>
      <c r="C4187" s="7">
        <f>'DETALLE DE CONEXIONES'!BB4187</f>
        <v>0</v>
      </c>
      <c r="D4187" s="7">
        <f>'DETALLE DE CONEXIONES'!E4187</f>
        <v>0</v>
      </c>
      <c r="E4187" s="7">
        <f>IFERROR(LIMPIA('DETALLE DE CONEXIONES'!N4187,1),0)</f>
        <v>0</v>
      </c>
      <c r="F4187" s="7" t="str">
        <f>LEFT('DETALLE DE CONEXIONES'!BE4187,3)</f>
        <v/>
      </c>
      <c r="G4187" s="7" t="str">
        <f>RIGHT('DETALLE DE CONEXIONES'!AK4187,2)</f>
        <v/>
      </c>
      <c r="H4187" s="7" t="str">
        <f>LEFT('DETALLE DE CONEXIONES'!M4187,3)</f>
        <v/>
      </c>
      <c r="I4187" s="7" t="str">
        <f>RIGHT('DETALLE DE CONEXIONES'!M4187,5)</f>
        <v/>
      </c>
      <c r="J4187" s="7">
        <f>IF(C4187="Saliente Local",(IFERROR((LIMPIA(H4187,1)),0)),0)</f>
        <v>0</v>
      </c>
      <c r="K4187" s="7">
        <f>IF(C4187="Saliente Nacional",(IFERROR((LIMPIA(H4187,1)),0)),0)</f>
        <v>0</v>
      </c>
      <c r="L4187" s="7">
        <f>IF(C4187="Saliente Internacional",(IFERROR((LIMPIA(H4187,1)),0)),0)</f>
        <v>0</v>
      </c>
    </row>
    <row r="4188" spans="1:12" x14ac:dyDescent="0.25">
      <c r="A4188" s="11">
        <f>'DETALLE DE CONEXIONES'!P4188</f>
        <v>0</v>
      </c>
      <c r="B4188" s="7">
        <f>'DETALLE DE CONEXIONES'!I4188</f>
        <v>0</v>
      </c>
      <c r="C4188" s="7">
        <f>'DETALLE DE CONEXIONES'!BB4188</f>
        <v>0</v>
      </c>
      <c r="D4188" s="7">
        <f>'DETALLE DE CONEXIONES'!E4188</f>
        <v>0</v>
      </c>
      <c r="E4188" s="7">
        <f>IFERROR(LIMPIA('DETALLE DE CONEXIONES'!N4188,1),0)</f>
        <v>0</v>
      </c>
      <c r="F4188" s="7" t="str">
        <f>LEFT('DETALLE DE CONEXIONES'!BE4188,3)</f>
        <v/>
      </c>
      <c r="G4188" s="7" t="str">
        <f>RIGHT('DETALLE DE CONEXIONES'!AK4188,2)</f>
        <v/>
      </c>
      <c r="H4188" s="7" t="str">
        <f>LEFT('DETALLE DE CONEXIONES'!M4188,3)</f>
        <v/>
      </c>
      <c r="I4188" s="7" t="str">
        <f>RIGHT('DETALLE DE CONEXIONES'!M4188,5)</f>
        <v/>
      </c>
      <c r="J4188" s="7">
        <f>IF(C4188="Saliente Local",(IFERROR((LIMPIA(H4188,1)),0)),0)</f>
        <v>0</v>
      </c>
      <c r="K4188" s="7">
        <f>IF(C4188="Saliente Nacional",(IFERROR((LIMPIA(H4188,1)),0)),0)</f>
        <v>0</v>
      </c>
      <c r="L4188" s="7">
        <f>IF(C4188="Saliente Internacional",(IFERROR((LIMPIA(H4188,1)),0)),0)</f>
        <v>0</v>
      </c>
    </row>
    <row r="4189" spans="1:12" x14ac:dyDescent="0.25">
      <c r="A4189" s="11">
        <f>'DETALLE DE CONEXIONES'!P4189</f>
        <v>0</v>
      </c>
      <c r="B4189" s="7">
        <f>'DETALLE DE CONEXIONES'!I4189</f>
        <v>0</v>
      </c>
      <c r="C4189" s="7">
        <f>'DETALLE DE CONEXIONES'!BB4189</f>
        <v>0</v>
      </c>
      <c r="D4189" s="7">
        <f>'DETALLE DE CONEXIONES'!E4189</f>
        <v>0</v>
      </c>
      <c r="E4189" s="7">
        <f>IFERROR(LIMPIA('DETALLE DE CONEXIONES'!N4189,1),0)</f>
        <v>0</v>
      </c>
      <c r="F4189" s="7" t="str">
        <f>LEFT('DETALLE DE CONEXIONES'!BE4189,3)</f>
        <v/>
      </c>
      <c r="G4189" s="7" t="str">
        <f>RIGHT('DETALLE DE CONEXIONES'!AK4189,2)</f>
        <v/>
      </c>
      <c r="H4189" s="7" t="str">
        <f>LEFT('DETALLE DE CONEXIONES'!M4189,3)</f>
        <v/>
      </c>
      <c r="I4189" s="7" t="str">
        <f>RIGHT('DETALLE DE CONEXIONES'!M4189,5)</f>
        <v/>
      </c>
      <c r="J4189" s="7">
        <f>IF(C4189="Saliente Local",(IFERROR((LIMPIA(H4189,1)),0)),0)</f>
        <v>0</v>
      </c>
      <c r="K4189" s="7">
        <f>IF(C4189="Saliente Nacional",(IFERROR((LIMPIA(H4189,1)),0)),0)</f>
        <v>0</v>
      </c>
      <c r="L4189" s="7">
        <f>IF(C4189="Saliente Internacional",(IFERROR((LIMPIA(H4189,1)),0)),0)</f>
        <v>0</v>
      </c>
    </row>
    <row r="4190" spans="1:12" x14ac:dyDescent="0.25">
      <c r="A4190" s="11">
        <f>'DETALLE DE CONEXIONES'!P4190</f>
        <v>0</v>
      </c>
      <c r="B4190" s="7">
        <f>'DETALLE DE CONEXIONES'!I4190</f>
        <v>0</v>
      </c>
      <c r="C4190" s="7">
        <f>'DETALLE DE CONEXIONES'!BB4190</f>
        <v>0</v>
      </c>
      <c r="D4190" s="7">
        <f>'DETALLE DE CONEXIONES'!E4190</f>
        <v>0</v>
      </c>
      <c r="E4190" s="7">
        <f>IFERROR(LIMPIA('DETALLE DE CONEXIONES'!N4190,1),0)</f>
        <v>0</v>
      </c>
      <c r="F4190" s="7" t="str">
        <f>LEFT('DETALLE DE CONEXIONES'!BE4190,3)</f>
        <v/>
      </c>
      <c r="G4190" s="7" t="str">
        <f>RIGHT('DETALLE DE CONEXIONES'!AK4190,2)</f>
        <v/>
      </c>
      <c r="H4190" s="7" t="str">
        <f>LEFT('DETALLE DE CONEXIONES'!M4190,3)</f>
        <v/>
      </c>
      <c r="I4190" s="7" t="str">
        <f>RIGHT('DETALLE DE CONEXIONES'!M4190,5)</f>
        <v/>
      </c>
      <c r="J4190" s="7">
        <f>IF(C4190="Saliente Local",(IFERROR((LIMPIA(H4190,1)),0)),0)</f>
        <v>0</v>
      </c>
      <c r="K4190" s="7">
        <f>IF(C4190="Saliente Nacional",(IFERROR((LIMPIA(H4190,1)),0)),0)</f>
        <v>0</v>
      </c>
      <c r="L4190" s="7">
        <f>IF(C4190="Saliente Internacional",(IFERROR((LIMPIA(H4190,1)),0)),0)</f>
        <v>0</v>
      </c>
    </row>
    <row r="4191" spans="1:12" x14ac:dyDescent="0.25">
      <c r="A4191" s="11">
        <f>'DETALLE DE CONEXIONES'!P4191</f>
        <v>0</v>
      </c>
      <c r="B4191" s="7">
        <f>'DETALLE DE CONEXIONES'!I4191</f>
        <v>0</v>
      </c>
      <c r="C4191" s="7">
        <f>'DETALLE DE CONEXIONES'!BB4191</f>
        <v>0</v>
      </c>
      <c r="D4191" s="7">
        <f>'DETALLE DE CONEXIONES'!E4191</f>
        <v>0</v>
      </c>
      <c r="E4191" s="7">
        <f>IFERROR(LIMPIA('DETALLE DE CONEXIONES'!N4191,1),0)</f>
        <v>0</v>
      </c>
      <c r="F4191" s="7" t="str">
        <f>LEFT('DETALLE DE CONEXIONES'!BE4191,3)</f>
        <v/>
      </c>
      <c r="G4191" s="7" t="str">
        <f>RIGHT('DETALLE DE CONEXIONES'!AK4191,2)</f>
        <v/>
      </c>
      <c r="H4191" s="7" t="str">
        <f>LEFT('DETALLE DE CONEXIONES'!M4191,3)</f>
        <v/>
      </c>
      <c r="I4191" s="7" t="str">
        <f>RIGHT('DETALLE DE CONEXIONES'!M4191,5)</f>
        <v/>
      </c>
      <c r="J4191" s="7">
        <f>IF(C4191="Saliente Local",(IFERROR((LIMPIA(H4191,1)),0)),0)</f>
        <v>0</v>
      </c>
      <c r="K4191" s="7">
        <f>IF(C4191="Saliente Nacional",(IFERROR((LIMPIA(H4191,1)),0)),0)</f>
        <v>0</v>
      </c>
      <c r="L4191" s="7">
        <f>IF(C4191="Saliente Internacional",(IFERROR((LIMPIA(H4191,1)),0)),0)</f>
        <v>0</v>
      </c>
    </row>
    <row r="4192" spans="1:12" x14ac:dyDescent="0.25">
      <c r="A4192" s="11">
        <f>'DETALLE DE CONEXIONES'!P4192</f>
        <v>0</v>
      </c>
      <c r="B4192" s="7">
        <f>'DETALLE DE CONEXIONES'!I4192</f>
        <v>0</v>
      </c>
      <c r="C4192" s="7">
        <f>'DETALLE DE CONEXIONES'!BB4192</f>
        <v>0</v>
      </c>
      <c r="D4192" s="7">
        <f>'DETALLE DE CONEXIONES'!E4192</f>
        <v>0</v>
      </c>
      <c r="E4192" s="7">
        <f>IFERROR(LIMPIA('DETALLE DE CONEXIONES'!N4192,1),0)</f>
        <v>0</v>
      </c>
      <c r="F4192" s="7" t="str">
        <f>LEFT('DETALLE DE CONEXIONES'!BE4192,3)</f>
        <v/>
      </c>
      <c r="G4192" s="7" t="str">
        <f>RIGHT('DETALLE DE CONEXIONES'!AK4192,2)</f>
        <v/>
      </c>
      <c r="H4192" s="7" t="str">
        <f>LEFT('DETALLE DE CONEXIONES'!M4192,3)</f>
        <v/>
      </c>
      <c r="I4192" s="7" t="str">
        <f>RIGHT('DETALLE DE CONEXIONES'!M4192,5)</f>
        <v/>
      </c>
      <c r="J4192" s="7">
        <f>IF(C4192="Saliente Local",(IFERROR((LIMPIA(H4192,1)),0)),0)</f>
        <v>0</v>
      </c>
      <c r="K4192" s="7">
        <f>IF(C4192="Saliente Nacional",(IFERROR((LIMPIA(H4192,1)),0)),0)</f>
        <v>0</v>
      </c>
      <c r="L4192" s="7">
        <f>IF(C4192="Saliente Internacional",(IFERROR((LIMPIA(H4192,1)),0)),0)</f>
        <v>0</v>
      </c>
    </row>
    <row r="4193" spans="1:12" x14ac:dyDescent="0.25">
      <c r="A4193" s="11">
        <f>'DETALLE DE CONEXIONES'!P4193</f>
        <v>0</v>
      </c>
      <c r="B4193" s="7">
        <f>'DETALLE DE CONEXIONES'!I4193</f>
        <v>0</v>
      </c>
      <c r="C4193" s="7">
        <f>'DETALLE DE CONEXIONES'!BB4193</f>
        <v>0</v>
      </c>
      <c r="D4193" s="7">
        <f>'DETALLE DE CONEXIONES'!E4193</f>
        <v>0</v>
      </c>
      <c r="E4193" s="7">
        <f>IFERROR(LIMPIA('DETALLE DE CONEXIONES'!N4193,1),0)</f>
        <v>0</v>
      </c>
      <c r="F4193" s="7" t="str">
        <f>LEFT('DETALLE DE CONEXIONES'!BE4193,3)</f>
        <v/>
      </c>
      <c r="G4193" s="7" t="str">
        <f>RIGHT('DETALLE DE CONEXIONES'!AK4193,2)</f>
        <v/>
      </c>
      <c r="H4193" s="7" t="str">
        <f>LEFT('DETALLE DE CONEXIONES'!M4193,3)</f>
        <v/>
      </c>
      <c r="I4193" s="7" t="str">
        <f>RIGHT('DETALLE DE CONEXIONES'!M4193,5)</f>
        <v/>
      </c>
      <c r="J4193" s="7">
        <f>IF(C4193="Saliente Local",(IFERROR((LIMPIA(H4193,1)),0)),0)</f>
        <v>0</v>
      </c>
      <c r="K4193" s="7">
        <f>IF(C4193="Saliente Nacional",(IFERROR((LIMPIA(H4193,1)),0)),0)</f>
        <v>0</v>
      </c>
      <c r="L4193" s="7">
        <f>IF(C4193="Saliente Internacional",(IFERROR((LIMPIA(H4193,1)),0)),0)</f>
        <v>0</v>
      </c>
    </row>
    <row r="4194" spans="1:12" x14ac:dyDescent="0.25">
      <c r="A4194" s="11">
        <f>'DETALLE DE CONEXIONES'!P4194</f>
        <v>0</v>
      </c>
      <c r="B4194" s="7">
        <f>'DETALLE DE CONEXIONES'!I4194</f>
        <v>0</v>
      </c>
      <c r="C4194" s="7">
        <f>'DETALLE DE CONEXIONES'!BB4194</f>
        <v>0</v>
      </c>
      <c r="D4194" s="7">
        <f>'DETALLE DE CONEXIONES'!E4194</f>
        <v>0</v>
      </c>
      <c r="E4194" s="7">
        <f>IFERROR(LIMPIA('DETALLE DE CONEXIONES'!N4194,1),0)</f>
        <v>0</v>
      </c>
      <c r="F4194" s="7" t="str">
        <f>LEFT('DETALLE DE CONEXIONES'!BE4194,3)</f>
        <v/>
      </c>
      <c r="G4194" s="7" t="str">
        <f>RIGHT('DETALLE DE CONEXIONES'!AK4194,2)</f>
        <v/>
      </c>
      <c r="H4194" s="7" t="str">
        <f>LEFT('DETALLE DE CONEXIONES'!M4194,3)</f>
        <v/>
      </c>
      <c r="I4194" s="7" t="str">
        <f>RIGHT('DETALLE DE CONEXIONES'!M4194,5)</f>
        <v/>
      </c>
      <c r="J4194" s="7">
        <f>IF(C4194="Saliente Local",(IFERROR((LIMPIA(H4194,1)),0)),0)</f>
        <v>0</v>
      </c>
      <c r="K4194" s="7">
        <f>IF(C4194="Saliente Nacional",(IFERROR((LIMPIA(H4194,1)),0)),0)</f>
        <v>0</v>
      </c>
      <c r="L4194" s="7">
        <f>IF(C4194="Saliente Internacional",(IFERROR((LIMPIA(H4194,1)),0)),0)</f>
        <v>0</v>
      </c>
    </row>
    <row r="4195" spans="1:12" x14ac:dyDescent="0.25">
      <c r="A4195" s="11">
        <f>'DETALLE DE CONEXIONES'!P4195</f>
        <v>0</v>
      </c>
      <c r="B4195" s="7">
        <f>'DETALLE DE CONEXIONES'!I4195</f>
        <v>0</v>
      </c>
      <c r="C4195" s="7">
        <f>'DETALLE DE CONEXIONES'!BB4195</f>
        <v>0</v>
      </c>
      <c r="D4195" s="7">
        <f>'DETALLE DE CONEXIONES'!E4195</f>
        <v>0</v>
      </c>
      <c r="E4195" s="7">
        <f>IFERROR(LIMPIA('DETALLE DE CONEXIONES'!N4195,1),0)</f>
        <v>0</v>
      </c>
      <c r="F4195" s="7" t="str">
        <f>LEFT('DETALLE DE CONEXIONES'!BE4195,3)</f>
        <v/>
      </c>
      <c r="G4195" s="7" t="str">
        <f>RIGHT('DETALLE DE CONEXIONES'!AK4195,2)</f>
        <v/>
      </c>
      <c r="H4195" s="7" t="str">
        <f>LEFT('DETALLE DE CONEXIONES'!M4195,3)</f>
        <v/>
      </c>
      <c r="I4195" s="7" t="str">
        <f>RIGHT('DETALLE DE CONEXIONES'!M4195,5)</f>
        <v/>
      </c>
      <c r="J4195" s="7">
        <f>IF(C4195="Saliente Local",(IFERROR((LIMPIA(H4195,1)),0)),0)</f>
        <v>0</v>
      </c>
      <c r="K4195" s="7">
        <f>IF(C4195="Saliente Nacional",(IFERROR((LIMPIA(H4195,1)),0)),0)</f>
        <v>0</v>
      </c>
      <c r="L4195" s="7">
        <f>IF(C4195="Saliente Internacional",(IFERROR((LIMPIA(H4195,1)),0)),0)</f>
        <v>0</v>
      </c>
    </row>
    <row r="4196" spans="1:12" x14ac:dyDescent="0.25">
      <c r="A4196" s="11">
        <f>'DETALLE DE CONEXIONES'!P4196</f>
        <v>0</v>
      </c>
      <c r="B4196" s="7">
        <f>'DETALLE DE CONEXIONES'!I4196</f>
        <v>0</v>
      </c>
      <c r="C4196" s="7">
        <f>'DETALLE DE CONEXIONES'!BB4196</f>
        <v>0</v>
      </c>
      <c r="D4196" s="7">
        <f>'DETALLE DE CONEXIONES'!E4196</f>
        <v>0</v>
      </c>
      <c r="E4196" s="7">
        <f>IFERROR(LIMPIA('DETALLE DE CONEXIONES'!N4196,1),0)</f>
        <v>0</v>
      </c>
      <c r="F4196" s="7" t="str">
        <f>LEFT('DETALLE DE CONEXIONES'!BE4196,3)</f>
        <v/>
      </c>
      <c r="G4196" s="7" t="str">
        <f>RIGHT('DETALLE DE CONEXIONES'!AK4196,2)</f>
        <v/>
      </c>
      <c r="H4196" s="7" t="str">
        <f>LEFT('DETALLE DE CONEXIONES'!M4196,3)</f>
        <v/>
      </c>
      <c r="I4196" s="7" t="str">
        <f>RIGHT('DETALLE DE CONEXIONES'!M4196,5)</f>
        <v/>
      </c>
      <c r="J4196" s="7">
        <f>IF(C4196="Saliente Local",(IFERROR((LIMPIA(H4196,1)),0)),0)</f>
        <v>0</v>
      </c>
      <c r="K4196" s="7">
        <f>IF(C4196="Saliente Nacional",(IFERROR((LIMPIA(H4196,1)),0)),0)</f>
        <v>0</v>
      </c>
      <c r="L4196" s="7">
        <f>IF(C4196="Saliente Internacional",(IFERROR((LIMPIA(H4196,1)),0)),0)</f>
        <v>0</v>
      </c>
    </row>
    <row r="4197" spans="1:12" x14ac:dyDescent="0.25">
      <c r="A4197" s="11">
        <f>'DETALLE DE CONEXIONES'!P4197</f>
        <v>0</v>
      </c>
      <c r="B4197" s="7">
        <f>'DETALLE DE CONEXIONES'!I4197</f>
        <v>0</v>
      </c>
      <c r="C4197" s="7">
        <f>'DETALLE DE CONEXIONES'!BB4197</f>
        <v>0</v>
      </c>
      <c r="D4197" s="7">
        <f>'DETALLE DE CONEXIONES'!E4197</f>
        <v>0</v>
      </c>
      <c r="E4197" s="7">
        <f>IFERROR(LIMPIA('DETALLE DE CONEXIONES'!N4197,1),0)</f>
        <v>0</v>
      </c>
      <c r="F4197" s="7" t="str">
        <f>LEFT('DETALLE DE CONEXIONES'!BE4197,3)</f>
        <v/>
      </c>
      <c r="G4197" s="7" t="str">
        <f>RIGHT('DETALLE DE CONEXIONES'!AK4197,2)</f>
        <v/>
      </c>
      <c r="H4197" s="7" t="str">
        <f>LEFT('DETALLE DE CONEXIONES'!M4197,3)</f>
        <v/>
      </c>
      <c r="I4197" s="7" t="str">
        <f>RIGHT('DETALLE DE CONEXIONES'!M4197,5)</f>
        <v/>
      </c>
      <c r="J4197" s="7">
        <f>IF(C4197="Saliente Local",(IFERROR((LIMPIA(H4197,1)),0)),0)</f>
        <v>0</v>
      </c>
      <c r="K4197" s="7">
        <f>IF(C4197="Saliente Nacional",(IFERROR((LIMPIA(H4197,1)),0)),0)</f>
        <v>0</v>
      </c>
      <c r="L4197" s="7">
        <f>IF(C4197="Saliente Internacional",(IFERROR((LIMPIA(H4197,1)),0)),0)</f>
        <v>0</v>
      </c>
    </row>
    <row r="4198" spans="1:12" x14ac:dyDescent="0.25">
      <c r="A4198" s="11">
        <f>'DETALLE DE CONEXIONES'!P4198</f>
        <v>0</v>
      </c>
      <c r="B4198" s="7">
        <f>'DETALLE DE CONEXIONES'!I4198</f>
        <v>0</v>
      </c>
      <c r="C4198" s="7">
        <f>'DETALLE DE CONEXIONES'!BB4198</f>
        <v>0</v>
      </c>
      <c r="D4198" s="7">
        <f>'DETALLE DE CONEXIONES'!E4198</f>
        <v>0</v>
      </c>
      <c r="E4198" s="7">
        <f>IFERROR(LIMPIA('DETALLE DE CONEXIONES'!N4198,1),0)</f>
        <v>0</v>
      </c>
      <c r="F4198" s="7" t="str">
        <f>LEFT('DETALLE DE CONEXIONES'!BE4198,3)</f>
        <v/>
      </c>
      <c r="G4198" s="7" t="str">
        <f>RIGHT('DETALLE DE CONEXIONES'!AK4198,2)</f>
        <v/>
      </c>
      <c r="H4198" s="7" t="str">
        <f>LEFT('DETALLE DE CONEXIONES'!M4198,3)</f>
        <v/>
      </c>
      <c r="I4198" s="7" t="str">
        <f>RIGHT('DETALLE DE CONEXIONES'!M4198,5)</f>
        <v/>
      </c>
      <c r="J4198" s="7">
        <f>IF(C4198="Saliente Local",(IFERROR((LIMPIA(H4198,1)),0)),0)</f>
        <v>0</v>
      </c>
      <c r="K4198" s="7">
        <f>IF(C4198="Saliente Nacional",(IFERROR((LIMPIA(H4198,1)),0)),0)</f>
        <v>0</v>
      </c>
      <c r="L4198" s="7">
        <f>IF(C4198="Saliente Internacional",(IFERROR((LIMPIA(H4198,1)),0)),0)</f>
        <v>0</v>
      </c>
    </row>
    <row r="4199" spans="1:12" x14ac:dyDescent="0.25">
      <c r="A4199" s="11">
        <f>'DETALLE DE CONEXIONES'!P4199</f>
        <v>0</v>
      </c>
      <c r="B4199" s="7">
        <f>'DETALLE DE CONEXIONES'!I4199</f>
        <v>0</v>
      </c>
      <c r="C4199" s="7">
        <f>'DETALLE DE CONEXIONES'!BB4199</f>
        <v>0</v>
      </c>
      <c r="D4199" s="7">
        <f>'DETALLE DE CONEXIONES'!E4199</f>
        <v>0</v>
      </c>
      <c r="E4199" s="7">
        <f>IFERROR(LIMPIA('DETALLE DE CONEXIONES'!N4199,1),0)</f>
        <v>0</v>
      </c>
      <c r="F4199" s="7" t="str">
        <f>LEFT('DETALLE DE CONEXIONES'!BE4199,3)</f>
        <v/>
      </c>
      <c r="G4199" s="7" t="str">
        <f>RIGHT('DETALLE DE CONEXIONES'!AK4199,2)</f>
        <v/>
      </c>
      <c r="H4199" s="7" t="str">
        <f>LEFT('DETALLE DE CONEXIONES'!M4199,3)</f>
        <v/>
      </c>
      <c r="I4199" s="7" t="str">
        <f>RIGHT('DETALLE DE CONEXIONES'!M4199,5)</f>
        <v/>
      </c>
      <c r="J4199" s="7">
        <f>IF(C4199="Saliente Local",(IFERROR((LIMPIA(H4199,1)),0)),0)</f>
        <v>0</v>
      </c>
      <c r="K4199" s="7">
        <f>IF(C4199="Saliente Nacional",(IFERROR((LIMPIA(H4199,1)),0)),0)</f>
        <v>0</v>
      </c>
      <c r="L4199" s="7">
        <f>IF(C4199="Saliente Internacional",(IFERROR((LIMPIA(H4199,1)),0)),0)</f>
        <v>0</v>
      </c>
    </row>
    <row r="4200" spans="1:12" x14ac:dyDescent="0.25">
      <c r="A4200" s="11">
        <f>'DETALLE DE CONEXIONES'!P4200</f>
        <v>0</v>
      </c>
      <c r="B4200" s="7">
        <f>'DETALLE DE CONEXIONES'!I4200</f>
        <v>0</v>
      </c>
      <c r="C4200" s="7">
        <f>'DETALLE DE CONEXIONES'!BB4200</f>
        <v>0</v>
      </c>
      <c r="D4200" s="7">
        <f>'DETALLE DE CONEXIONES'!E4200</f>
        <v>0</v>
      </c>
      <c r="E4200" s="7">
        <f>IFERROR(LIMPIA('DETALLE DE CONEXIONES'!N4200,1),0)</f>
        <v>0</v>
      </c>
      <c r="F4200" s="7" t="str">
        <f>LEFT('DETALLE DE CONEXIONES'!BE4200,3)</f>
        <v/>
      </c>
      <c r="G4200" s="7" t="str">
        <f>RIGHT('DETALLE DE CONEXIONES'!AK4200,2)</f>
        <v/>
      </c>
      <c r="H4200" s="7" t="str">
        <f>LEFT('DETALLE DE CONEXIONES'!M4200,3)</f>
        <v/>
      </c>
      <c r="I4200" s="7" t="str">
        <f>RIGHT('DETALLE DE CONEXIONES'!M4200,5)</f>
        <v/>
      </c>
      <c r="J4200" s="7">
        <f>IF(C4200="Saliente Local",(IFERROR((LIMPIA(H4200,1)),0)),0)</f>
        <v>0</v>
      </c>
      <c r="K4200" s="7">
        <f>IF(C4200="Saliente Nacional",(IFERROR((LIMPIA(H4200,1)),0)),0)</f>
        <v>0</v>
      </c>
      <c r="L4200" s="7">
        <f>IF(C4200="Saliente Internacional",(IFERROR((LIMPIA(H4200,1)),0)),0)</f>
        <v>0</v>
      </c>
    </row>
    <row r="4201" spans="1:12" x14ac:dyDescent="0.25">
      <c r="A4201" s="11">
        <f>'DETALLE DE CONEXIONES'!P4201</f>
        <v>0</v>
      </c>
      <c r="B4201" s="7">
        <f>'DETALLE DE CONEXIONES'!I4201</f>
        <v>0</v>
      </c>
      <c r="C4201" s="7">
        <f>'DETALLE DE CONEXIONES'!BB4201</f>
        <v>0</v>
      </c>
      <c r="D4201" s="7">
        <f>'DETALLE DE CONEXIONES'!E4201</f>
        <v>0</v>
      </c>
      <c r="E4201" s="7">
        <f>IFERROR(LIMPIA('DETALLE DE CONEXIONES'!N4201,1),0)</f>
        <v>0</v>
      </c>
      <c r="F4201" s="7" t="str">
        <f>LEFT('DETALLE DE CONEXIONES'!BE4201,3)</f>
        <v/>
      </c>
      <c r="G4201" s="7" t="str">
        <f>RIGHT('DETALLE DE CONEXIONES'!AK4201,2)</f>
        <v/>
      </c>
      <c r="H4201" s="7" t="str">
        <f>LEFT('DETALLE DE CONEXIONES'!M4201,3)</f>
        <v/>
      </c>
      <c r="I4201" s="7" t="str">
        <f>RIGHT('DETALLE DE CONEXIONES'!M4201,5)</f>
        <v/>
      </c>
      <c r="J4201" s="7">
        <f>IF(C4201="Saliente Local",(IFERROR((LIMPIA(H4201,1)),0)),0)</f>
        <v>0</v>
      </c>
      <c r="K4201" s="7">
        <f>IF(C4201="Saliente Nacional",(IFERROR((LIMPIA(H4201,1)),0)),0)</f>
        <v>0</v>
      </c>
      <c r="L4201" s="7">
        <f>IF(C4201="Saliente Internacional",(IFERROR((LIMPIA(H4201,1)),0)),0)</f>
        <v>0</v>
      </c>
    </row>
    <row r="4202" spans="1:12" x14ac:dyDescent="0.25">
      <c r="A4202" s="11">
        <f>'DETALLE DE CONEXIONES'!P4202</f>
        <v>0</v>
      </c>
      <c r="B4202" s="7">
        <f>'DETALLE DE CONEXIONES'!I4202</f>
        <v>0</v>
      </c>
      <c r="C4202" s="7">
        <f>'DETALLE DE CONEXIONES'!BB4202</f>
        <v>0</v>
      </c>
      <c r="D4202" s="7">
        <f>'DETALLE DE CONEXIONES'!E4202</f>
        <v>0</v>
      </c>
      <c r="E4202" s="7">
        <f>IFERROR(LIMPIA('DETALLE DE CONEXIONES'!N4202,1),0)</f>
        <v>0</v>
      </c>
      <c r="F4202" s="7" t="str">
        <f>LEFT('DETALLE DE CONEXIONES'!BE4202,3)</f>
        <v/>
      </c>
      <c r="G4202" s="7" t="str">
        <f>RIGHT('DETALLE DE CONEXIONES'!AK4202,2)</f>
        <v/>
      </c>
      <c r="H4202" s="7" t="str">
        <f>LEFT('DETALLE DE CONEXIONES'!M4202,3)</f>
        <v/>
      </c>
      <c r="I4202" s="7" t="str">
        <f>RIGHT('DETALLE DE CONEXIONES'!M4202,5)</f>
        <v/>
      </c>
      <c r="J4202" s="7">
        <f>IF(C4202="Saliente Local",(IFERROR((LIMPIA(H4202,1)),0)),0)</f>
        <v>0</v>
      </c>
      <c r="K4202" s="7">
        <f>IF(C4202="Saliente Nacional",(IFERROR((LIMPIA(H4202,1)),0)),0)</f>
        <v>0</v>
      </c>
      <c r="L4202" s="7">
        <f>IF(C4202="Saliente Internacional",(IFERROR((LIMPIA(H4202,1)),0)),0)</f>
        <v>0</v>
      </c>
    </row>
    <row r="4203" spans="1:12" x14ac:dyDescent="0.25">
      <c r="A4203" s="11">
        <f>'DETALLE DE CONEXIONES'!P4203</f>
        <v>0</v>
      </c>
      <c r="B4203" s="7">
        <f>'DETALLE DE CONEXIONES'!I4203</f>
        <v>0</v>
      </c>
      <c r="C4203" s="7">
        <f>'DETALLE DE CONEXIONES'!BB4203</f>
        <v>0</v>
      </c>
      <c r="D4203" s="7">
        <f>'DETALLE DE CONEXIONES'!E4203</f>
        <v>0</v>
      </c>
      <c r="E4203" s="7">
        <f>IFERROR(LIMPIA('DETALLE DE CONEXIONES'!N4203,1),0)</f>
        <v>0</v>
      </c>
      <c r="F4203" s="7" t="str">
        <f>LEFT('DETALLE DE CONEXIONES'!BE4203,3)</f>
        <v/>
      </c>
      <c r="G4203" s="7" t="str">
        <f>RIGHT('DETALLE DE CONEXIONES'!AK4203,2)</f>
        <v/>
      </c>
      <c r="H4203" s="7" t="str">
        <f>LEFT('DETALLE DE CONEXIONES'!M4203,3)</f>
        <v/>
      </c>
      <c r="I4203" s="7" t="str">
        <f>RIGHT('DETALLE DE CONEXIONES'!M4203,5)</f>
        <v/>
      </c>
      <c r="J4203" s="7">
        <f>IF(C4203="Saliente Local",(IFERROR((LIMPIA(H4203,1)),0)),0)</f>
        <v>0</v>
      </c>
      <c r="K4203" s="7">
        <f>IF(C4203="Saliente Nacional",(IFERROR((LIMPIA(H4203,1)),0)),0)</f>
        <v>0</v>
      </c>
      <c r="L4203" s="7">
        <f>IF(C4203="Saliente Internacional",(IFERROR((LIMPIA(H4203,1)),0)),0)</f>
        <v>0</v>
      </c>
    </row>
    <row r="4204" spans="1:12" x14ac:dyDescent="0.25">
      <c r="A4204" s="11">
        <f>'DETALLE DE CONEXIONES'!P4204</f>
        <v>0</v>
      </c>
      <c r="B4204" s="7">
        <f>'DETALLE DE CONEXIONES'!I4204</f>
        <v>0</v>
      </c>
      <c r="C4204" s="7">
        <f>'DETALLE DE CONEXIONES'!BB4204</f>
        <v>0</v>
      </c>
      <c r="D4204" s="7">
        <f>'DETALLE DE CONEXIONES'!E4204</f>
        <v>0</v>
      </c>
      <c r="E4204" s="7">
        <f>IFERROR(LIMPIA('DETALLE DE CONEXIONES'!N4204,1),0)</f>
        <v>0</v>
      </c>
      <c r="F4204" s="7" t="str">
        <f>LEFT('DETALLE DE CONEXIONES'!BE4204,3)</f>
        <v/>
      </c>
      <c r="G4204" s="7" t="str">
        <f>RIGHT('DETALLE DE CONEXIONES'!AK4204,2)</f>
        <v/>
      </c>
      <c r="H4204" s="7" t="str">
        <f>LEFT('DETALLE DE CONEXIONES'!M4204,3)</f>
        <v/>
      </c>
      <c r="I4204" s="7" t="str">
        <f>RIGHT('DETALLE DE CONEXIONES'!M4204,5)</f>
        <v/>
      </c>
      <c r="J4204" s="7">
        <f>IF(C4204="Saliente Local",(IFERROR((LIMPIA(H4204,1)),0)),0)</f>
        <v>0</v>
      </c>
      <c r="K4204" s="7">
        <f>IF(C4204="Saliente Nacional",(IFERROR((LIMPIA(H4204,1)),0)),0)</f>
        <v>0</v>
      </c>
      <c r="L4204" s="7">
        <f>IF(C4204="Saliente Internacional",(IFERROR((LIMPIA(H4204,1)),0)),0)</f>
        <v>0</v>
      </c>
    </row>
    <row r="4205" spans="1:12" x14ac:dyDescent="0.25">
      <c r="A4205" s="11">
        <f>'DETALLE DE CONEXIONES'!P4205</f>
        <v>0</v>
      </c>
      <c r="B4205" s="7">
        <f>'DETALLE DE CONEXIONES'!I4205</f>
        <v>0</v>
      </c>
      <c r="C4205" s="7">
        <f>'DETALLE DE CONEXIONES'!BB4205</f>
        <v>0</v>
      </c>
      <c r="D4205" s="7">
        <f>'DETALLE DE CONEXIONES'!E4205</f>
        <v>0</v>
      </c>
      <c r="E4205" s="7">
        <f>IFERROR(LIMPIA('DETALLE DE CONEXIONES'!N4205,1),0)</f>
        <v>0</v>
      </c>
      <c r="F4205" s="7" t="str">
        <f>LEFT('DETALLE DE CONEXIONES'!BE4205,3)</f>
        <v/>
      </c>
      <c r="G4205" s="7" t="str">
        <f>RIGHT('DETALLE DE CONEXIONES'!AK4205,2)</f>
        <v/>
      </c>
      <c r="H4205" s="7" t="str">
        <f>LEFT('DETALLE DE CONEXIONES'!M4205,3)</f>
        <v/>
      </c>
      <c r="I4205" s="7" t="str">
        <f>RIGHT('DETALLE DE CONEXIONES'!M4205,5)</f>
        <v/>
      </c>
      <c r="J4205" s="7">
        <f>IF(C4205="Saliente Local",(IFERROR((LIMPIA(H4205,1)),0)),0)</f>
        <v>0</v>
      </c>
      <c r="K4205" s="7">
        <f>IF(C4205="Saliente Nacional",(IFERROR((LIMPIA(H4205,1)),0)),0)</f>
        <v>0</v>
      </c>
      <c r="L4205" s="7">
        <f>IF(C4205="Saliente Internacional",(IFERROR((LIMPIA(H4205,1)),0)),0)</f>
        <v>0</v>
      </c>
    </row>
    <row r="4206" spans="1:12" x14ac:dyDescent="0.25">
      <c r="A4206" s="11">
        <f>'DETALLE DE CONEXIONES'!P4206</f>
        <v>0</v>
      </c>
      <c r="B4206" s="7">
        <f>'DETALLE DE CONEXIONES'!I4206</f>
        <v>0</v>
      </c>
      <c r="C4206" s="7">
        <f>'DETALLE DE CONEXIONES'!BB4206</f>
        <v>0</v>
      </c>
      <c r="D4206" s="7">
        <f>'DETALLE DE CONEXIONES'!E4206</f>
        <v>0</v>
      </c>
      <c r="E4206" s="7">
        <f>IFERROR(LIMPIA('DETALLE DE CONEXIONES'!N4206,1),0)</f>
        <v>0</v>
      </c>
      <c r="F4206" s="7" t="str">
        <f>LEFT('DETALLE DE CONEXIONES'!BE4206,3)</f>
        <v/>
      </c>
      <c r="G4206" s="7" t="str">
        <f>RIGHT('DETALLE DE CONEXIONES'!AK4206,2)</f>
        <v/>
      </c>
      <c r="H4206" s="7" t="str">
        <f>LEFT('DETALLE DE CONEXIONES'!M4206,3)</f>
        <v/>
      </c>
      <c r="I4206" s="7" t="str">
        <f>RIGHT('DETALLE DE CONEXIONES'!M4206,5)</f>
        <v/>
      </c>
      <c r="J4206" s="7">
        <f>IF(C4206="Saliente Local",(IFERROR((LIMPIA(H4206,1)),0)),0)</f>
        <v>0</v>
      </c>
      <c r="K4206" s="7">
        <f>IF(C4206="Saliente Nacional",(IFERROR((LIMPIA(H4206,1)),0)),0)</f>
        <v>0</v>
      </c>
      <c r="L4206" s="7">
        <f>IF(C4206="Saliente Internacional",(IFERROR((LIMPIA(H4206,1)),0)),0)</f>
        <v>0</v>
      </c>
    </row>
    <row r="4207" spans="1:12" x14ac:dyDescent="0.25">
      <c r="A4207" s="11">
        <f>'DETALLE DE CONEXIONES'!P4207</f>
        <v>0</v>
      </c>
      <c r="B4207" s="7">
        <f>'DETALLE DE CONEXIONES'!I4207</f>
        <v>0</v>
      </c>
      <c r="C4207" s="7">
        <f>'DETALLE DE CONEXIONES'!BB4207</f>
        <v>0</v>
      </c>
      <c r="D4207" s="7">
        <f>'DETALLE DE CONEXIONES'!E4207</f>
        <v>0</v>
      </c>
      <c r="E4207" s="7">
        <f>IFERROR(LIMPIA('DETALLE DE CONEXIONES'!N4207,1),0)</f>
        <v>0</v>
      </c>
      <c r="F4207" s="7" t="str">
        <f>LEFT('DETALLE DE CONEXIONES'!BE4207,3)</f>
        <v/>
      </c>
      <c r="G4207" s="7" t="str">
        <f>RIGHT('DETALLE DE CONEXIONES'!AK4207,2)</f>
        <v/>
      </c>
      <c r="H4207" s="7" t="str">
        <f>LEFT('DETALLE DE CONEXIONES'!M4207,3)</f>
        <v/>
      </c>
      <c r="I4207" s="7" t="str">
        <f>RIGHT('DETALLE DE CONEXIONES'!M4207,5)</f>
        <v/>
      </c>
      <c r="J4207" s="7">
        <f>IF(C4207="Saliente Local",(IFERROR((LIMPIA(H4207,1)),0)),0)</f>
        <v>0</v>
      </c>
      <c r="K4207" s="7">
        <f>IF(C4207="Saliente Nacional",(IFERROR((LIMPIA(H4207,1)),0)),0)</f>
        <v>0</v>
      </c>
      <c r="L4207" s="7">
        <f>IF(C4207="Saliente Internacional",(IFERROR((LIMPIA(H4207,1)),0)),0)</f>
        <v>0</v>
      </c>
    </row>
    <row r="4208" spans="1:12" x14ac:dyDescent="0.25">
      <c r="A4208" s="11">
        <f>'DETALLE DE CONEXIONES'!P4208</f>
        <v>0</v>
      </c>
      <c r="B4208" s="7">
        <f>'DETALLE DE CONEXIONES'!I4208</f>
        <v>0</v>
      </c>
      <c r="C4208" s="7">
        <f>'DETALLE DE CONEXIONES'!BB4208</f>
        <v>0</v>
      </c>
      <c r="D4208" s="7">
        <f>'DETALLE DE CONEXIONES'!E4208</f>
        <v>0</v>
      </c>
      <c r="E4208" s="7">
        <f>IFERROR(LIMPIA('DETALLE DE CONEXIONES'!N4208,1),0)</f>
        <v>0</v>
      </c>
      <c r="F4208" s="7" t="str">
        <f>LEFT('DETALLE DE CONEXIONES'!BE4208,3)</f>
        <v/>
      </c>
      <c r="G4208" s="7" t="str">
        <f>RIGHT('DETALLE DE CONEXIONES'!AK4208,2)</f>
        <v/>
      </c>
      <c r="H4208" s="7" t="str">
        <f>LEFT('DETALLE DE CONEXIONES'!M4208,3)</f>
        <v/>
      </c>
      <c r="I4208" s="7" t="str">
        <f>RIGHT('DETALLE DE CONEXIONES'!M4208,5)</f>
        <v/>
      </c>
      <c r="J4208" s="7">
        <f>IF(C4208="Saliente Local",(IFERROR((LIMPIA(H4208,1)),0)),0)</f>
        <v>0</v>
      </c>
      <c r="K4208" s="7">
        <f>IF(C4208="Saliente Nacional",(IFERROR((LIMPIA(H4208,1)),0)),0)</f>
        <v>0</v>
      </c>
      <c r="L4208" s="7">
        <f>IF(C4208="Saliente Internacional",(IFERROR((LIMPIA(H4208,1)),0)),0)</f>
        <v>0</v>
      </c>
    </row>
    <row r="4209" spans="1:12" x14ac:dyDescent="0.25">
      <c r="A4209" s="11">
        <f>'DETALLE DE CONEXIONES'!P4209</f>
        <v>0</v>
      </c>
      <c r="B4209" s="7">
        <f>'DETALLE DE CONEXIONES'!I4209</f>
        <v>0</v>
      </c>
      <c r="C4209" s="7">
        <f>'DETALLE DE CONEXIONES'!BB4209</f>
        <v>0</v>
      </c>
      <c r="D4209" s="7">
        <f>'DETALLE DE CONEXIONES'!E4209</f>
        <v>0</v>
      </c>
      <c r="E4209" s="7">
        <f>IFERROR(LIMPIA('DETALLE DE CONEXIONES'!N4209,1),0)</f>
        <v>0</v>
      </c>
      <c r="F4209" s="7" t="str">
        <f>LEFT('DETALLE DE CONEXIONES'!BE4209,3)</f>
        <v/>
      </c>
      <c r="G4209" s="7" t="str">
        <f>RIGHT('DETALLE DE CONEXIONES'!AK4209,2)</f>
        <v/>
      </c>
      <c r="H4209" s="7" t="str">
        <f>LEFT('DETALLE DE CONEXIONES'!M4209,3)</f>
        <v/>
      </c>
      <c r="I4209" s="7" t="str">
        <f>RIGHT('DETALLE DE CONEXIONES'!M4209,5)</f>
        <v/>
      </c>
      <c r="J4209" s="7">
        <f>IF(C4209="Saliente Local",(IFERROR((LIMPIA(H4209,1)),0)),0)</f>
        <v>0</v>
      </c>
      <c r="K4209" s="7">
        <f>IF(C4209="Saliente Nacional",(IFERROR((LIMPIA(H4209,1)),0)),0)</f>
        <v>0</v>
      </c>
      <c r="L4209" s="7">
        <f>IF(C4209="Saliente Internacional",(IFERROR((LIMPIA(H4209,1)),0)),0)</f>
        <v>0</v>
      </c>
    </row>
    <row r="4210" spans="1:12" x14ac:dyDescent="0.25">
      <c r="A4210" s="11">
        <f>'DETALLE DE CONEXIONES'!P4210</f>
        <v>0</v>
      </c>
      <c r="B4210" s="7">
        <f>'DETALLE DE CONEXIONES'!I4210</f>
        <v>0</v>
      </c>
      <c r="C4210" s="7">
        <f>'DETALLE DE CONEXIONES'!BB4210</f>
        <v>0</v>
      </c>
      <c r="D4210" s="7">
        <f>'DETALLE DE CONEXIONES'!E4210</f>
        <v>0</v>
      </c>
      <c r="E4210" s="7">
        <f>IFERROR(LIMPIA('DETALLE DE CONEXIONES'!N4210,1),0)</f>
        <v>0</v>
      </c>
      <c r="F4210" s="7" t="str">
        <f>LEFT('DETALLE DE CONEXIONES'!BE4210,3)</f>
        <v/>
      </c>
      <c r="G4210" s="7" t="str">
        <f>RIGHT('DETALLE DE CONEXIONES'!AK4210,2)</f>
        <v/>
      </c>
      <c r="H4210" s="7" t="str">
        <f>LEFT('DETALLE DE CONEXIONES'!M4210,3)</f>
        <v/>
      </c>
      <c r="I4210" s="7" t="str">
        <f>RIGHT('DETALLE DE CONEXIONES'!M4210,5)</f>
        <v/>
      </c>
      <c r="J4210" s="7">
        <f>IF(C4210="Saliente Local",(IFERROR((LIMPIA(H4210,1)),0)),0)</f>
        <v>0</v>
      </c>
      <c r="K4210" s="7">
        <f>IF(C4210="Saliente Nacional",(IFERROR((LIMPIA(H4210,1)),0)),0)</f>
        <v>0</v>
      </c>
      <c r="L4210" s="7">
        <f>IF(C4210="Saliente Internacional",(IFERROR((LIMPIA(H4210,1)),0)),0)</f>
        <v>0</v>
      </c>
    </row>
    <row r="4211" spans="1:12" x14ac:dyDescent="0.25">
      <c r="A4211" s="11">
        <f>'DETALLE DE CONEXIONES'!P4211</f>
        <v>0</v>
      </c>
      <c r="B4211" s="7">
        <f>'DETALLE DE CONEXIONES'!I4211</f>
        <v>0</v>
      </c>
      <c r="C4211" s="7">
        <f>'DETALLE DE CONEXIONES'!BB4211</f>
        <v>0</v>
      </c>
      <c r="D4211" s="7">
        <f>'DETALLE DE CONEXIONES'!E4211</f>
        <v>0</v>
      </c>
      <c r="E4211" s="7">
        <f>IFERROR(LIMPIA('DETALLE DE CONEXIONES'!N4211,1),0)</f>
        <v>0</v>
      </c>
      <c r="F4211" s="7" t="str">
        <f>LEFT('DETALLE DE CONEXIONES'!BE4211,3)</f>
        <v/>
      </c>
      <c r="G4211" s="7" t="str">
        <f>RIGHT('DETALLE DE CONEXIONES'!AK4211,2)</f>
        <v/>
      </c>
      <c r="H4211" s="7" t="str">
        <f>LEFT('DETALLE DE CONEXIONES'!M4211,3)</f>
        <v/>
      </c>
      <c r="I4211" s="7" t="str">
        <f>RIGHT('DETALLE DE CONEXIONES'!M4211,5)</f>
        <v/>
      </c>
      <c r="J4211" s="7">
        <f>IF(C4211="Saliente Local",(IFERROR((LIMPIA(H4211,1)),0)),0)</f>
        <v>0</v>
      </c>
      <c r="K4211" s="7">
        <f>IF(C4211="Saliente Nacional",(IFERROR((LIMPIA(H4211,1)),0)),0)</f>
        <v>0</v>
      </c>
      <c r="L4211" s="7">
        <f>IF(C4211="Saliente Internacional",(IFERROR((LIMPIA(H4211,1)),0)),0)</f>
        <v>0</v>
      </c>
    </row>
    <row r="4212" spans="1:12" x14ac:dyDescent="0.25">
      <c r="A4212" s="11">
        <f>'DETALLE DE CONEXIONES'!P4212</f>
        <v>0</v>
      </c>
      <c r="B4212" s="7">
        <f>'DETALLE DE CONEXIONES'!I4212</f>
        <v>0</v>
      </c>
      <c r="C4212" s="7">
        <f>'DETALLE DE CONEXIONES'!BB4212</f>
        <v>0</v>
      </c>
      <c r="D4212" s="7">
        <f>'DETALLE DE CONEXIONES'!E4212</f>
        <v>0</v>
      </c>
      <c r="E4212" s="7">
        <f>IFERROR(LIMPIA('DETALLE DE CONEXIONES'!N4212,1),0)</f>
        <v>0</v>
      </c>
      <c r="F4212" s="7" t="str">
        <f>LEFT('DETALLE DE CONEXIONES'!BE4212,3)</f>
        <v/>
      </c>
      <c r="G4212" s="7" t="str">
        <f>RIGHT('DETALLE DE CONEXIONES'!AK4212,2)</f>
        <v/>
      </c>
      <c r="H4212" s="7" t="str">
        <f>LEFT('DETALLE DE CONEXIONES'!M4212,3)</f>
        <v/>
      </c>
      <c r="I4212" s="7" t="str">
        <f>RIGHT('DETALLE DE CONEXIONES'!M4212,5)</f>
        <v/>
      </c>
      <c r="J4212" s="7">
        <f>IF(C4212="Saliente Local",(IFERROR((LIMPIA(H4212,1)),0)),0)</f>
        <v>0</v>
      </c>
      <c r="K4212" s="7">
        <f>IF(C4212="Saliente Nacional",(IFERROR((LIMPIA(H4212,1)),0)),0)</f>
        <v>0</v>
      </c>
      <c r="L4212" s="7">
        <f>IF(C4212="Saliente Internacional",(IFERROR((LIMPIA(H4212,1)),0)),0)</f>
        <v>0</v>
      </c>
    </row>
    <row r="4213" spans="1:12" x14ac:dyDescent="0.25">
      <c r="A4213" s="11">
        <f>'DETALLE DE CONEXIONES'!P4213</f>
        <v>0</v>
      </c>
      <c r="B4213" s="7">
        <f>'DETALLE DE CONEXIONES'!I4213</f>
        <v>0</v>
      </c>
      <c r="C4213" s="7">
        <f>'DETALLE DE CONEXIONES'!BB4213</f>
        <v>0</v>
      </c>
      <c r="D4213" s="7">
        <f>'DETALLE DE CONEXIONES'!E4213</f>
        <v>0</v>
      </c>
      <c r="E4213" s="7">
        <f>IFERROR(LIMPIA('DETALLE DE CONEXIONES'!N4213,1),0)</f>
        <v>0</v>
      </c>
      <c r="F4213" s="7" t="str">
        <f>LEFT('DETALLE DE CONEXIONES'!BE4213,3)</f>
        <v/>
      </c>
      <c r="G4213" s="7" t="str">
        <f>RIGHT('DETALLE DE CONEXIONES'!AK4213,2)</f>
        <v/>
      </c>
      <c r="H4213" s="7" t="str">
        <f>LEFT('DETALLE DE CONEXIONES'!M4213,3)</f>
        <v/>
      </c>
      <c r="I4213" s="7" t="str">
        <f>RIGHT('DETALLE DE CONEXIONES'!M4213,5)</f>
        <v/>
      </c>
      <c r="J4213" s="7">
        <f>IF(C4213="Saliente Local",(IFERROR((LIMPIA(H4213,1)),0)),0)</f>
        <v>0</v>
      </c>
      <c r="K4213" s="7">
        <f>IF(C4213="Saliente Nacional",(IFERROR((LIMPIA(H4213,1)),0)),0)</f>
        <v>0</v>
      </c>
      <c r="L4213" s="7">
        <f>IF(C4213="Saliente Internacional",(IFERROR((LIMPIA(H4213,1)),0)),0)</f>
        <v>0</v>
      </c>
    </row>
    <row r="4214" spans="1:12" x14ac:dyDescent="0.25">
      <c r="A4214" s="11">
        <f>'DETALLE DE CONEXIONES'!P4214</f>
        <v>0</v>
      </c>
      <c r="B4214" s="7">
        <f>'DETALLE DE CONEXIONES'!I4214</f>
        <v>0</v>
      </c>
      <c r="C4214" s="7">
        <f>'DETALLE DE CONEXIONES'!BB4214</f>
        <v>0</v>
      </c>
      <c r="D4214" s="7">
        <f>'DETALLE DE CONEXIONES'!E4214</f>
        <v>0</v>
      </c>
      <c r="E4214" s="7">
        <f>IFERROR(LIMPIA('DETALLE DE CONEXIONES'!N4214,1),0)</f>
        <v>0</v>
      </c>
      <c r="F4214" s="7" t="str">
        <f>LEFT('DETALLE DE CONEXIONES'!BE4214,3)</f>
        <v/>
      </c>
      <c r="G4214" s="7" t="str">
        <f>RIGHT('DETALLE DE CONEXIONES'!AK4214,2)</f>
        <v/>
      </c>
      <c r="H4214" s="7" t="str">
        <f>LEFT('DETALLE DE CONEXIONES'!M4214,3)</f>
        <v/>
      </c>
      <c r="I4214" s="7" t="str">
        <f>RIGHT('DETALLE DE CONEXIONES'!M4214,5)</f>
        <v/>
      </c>
      <c r="J4214" s="7">
        <f>IF(C4214="Saliente Local",(IFERROR((LIMPIA(H4214,1)),0)),0)</f>
        <v>0</v>
      </c>
      <c r="K4214" s="7">
        <f>IF(C4214="Saliente Nacional",(IFERROR((LIMPIA(H4214,1)),0)),0)</f>
        <v>0</v>
      </c>
      <c r="L4214" s="7">
        <f>IF(C4214="Saliente Internacional",(IFERROR((LIMPIA(H4214,1)),0)),0)</f>
        <v>0</v>
      </c>
    </row>
    <row r="4215" spans="1:12" x14ac:dyDescent="0.25">
      <c r="A4215" s="11">
        <f>'DETALLE DE CONEXIONES'!P4215</f>
        <v>0</v>
      </c>
      <c r="B4215" s="7">
        <f>'DETALLE DE CONEXIONES'!I4215</f>
        <v>0</v>
      </c>
      <c r="C4215" s="7">
        <f>'DETALLE DE CONEXIONES'!BB4215</f>
        <v>0</v>
      </c>
      <c r="D4215" s="7">
        <f>'DETALLE DE CONEXIONES'!E4215</f>
        <v>0</v>
      </c>
      <c r="E4215" s="7">
        <f>IFERROR(LIMPIA('DETALLE DE CONEXIONES'!N4215,1),0)</f>
        <v>0</v>
      </c>
      <c r="F4215" s="7" t="str">
        <f>LEFT('DETALLE DE CONEXIONES'!BE4215,3)</f>
        <v/>
      </c>
      <c r="G4215" s="7" t="str">
        <f>RIGHT('DETALLE DE CONEXIONES'!AK4215,2)</f>
        <v/>
      </c>
      <c r="H4215" s="7" t="str">
        <f>LEFT('DETALLE DE CONEXIONES'!M4215,3)</f>
        <v/>
      </c>
      <c r="I4215" s="7" t="str">
        <f>RIGHT('DETALLE DE CONEXIONES'!M4215,5)</f>
        <v/>
      </c>
      <c r="J4215" s="7">
        <f>IF(C4215="Saliente Local",(IFERROR((LIMPIA(H4215,1)),0)),0)</f>
        <v>0</v>
      </c>
      <c r="K4215" s="7">
        <f>IF(C4215="Saliente Nacional",(IFERROR((LIMPIA(H4215,1)),0)),0)</f>
        <v>0</v>
      </c>
      <c r="L4215" s="7">
        <f>IF(C4215="Saliente Internacional",(IFERROR((LIMPIA(H4215,1)),0)),0)</f>
        <v>0</v>
      </c>
    </row>
    <row r="4216" spans="1:12" x14ac:dyDescent="0.25">
      <c r="A4216" s="11">
        <f>'DETALLE DE CONEXIONES'!P4216</f>
        <v>0</v>
      </c>
      <c r="B4216" s="7">
        <f>'DETALLE DE CONEXIONES'!I4216</f>
        <v>0</v>
      </c>
      <c r="C4216" s="7">
        <f>'DETALLE DE CONEXIONES'!BB4216</f>
        <v>0</v>
      </c>
      <c r="D4216" s="7">
        <f>'DETALLE DE CONEXIONES'!E4216</f>
        <v>0</v>
      </c>
      <c r="E4216" s="7">
        <f>IFERROR(LIMPIA('DETALLE DE CONEXIONES'!N4216,1),0)</f>
        <v>0</v>
      </c>
      <c r="F4216" s="7" t="str">
        <f>LEFT('DETALLE DE CONEXIONES'!BE4216,3)</f>
        <v/>
      </c>
      <c r="G4216" s="7" t="str">
        <f>RIGHT('DETALLE DE CONEXIONES'!AK4216,2)</f>
        <v/>
      </c>
      <c r="H4216" s="7" t="str">
        <f>LEFT('DETALLE DE CONEXIONES'!M4216,3)</f>
        <v/>
      </c>
      <c r="I4216" s="7" t="str">
        <f>RIGHT('DETALLE DE CONEXIONES'!M4216,5)</f>
        <v/>
      </c>
      <c r="J4216" s="7">
        <f>IF(C4216="Saliente Local",(IFERROR((LIMPIA(H4216,1)),0)),0)</f>
        <v>0</v>
      </c>
      <c r="K4216" s="7">
        <f>IF(C4216="Saliente Nacional",(IFERROR((LIMPIA(H4216,1)),0)),0)</f>
        <v>0</v>
      </c>
      <c r="L4216" s="7">
        <f>IF(C4216="Saliente Internacional",(IFERROR((LIMPIA(H4216,1)),0)),0)</f>
        <v>0</v>
      </c>
    </row>
    <row r="4217" spans="1:12" x14ac:dyDescent="0.25">
      <c r="A4217" s="11">
        <f>'DETALLE DE CONEXIONES'!P4217</f>
        <v>0</v>
      </c>
      <c r="B4217" s="7">
        <f>'DETALLE DE CONEXIONES'!I4217</f>
        <v>0</v>
      </c>
      <c r="C4217" s="7">
        <f>'DETALLE DE CONEXIONES'!BB4217</f>
        <v>0</v>
      </c>
      <c r="D4217" s="7">
        <f>'DETALLE DE CONEXIONES'!E4217</f>
        <v>0</v>
      </c>
      <c r="E4217" s="7">
        <f>IFERROR(LIMPIA('DETALLE DE CONEXIONES'!N4217,1),0)</f>
        <v>0</v>
      </c>
      <c r="F4217" s="7" t="str">
        <f>LEFT('DETALLE DE CONEXIONES'!BE4217,3)</f>
        <v/>
      </c>
      <c r="G4217" s="7" t="str">
        <f>RIGHT('DETALLE DE CONEXIONES'!AK4217,2)</f>
        <v/>
      </c>
      <c r="H4217" s="7" t="str">
        <f>LEFT('DETALLE DE CONEXIONES'!M4217,3)</f>
        <v/>
      </c>
      <c r="I4217" s="7" t="str">
        <f>RIGHT('DETALLE DE CONEXIONES'!M4217,5)</f>
        <v/>
      </c>
      <c r="J4217" s="7">
        <f>IF(C4217="Saliente Local",(IFERROR((LIMPIA(H4217,1)),0)),0)</f>
        <v>0</v>
      </c>
      <c r="K4217" s="7">
        <f>IF(C4217="Saliente Nacional",(IFERROR((LIMPIA(H4217,1)),0)),0)</f>
        <v>0</v>
      </c>
      <c r="L4217" s="7">
        <f>IF(C4217="Saliente Internacional",(IFERROR((LIMPIA(H4217,1)),0)),0)</f>
        <v>0</v>
      </c>
    </row>
    <row r="4218" spans="1:12" x14ac:dyDescent="0.25">
      <c r="A4218" s="11">
        <f>'DETALLE DE CONEXIONES'!P4218</f>
        <v>0</v>
      </c>
      <c r="B4218" s="7">
        <f>'DETALLE DE CONEXIONES'!I4218</f>
        <v>0</v>
      </c>
      <c r="C4218" s="7">
        <f>'DETALLE DE CONEXIONES'!BB4218</f>
        <v>0</v>
      </c>
      <c r="D4218" s="7">
        <f>'DETALLE DE CONEXIONES'!E4218</f>
        <v>0</v>
      </c>
      <c r="E4218" s="7">
        <f>IFERROR(LIMPIA('DETALLE DE CONEXIONES'!N4218,1),0)</f>
        <v>0</v>
      </c>
      <c r="F4218" s="7" t="str">
        <f>LEFT('DETALLE DE CONEXIONES'!BE4218,3)</f>
        <v/>
      </c>
      <c r="G4218" s="7" t="str">
        <f>RIGHT('DETALLE DE CONEXIONES'!AK4218,2)</f>
        <v/>
      </c>
      <c r="H4218" s="7" t="str">
        <f>LEFT('DETALLE DE CONEXIONES'!M4218,3)</f>
        <v/>
      </c>
      <c r="I4218" s="7" t="str">
        <f>RIGHT('DETALLE DE CONEXIONES'!M4218,5)</f>
        <v/>
      </c>
      <c r="J4218" s="7">
        <f>IF(C4218="Saliente Local",(IFERROR((LIMPIA(H4218,1)),0)),0)</f>
        <v>0</v>
      </c>
      <c r="K4218" s="7">
        <f>IF(C4218="Saliente Nacional",(IFERROR((LIMPIA(H4218,1)),0)),0)</f>
        <v>0</v>
      </c>
      <c r="L4218" s="7">
        <f>IF(C4218="Saliente Internacional",(IFERROR((LIMPIA(H4218,1)),0)),0)</f>
        <v>0</v>
      </c>
    </row>
    <row r="4219" spans="1:12" x14ac:dyDescent="0.25">
      <c r="A4219" s="11">
        <f>'DETALLE DE CONEXIONES'!P4219</f>
        <v>0</v>
      </c>
      <c r="B4219" s="7">
        <f>'DETALLE DE CONEXIONES'!I4219</f>
        <v>0</v>
      </c>
      <c r="C4219" s="7">
        <f>'DETALLE DE CONEXIONES'!BB4219</f>
        <v>0</v>
      </c>
      <c r="D4219" s="7">
        <f>'DETALLE DE CONEXIONES'!E4219</f>
        <v>0</v>
      </c>
      <c r="E4219" s="7">
        <f>IFERROR(LIMPIA('DETALLE DE CONEXIONES'!N4219,1),0)</f>
        <v>0</v>
      </c>
      <c r="F4219" s="7" t="str">
        <f>LEFT('DETALLE DE CONEXIONES'!BE4219,3)</f>
        <v/>
      </c>
      <c r="G4219" s="7" t="str">
        <f>RIGHT('DETALLE DE CONEXIONES'!AK4219,2)</f>
        <v/>
      </c>
      <c r="H4219" s="7" t="str">
        <f>LEFT('DETALLE DE CONEXIONES'!M4219,3)</f>
        <v/>
      </c>
      <c r="I4219" s="7" t="str">
        <f>RIGHT('DETALLE DE CONEXIONES'!M4219,5)</f>
        <v/>
      </c>
      <c r="J4219" s="7">
        <f>IF(C4219="Saliente Local",(IFERROR((LIMPIA(H4219,1)),0)),0)</f>
        <v>0</v>
      </c>
      <c r="K4219" s="7">
        <f>IF(C4219="Saliente Nacional",(IFERROR((LIMPIA(H4219,1)),0)),0)</f>
        <v>0</v>
      </c>
      <c r="L4219" s="7">
        <f>IF(C4219="Saliente Internacional",(IFERROR((LIMPIA(H4219,1)),0)),0)</f>
        <v>0</v>
      </c>
    </row>
    <row r="4220" spans="1:12" x14ac:dyDescent="0.25">
      <c r="A4220" s="11">
        <f>'DETALLE DE CONEXIONES'!P4220</f>
        <v>0</v>
      </c>
      <c r="B4220" s="7">
        <f>'DETALLE DE CONEXIONES'!I4220</f>
        <v>0</v>
      </c>
      <c r="C4220" s="7">
        <f>'DETALLE DE CONEXIONES'!BB4220</f>
        <v>0</v>
      </c>
      <c r="D4220" s="7">
        <f>'DETALLE DE CONEXIONES'!E4220</f>
        <v>0</v>
      </c>
      <c r="E4220" s="7">
        <f>IFERROR(LIMPIA('DETALLE DE CONEXIONES'!N4220,1),0)</f>
        <v>0</v>
      </c>
      <c r="F4220" s="7" t="str">
        <f>LEFT('DETALLE DE CONEXIONES'!BE4220,3)</f>
        <v/>
      </c>
      <c r="G4220" s="7" t="str">
        <f>RIGHT('DETALLE DE CONEXIONES'!AK4220,2)</f>
        <v/>
      </c>
      <c r="H4220" s="7" t="str">
        <f>LEFT('DETALLE DE CONEXIONES'!M4220,3)</f>
        <v/>
      </c>
      <c r="I4220" s="7" t="str">
        <f>RIGHT('DETALLE DE CONEXIONES'!M4220,5)</f>
        <v/>
      </c>
      <c r="J4220" s="7">
        <f>IF(C4220="Saliente Local",(IFERROR((LIMPIA(H4220,1)),0)),0)</f>
        <v>0</v>
      </c>
      <c r="K4220" s="7">
        <f>IF(C4220="Saliente Nacional",(IFERROR((LIMPIA(H4220,1)),0)),0)</f>
        <v>0</v>
      </c>
      <c r="L4220" s="7">
        <f>IF(C4220="Saliente Internacional",(IFERROR((LIMPIA(H4220,1)),0)),0)</f>
        <v>0</v>
      </c>
    </row>
    <row r="4221" spans="1:12" x14ac:dyDescent="0.25">
      <c r="A4221" s="11">
        <f>'DETALLE DE CONEXIONES'!P4221</f>
        <v>0</v>
      </c>
      <c r="B4221" s="7">
        <f>'DETALLE DE CONEXIONES'!I4221</f>
        <v>0</v>
      </c>
      <c r="C4221" s="7">
        <f>'DETALLE DE CONEXIONES'!BB4221</f>
        <v>0</v>
      </c>
      <c r="D4221" s="7">
        <f>'DETALLE DE CONEXIONES'!E4221</f>
        <v>0</v>
      </c>
      <c r="E4221" s="7">
        <f>IFERROR(LIMPIA('DETALLE DE CONEXIONES'!N4221,1),0)</f>
        <v>0</v>
      </c>
      <c r="F4221" s="7" t="str">
        <f>LEFT('DETALLE DE CONEXIONES'!BE4221,3)</f>
        <v/>
      </c>
      <c r="G4221" s="7" t="str">
        <f>RIGHT('DETALLE DE CONEXIONES'!AK4221,2)</f>
        <v/>
      </c>
      <c r="H4221" s="7" t="str">
        <f>LEFT('DETALLE DE CONEXIONES'!M4221,3)</f>
        <v/>
      </c>
      <c r="I4221" s="7" t="str">
        <f>RIGHT('DETALLE DE CONEXIONES'!M4221,5)</f>
        <v/>
      </c>
      <c r="J4221" s="7">
        <f>IF(C4221="Saliente Local",(IFERROR((LIMPIA(H4221,1)),0)),0)</f>
        <v>0</v>
      </c>
      <c r="K4221" s="7">
        <f>IF(C4221="Saliente Nacional",(IFERROR((LIMPIA(H4221,1)),0)),0)</f>
        <v>0</v>
      </c>
      <c r="L4221" s="7">
        <f>IF(C4221="Saliente Internacional",(IFERROR((LIMPIA(H4221,1)),0)),0)</f>
        <v>0</v>
      </c>
    </row>
    <row r="4222" spans="1:12" x14ac:dyDescent="0.25">
      <c r="A4222" s="11">
        <f>'DETALLE DE CONEXIONES'!P4222</f>
        <v>0</v>
      </c>
      <c r="B4222" s="7">
        <f>'DETALLE DE CONEXIONES'!I4222</f>
        <v>0</v>
      </c>
      <c r="C4222" s="7">
        <f>'DETALLE DE CONEXIONES'!BB4222</f>
        <v>0</v>
      </c>
      <c r="D4222" s="7">
        <f>'DETALLE DE CONEXIONES'!E4222</f>
        <v>0</v>
      </c>
      <c r="E4222" s="7">
        <f>IFERROR(LIMPIA('DETALLE DE CONEXIONES'!N4222,1),0)</f>
        <v>0</v>
      </c>
      <c r="F4222" s="7" t="str">
        <f>LEFT('DETALLE DE CONEXIONES'!BE4222,3)</f>
        <v/>
      </c>
      <c r="G4222" s="7" t="str">
        <f>RIGHT('DETALLE DE CONEXIONES'!AK4222,2)</f>
        <v/>
      </c>
      <c r="H4222" s="7" t="str">
        <f>LEFT('DETALLE DE CONEXIONES'!M4222,3)</f>
        <v/>
      </c>
      <c r="I4222" s="7" t="str">
        <f>RIGHT('DETALLE DE CONEXIONES'!M4222,5)</f>
        <v/>
      </c>
      <c r="J4222" s="7">
        <f>IF(C4222="Saliente Local",(IFERROR((LIMPIA(H4222,1)),0)),0)</f>
        <v>0</v>
      </c>
      <c r="K4222" s="7">
        <f>IF(C4222="Saliente Nacional",(IFERROR((LIMPIA(H4222,1)),0)),0)</f>
        <v>0</v>
      </c>
      <c r="L4222" s="7">
        <f>IF(C4222="Saliente Internacional",(IFERROR((LIMPIA(H4222,1)),0)),0)</f>
        <v>0</v>
      </c>
    </row>
    <row r="4223" spans="1:12" x14ac:dyDescent="0.25">
      <c r="A4223" s="11">
        <f>'DETALLE DE CONEXIONES'!P4223</f>
        <v>0</v>
      </c>
      <c r="B4223" s="7">
        <f>'DETALLE DE CONEXIONES'!I4223</f>
        <v>0</v>
      </c>
      <c r="C4223" s="7">
        <f>'DETALLE DE CONEXIONES'!BB4223</f>
        <v>0</v>
      </c>
      <c r="D4223" s="7">
        <f>'DETALLE DE CONEXIONES'!E4223</f>
        <v>0</v>
      </c>
      <c r="E4223" s="7">
        <f>IFERROR(LIMPIA('DETALLE DE CONEXIONES'!N4223,1),0)</f>
        <v>0</v>
      </c>
      <c r="F4223" s="7" t="str">
        <f>LEFT('DETALLE DE CONEXIONES'!BE4223,3)</f>
        <v/>
      </c>
      <c r="G4223" s="7" t="str">
        <f>RIGHT('DETALLE DE CONEXIONES'!AK4223,2)</f>
        <v/>
      </c>
      <c r="H4223" s="7" t="str">
        <f>LEFT('DETALLE DE CONEXIONES'!M4223,3)</f>
        <v/>
      </c>
      <c r="I4223" s="7" t="str">
        <f>RIGHT('DETALLE DE CONEXIONES'!M4223,5)</f>
        <v/>
      </c>
      <c r="J4223" s="7">
        <f>IF(C4223="Saliente Local",(IFERROR((LIMPIA(H4223,1)),0)),0)</f>
        <v>0</v>
      </c>
      <c r="K4223" s="7">
        <f>IF(C4223="Saliente Nacional",(IFERROR((LIMPIA(H4223,1)),0)),0)</f>
        <v>0</v>
      </c>
      <c r="L4223" s="7">
        <f>IF(C4223="Saliente Internacional",(IFERROR((LIMPIA(H4223,1)),0)),0)</f>
        <v>0</v>
      </c>
    </row>
    <row r="4224" spans="1:12" x14ac:dyDescent="0.25">
      <c r="A4224" s="11">
        <f>'DETALLE DE CONEXIONES'!P4224</f>
        <v>0</v>
      </c>
      <c r="B4224" s="7">
        <f>'DETALLE DE CONEXIONES'!I4224</f>
        <v>0</v>
      </c>
      <c r="C4224" s="7">
        <f>'DETALLE DE CONEXIONES'!BB4224</f>
        <v>0</v>
      </c>
      <c r="D4224" s="7">
        <f>'DETALLE DE CONEXIONES'!E4224</f>
        <v>0</v>
      </c>
      <c r="E4224" s="7">
        <f>IFERROR(LIMPIA('DETALLE DE CONEXIONES'!N4224,1),0)</f>
        <v>0</v>
      </c>
      <c r="F4224" s="7" t="str">
        <f>LEFT('DETALLE DE CONEXIONES'!BE4224,3)</f>
        <v/>
      </c>
      <c r="G4224" s="7" t="str">
        <f>RIGHT('DETALLE DE CONEXIONES'!AK4224,2)</f>
        <v/>
      </c>
      <c r="H4224" s="7" t="str">
        <f>LEFT('DETALLE DE CONEXIONES'!M4224,3)</f>
        <v/>
      </c>
      <c r="I4224" s="7" t="str">
        <f>RIGHT('DETALLE DE CONEXIONES'!M4224,5)</f>
        <v/>
      </c>
      <c r="J4224" s="7">
        <f>IF(C4224="Saliente Local",(IFERROR((LIMPIA(H4224,1)),0)),0)</f>
        <v>0</v>
      </c>
      <c r="K4224" s="7">
        <f>IF(C4224="Saliente Nacional",(IFERROR((LIMPIA(H4224,1)),0)),0)</f>
        <v>0</v>
      </c>
      <c r="L4224" s="7">
        <f>IF(C4224="Saliente Internacional",(IFERROR((LIMPIA(H4224,1)),0)),0)</f>
        <v>0</v>
      </c>
    </row>
    <row r="4225" spans="1:12" x14ac:dyDescent="0.25">
      <c r="A4225" s="11">
        <f>'DETALLE DE CONEXIONES'!P4225</f>
        <v>0</v>
      </c>
      <c r="B4225" s="7">
        <f>'DETALLE DE CONEXIONES'!I4225</f>
        <v>0</v>
      </c>
      <c r="C4225" s="7">
        <f>'DETALLE DE CONEXIONES'!BB4225</f>
        <v>0</v>
      </c>
      <c r="D4225" s="7">
        <f>'DETALLE DE CONEXIONES'!E4225</f>
        <v>0</v>
      </c>
      <c r="E4225" s="7">
        <f>IFERROR(LIMPIA('DETALLE DE CONEXIONES'!N4225,1),0)</f>
        <v>0</v>
      </c>
      <c r="F4225" s="7" t="str">
        <f>LEFT('DETALLE DE CONEXIONES'!BE4225,3)</f>
        <v/>
      </c>
      <c r="G4225" s="7" t="str">
        <f>RIGHT('DETALLE DE CONEXIONES'!AK4225,2)</f>
        <v/>
      </c>
      <c r="H4225" s="7" t="str">
        <f>LEFT('DETALLE DE CONEXIONES'!M4225,3)</f>
        <v/>
      </c>
      <c r="I4225" s="7" t="str">
        <f>RIGHT('DETALLE DE CONEXIONES'!M4225,5)</f>
        <v/>
      </c>
      <c r="J4225" s="7">
        <f>IF(C4225="Saliente Local",(IFERROR((LIMPIA(H4225,1)),0)),0)</f>
        <v>0</v>
      </c>
      <c r="K4225" s="7">
        <f>IF(C4225="Saliente Nacional",(IFERROR((LIMPIA(H4225,1)),0)),0)</f>
        <v>0</v>
      </c>
      <c r="L4225" s="7">
        <f>IF(C4225="Saliente Internacional",(IFERROR((LIMPIA(H4225,1)),0)),0)</f>
        <v>0</v>
      </c>
    </row>
    <row r="4226" spans="1:12" x14ac:dyDescent="0.25">
      <c r="A4226" s="11">
        <f>'DETALLE DE CONEXIONES'!P4226</f>
        <v>0</v>
      </c>
      <c r="B4226" s="7">
        <f>'DETALLE DE CONEXIONES'!I4226</f>
        <v>0</v>
      </c>
      <c r="C4226" s="7">
        <f>'DETALLE DE CONEXIONES'!BB4226</f>
        <v>0</v>
      </c>
      <c r="D4226" s="7">
        <f>'DETALLE DE CONEXIONES'!E4226</f>
        <v>0</v>
      </c>
      <c r="E4226" s="7">
        <f>IFERROR(LIMPIA('DETALLE DE CONEXIONES'!N4226,1),0)</f>
        <v>0</v>
      </c>
      <c r="F4226" s="7" t="str">
        <f>LEFT('DETALLE DE CONEXIONES'!BE4226,3)</f>
        <v/>
      </c>
      <c r="G4226" s="7" t="str">
        <f>RIGHT('DETALLE DE CONEXIONES'!AK4226,2)</f>
        <v/>
      </c>
      <c r="H4226" s="7" t="str">
        <f>LEFT('DETALLE DE CONEXIONES'!M4226,3)</f>
        <v/>
      </c>
      <c r="I4226" s="7" t="str">
        <f>RIGHT('DETALLE DE CONEXIONES'!M4226,5)</f>
        <v/>
      </c>
      <c r="J4226" s="7">
        <f>IF(C4226="Saliente Local",(IFERROR((LIMPIA(H4226,1)),0)),0)</f>
        <v>0</v>
      </c>
      <c r="K4226" s="7">
        <f>IF(C4226="Saliente Nacional",(IFERROR((LIMPIA(H4226,1)),0)),0)</f>
        <v>0</v>
      </c>
      <c r="L4226" s="7">
        <f>IF(C4226="Saliente Internacional",(IFERROR((LIMPIA(H4226,1)),0)),0)</f>
        <v>0</v>
      </c>
    </row>
    <row r="4227" spans="1:12" x14ac:dyDescent="0.25">
      <c r="A4227" s="11">
        <f>'DETALLE DE CONEXIONES'!P4227</f>
        <v>0</v>
      </c>
      <c r="B4227" s="7">
        <f>'DETALLE DE CONEXIONES'!I4227</f>
        <v>0</v>
      </c>
      <c r="C4227" s="7">
        <f>'DETALLE DE CONEXIONES'!BB4227</f>
        <v>0</v>
      </c>
      <c r="D4227" s="7">
        <f>'DETALLE DE CONEXIONES'!E4227</f>
        <v>0</v>
      </c>
      <c r="E4227" s="7">
        <f>IFERROR(LIMPIA('DETALLE DE CONEXIONES'!N4227,1),0)</f>
        <v>0</v>
      </c>
      <c r="F4227" s="7" t="str">
        <f>LEFT('DETALLE DE CONEXIONES'!BE4227,3)</f>
        <v/>
      </c>
      <c r="G4227" s="7" t="str">
        <f>RIGHT('DETALLE DE CONEXIONES'!AK4227,2)</f>
        <v/>
      </c>
      <c r="H4227" s="7" t="str">
        <f>LEFT('DETALLE DE CONEXIONES'!M4227,3)</f>
        <v/>
      </c>
      <c r="I4227" s="7" t="str">
        <f>RIGHT('DETALLE DE CONEXIONES'!M4227,5)</f>
        <v/>
      </c>
      <c r="J4227" s="7">
        <f>IF(C4227="Saliente Local",(IFERROR((LIMPIA(H4227,1)),0)),0)</f>
        <v>0</v>
      </c>
      <c r="K4227" s="7">
        <f>IF(C4227="Saliente Nacional",(IFERROR((LIMPIA(H4227,1)),0)),0)</f>
        <v>0</v>
      </c>
      <c r="L4227" s="7">
        <f>IF(C4227="Saliente Internacional",(IFERROR((LIMPIA(H4227,1)),0)),0)</f>
        <v>0</v>
      </c>
    </row>
    <row r="4228" spans="1:12" x14ac:dyDescent="0.25">
      <c r="A4228" s="11">
        <f>'DETALLE DE CONEXIONES'!P4228</f>
        <v>0</v>
      </c>
      <c r="B4228" s="7">
        <f>'DETALLE DE CONEXIONES'!I4228</f>
        <v>0</v>
      </c>
      <c r="C4228" s="7">
        <f>'DETALLE DE CONEXIONES'!BB4228</f>
        <v>0</v>
      </c>
      <c r="D4228" s="7">
        <f>'DETALLE DE CONEXIONES'!E4228</f>
        <v>0</v>
      </c>
      <c r="E4228" s="7">
        <f>IFERROR(LIMPIA('DETALLE DE CONEXIONES'!N4228,1),0)</f>
        <v>0</v>
      </c>
      <c r="F4228" s="7" t="str">
        <f>LEFT('DETALLE DE CONEXIONES'!BE4228,3)</f>
        <v/>
      </c>
      <c r="G4228" s="7" t="str">
        <f>RIGHT('DETALLE DE CONEXIONES'!AK4228,2)</f>
        <v/>
      </c>
      <c r="H4228" s="7" t="str">
        <f>LEFT('DETALLE DE CONEXIONES'!M4228,3)</f>
        <v/>
      </c>
      <c r="I4228" s="7" t="str">
        <f>RIGHT('DETALLE DE CONEXIONES'!M4228,5)</f>
        <v/>
      </c>
      <c r="J4228" s="7">
        <f>IF(C4228="Saliente Local",(IFERROR((LIMPIA(H4228,1)),0)),0)</f>
        <v>0</v>
      </c>
      <c r="K4228" s="7">
        <f>IF(C4228="Saliente Nacional",(IFERROR((LIMPIA(H4228,1)),0)),0)</f>
        <v>0</v>
      </c>
      <c r="L4228" s="7">
        <f>IF(C4228="Saliente Internacional",(IFERROR((LIMPIA(H4228,1)),0)),0)</f>
        <v>0</v>
      </c>
    </row>
    <row r="4229" spans="1:12" x14ac:dyDescent="0.25">
      <c r="A4229" s="11">
        <f>'DETALLE DE CONEXIONES'!P4229</f>
        <v>0</v>
      </c>
      <c r="B4229" s="7">
        <f>'DETALLE DE CONEXIONES'!I4229</f>
        <v>0</v>
      </c>
      <c r="C4229" s="7">
        <f>'DETALLE DE CONEXIONES'!BB4229</f>
        <v>0</v>
      </c>
      <c r="D4229" s="7">
        <f>'DETALLE DE CONEXIONES'!E4229</f>
        <v>0</v>
      </c>
      <c r="E4229" s="7">
        <f>IFERROR(LIMPIA('DETALLE DE CONEXIONES'!N4229,1),0)</f>
        <v>0</v>
      </c>
      <c r="F4229" s="7" t="str">
        <f>LEFT('DETALLE DE CONEXIONES'!BE4229,3)</f>
        <v/>
      </c>
      <c r="G4229" s="7" t="str">
        <f>RIGHT('DETALLE DE CONEXIONES'!AK4229,2)</f>
        <v/>
      </c>
      <c r="H4229" s="7" t="str">
        <f>LEFT('DETALLE DE CONEXIONES'!M4229,3)</f>
        <v/>
      </c>
      <c r="I4229" s="7" t="str">
        <f>RIGHT('DETALLE DE CONEXIONES'!M4229,5)</f>
        <v/>
      </c>
      <c r="J4229" s="7">
        <f>IF(C4229="Saliente Local",(IFERROR((LIMPIA(H4229,1)),0)),0)</f>
        <v>0</v>
      </c>
      <c r="K4229" s="7">
        <f>IF(C4229="Saliente Nacional",(IFERROR((LIMPIA(H4229,1)),0)),0)</f>
        <v>0</v>
      </c>
      <c r="L4229" s="7">
        <f>IF(C4229="Saliente Internacional",(IFERROR((LIMPIA(H4229,1)),0)),0)</f>
        <v>0</v>
      </c>
    </row>
    <row r="4230" spans="1:12" x14ac:dyDescent="0.25">
      <c r="A4230" s="11">
        <f>'DETALLE DE CONEXIONES'!P4230</f>
        <v>0</v>
      </c>
      <c r="B4230" s="7">
        <f>'DETALLE DE CONEXIONES'!I4230</f>
        <v>0</v>
      </c>
      <c r="C4230" s="7">
        <f>'DETALLE DE CONEXIONES'!BB4230</f>
        <v>0</v>
      </c>
      <c r="D4230" s="7">
        <f>'DETALLE DE CONEXIONES'!E4230</f>
        <v>0</v>
      </c>
      <c r="E4230" s="7">
        <f>IFERROR(LIMPIA('DETALLE DE CONEXIONES'!N4230,1),0)</f>
        <v>0</v>
      </c>
      <c r="F4230" s="7" t="str">
        <f>LEFT('DETALLE DE CONEXIONES'!BE4230,3)</f>
        <v/>
      </c>
      <c r="G4230" s="7" t="str">
        <f>RIGHT('DETALLE DE CONEXIONES'!AK4230,2)</f>
        <v/>
      </c>
      <c r="H4230" s="7" t="str">
        <f>LEFT('DETALLE DE CONEXIONES'!M4230,3)</f>
        <v/>
      </c>
      <c r="I4230" s="7" t="str">
        <f>RIGHT('DETALLE DE CONEXIONES'!M4230,5)</f>
        <v/>
      </c>
      <c r="J4230" s="7">
        <f>IF(C4230="Saliente Local",(IFERROR((LIMPIA(H4230,1)),0)),0)</f>
        <v>0</v>
      </c>
      <c r="K4230" s="7">
        <f>IF(C4230="Saliente Nacional",(IFERROR((LIMPIA(H4230,1)),0)),0)</f>
        <v>0</v>
      </c>
      <c r="L4230" s="7">
        <f>IF(C4230="Saliente Internacional",(IFERROR((LIMPIA(H4230,1)),0)),0)</f>
        <v>0</v>
      </c>
    </row>
    <row r="4231" spans="1:12" x14ac:dyDescent="0.25">
      <c r="A4231" s="11">
        <f>'DETALLE DE CONEXIONES'!P4231</f>
        <v>0</v>
      </c>
      <c r="B4231" s="7">
        <f>'DETALLE DE CONEXIONES'!I4231</f>
        <v>0</v>
      </c>
      <c r="C4231" s="7">
        <f>'DETALLE DE CONEXIONES'!BB4231</f>
        <v>0</v>
      </c>
      <c r="D4231" s="7">
        <f>'DETALLE DE CONEXIONES'!E4231</f>
        <v>0</v>
      </c>
      <c r="E4231" s="7">
        <f>IFERROR(LIMPIA('DETALLE DE CONEXIONES'!N4231,1),0)</f>
        <v>0</v>
      </c>
      <c r="F4231" s="7" t="str">
        <f>LEFT('DETALLE DE CONEXIONES'!BE4231,3)</f>
        <v/>
      </c>
      <c r="G4231" s="7" t="str">
        <f>RIGHT('DETALLE DE CONEXIONES'!AK4231,2)</f>
        <v/>
      </c>
      <c r="H4231" s="7" t="str">
        <f>LEFT('DETALLE DE CONEXIONES'!M4231,3)</f>
        <v/>
      </c>
      <c r="I4231" s="7" t="str">
        <f>RIGHT('DETALLE DE CONEXIONES'!M4231,5)</f>
        <v/>
      </c>
      <c r="J4231" s="7">
        <f>IF(C4231="Saliente Local",(IFERROR((LIMPIA(H4231,1)),0)),0)</f>
        <v>0</v>
      </c>
      <c r="K4231" s="7">
        <f>IF(C4231="Saliente Nacional",(IFERROR((LIMPIA(H4231,1)),0)),0)</f>
        <v>0</v>
      </c>
      <c r="L4231" s="7">
        <f>IF(C4231="Saliente Internacional",(IFERROR((LIMPIA(H4231,1)),0)),0)</f>
        <v>0</v>
      </c>
    </row>
    <row r="4232" spans="1:12" x14ac:dyDescent="0.25">
      <c r="A4232" s="11">
        <f>'DETALLE DE CONEXIONES'!P4232</f>
        <v>0</v>
      </c>
      <c r="B4232" s="7">
        <f>'DETALLE DE CONEXIONES'!I4232</f>
        <v>0</v>
      </c>
      <c r="C4232" s="7">
        <f>'DETALLE DE CONEXIONES'!BB4232</f>
        <v>0</v>
      </c>
      <c r="D4232" s="7">
        <f>'DETALLE DE CONEXIONES'!E4232</f>
        <v>0</v>
      </c>
      <c r="E4232" s="7">
        <f>IFERROR(LIMPIA('DETALLE DE CONEXIONES'!N4232,1),0)</f>
        <v>0</v>
      </c>
      <c r="F4232" s="7" t="str">
        <f>LEFT('DETALLE DE CONEXIONES'!BE4232,3)</f>
        <v/>
      </c>
      <c r="G4232" s="7" t="str">
        <f>RIGHT('DETALLE DE CONEXIONES'!AK4232,2)</f>
        <v/>
      </c>
      <c r="H4232" s="7" t="str">
        <f>LEFT('DETALLE DE CONEXIONES'!M4232,3)</f>
        <v/>
      </c>
      <c r="I4232" s="7" t="str">
        <f>RIGHT('DETALLE DE CONEXIONES'!M4232,5)</f>
        <v/>
      </c>
      <c r="J4232" s="7">
        <f>IF(C4232="Saliente Local",(IFERROR((LIMPIA(H4232,1)),0)),0)</f>
        <v>0</v>
      </c>
      <c r="K4232" s="7">
        <f>IF(C4232="Saliente Nacional",(IFERROR((LIMPIA(H4232,1)),0)),0)</f>
        <v>0</v>
      </c>
      <c r="L4232" s="7">
        <f>IF(C4232="Saliente Internacional",(IFERROR((LIMPIA(H4232,1)),0)),0)</f>
        <v>0</v>
      </c>
    </row>
    <row r="4233" spans="1:12" x14ac:dyDescent="0.25">
      <c r="A4233" s="11">
        <f>'DETALLE DE CONEXIONES'!P4233</f>
        <v>0</v>
      </c>
      <c r="B4233" s="7">
        <f>'DETALLE DE CONEXIONES'!I4233</f>
        <v>0</v>
      </c>
      <c r="C4233" s="7">
        <f>'DETALLE DE CONEXIONES'!BB4233</f>
        <v>0</v>
      </c>
      <c r="D4233" s="7">
        <f>'DETALLE DE CONEXIONES'!E4233</f>
        <v>0</v>
      </c>
      <c r="E4233" s="7">
        <f>IFERROR(LIMPIA('DETALLE DE CONEXIONES'!N4233,1),0)</f>
        <v>0</v>
      </c>
      <c r="F4233" s="7" t="str">
        <f>LEFT('DETALLE DE CONEXIONES'!BE4233,3)</f>
        <v/>
      </c>
      <c r="G4233" s="7" t="str">
        <f>RIGHT('DETALLE DE CONEXIONES'!AK4233,2)</f>
        <v/>
      </c>
      <c r="H4233" s="7" t="str">
        <f>LEFT('DETALLE DE CONEXIONES'!M4233,3)</f>
        <v/>
      </c>
      <c r="I4233" s="7" t="str">
        <f>RIGHT('DETALLE DE CONEXIONES'!M4233,5)</f>
        <v/>
      </c>
      <c r="J4233" s="7">
        <f>IF(C4233="Saliente Local",(IFERROR((LIMPIA(H4233,1)),0)),0)</f>
        <v>0</v>
      </c>
      <c r="K4233" s="7">
        <f>IF(C4233="Saliente Nacional",(IFERROR((LIMPIA(H4233,1)),0)),0)</f>
        <v>0</v>
      </c>
      <c r="L4233" s="7">
        <f>IF(C4233="Saliente Internacional",(IFERROR((LIMPIA(H4233,1)),0)),0)</f>
        <v>0</v>
      </c>
    </row>
    <row r="4234" spans="1:12" x14ac:dyDescent="0.25">
      <c r="A4234" s="11">
        <f>'DETALLE DE CONEXIONES'!P4234</f>
        <v>0</v>
      </c>
      <c r="B4234" s="7">
        <f>'DETALLE DE CONEXIONES'!I4234</f>
        <v>0</v>
      </c>
      <c r="C4234" s="7">
        <f>'DETALLE DE CONEXIONES'!BB4234</f>
        <v>0</v>
      </c>
      <c r="D4234" s="7">
        <f>'DETALLE DE CONEXIONES'!E4234</f>
        <v>0</v>
      </c>
      <c r="E4234" s="7">
        <f>IFERROR(LIMPIA('DETALLE DE CONEXIONES'!N4234,1),0)</f>
        <v>0</v>
      </c>
      <c r="F4234" s="7" t="str">
        <f>LEFT('DETALLE DE CONEXIONES'!BE4234,3)</f>
        <v/>
      </c>
      <c r="G4234" s="7" t="str">
        <f>RIGHT('DETALLE DE CONEXIONES'!AK4234,2)</f>
        <v/>
      </c>
      <c r="H4234" s="7" t="str">
        <f>LEFT('DETALLE DE CONEXIONES'!M4234,3)</f>
        <v/>
      </c>
      <c r="I4234" s="7" t="str">
        <f>RIGHT('DETALLE DE CONEXIONES'!M4234,5)</f>
        <v/>
      </c>
      <c r="J4234" s="7">
        <f>IF(C4234="Saliente Local",(IFERROR((LIMPIA(H4234,1)),0)),0)</f>
        <v>0</v>
      </c>
      <c r="K4234" s="7">
        <f>IF(C4234="Saliente Nacional",(IFERROR((LIMPIA(H4234,1)),0)),0)</f>
        <v>0</v>
      </c>
      <c r="L4234" s="7">
        <f>IF(C4234="Saliente Internacional",(IFERROR((LIMPIA(H4234,1)),0)),0)</f>
        <v>0</v>
      </c>
    </row>
    <row r="4235" spans="1:12" x14ac:dyDescent="0.25">
      <c r="A4235" s="11">
        <f>'DETALLE DE CONEXIONES'!P4235</f>
        <v>0</v>
      </c>
      <c r="B4235" s="7">
        <f>'DETALLE DE CONEXIONES'!I4235</f>
        <v>0</v>
      </c>
      <c r="C4235" s="7">
        <f>'DETALLE DE CONEXIONES'!BB4235</f>
        <v>0</v>
      </c>
      <c r="D4235" s="7">
        <f>'DETALLE DE CONEXIONES'!E4235</f>
        <v>0</v>
      </c>
      <c r="E4235" s="7">
        <f>IFERROR(LIMPIA('DETALLE DE CONEXIONES'!N4235,1),0)</f>
        <v>0</v>
      </c>
      <c r="F4235" s="7" t="str">
        <f>LEFT('DETALLE DE CONEXIONES'!BE4235,3)</f>
        <v/>
      </c>
      <c r="G4235" s="7" t="str">
        <f>RIGHT('DETALLE DE CONEXIONES'!AK4235,2)</f>
        <v/>
      </c>
      <c r="H4235" s="7" t="str">
        <f>LEFT('DETALLE DE CONEXIONES'!M4235,3)</f>
        <v/>
      </c>
      <c r="I4235" s="7" t="str">
        <f>RIGHT('DETALLE DE CONEXIONES'!M4235,5)</f>
        <v/>
      </c>
      <c r="J4235" s="7">
        <f>IF(C4235="Saliente Local",(IFERROR((LIMPIA(H4235,1)),0)),0)</f>
        <v>0</v>
      </c>
      <c r="K4235" s="7">
        <f>IF(C4235="Saliente Nacional",(IFERROR((LIMPIA(H4235,1)),0)),0)</f>
        <v>0</v>
      </c>
      <c r="L4235" s="7">
        <f>IF(C4235="Saliente Internacional",(IFERROR((LIMPIA(H4235,1)),0)),0)</f>
        <v>0</v>
      </c>
    </row>
    <row r="4236" spans="1:12" x14ac:dyDescent="0.25">
      <c r="A4236" s="11">
        <f>'DETALLE DE CONEXIONES'!P4236</f>
        <v>0</v>
      </c>
      <c r="B4236" s="7">
        <f>'DETALLE DE CONEXIONES'!I4236</f>
        <v>0</v>
      </c>
      <c r="C4236" s="7">
        <f>'DETALLE DE CONEXIONES'!BB4236</f>
        <v>0</v>
      </c>
      <c r="D4236" s="7">
        <f>'DETALLE DE CONEXIONES'!E4236</f>
        <v>0</v>
      </c>
      <c r="E4236" s="7">
        <f>IFERROR(LIMPIA('DETALLE DE CONEXIONES'!N4236,1),0)</f>
        <v>0</v>
      </c>
      <c r="F4236" s="7" t="str">
        <f>LEFT('DETALLE DE CONEXIONES'!BE4236,3)</f>
        <v/>
      </c>
      <c r="G4236" s="7" t="str">
        <f>RIGHT('DETALLE DE CONEXIONES'!AK4236,2)</f>
        <v/>
      </c>
      <c r="H4236" s="7" t="str">
        <f>LEFT('DETALLE DE CONEXIONES'!M4236,3)</f>
        <v/>
      </c>
      <c r="I4236" s="7" t="str">
        <f>RIGHT('DETALLE DE CONEXIONES'!M4236,5)</f>
        <v/>
      </c>
      <c r="J4236" s="7">
        <f>IF(C4236="Saliente Local",(IFERROR((LIMPIA(H4236,1)),0)),0)</f>
        <v>0</v>
      </c>
      <c r="K4236" s="7">
        <f>IF(C4236="Saliente Nacional",(IFERROR((LIMPIA(H4236,1)),0)),0)</f>
        <v>0</v>
      </c>
      <c r="L4236" s="7">
        <f>IF(C4236="Saliente Internacional",(IFERROR((LIMPIA(H4236,1)),0)),0)</f>
        <v>0</v>
      </c>
    </row>
    <row r="4237" spans="1:12" x14ac:dyDescent="0.25">
      <c r="A4237" s="11">
        <f>'DETALLE DE CONEXIONES'!P4237</f>
        <v>0</v>
      </c>
      <c r="B4237" s="7">
        <f>'DETALLE DE CONEXIONES'!I4237</f>
        <v>0</v>
      </c>
      <c r="C4237" s="7">
        <f>'DETALLE DE CONEXIONES'!BB4237</f>
        <v>0</v>
      </c>
      <c r="D4237" s="7">
        <f>'DETALLE DE CONEXIONES'!E4237</f>
        <v>0</v>
      </c>
      <c r="E4237" s="7">
        <f>IFERROR(LIMPIA('DETALLE DE CONEXIONES'!N4237,1),0)</f>
        <v>0</v>
      </c>
      <c r="F4237" s="7" t="str">
        <f>LEFT('DETALLE DE CONEXIONES'!BE4237,3)</f>
        <v/>
      </c>
      <c r="G4237" s="7" t="str">
        <f>RIGHT('DETALLE DE CONEXIONES'!AK4237,2)</f>
        <v/>
      </c>
      <c r="H4237" s="7" t="str">
        <f>LEFT('DETALLE DE CONEXIONES'!M4237,3)</f>
        <v/>
      </c>
      <c r="I4237" s="7" t="str">
        <f>RIGHT('DETALLE DE CONEXIONES'!M4237,5)</f>
        <v/>
      </c>
      <c r="J4237" s="7">
        <f>IF(C4237="Saliente Local",(IFERROR((LIMPIA(H4237,1)),0)),0)</f>
        <v>0</v>
      </c>
      <c r="K4237" s="7">
        <f>IF(C4237="Saliente Nacional",(IFERROR((LIMPIA(H4237,1)),0)),0)</f>
        <v>0</v>
      </c>
      <c r="L4237" s="7">
        <f>IF(C4237="Saliente Internacional",(IFERROR((LIMPIA(H4237,1)),0)),0)</f>
        <v>0</v>
      </c>
    </row>
    <row r="4238" spans="1:12" x14ac:dyDescent="0.25">
      <c r="A4238" s="11">
        <f>'DETALLE DE CONEXIONES'!P4238</f>
        <v>0</v>
      </c>
      <c r="B4238" s="7">
        <f>'DETALLE DE CONEXIONES'!I4238</f>
        <v>0</v>
      </c>
      <c r="C4238" s="7">
        <f>'DETALLE DE CONEXIONES'!BB4238</f>
        <v>0</v>
      </c>
      <c r="D4238" s="7">
        <f>'DETALLE DE CONEXIONES'!E4238</f>
        <v>0</v>
      </c>
      <c r="E4238" s="7">
        <f>IFERROR(LIMPIA('DETALLE DE CONEXIONES'!N4238,1),0)</f>
        <v>0</v>
      </c>
      <c r="F4238" s="7" t="str">
        <f>LEFT('DETALLE DE CONEXIONES'!BE4238,3)</f>
        <v/>
      </c>
      <c r="G4238" s="7" t="str">
        <f>RIGHT('DETALLE DE CONEXIONES'!AK4238,2)</f>
        <v/>
      </c>
      <c r="H4238" s="7" t="str">
        <f>LEFT('DETALLE DE CONEXIONES'!M4238,3)</f>
        <v/>
      </c>
      <c r="I4238" s="7" t="str">
        <f>RIGHT('DETALLE DE CONEXIONES'!M4238,5)</f>
        <v/>
      </c>
      <c r="J4238" s="7">
        <f>IF(C4238="Saliente Local",(IFERROR((LIMPIA(H4238,1)),0)),0)</f>
        <v>0</v>
      </c>
      <c r="K4238" s="7">
        <f>IF(C4238="Saliente Nacional",(IFERROR((LIMPIA(H4238,1)),0)),0)</f>
        <v>0</v>
      </c>
      <c r="L4238" s="7">
        <f>IF(C4238="Saliente Internacional",(IFERROR((LIMPIA(H4238,1)),0)),0)</f>
        <v>0</v>
      </c>
    </row>
    <row r="4239" spans="1:12" x14ac:dyDescent="0.25">
      <c r="A4239" s="11">
        <f>'DETALLE DE CONEXIONES'!P4239</f>
        <v>0</v>
      </c>
      <c r="B4239" s="7">
        <f>'DETALLE DE CONEXIONES'!I4239</f>
        <v>0</v>
      </c>
      <c r="C4239" s="7">
        <f>'DETALLE DE CONEXIONES'!BB4239</f>
        <v>0</v>
      </c>
      <c r="D4239" s="7">
        <f>'DETALLE DE CONEXIONES'!E4239</f>
        <v>0</v>
      </c>
      <c r="E4239" s="7">
        <f>IFERROR(LIMPIA('DETALLE DE CONEXIONES'!N4239,1),0)</f>
        <v>0</v>
      </c>
      <c r="F4239" s="7" t="str">
        <f>LEFT('DETALLE DE CONEXIONES'!BE4239,3)</f>
        <v/>
      </c>
      <c r="G4239" s="7" t="str">
        <f>RIGHT('DETALLE DE CONEXIONES'!AK4239,2)</f>
        <v/>
      </c>
      <c r="H4239" s="7" t="str">
        <f>LEFT('DETALLE DE CONEXIONES'!M4239,3)</f>
        <v/>
      </c>
      <c r="I4239" s="7" t="str">
        <f>RIGHT('DETALLE DE CONEXIONES'!M4239,5)</f>
        <v/>
      </c>
      <c r="J4239" s="7">
        <f>IF(C4239="Saliente Local",(IFERROR((LIMPIA(H4239,1)),0)),0)</f>
        <v>0</v>
      </c>
      <c r="K4239" s="7">
        <f>IF(C4239="Saliente Nacional",(IFERROR((LIMPIA(H4239,1)),0)),0)</f>
        <v>0</v>
      </c>
      <c r="L4239" s="7">
        <f>IF(C4239="Saliente Internacional",(IFERROR((LIMPIA(H4239,1)),0)),0)</f>
        <v>0</v>
      </c>
    </row>
    <row r="4240" spans="1:12" x14ac:dyDescent="0.25">
      <c r="A4240" s="11">
        <f>'DETALLE DE CONEXIONES'!P4240</f>
        <v>0</v>
      </c>
      <c r="B4240" s="7">
        <f>'DETALLE DE CONEXIONES'!I4240</f>
        <v>0</v>
      </c>
      <c r="C4240" s="7">
        <f>'DETALLE DE CONEXIONES'!BB4240</f>
        <v>0</v>
      </c>
      <c r="D4240" s="7">
        <f>'DETALLE DE CONEXIONES'!E4240</f>
        <v>0</v>
      </c>
      <c r="E4240" s="7">
        <f>IFERROR(LIMPIA('DETALLE DE CONEXIONES'!N4240,1),0)</f>
        <v>0</v>
      </c>
      <c r="F4240" s="7" t="str">
        <f>LEFT('DETALLE DE CONEXIONES'!BE4240,3)</f>
        <v/>
      </c>
      <c r="G4240" s="7" t="str">
        <f>RIGHT('DETALLE DE CONEXIONES'!AK4240,2)</f>
        <v/>
      </c>
      <c r="H4240" s="7" t="str">
        <f>LEFT('DETALLE DE CONEXIONES'!M4240,3)</f>
        <v/>
      </c>
      <c r="I4240" s="7" t="str">
        <f>RIGHT('DETALLE DE CONEXIONES'!M4240,5)</f>
        <v/>
      </c>
      <c r="J4240" s="7">
        <f>IF(C4240="Saliente Local",(IFERROR((LIMPIA(H4240,1)),0)),0)</f>
        <v>0</v>
      </c>
      <c r="K4240" s="7">
        <f>IF(C4240="Saliente Nacional",(IFERROR((LIMPIA(H4240,1)),0)),0)</f>
        <v>0</v>
      </c>
      <c r="L4240" s="7">
        <f>IF(C4240="Saliente Internacional",(IFERROR((LIMPIA(H4240,1)),0)),0)</f>
        <v>0</v>
      </c>
    </row>
    <row r="4241" spans="1:12" x14ac:dyDescent="0.25">
      <c r="A4241" s="11">
        <f>'DETALLE DE CONEXIONES'!P4241</f>
        <v>0</v>
      </c>
      <c r="B4241" s="7">
        <f>'DETALLE DE CONEXIONES'!I4241</f>
        <v>0</v>
      </c>
      <c r="C4241" s="7">
        <f>'DETALLE DE CONEXIONES'!BB4241</f>
        <v>0</v>
      </c>
      <c r="D4241" s="7">
        <f>'DETALLE DE CONEXIONES'!E4241</f>
        <v>0</v>
      </c>
      <c r="E4241" s="7">
        <f>IFERROR(LIMPIA('DETALLE DE CONEXIONES'!N4241,1),0)</f>
        <v>0</v>
      </c>
      <c r="F4241" s="7" t="str">
        <f>LEFT('DETALLE DE CONEXIONES'!BE4241,3)</f>
        <v/>
      </c>
      <c r="G4241" s="7" t="str">
        <f>RIGHT('DETALLE DE CONEXIONES'!AK4241,2)</f>
        <v/>
      </c>
      <c r="H4241" s="7" t="str">
        <f>LEFT('DETALLE DE CONEXIONES'!M4241,3)</f>
        <v/>
      </c>
      <c r="I4241" s="7" t="str">
        <f>RIGHT('DETALLE DE CONEXIONES'!M4241,5)</f>
        <v/>
      </c>
      <c r="J4241" s="7">
        <f>IF(C4241="Saliente Local",(IFERROR((LIMPIA(H4241,1)),0)),0)</f>
        <v>0</v>
      </c>
      <c r="K4241" s="7">
        <f>IF(C4241="Saliente Nacional",(IFERROR((LIMPIA(H4241,1)),0)),0)</f>
        <v>0</v>
      </c>
      <c r="L4241" s="7">
        <f>IF(C4241="Saliente Internacional",(IFERROR((LIMPIA(H4241,1)),0)),0)</f>
        <v>0</v>
      </c>
    </row>
    <row r="4242" spans="1:12" x14ac:dyDescent="0.25">
      <c r="A4242" s="11">
        <f>'DETALLE DE CONEXIONES'!P4242</f>
        <v>0</v>
      </c>
      <c r="B4242" s="7">
        <f>'DETALLE DE CONEXIONES'!I4242</f>
        <v>0</v>
      </c>
      <c r="C4242" s="7">
        <f>'DETALLE DE CONEXIONES'!BB4242</f>
        <v>0</v>
      </c>
      <c r="D4242" s="7">
        <f>'DETALLE DE CONEXIONES'!E4242</f>
        <v>0</v>
      </c>
      <c r="E4242" s="7">
        <f>IFERROR(LIMPIA('DETALLE DE CONEXIONES'!N4242,1),0)</f>
        <v>0</v>
      </c>
      <c r="F4242" s="7" t="str">
        <f>LEFT('DETALLE DE CONEXIONES'!BE4242,3)</f>
        <v/>
      </c>
      <c r="G4242" s="7" t="str">
        <f>RIGHT('DETALLE DE CONEXIONES'!AK4242,2)</f>
        <v/>
      </c>
      <c r="H4242" s="7" t="str">
        <f>LEFT('DETALLE DE CONEXIONES'!M4242,3)</f>
        <v/>
      </c>
      <c r="I4242" s="7" t="str">
        <f>RIGHT('DETALLE DE CONEXIONES'!M4242,5)</f>
        <v/>
      </c>
      <c r="J4242" s="7">
        <f>IF(C4242="Saliente Local",(IFERROR((LIMPIA(H4242,1)),0)),0)</f>
        <v>0</v>
      </c>
      <c r="K4242" s="7">
        <f>IF(C4242="Saliente Nacional",(IFERROR((LIMPIA(H4242,1)),0)),0)</f>
        <v>0</v>
      </c>
      <c r="L4242" s="7">
        <f>IF(C4242="Saliente Internacional",(IFERROR((LIMPIA(H4242,1)),0)),0)</f>
        <v>0</v>
      </c>
    </row>
    <row r="4243" spans="1:12" x14ac:dyDescent="0.25">
      <c r="A4243" s="11">
        <f>'DETALLE DE CONEXIONES'!P4243</f>
        <v>0</v>
      </c>
      <c r="B4243" s="7">
        <f>'DETALLE DE CONEXIONES'!I4243</f>
        <v>0</v>
      </c>
      <c r="C4243" s="7">
        <f>'DETALLE DE CONEXIONES'!BB4243</f>
        <v>0</v>
      </c>
      <c r="D4243" s="7">
        <f>'DETALLE DE CONEXIONES'!E4243</f>
        <v>0</v>
      </c>
      <c r="E4243" s="7">
        <f>IFERROR(LIMPIA('DETALLE DE CONEXIONES'!N4243,1),0)</f>
        <v>0</v>
      </c>
      <c r="F4243" s="7" t="str">
        <f>LEFT('DETALLE DE CONEXIONES'!BE4243,3)</f>
        <v/>
      </c>
      <c r="G4243" s="7" t="str">
        <f>RIGHT('DETALLE DE CONEXIONES'!AK4243,2)</f>
        <v/>
      </c>
      <c r="H4243" s="7" t="str">
        <f>LEFT('DETALLE DE CONEXIONES'!M4243,3)</f>
        <v/>
      </c>
      <c r="I4243" s="7" t="str">
        <f>RIGHT('DETALLE DE CONEXIONES'!M4243,5)</f>
        <v/>
      </c>
      <c r="J4243" s="7">
        <f>IF(C4243="Saliente Local",(IFERROR((LIMPIA(H4243,1)),0)),0)</f>
        <v>0</v>
      </c>
      <c r="K4243" s="7">
        <f>IF(C4243="Saliente Nacional",(IFERROR((LIMPIA(H4243,1)),0)),0)</f>
        <v>0</v>
      </c>
      <c r="L4243" s="7">
        <f>IF(C4243="Saliente Internacional",(IFERROR((LIMPIA(H4243,1)),0)),0)</f>
        <v>0</v>
      </c>
    </row>
    <row r="4244" spans="1:12" x14ac:dyDescent="0.25">
      <c r="A4244" s="11">
        <f>'DETALLE DE CONEXIONES'!P4244</f>
        <v>0</v>
      </c>
      <c r="B4244" s="7">
        <f>'DETALLE DE CONEXIONES'!I4244</f>
        <v>0</v>
      </c>
      <c r="C4244" s="7">
        <f>'DETALLE DE CONEXIONES'!BB4244</f>
        <v>0</v>
      </c>
      <c r="D4244" s="7">
        <f>'DETALLE DE CONEXIONES'!E4244</f>
        <v>0</v>
      </c>
      <c r="E4244" s="7">
        <f>IFERROR(LIMPIA('DETALLE DE CONEXIONES'!N4244,1),0)</f>
        <v>0</v>
      </c>
      <c r="F4244" s="7" t="str">
        <f>LEFT('DETALLE DE CONEXIONES'!BE4244,3)</f>
        <v/>
      </c>
      <c r="G4244" s="7" t="str">
        <f>RIGHT('DETALLE DE CONEXIONES'!AK4244,2)</f>
        <v/>
      </c>
      <c r="H4244" s="7" t="str">
        <f>LEFT('DETALLE DE CONEXIONES'!M4244,3)</f>
        <v/>
      </c>
      <c r="I4244" s="7" t="str">
        <f>RIGHT('DETALLE DE CONEXIONES'!M4244,5)</f>
        <v/>
      </c>
      <c r="J4244" s="7">
        <f>IF(C4244="Saliente Local",(IFERROR((LIMPIA(H4244,1)),0)),0)</f>
        <v>0</v>
      </c>
      <c r="K4244" s="7">
        <f>IF(C4244="Saliente Nacional",(IFERROR((LIMPIA(H4244,1)),0)),0)</f>
        <v>0</v>
      </c>
      <c r="L4244" s="7">
        <f>IF(C4244="Saliente Internacional",(IFERROR((LIMPIA(H4244,1)),0)),0)</f>
        <v>0</v>
      </c>
    </row>
    <row r="4245" spans="1:12" x14ac:dyDescent="0.25">
      <c r="A4245" s="11">
        <f>'DETALLE DE CONEXIONES'!P4245</f>
        <v>0</v>
      </c>
      <c r="B4245" s="7">
        <f>'DETALLE DE CONEXIONES'!I4245</f>
        <v>0</v>
      </c>
      <c r="C4245" s="7">
        <f>'DETALLE DE CONEXIONES'!BB4245</f>
        <v>0</v>
      </c>
      <c r="D4245" s="7">
        <f>'DETALLE DE CONEXIONES'!E4245</f>
        <v>0</v>
      </c>
      <c r="E4245" s="7">
        <f>IFERROR(LIMPIA('DETALLE DE CONEXIONES'!N4245,1),0)</f>
        <v>0</v>
      </c>
      <c r="F4245" s="7" t="str">
        <f>LEFT('DETALLE DE CONEXIONES'!BE4245,3)</f>
        <v/>
      </c>
      <c r="G4245" s="7" t="str">
        <f>RIGHT('DETALLE DE CONEXIONES'!AK4245,2)</f>
        <v/>
      </c>
      <c r="H4245" s="7" t="str">
        <f>LEFT('DETALLE DE CONEXIONES'!M4245,3)</f>
        <v/>
      </c>
      <c r="I4245" s="7" t="str">
        <f>RIGHT('DETALLE DE CONEXIONES'!M4245,5)</f>
        <v/>
      </c>
      <c r="J4245" s="7">
        <f>IF(C4245="Saliente Local",(IFERROR((LIMPIA(H4245,1)),0)),0)</f>
        <v>0</v>
      </c>
      <c r="K4245" s="7">
        <f>IF(C4245="Saliente Nacional",(IFERROR((LIMPIA(H4245,1)),0)),0)</f>
        <v>0</v>
      </c>
      <c r="L4245" s="7">
        <f>IF(C4245="Saliente Internacional",(IFERROR((LIMPIA(H4245,1)),0)),0)</f>
        <v>0</v>
      </c>
    </row>
    <row r="4246" spans="1:12" x14ac:dyDescent="0.25">
      <c r="A4246" s="11">
        <f>'DETALLE DE CONEXIONES'!P4246</f>
        <v>0</v>
      </c>
      <c r="B4246" s="7">
        <f>'DETALLE DE CONEXIONES'!I4246</f>
        <v>0</v>
      </c>
      <c r="C4246" s="7">
        <f>'DETALLE DE CONEXIONES'!BB4246</f>
        <v>0</v>
      </c>
      <c r="D4246" s="7">
        <f>'DETALLE DE CONEXIONES'!E4246</f>
        <v>0</v>
      </c>
      <c r="E4246" s="7">
        <f>IFERROR(LIMPIA('DETALLE DE CONEXIONES'!N4246,1),0)</f>
        <v>0</v>
      </c>
      <c r="F4246" s="7" t="str">
        <f>LEFT('DETALLE DE CONEXIONES'!BE4246,3)</f>
        <v/>
      </c>
      <c r="G4246" s="7" t="str">
        <f>RIGHT('DETALLE DE CONEXIONES'!AK4246,2)</f>
        <v/>
      </c>
      <c r="H4246" s="7" t="str">
        <f>LEFT('DETALLE DE CONEXIONES'!M4246,3)</f>
        <v/>
      </c>
      <c r="I4246" s="7" t="str">
        <f>RIGHT('DETALLE DE CONEXIONES'!M4246,5)</f>
        <v/>
      </c>
      <c r="J4246" s="7">
        <f>IF(C4246="Saliente Local",(IFERROR((LIMPIA(H4246,1)),0)),0)</f>
        <v>0</v>
      </c>
      <c r="K4246" s="7">
        <f>IF(C4246="Saliente Nacional",(IFERROR((LIMPIA(H4246,1)),0)),0)</f>
        <v>0</v>
      </c>
      <c r="L4246" s="7">
        <f>IF(C4246="Saliente Internacional",(IFERROR((LIMPIA(H4246,1)),0)),0)</f>
        <v>0</v>
      </c>
    </row>
    <row r="4247" spans="1:12" x14ac:dyDescent="0.25">
      <c r="A4247" s="11">
        <f>'DETALLE DE CONEXIONES'!P4247</f>
        <v>0</v>
      </c>
      <c r="B4247" s="7">
        <f>'DETALLE DE CONEXIONES'!I4247</f>
        <v>0</v>
      </c>
      <c r="C4247" s="7">
        <f>'DETALLE DE CONEXIONES'!BB4247</f>
        <v>0</v>
      </c>
      <c r="D4247" s="7">
        <f>'DETALLE DE CONEXIONES'!E4247</f>
        <v>0</v>
      </c>
      <c r="E4247" s="7">
        <f>IFERROR(LIMPIA('DETALLE DE CONEXIONES'!N4247,1),0)</f>
        <v>0</v>
      </c>
      <c r="F4247" s="7" t="str">
        <f>LEFT('DETALLE DE CONEXIONES'!BE4247,3)</f>
        <v/>
      </c>
      <c r="G4247" s="7" t="str">
        <f>RIGHT('DETALLE DE CONEXIONES'!AK4247,2)</f>
        <v/>
      </c>
      <c r="H4247" s="7" t="str">
        <f>LEFT('DETALLE DE CONEXIONES'!M4247,3)</f>
        <v/>
      </c>
      <c r="I4247" s="7" t="str">
        <f>RIGHT('DETALLE DE CONEXIONES'!M4247,5)</f>
        <v/>
      </c>
      <c r="J4247" s="7">
        <f>IF(C4247="Saliente Local",(IFERROR((LIMPIA(H4247,1)),0)),0)</f>
        <v>0</v>
      </c>
      <c r="K4247" s="7">
        <f>IF(C4247="Saliente Nacional",(IFERROR((LIMPIA(H4247,1)),0)),0)</f>
        <v>0</v>
      </c>
      <c r="L4247" s="7">
        <f>IF(C4247="Saliente Internacional",(IFERROR((LIMPIA(H4247,1)),0)),0)</f>
        <v>0</v>
      </c>
    </row>
    <row r="4248" spans="1:12" x14ac:dyDescent="0.25">
      <c r="A4248" s="11">
        <f>'DETALLE DE CONEXIONES'!P4248</f>
        <v>0</v>
      </c>
      <c r="B4248" s="7">
        <f>'DETALLE DE CONEXIONES'!I4248</f>
        <v>0</v>
      </c>
      <c r="C4248" s="7">
        <f>'DETALLE DE CONEXIONES'!BB4248</f>
        <v>0</v>
      </c>
      <c r="D4248" s="7">
        <f>'DETALLE DE CONEXIONES'!E4248</f>
        <v>0</v>
      </c>
      <c r="E4248" s="7">
        <f>IFERROR(LIMPIA('DETALLE DE CONEXIONES'!N4248,1),0)</f>
        <v>0</v>
      </c>
      <c r="F4248" s="7" t="str">
        <f>LEFT('DETALLE DE CONEXIONES'!BE4248,3)</f>
        <v/>
      </c>
      <c r="G4248" s="7" t="str">
        <f>RIGHT('DETALLE DE CONEXIONES'!AK4248,2)</f>
        <v/>
      </c>
      <c r="H4248" s="7" t="str">
        <f>LEFT('DETALLE DE CONEXIONES'!M4248,3)</f>
        <v/>
      </c>
      <c r="I4248" s="7" t="str">
        <f>RIGHT('DETALLE DE CONEXIONES'!M4248,5)</f>
        <v/>
      </c>
      <c r="J4248" s="7">
        <f>IF(C4248="Saliente Local",(IFERROR((LIMPIA(H4248,1)),0)),0)</f>
        <v>0</v>
      </c>
      <c r="K4248" s="7">
        <f>IF(C4248="Saliente Nacional",(IFERROR((LIMPIA(H4248,1)),0)),0)</f>
        <v>0</v>
      </c>
      <c r="L4248" s="7">
        <f>IF(C4248="Saliente Internacional",(IFERROR((LIMPIA(H4248,1)),0)),0)</f>
        <v>0</v>
      </c>
    </row>
    <row r="4249" spans="1:12" x14ac:dyDescent="0.25">
      <c r="A4249" s="11">
        <f>'DETALLE DE CONEXIONES'!P4249</f>
        <v>0</v>
      </c>
      <c r="B4249" s="7">
        <f>'DETALLE DE CONEXIONES'!I4249</f>
        <v>0</v>
      </c>
      <c r="C4249" s="7">
        <f>'DETALLE DE CONEXIONES'!BB4249</f>
        <v>0</v>
      </c>
      <c r="D4249" s="7">
        <f>'DETALLE DE CONEXIONES'!E4249</f>
        <v>0</v>
      </c>
      <c r="E4249" s="7">
        <f>IFERROR(LIMPIA('DETALLE DE CONEXIONES'!N4249,1),0)</f>
        <v>0</v>
      </c>
      <c r="F4249" s="7" t="str">
        <f>LEFT('DETALLE DE CONEXIONES'!BE4249,3)</f>
        <v/>
      </c>
      <c r="G4249" s="7" t="str">
        <f>RIGHT('DETALLE DE CONEXIONES'!AK4249,2)</f>
        <v/>
      </c>
      <c r="H4249" s="7" t="str">
        <f>LEFT('DETALLE DE CONEXIONES'!M4249,3)</f>
        <v/>
      </c>
      <c r="I4249" s="7" t="str">
        <f>RIGHT('DETALLE DE CONEXIONES'!M4249,5)</f>
        <v/>
      </c>
      <c r="J4249" s="7">
        <f>IF(C4249="Saliente Local",(IFERROR((LIMPIA(H4249,1)),0)),0)</f>
        <v>0</v>
      </c>
      <c r="K4249" s="7">
        <f>IF(C4249="Saliente Nacional",(IFERROR((LIMPIA(H4249,1)),0)),0)</f>
        <v>0</v>
      </c>
      <c r="L4249" s="7">
        <f>IF(C4249="Saliente Internacional",(IFERROR((LIMPIA(H4249,1)),0)),0)</f>
        <v>0</v>
      </c>
    </row>
    <row r="4250" spans="1:12" x14ac:dyDescent="0.25">
      <c r="A4250" s="11">
        <f>'DETALLE DE CONEXIONES'!P4250</f>
        <v>0</v>
      </c>
      <c r="B4250" s="7">
        <f>'DETALLE DE CONEXIONES'!I4250</f>
        <v>0</v>
      </c>
      <c r="C4250" s="7">
        <f>'DETALLE DE CONEXIONES'!BB4250</f>
        <v>0</v>
      </c>
      <c r="D4250" s="7">
        <f>'DETALLE DE CONEXIONES'!E4250</f>
        <v>0</v>
      </c>
      <c r="E4250" s="7">
        <f>IFERROR(LIMPIA('DETALLE DE CONEXIONES'!N4250,1),0)</f>
        <v>0</v>
      </c>
      <c r="F4250" s="7" t="str">
        <f>LEFT('DETALLE DE CONEXIONES'!BE4250,3)</f>
        <v/>
      </c>
      <c r="G4250" s="7" t="str">
        <f>RIGHT('DETALLE DE CONEXIONES'!AK4250,2)</f>
        <v/>
      </c>
      <c r="H4250" s="7" t="str">
        <f>LEFT('DETALLE DE CONEXIONES'!M4250,3)</f>
        <v/>
      </c>
      <c r="I4250" s="7" t="str">
        <f>RIGHT('DETALLE DE CONEXIONES'!M4250,5)</f>
        <v/>
      </c>
      <c r="J4250" s="7">
        <f>IF(C4250="Saliente Local",(IFERROR((LIMPIA(H4250,1)),0)),0)</f>
        <v>0</v>
      </c>
      <c r="K4250" s="7">
        <f>IF(C4250="Saliente Nacional",(IFERROR((LIMPIA(H4250,1)),0)),0)</f>
        <v>0</v>
      </c>
      <c r="L4250" s="7">
        <f>IF(C4250="Saliente Internacional",(IFERROR((LIMPIA(H4250,1)),0)),0)</f>
        <v>0</v>
      </c>
    </row>
    <row r="4251" spans="1:12" x14ac:dyDescent="0.25">
      <c r="A4251" s="11">
        <f>'DETALLE DE CONEXIONES'!P4251</f>
        <v>0</v>
      </c>
      <c r="B4251" s="7">
        <f>'DETALLE DE CONEXIONES'!I4251</f>
        <v>0</v>
      </c>
      <c r="C4251" s="7">
        <f>'DETALLE DE CONEXIONES'!BB4251</f>
        <v>0</v>
      </c>
      <c r="D4251" s="7">
        <f>'DETALLE DE CONEXIONES'!E4251</f>
        <v>0</v>
      </c>
      <c r="E4251" s="7">
        <f>IFERROR(LIMPIA('DETALLE DE CONEXIONES'!N4251,1),0)</f>
        <v>0</v>
      </c>
      <c r="F4251" s="7" t="str">
        <f>LEFT('DETALLE DE CONEXIONES'!BE4251,3)</f>
        <v/>
      </c>
      <c r="G4251" s="7" t="str">
        <f>RIGHT('DETALLE DE CONEXIONES'!AK4251,2)</f>
        <v/>
      </c>
      <c r="H4251" s="7" t="str">
        <f>LEFT('DETALLE DE CONEXIONES'!M4251,3)</f>
        <v/>
      </c>
      <c r="I4251" s="7" t="str">
        <f>RIGHT('DETALLE DE CONEXIONES'!M4251,5)</f>
        <v/>
      </c>
      <c r="J4251" s="7">
        <f>IF(C4251="Saliente Local",(IFERROR((LIMPIA(H4251,1)),0)),0)</f>
        <v>0</v>
      </c>
      <c r="K4251" s="7">
        <f>IF(C4251="Saliente Nacional",(IFERROR((LIMPIA(H4251,1)),0)),0)</f>
        <v>0</v>
      </c>
      <c r="L4251" s="7">
        <f>IF(C4251="Saliente Internacional",(IFERROR((LIMPIA(H4251,1)),0)),0)</f>
        <v>0</v>
      </c>
    </row>
    <row r="4252" spans="1:12" x14ac:dyDescent="0.25">
      <c r="A4252" s="11">
        <f>'DETALLE DE CONEXIONES'!P4252</f>
        <v>0</v>
      </c>
      <c r="B4252" s="7">
        <f>'DETALLE DE CONEXIONES'!I4252</f>
        <v>0</v>
      </c>
      <c r="C4252" s="7">
        <f>'DETALLE DE CONEXIONES'!BB4252</f>
        <v>0</v>
      </c>
      <c r="D4252" s="7">
        <f>'DETALLE DE CONEXIONES'!E4252</f>
        <v>0</v>
      </c>
      <c r="E4252" s="7">
        <f>IFERROR(LIMPIA('DETALLE DE CONEXIONES'!N4252,1),0)</f>
        <v>0</v>
      </c>
      <c r="F4252" s="7" t="str">
        <f>LEFT('DETALLE DE CONEXIONES'!BE4252,3)</f>
        <v/>
      </c>
      <c r="G4252" s="7" t="str">
        <f>RIGHT('DETALLE DE CONEXIONES'!AK4252,2)</f>
        <v/>
      </c>
      <c r="H4252" s="7" t="str">
        <f>LEFT('DETALLE DE CONEXIONES'!M4252,3)</f>
        <v/>
      </c>
      <c r="I4252" s="7" t="str">
        <f>RIGHT('DETALLE DE CONEXIONES'!M4252,5)</f>
        <v/>
      </c>
      <c r="J4252" s="7">
        <f>IF(C4252="Saliente Local",(IFERROR((LIMPIA(H4252,1)),0)),0)</f>
        <v>0</v>
      </c>
      <c r="K4252" s="7">
        <f>IF(C4252="Saliente Nacional",(IFERROR((LIMPIA(H4252,1)),0)),0)</f>
        <v>0</v>
      </c>
      <c r="L4252" s="7">
        <f>IF(C4252="Saliente Internacional",(IFERROR((LIMPIA(H4252,1)),0)),0)</f>
        <v>0</v>
      </c>
    </row>
    <row r="4253" spans="1:12" x14ac:dyDescent="0.25">
      <c r="A4253" s="11">
        <f>'DETALLE DE CONEXIONES'!P4253</f>
        <v>0</v>
      </c>
      <c r="B4253" s="7">
        <f>'DETALLE DE CONEXIONES'!I4253</f>
        <v>0</v>
      </c>
      <c r="C4253" s="7">
        <f>'DETALLE DE CONEXIONES'!BB4253</f>
        <v>0</v>
      </c>
      <c r="D4253" s="7">
        <f>'DETALLE DE CONEXIONES'!E4253</f>
        <v>0</v>
      </c>
      <c r="E4253" s="7">
        <f>IFERROR(LIMPIA('DETALLE DE CONEXIONES'!N4253,1),0)</f>
        <v>0</v>
      </c>
      <c r="F4253" s="7" t="str">
        <f>LEFT('DETALLE DE CONEXIONES'!BE4253,3)</f>
        <v/>
      </c>
      <c r="G4253" s="7" t="str">
        <f>RIGHT('DETALLE DE CONEXIONES'!AK4253,2)</f>
        <v/>
      </c>
      <c r="H4253" s="7" t="str">
        <f>LEFT('DETALLE DE CONEXIONES'!M4253,3)</f>
        <v/>
      </c>
      <c r="I4253" s="7" t="str">
        <f>RIGHT('DETALLE DE CONEXIONES'!M4253,5)</f>
        <v/>
      </c>
      <c r="J4253" s="7">
        <f>IF(C4253="Saliente Local",(IFERROR((LIMPIA(H4253,1)),0)),0)</f>
        <v>0</v>
      </c>
      <c r="K4253" s="7">
        <f>IF(C4253="Saliente Nacional",(IFERROR((LIMPIA(H4253,1)),0)),0)</f>
        <v>0</v>
      </c>
      <c r="L4253" s="7">
        <f>IF(C4253="Saliente Internacional",(IFERROR((LIMPIA(H4253,1)),0)),0)</f>
        <v>0</v>
      </c>
    </row>
    <row r="4254" spans="1:12" x14ac:dyDescent="0.25">
      <c r="A4254" s="11">
        <f>'DETALLE DE CONEXIONES'!P4254</f>
        <v>0</v>
      </c>
      <c r="B4254" s="7">
        <f>'DETALLE DE CONEXIONES'!I4254</f>
        <v>0</v>
      </c>
      <c r="C4254" s="7">
        <f>'DETALLE DE CONEXIONES'!BB4254</f>
        <v>0</v>
      </c>
      <c r="D4254" s="7">
        <f>'DETALLE DE CONEXIONES'!E4254</f>
        <v>0</v>
      </c>
      <c r="E4254" s="7">
        <f>IFERROR(LIMPIA('DETALLE DE CONEXIONES'!N4254,1),0)</f>
        <v>0</v>
      </c>
      <c r="F4254" s="7" t="str">
        <f>LEFT('DETALLE DE CONEXIONES'!BE4254,3)</f>
        <v/>
      </c>
      <c r="G4254" s="7" t="str">
        <f>RIGHT('DETALLE DE CONEXIONES'!AK4254,2)</f>
        <v/>
      </c>
      <c r="H4254" s="7" t="str">
        <f>LEFT('DETALLE DE CONEXIONES'!M4254,3)</f>
        <v/>
      </c>
      <c r="I4254" s="7" t="str">
        <f>RIGHT('DETALLE DE CONEXIONES'!M4254,5)</f>
        <v/>
      </c>
      <c r="J4254" s="7">
        <f>IF(C4254="Saliente Local",(IFERROR((LIMPIA(H4254,1)),0)),0)</f>
        <v>0</v>
      </c>
      <c r="K4254" s="7">
        <f>IF(C4254="Saliente Nacional",(IFERROR((LIMPIA(H4254,1)),0)),0)</f>
        <v>0</v>
      </c>
      <c r="L4254" s="7">
        <f>IF(C4254="Saliente Internacional",(IFERROR((LIMPIA(H4254,1)),0)),0)</f>
        <v>0</v>
      </c>
    </row>
    <row r="4255" spans="1:12" x14ac:dyDescent="0.25">
      <c r="A4255" s="11">
        <f>'DETALLE DE CONEXIONES'!P4255</f>
        <v>0</v>
      </c>
      <c r="B4255" s="7">
        <f>'DETALLE DE CONEXIONES'!I4255</f>
        <v>0</v>
      </c>
      <c r="C4255" s="7">
        <f>'DETALLE DE CONEXIONES'!BB4255</f>
        <v>0</v>
      </c>
      <c r="D4255" s="7">
        <f>'DETALLE DE CONEXIONES'!E4255</f>
        <v>0</v>
      </c>
      <c r="E4255" s="7">
        <f>IFERROR(LIMPIA('DETALLE DE CONEXIONES'!N4255,1),0)</f>
        <v>0</v>
      </c>
      <c r="F4255" s="7" t="str">
        <f>LEFT('DETALLE DE CONEXIONES'!BE4255,3)</f>
        <v/>
      </c>
      <c r="G4255" s="7" t="str">
        <f>RIGHT('DETALLE DE CONEXIONES'!AK4255,2)</f>
        <v/>
      </c>
      <c r="H4255" s="7" t="str">
        <f>LEFT('DETALLE DE CONEXIONES'!M4255,3)</f>
        <v/>
      </c>
      <c r="I4255" s="7" t="str">
        <f>RIGHT('DETALLE DE CONEXIONES'!M4255,5)</f>
        <v/>
      </c>
      <c r="J4255" s="7">
        <f>IF(C4255="Saliente Local",(IFERROR((LIMPIA(H4255,1)),0)),0)</f>
        <v>0</v>
      </c>
      <c r="K4255" s="7">
        <f>IF(C4255="Saliente Nacional",(IFERROR((LIMPIA(H4255,1)),0)),0)</f>
        <v>0</v>
      </c>
      <c r="L4255" s="7">
        <f>IF(C4255="Saliente Internacional",(IFERROR((LIMPIA(H4255,1)),0)),0)</f>
        <v>0</v>
      </c>
    </row>
    <row r="4256" spans="1:12" x14ac:dyDescent="0.25">
      <c r="A4256" s="11">
        <f>'DETALLE DE CONEXIONES'!P4256</f>
        <v>0</v>
      </c>
      <c r="B4256" s="7">
        <f>'DETALLE DE CONEXIONES'!I4256</f>
        <v>0</v>
      </c>
      <c r="C4256" s="7">
        <f>'DETALLE DE CONEXIONES'!BB4256</f>
        <v>0</v>
      </c>
      <c r="D4256" s="7">
        <f>'DETALLE DE CONEXIONES'!E4256</f>
        <v>0</v>
      </c>
      <c r="E4256" s="7">
        <f>IFERROR(LIMPIA('DETALLE DE CONEXIONES'!N4256,1),0)</f>
        <v>0</v>
      </c>
      <c r="F4256" s="7" t="str">
        <f>LEFT('DETALLE DE CONEXIONES'!BE4256,3)</f>
        <v/>
      </c>
      <c r="G4256" s="7" t="str">
        <f>RIGHT('DETALLE DE CONEXIONES'!AK4256,2)</f>
        <v/>
      </c>
      <c r="H4256" s="7" t="str">
        <f>LEFT('DETALLE DE CONEXIONES'!M4256,3)</f>
        <v/>
      </c>
      <c r="I4256" s="7" t="str">
        <f>RIGHT('DETALLE DE CONEXIONES'!M4256,5)</f>
        <v/>
      </c>
      <c r="J4256" s="7">
        <f>IF(C4256="Saliente Local",(IFERROR((LIMPIA(H4256,1)),0)),0)</f>
        <v>0</v>
      </c>
      <c r="K4256" s="7">
        <f>IF(C4256="Saliente Nacional",(IFERROR((LIMPIA(H4256,1)),0)),0)</f>
        <v>0</v>
      </c>
      <c r="L4256" s="7">
        <f>IF(C4256="Saliente Internacional",(IFERROR((LIMPIA(H4256,1)),0)),0)</f>
        <v>0</v>
      </c>
    </row>
    <row r="4257" spans="1:12" x14ac:dyDescent="0.25">
      <c r="A4257" s="11">
        <f>'DETALLE DE CONEXIONES'!P4257</f>
        <v>0</v>
      </c>
      <c r="B4257" s="7">
        <f>'DETALLE DE CONEXIONES'!I4257</f>
        <v>0</v>
      </c>
      <c r="C4257" s="7">
        <f>'DETALLE DE CONEXIONES'!BB4257</f>
        <v>0</v>
      </c>
      <c r="D4257" s="7">
        <f>'DETALLE DE CONEXIONES'!E4257</f>
        <v>0</v>
      </c>
      <c r="E4257" s="7">
        <f>IFERROR(LIMPIA('DETALLE DE CONEXIONES'!N4257,1),0)</f>
        <v>0</v>
      </c>
      <c r="F4257" s="7" t="str">
        <f>LEFT('DETALLE DE CONEXIONES'!BE4257,3)</f>
        <v/>
      </c>
      <c r="G4257" s="7" t="str">
        <f>RIGHT('DETALLE DE CONEXIONES'!AK4257,2)</f>
        <v/>
      </c>
      <c r="H4257" s="7" t="str">
        <f>LEFT('DETALLE DE CONEXIONES'!M4257,3)</f>
        <v/>
      </c>
      <c r="I4257" s="7" t="str">
        <f>RIGHT('DETALLE DE CONEXIONES'!M4257,5)</f>
        <v/>
      </c>
      <c r="J4257" s="7">
        <f>IF(C4257="Saliente Local",(IFERROR((LIMPIA(H4257,1)),0)),0)</f>
        <v>0</v>
      </c>
      <c r="K4257" s="7">
        <f>IF(C4257="Saliente Nacional",(IFERROR((LIMPIA(H4257,1)),0)),0)</f>
        <v>0</v>
      </c>
      <c r="L4257" s="7">
        <f>IF(C4257="Saliente Internacional",(IFERROR((LIMPIA(H4257,1)),0)),0)</f>
        <v>0</v>
      </c>
    </row>
    <row r="4258" spans="1:12" x14ac:dyDescent="0.25">
      <c r="A4258" s="11">
        <f>'DETALLE DE CONEXIONES'!P4258</f>
        <v>0</v>
      </c>
      <c r="B4258" s="7">
        <f>'DETALLE DE CONEXIONES'!I4258</f>
        <v>0</v>
      </c>
      <c r="C4258" s="7">
        <f>'DETALLE DE CONEXIONES'!BB4258</f>
        <v>0</v>
      </c>
      <c r="D4258" s="7">
        <f>'DETALLE DE CONEXIONES'!E4258</f>
        <v>0</v>
      </c>
      <c r="E4258" s="7">
        <f>IFERROR(LIMPIA('DETALLE DE CONEXIONES'!N4258,1),0)</f>
        <v>0</v>
      </c>
      <c r="F4258" s="7" t="str">
        <f>LEFT('DETALLE DE CONEXIONES'!BE4258,3)</f>
        <v/>
      </c>
      <c r="G4258" s="7" t="str">
        <f>RIGHT('DETALLE DE CONEXIONES'!AK4258,2)</f>
        <v/>
      </c>
      <c r="H4258" s="7" t="str">
        <f>LEFT('DETALLE DE CONEXIONES'!M4258,3)</f>
        <v/>
      </c>
      <c r="I4258" s="7" t="str">
        <f>RIGHT('DETALLE DE CONEXIONES'!M4258,5)</f>
        <v/>
      </c>
      <c r="J4258" s="7">
        <f>IF(C4258="Saliente Local",(IFERROR((LIMPIA(H4258,1)),0)),0)</f>
        <v>0</v>
      </c>
      <c r="K4258" s="7">
        <f>IF(C4258="Saliente Nacional",(IFERROR((LIMPIA(H4258,1)),0)),0)</f>
        <v>0</v>
      </c>
      <c r="L4258" s="7">
        <f>IF(C4258="Saliente Internacional",(IFERROR((LIMPIA(H4258,1)),0)),0)</f>
        <v>0</v>
      </c>
    </row>
    <row r="4259" spans="1:12" x14ac:dyDescent="0.25">
      <c r="A4259" s="11">
        <f>'DETALLE DE CONEXIONES'!P4259</f>
        <v>0</v>
      </c>
      <c r="B4259" s="7">
        <f>'DETALLE DE CONEXIONES'!I4259</f>
        <v>0</v>
      </c>
      <c r="C4259" s="7">
        <f>'DETALLE DE CONEXIONES'!BB4259</f>
        <v>0</v>
      </c>
      <c r="D4259" s="7">
        <f>'DETALLE DE CONEXIONES'!E4259</f>
        <v>0</v>
      </c>
      <c r="E4259" s="7">
        <f>IFERROR(LIMPIA('DETALLE DE CONEXIONES'!N4259,1),0)</f>
        <v>0</v>
      </c>
      <c r="F4259" s="7" t="str">
        <f>LEFT('DETALLE DE CONEXIONES'!BE4259,3)</f>
        <v/>
      </c>
      <c r="G4259" s="7" t="str">
        <f>RIGHT('DETALLE DE CONEXIONES'!AK4259,2)</f>
        <v/>
      </c>
      <c r="H4259" s="7" t="str">
        <f>LEFT('DETALLE DE CONEXIONES'!M4259,3)</f>
        <v/>
      </c>
      <c r="I4259" s="7" t="str">
        <f>RIGHT('DETALLE DE CONEXIONES'!M4259,5)</f>
        <v/>
      </c>
      <c r="J4259" s="7">
        <f>IF(C4259="Saliente Local",(IFERROR((LIMPIA(H4259,1)),0)),0)</f>
        <v>0</v>
      </c>
      <c r="K4259" s="7">
        <f>IF(C4259="Saliente Nacional",(IFERROR((LIMPIA(H4259,1)),0)),0)</f>
        <v>0</v>
      </c>
      <c r="L4259" s="7">
        <f>IF(C4259="Saliente Internacional",(IFERROR((LIMPIA(H4259,1)),0)),0)</f>
        <v>0</v>
      </c>
    </row>
    <row r="4260" spans="1:12" x14ac:dyDescent="0.25">
      <c r="A4260" s="11">
        <f>'DETALLE DE CONEXIONES'!P4260</f>
        <v>0</v>
      </c>
      <c r="B4260" s="7">
        <f>'DETALLE DE CONEXIONES'!I4260</f>
        <v>0</v>
      </c>
      <c r="C4260" s="7">
        <f>'DETALLE DE CONEXIONES'!BB4260</f>
        <v>0</v>
      </c>
      <c r="D4260" s="7">
        <f>'DETALLE DE CONEXIONES'!E4260</f>
        <v>0</v>
      </c>
      <c r="E4260" s="7">
        <f>IFERROR(LIMPIA('DETALLE DE CONEXIONES'!N4260,1),0)</f>
        <v>0</v>
      </c>
      <c r="F4260" s="7" t="str">
        <f>LEFT('DETALLE DE CONEXIONES'!BE4260,3)</f>
        <v/>
      </c>
      <c r="G4260" s="7" t="str">
        <f>RIGHT('DETALLE DE CONEXIONES'!AK4260,2)</f>
        <v/>
      </c>
      <c r="H4260" s="7" t="str">
        <f>LEFT('DETALLE DE CONEXIONES'!M4260,3)</f>
        <v/>
      </c>
      <c r="I4260" s="7" t="str">
        <f>RIGHT('DETALLE DE CONEXIONES'!M4260,5)</f>
        <v/>
      </c>
      <c r="J4260" s="7">
        <f>IF(C4260="Saliente Local",(IFERROR((LIMPIA(H4260,1)),0)),0)</f>
        <v>0</v>
      </c>
      <c r="K4260" s="7">
        <f>IF(C4260="Saliente Nacional",(IFERROR((LIMPIA(H4260,1)),0)),0)</f>
        <v>0</v>
      </c>
      <c r="L4260" s="7">
        <f>IF(C4260="Saliente Internacional",(IFERROR((LIMPIA(H4260,1)),0)),0)</f>
        <v>0</v>
      </c>
    </row>
    <row r="4261" spans="1:12" x14ac:dyDescent="0.25">
      <c r="A4261" s="11">
        <f>'DETALLE DE CONEXIONES'!P4261</f>
        <v>0</v>
      </c>
      <c r="B4261" s="7">
        <f>'DETALLE DE CONEXIONES'!I4261</f>
        <v>0</v>
      </c>
      <c r="C4261" s="7">
        <f>'DETALLE DE CONEXIONES'!BB4261</f>
        <v>0</v>
      </c>
      <c r="D4261" s="7">
        <f>'DETALLE DE CONEXIONES'!E4261</f>
        <v>0</v>
      </c>
      <c r="E4261" s="7">
        <f>IFERROR(LIMPIA('DETALLE DE CONEXIONES'!N4261,1),0)</f>
        <v>0</v>
      </c>
      <c r="F4261" s="7" t="str">
        <f>LEFT('DETALLE DE CONEXIONES'!BE4261,3)</f>
        <v/>
      </c>
      <c r="G4261" s="7" t="str">
        <f>RIGHT('DETALLE DE CONEXIONES'!AK4261,2)</f>
        <v/>
      </c>
      <c r="H4261" s="7" t="str">
        <f>LEFT('DETALLE DE CONEXIONES'!M4261,3)</f>
        <v/>
      </c>
      <c r="I4261" s="7" t="str">
        <f>RIGHT('DETALLE DE CONEXIONES'!M4261,5)</f>
        <v/>
      </c>
      <c r="J4261" s="7">
        <f>IF(C4261="Saliente Local",(IFERROR((LIMPIA(H4261,1)),0)),0)</f>
        <v>0</v>
      </c>
      <c r="K4261" s="7">
        <f>IF(C4261="Saliente Nacional",(IFERROR((LIMPIA(H4261,1)),0)),0)</f>
        <v>0</v>
      </c>
      <c r="L4261" s="7">
        <f>IF(C4261="Saliente Internacional",(IFERROR((LIMPIA(H4261,1)),0)),0)</f>
        <v>0</v>
      </c>
    </row>
    <row r="4262" spans="1:12" x14ac:dyDescent="0.25">
      <c r="A4262" s="11">
        <f>'DETALLE DE CONEXIONES'!P4262</f>
        <v>0</v>
      </c>
      <c r="B4262" s="7">
        <f>'DETALLE DE CONEXIONES'!I4262</f>
        <v>0</v>
      </c>
      <c r="C4262" s="7">
        <f>'DETALLE DE CONEXIONES'!BB4262</f>
        <v>0</v>
      </c>
      <c r="D4262" s="7">
        <f>'DETALLE DE CONEXIONES'!E4262</f>
        <v>0</v>
      </c>
      <c r="E4262" s="7">
        <f>IFERROR(LIMPIA('DETALLE DE CONEXIONES'!N4262,1),0)</f>
        <v>0</v>
      </c>
      <c r="F4262" s="7" t="str">
        <f>LEFT('DETALLE DE CONEXIONES'!BE4262,3)</f>
        <v/>
      </c>
      <c r="G4262" s="7" t="str">
        <f>RIGHT('DETALLE DE CONEXIONES'!AK4262,2)</f>
        <v/>
      </c>
      <c r="H4262" s="7" t="str">
        <f>LEFT('DETALLE DE CONEXIONES'!M4262,3)</f>
        <v/>
      </c>
      <c r="I4262" s="7" t="str">
        <f>RIGHT('DETALLE DE CONEXIONES'!M4262,5)</f>
        <v/>
      </c>
      <c r="J4262" s="7">
        <f>IF(C4262="Saliente Local",(IFERROR((LIMPIA(H4262,1)),0)),0)</f>
        <v>0</v>
      </c>
      <c r="K4262" s="7">
        <f>IF(C4262="Saliente Nacional",(IFERROR((LIMPIA(H4262,1)),0)),0)</f>
        <v>0</v>
      </c>
      <c r="L4262" s="7">
        <f>IF(C4262="Saliente Internacional",(IFERROR((LIMPIA(H4262,1)),0)),0)</f>
        <v>0</v>
      </c>
    </row>
    <row r="4263" spans="1:12" x14ac:dyDescent="0.25">
      <c r="A4263" s="11">
        <f>'DETALLE DE CONEXIONES'!P4263</f>
        <v>0</v>
      </c>
      <c r="B4263" s="7">
        <f>'DETALLE DE CONEXIONES'!I4263</f>
        <v>0</v>
      </c>
      <c r="C4263" s="7">
        <f>'DETALLE DE CONEXIONES'!BB4263</f>
        <v>0</v>
      </c>
      <c r="D4263" s="7">
        <f>'DETALLE DE CONEXIONES'!E4263</f>
        <v>0</v>
      </c>
      <c r="E4263" s="7">
        <f>IFERROR(LIMPIA('DETALLE DE CONEXIONES'!N4263,1),0)</f>
        <v>0</v>
      </c>
      <c r="F4263" s="7" t="str">
        <f>LEFT('DETALLE DE CONEXIONES'!BE4263,3)</f>
        <v/>
      </c>
      <c r="G4263" s="7" t="str">
        <f>RIGHT('DETALLE DE CONEXIONES'!AK4263,2)</f>
        <v/>
      </c>
      <c r="H4263" s="7" t="str">
        <f>LEFT('DETALLE DE CONEXIONES'!M4263,3)</f>
        <v/>
      </c>
      <c r="I4263" s="7" t="str">
        <f>RIGHT('DETALLE DE CONEXIONES'!M4263,5)</f>
        <v/>
      </c>
      <c r="J4263" s="7">
        <f>IF(C4263="Saliente Local",(IFERROR((LIMPIA(H4263,1)),0)),0)</f>
        <v>0</v>
      </c>
      <c r="K4263" s="7">
        <f>IF(C4263="Saliente Nacional",(IFERROR((LIMPIA(H4263,1)),0)),0)</f>
        <v>0</v>
      </c>
      <c r="L4263" s="7">
        <f>IF(C4263="Saliente Internacional",(IFERROR((LIMPIA(H4263,1)),0)),0)</f>
        <v>0</v>
      </c>
    </row>
    <row r="4264" spans="1:12" x14ac:dyDescent="0.25">
      <c r="A4264" s="11">
        <f>'DETALLE DE CONEXIONES'!P4264</f>
        <v>0</v>
      </c>
      <c r="B4264" s="7">
        <f>'DETALLE DE CONEXIONES'!I4264</f>
        <v>0</v>
      </c>
      <c r="C4264" s="7">
        <f>'DETALLE DE CONEXIONES'!BB4264</f>
        <v>0</v>
      </c>
      <c r="D4264" s="7">
        <f>'DETALLE DE CONEXIONES'!E4264</f>
        <v>0</v>
      </c>
      <c r="E4264" s="7">
        <f>IFERROR(LIMPIA('DETALLE DE CONEXIONES'!N4264,1),0)</f>
        <v>0</v>
      </c>
      <c r="F4264" s="7" t="str">
        <f>LEFT('DETALLE DE CONEXIONES'!BE4264,3)</f>
        <v/>
      </c>
      <c r="G4264" s="7" t="str">
        <f>RIGHT('DETALLE DE CONEXIONES'!AK4264,2)</f>
        <v/>
      </c>
      <c r="H4264" s="7" t="str">
        <f>LEFT('DETALLE DE CONEXIONES'!M4264,3)</f>
        <v/>
      </c>
      <c r="I4264" s="7" t="str">
        <f>RIGHT('DETALLE DE CONEXIONES'!M4264,5)</f>
        <v/>
      </c>
      <c r="J4264" s="7">
        <f>IF(C4264="Saliente Local",(IFERROR((LIMPIA(H4264,1)),0)),0)</f>
        <v>0</v>
      </c>
      <c r="K4264" s="7">
        <f>IF(C4264="Saliente Nacional",(IFERROR((LIMPIA(H4264,1)),0)),0)</f>
        <v>0</v>
      </c>
      <c r="L4264" s="7">
        <f>IF(C4264="Saliente Internacional",(IFERROR((LIMPIA(H4264,1)),0)),0)</f>
        <v>0</v>
      </c>
    </row>
    <row r="4265" spans="1:12" x14ac:dyDescent="0.25">
      <c r="A4265" s="11">
        <f>'DETALLE DE CONEXIONES'!P4265</f>
        <v>0</v>
      </c>
      <c r="B4265" s="7">
        <f>'DETALLE DE CONEXIONES'!I4265</f>
        <v>0</v>
      </c>
      <c r="C4265" s="7">
        <f>'DETALLE DE CONEXIONES'!BB4265</f>
        <v>0</v>
      </c>
      <c r="D4265" s="7">
        <f>'DETALLE DE CONEXIONES'!E4265</f>
        <v>0</v>
      </c>
      <c r="E4265" s="7">
        <f>IFERROR(LIMPIA('DETALLE DE CONEXIONES'!N4265,1),0)</f>
        <v>0</v>
      </c>
      <c r="F4265" s="7" t="str">
        <f>LEFT('DETALLE DE CONEXIONES'!BE4265,3)</f>
        <v/>
      </c>
      <c r="G4265" s="7" t="str">
        <f>RIGHT('DETALLE DE CONEXIONES'!AK4265,2)</f>
        <v/>
      </c>
      <c r="H4265" s="7" t="str">
        <f>LEFT('DETALLE DE CONEXIONES'!M4265,3)</f>
        <v/>
      </c>
      <c r="I4265" s="7" t="str">
        <f>RIGHT('DETALLE DE CONEXIONES'!M4265,5)</f>
        <v/>
      </c>
      <c r="J4265" s="7">
        <f>IF(C4265="Saliente Local",(IFERROR((LIMPIA(H4265,1)),0)),0)</f>
        <v>0</v>
      </c>
      <c r="K4265" s="7">
        <f>IF(C4265="Saliente Nacional",(IFERROR((LIMPIA(H4265,1)),0)),0)</f>
        <v>0</v>
      </c>
      <c r="L4265" s="7">
        <f>IF(C4265="Saliente Internacional",(IFERROR((LIMPIA(H4265,1)),0)),0)</f>
        <v>0</v>
      </c>
    </row>
    <row r="4266" spans="1:12" x14ac:dyDescent="0.25">
      <c r="A4266" s="11">
        <f>'DETALLE DE CONEXIONES'!P4266</f>
        <v>0</v>
      </c>
      <c r="B4266" s="7">
        <f>'DETALLE DE CONEXIONES'!I4266</f>
        <v>0</v>
      </c>
      <c r="C4266" s="7">
        <f>'DETALLE DE CONEXIONES'!BB4266</f>
        <v>0</v>
      </c>
      <c r="D4266" s="7">
        <f>'DETALLE DE CONEXIONES'!E4266</f>
        <v>0</v>
      </c>
      <c r="E4266" s="7">
        <f>IFERROR(LIMPIA('DETALLE DE CONEXIONES'!N4266,1),0)</f>
        <v>0</v>
      </c>
      <c r="F4266" s="7" t="str">
        <f>LEFT('DETALLE DE CONEXIONES'!BE4266,3)</f>
        <v/>
      </c>
      <c r="G4266" s="7" t="str">
        <f>RIGHT('DETALLE DE CONEXIONES'!AK4266,2)</f>
        <v/>
      </c>
      <c r="H4266" s="7" t="str">
        <f>LEFT('DETALLE DE CONEXIONES'!M4266,3)</f>
        <v/>
      </c>
      <c r="I4266" s="7" t="str">
        <f>RIGHT('DETALLE DE CONEXIONES'!M4266,5)</f>
        <v/>
      </c>
      <c r="J4266" s="7">
        <f>IF(C4266="Saliente Local",(IFERROR((LIMPIA(H4266,1)),0)),0)</f>
        <v>0</v>
      </c>
      <c r="K4266" s="7">
        <f>IF(C4266="Saliente Nacional",(IFERROR((LIMPIA(H4266,1)),0)),0)</f>
        <v>0</v>
      </c>
      <c r="L4266" s="7">
        <f>IF(C4266="Saliente Internacional",(IFERROR((LIMPIA(H4266,1)),0)),0)</f>
        <v>0</v>
      </c>
    </row>
    <row r="4267" spans="1:12" x14ac:dyDescent="0.25">
      <c r="A4267" s="11">
        <f>'DETALLE DE CONEXIONES'!P4267</f>
        <v>0</v>
      </c>
      <c r="B4267" s="7">
        <f>'DETALLE DE CONEXIONES'!I4267</f>
        <v>0</v>
      </c>
      <c r="C4267" s="7">
        <f>'DETALLE DE CONEXIONES'!BB4267</f>
        <v>0</v>
      </c>
      <c r="D4267" s="7">
        <f>'DETALLE DE CONEXIONES'!E4267</f>
        <v>0</v>
      </c>
      <c r="E4267" s="7">
        <f>IFERROR(LIMPIA('DETALLE DE CONEXIONES'!N4267,1),0)</f>
        <v>0</v>
      </c>
      <c r="F4267" s="7" t="str">
        <f>LEFT('DETALLE DE CONEXIONES'!BE4267,3)</f>
        <v/>
      </c>
      <c r="G4267" s="7" t="str">
        <f>RIGHT('DETALLE DE CONEXIONES'!AK4267,2)</f>
        <v/>
      </c>
      <c r="H4267" s="7" t="str">
        <f>LEFT('DETALLE DE CONEXIONES'!M4267,3)</f>
        <v/>
      </c>
      <c r="I4267" s="7" t="str">
        <f>RIGHT('DETALLE DE CONEXIONES'!M4267,5)</f>
        <v/>
      </c>
      <c r="J4267" s="7">
        <f>IF(C4267="Saliente Local",(IFERROR((LIMPIA(H4267,1)),0)),0)</f>
        <v>0</v>
      </c>
      <c r="K4267" s="7">
        <f>IF(C4267="Saliente Nacional",(IFERROR((LIMPIA(H4267,1)),0)),0)</f>
        <v>0</v>
      </c>
      <c r="L4267" s="7">
        <f>IF(C4267="Saliente Internacional",(IFERROR((LIMPIA(H4267,1)),0)),0)</f>
        <v>0</v>
      </c>
    </row>
    <row r="4268" spans="1:12" x14ac:dyDescent="0.25">
      <c r="A4268" s="11">
        <f>'DETALLE DE CONEXIONES'!P4268</f>
        <v>0</v>
      </c>
      <c r="B4268" s="7">
        <f>'DETALLE DE CONEXIONES'!I4268</f>
        <v>0</v>
      </c>
      <c r="C4268" s="7">
        <f>'DETALLE DE CONEXIONES'!BB4268</f>
        <v>0</v>
      </c>
      <c r="D4268" s="7">
        <f>'DETALLE DE CONEXIONES'!E4268</f>
        <v>0</v>
      </c>
      <c r="E4268" s="7">
        <f>IFERROR(LIMPIA('DETALLE DE CONEXIONES'!N4268,1),0)</f>
        <v>0</v>
      </c>
      <c r="F4268" s="7" t="str">
        <f>LEFT('DETALLE DE CONEXIONES'!BE4268,3)</f>
        <v/>
      </c>
      <c r="G4268" s="7" t="str">
        <f>RIGHT('DETALLE DE CONEXIONES'!AK4268,2)</f>
        <v/>
      </c>
      <c r="H4268" s="7" t="str">
        <f>LEFT('DETALLE DE CONEXIONES'!M4268,3)</f>
        <v/>
      </c>
      <c r="I4268" s="7" t="str">
        <f>RIGHT('DETALLE DE CONEXIONES'!M4268,5)</f>
        <v/>
      </c>
      <c r="J4268" s="7">
        <f>IF(C4268="Saliente Local",(IFERROR((LIMPIA(H4268,1)),0)),0)</f>
        <v>0</v>
      </c>
      <c r="K4268" s="7">
        <f>IF(C4268="Saliente Nacional",(IFERROR((LIMPIA(H4268,1)),0)),0)</f>
        <v>0</v>
      </c>
      <c r="L4268" s="7">
        <f>IF(C4268="Saliente Internacional",(IFERROR((LIMPIA(H4268,1)),0)),0)</f>
        <v>0</v>
      </c>
    </row>
    <row r="4269" spans="1:12" x14ac:dyDescent="0.25">
      <c r="A4269" s="11">
        <f>'DETALLE DE CONEXIONES'!P4269</f>
        <v>0</v>
      </c>
      <c r="B4269" s="7">
        <f>'DETALLE DE CONEXIONES'!I4269</f>
        <v>0</v>
      </c>
      <c r="C4269" s="7">
        <f>'DETALLE DE CONEXIONES'!BB4269</f>
        <v>0</v>
      </c>
      <c r="D4269" s="7">
        <f>'DETALLE DE CONEXIONES'!E4269</f>
        <v>0</v>
      </c>
      <c r="E4269" s="7">
        <f>IFERROR(LIMPIA('DETALLE DE CONEXIONES'!N4269,1),0)</f>
        <v>0</v>
      </c>
      <c r="F4269" s="7" t="str">
        <f>LEFT('DETALLE DE CONEXIONES'!BE4269,3)</f>
        <v/>
      </c>
      <c r="G4269" s="7" t="str">
        <f>RIGHT('DETALLE DE CONEXIONES'!AK4269,2)</f>
        <v/>
      </c>
      <c r="H4269" s="7" t="str">
        <f>LEFT('DETALLE DE CONEXIONES'!M4269,3)</f>
        <v/>
      </c>
      <c r="I4269" s="7" t="str">
        <f>RIGHT('DETALLE DE CONEXIONES'!M4269,5)</f>
        <v/>
      </c>
      <c r="J4269" s="7">
        <f>IF(C4269="Saliente Local",(IFERROR((LIMPIA(H4269,1)),0)),0)</f>
        <v>0</v>
      </c>
      <c r="K4269" s="7">
        <f>IF(C4269="Saliente Nacional",(IFERROR((LIMPIA(H4269,1)),0)),0)</f>
        <v>0</v>
      </c>
      <c r="L4269" s="7">
        <f>IF(C4269="Saliente Internacional",(IFERROR((LIMPIA(H4269,1)),0)),0)</f>
        <v>0</v>
      </c>
    </row>
    <row r="4270" spans="1:12" x14ac:dyDescent="0.25">
      <c r="A4270" s="11">
        <f>'DETALLE DE CONEXIONES'!P4270</f>
        <v>0</v>
      </c>
      <c r="B4270" s="7">
        <f>'DETALLE DE CONEXIONES'!I4270</f>
        <v>0</v>
      </c>
      <c r="C4270" s="7">
        <f>'DETALLE DE CONEXIONES'!BB4270</f>
        <v>0</v>
      </c>
      <c r="D4270" s="7">
        <f>'DETALLE DE CONEXIONES'!E4270</f>
        <v>0</v>
      </c>
      <c r="E4270" s="7">
        <f>IFERROR(LIMPIA('DETALLE DE CONEXIONES'!N4270,1),0)</f>
        <v>0</v>
      </c>
      <c r="F4270" s="7" t="str">
        <f>LEFT('DETALLE DE CONEXIONES'!BE4270,3)</f>
        <v/>
      </c>
      <c r="G4270" s="7" t="str">
        <f>RIGHT('DETALLE DE CONEXIONES'!AK4270,2)</f>
        <v/>
      </c>
      <c r="H4270" s="7" t="str">
        <f>LEFT('DETALLE DE CONEXIONES'!M4270,3)</f>
        <v/>
      </c>
      <c r="I4270" s="7" t="str">
        <f>RIGHT('DETALLE DE CONEXIONES'!M4270,5)</f>
        <v/>
      </c>
      <c r="J4270" s="7">
        <f>IF(C4270="Saliente Local",(IFERROR((LIMPIA(H4270,1)),0)),0)</f>
        <v>0</v>
      </c>
      <c r="K4270" s="7">
        <f>IF(C4270="Saliente Nacional",(IFERROR((LIMPIA(H4270,1)),0)),0)</f>
        <v>0</v>
      </c>
      <c r="L4270" s="7">
        <f>IF(C4270="Saliente Internacional",(IFERROR((LIMPIA(H4270,1)),0)),0)</f>
        <v>0</v>
      </c>
    </row>
    <row r="4271" spans="1:12" x14ac:dyDescent="0.25">
      <c r="A4271" s="11">
        <f>'DETALLE DE CONEXIONES'!P4271</f>
        <v>0</v>
      </c>
      <c r="B4271" s="7">
        <f>'DETALLE DE CONEXIONES'!I4271</f>
        <v>0</v>
      </c>
      <c r="C4271" s="7">
        <f>'DETALLE DE CONEXIONES'!BB4271</f>
        <v>0</v>
      </c>
      <c r="D4271" s="7">
        <f>'DETALLE DE CONEXIONES'!E4271</f>
        <v>0</v>
      </c>
      <c r="E4271" s="7">
        <f>IFERROR(LIMPIA('DETALLE DE CONEXIONES'!N4271,1),0)</f>
        <v>0</v>
      </c>
      <c r="F4271" s="7" t="str">
        <f>LEFT('DETALLE DE CONEXIONES'!BE4271,3)</f>
        <v/>
      </c>
      <c r="G4271" s="7" t="str">
        <f>RIGHT('DETALLE DE CONEXIONES'!AK4271,2)</f>
        <v/>
      </c>
      <c r="H4271" s="7" t="str">
        <f>LEFT('DETALLE DE CONEXIONES'!M4271,3)</f>
        <v/>
      </c>
      <c r="I4271" s="7" t="str">
        <f>RIGHT('DETALLE DE CONEXIONES'!M4271,5)</f>
        <v/>
      </c>
      <c r="J4271" s="7">
        <f>IF(C4271="Saliente Local",(IFERROR((LIMPIA(H4271,1)),0)),0)</f>
        <v>0</v>
      </c>
      <c r="K4271" s="7">
        <f>IF(C4271="Saliente Nacional",(IFERROR((LIMPIA(H4271,1)),0)),0)</f>
        <v>0</v>
      </c>
      <c r="L4271" s="7">
        <f>IF(C4271="Saliente Internacional",(IFERROR((LIMPIA(H4271,1)),0)),0)</f>
        <v>0</v>
      </c>
    </row>
    <row r="4272" spans="1:12" x14ac:dyDescent="0.25">
      <c r="A4272" s="11">
        <f>'DETALLE DE CONEXIONES'!P4272</f>
        <v>0</v>
      </c>
      <c r="B4272" s="7">
        <f>'DETALLE DE CONEXIONES'!I4272</f>
        <v>0</v>
      </c>
      <c r="C4272" s="7">
        <f>'DETALLE DE CONEXIONES'!BB4272</f>
        <v>0</v>
      </c>
      <c r="D4272" s="7">
        <f>'DETALLE DE CONEXIONES'!E4272</f>
        <v>0</v>
      </c>
      <c r="E4272" s="7">
        <f>IFERROR(LIMPIA('DETALLE DE CONEXIONES'!N4272,1),0)</f>
        <v>0</v>
      </c>
      <c r="F4272" s="7" t="str">
        <f>LEFT('DETALLE DE CONEXIONES'!BE4272,3)</f>
        <v/>
      </c>
      <c r="G4272" s="7" t="str">
        <f>RIGHT('DETALLE DE CONEXIONES'!AK4272,2)</f>
        <v/>
      </c>
      <c r="H4272" s="7" t="str">
        <f>LEFT('DETALLE DE CONEXIONES'!M4272,3)</f>
        <v/>
      </c>
      <c r="I4272" s="7" t="str">
        <f>RIGHT('DETALLE DE CONEXIONES'!M4272,5)</f>
        <v/>
      </c>
      <c r="J4272" s="7">
        <f>IF(C4272="Saliente Local",(IFERROR((LIMPIA(H4272,1)),0)),0)</f>
        <v>0</v>
      </c>
      <c r="K4272" s="7">
        <f>IF(C4272="Saliente Nacional",(IFERROR((LIMPIA(H4272,1)),0)),0)</f>
        <v>0</v>
      </c>
      <c r="L4272" s="7">
        <f>IF(C4272="Saliente Internacional",(IFERROR((LIMPIA(H4272,1)),0)),0)</f>
        <v>0</v>
      </c>
    </row>
    <row r="4273" spans="1:12" x14ac:dyDescent="0.25">
      <c r="A4273" s="11">
        <f>'DETALLE DE CONEXIONES'!P4273</f>
        <v>0</v>
      </c>
      <c r="B4273" s="7">
        <f>'DETALLE DE CONEXIONES'!I4273</f>
        <v>0</v>
      </c>
      <c r="C4273" s="7">
        <f>'DETALLE DE CONEXIONES'!BB4273</f>
        <v>0</v>
      </c>
      <c r="D4273" s="7">
        <f>'DETALLE DE CONEXIONES'!E4273</f>
        <v>0</v>
      </c>
      <c r="E4273" s="7">
        <f>IFERROR(LIMPIA('DETALLE DE CONEXIONES'!N4273,1),0)</f>
        <v>0</v>
      </c>
      <c r="F4273" s="7" t="str">
        <f>LEFT('DETALLE DE CONEXIONES'!BE4273,3)</f>
        <v/>
      </c>
      <c r="G4273" s="7" t="str">
        <f>RIGHT('DETALLE DE CONEXIONES'!AK4273,2)</f>
        <v/>
      </c>
      <c r="H4273" s="7" t="str">
        <f>LEFT('DETALLE DE CONEXIONES'!M4273,3)</f>
        <v/>
      </c>
      <c r="I4273" s="7" t="str">
        <f>RIGHT('DETALLE DE CONEXIONES'!M4273,5)</f>
        <v/>
      </c>
      <c r="J4273" s="7">
        <f>IF(C4273="Saliente Local",(IFERROR((LIMPIA(H4273,1)),0)),0)</f>
        <v>0</v>
      </c>
      <c r="K4273" s="7">
        <f>IF(C4273="Saliente Nacional",(IFERROR((LIMPIA(H4273,1)),0)),0)</f>
        <v>0</v>
      </c>
      <c r="L4273" s="7">
        <f>IF(C4273="Saliente Internacional",(IFERROR((LIMPIA(H4273,1)),0)),0)</f>
        <v>0</v>
      </c>
    </row>
    <row r="4274" spans="1:12" x14ac:dyDescent="0.25">
      <c r="A4274" s="11">
        <f>'DETALLE DE CONEXIONES'!P4274</f>
        <v>0</v>
      </c>
      <c r="B4274" s="7">
        <f>'DETALLE DE CONEXIONES'!I4274</f>
        <v>0</v>
      </c>
      <c r="C4274" s="7">
        <f>'DETALLE DE CONEXIONES'!BB4274</f>
        <v>0</v>
      </c>
      <c r="D4274" s="7">
        <f>'DETALLE DE CONEXIONES'!E4274</f>
        <v>0</v>
      </c>
      <c r="E4274" s="7">
        <f>IFERROR(LIMPIA('DETALLE DE CONEXIONES'!N4274,1),0)</f>
        <v>0</v>
      </c>
      <c r="F4274" s="7" t="str">
        <f>LEFT('DETALLE DE CONEXIONES'!BE4274,3)</f>
        <v/>
      </c>
      <c r="G4274" s="7" t="str">
        <f>RIGHT('DETALLE DE CONEXIONES'!AK4274,2)</f>
        <v/>
      </c>
      <c r="H4274" s="7" t="str">
        <f>LEFT('DETALLE DE CONEXIONES'!M4274,3)</f>
        <v/>
      </c>
      <c r="I4274" s="7" t="str">
        <f>RIGHT('DETALLE DE CONEXIONES'!M4274,5)</f>
        <v/>
      </c>
      <c r="J4274" s="7">
        <f>IF(C4274="Saliente Local",(IFERROR((LIMPIA(H4274,1)),0)),0)</f>
        <v>0</v>
      </c>
      <c r="K4274" s="7">
        <f>IF(C4274="Saliente Nacional",(IFERROR((LIMPIA(H4274,1)),0)),0)</f>
        <v>0</v>
      </c>
      <c r="L4274" s="7">
        <f>IF(C4274="Saliente Internacional",(IFERROR((LIMPIA(H4274,1)),0)),0)</f>
        <v>0</v>
      </c>
    </row>
    <row r="4275" spans="1:12" x14ac:dyDescent="0.25">
      <c r="A4275" s="11">
        <f>'DETALLE DE CONEXIONES'!P4275</f>
        <v>0</v>
      </c>
      <c r="B4275" s="7">
        <f>'DETALLE DE CONEXIONES'!I4275</f>
        <v>0</v>
      </c>
      <c r="C4275" s="7">
        <f>'DETALLE DE CONEXIONES'!BB4275</f>
        <v>0</v>
      </c>
      <c r="D4275" s="7">
        <f>'DETALLE DE CONEXIONES'!E4275</f>
        <v>0</v>
      </c>
      <c r="E4275" s="7">
        <f>IFERROR(LIMPIA('DETALLE DE CONEXIONES'!N4275,1),0)</f>
        <v>0</v>
      </c>
      <c r="F4275" s="7" t="str">
        <f>LEFT('DETALLE DE CONEXIONES'!BE4275,3)</f>
        <v/>
      </c>
      <c r="G4275" s="7" t="str">
        <f>RIGHT('DETALLE DE CONEXIONES'!AK4275,2)</f>
        <v/>
      </c>
      <c r="H4275" s="7" t="str">
        <f>LEFT('DETALLE DE CONEXIONES'!M4275,3)</f>
        <v/>
      </c>
      <c r="I4275" s="7" t="str">
        <f>RIGHT('DETALLE DE CONEXIONES'!M4275,5)</f>
        <v/>
      </c>
      <c r="J4275" s="7">
        <f>IF(C4275="Saliente Local",(IFERROR((LIMPIA(H4275,1)),0)),0)</f>
        <v>0</v>
      </c>
      <c r="K4275" s="7">
        <f>IF(C4275="Saliente Nacional",(IFERROR((LIMPIA(H4275,1)),0)),0)</f>
        <v>0</v>
      </c>
      <c r="L4275" s="7">
        <f>IF(C4275="Saliente Internacional",(IFERROR((LIMPIA(H4275,1)),0)),0)</f>
        <v>0</v>
      </c>
    </row>
    <row r="4276" spans="1:12" x14ac:dyDescent="0.25">
      <c r="A4276" s="11">
        <f>'DETALLE DE CONEXIONES'!P4276</f>
        <v>0</v>
      </c>
      <c r="B4276" s="7">
        <f>'DETALLE DE CONEXIONES'!I4276</f>
        <v>0</v>
      </c>
      <c r="C4276" s="7">
        <f>'DETALLE DE CONEXIONES'!BB4276</f>
        <v>0</v>
      </c>
      <c r="D4276" s="7">
        <f>'DETALLE DE CONEXIONES'!E4276</f>
        <v>0</v>
      </c>
      <c r="E4276" s="7">
        <f>IFERROR(LIMPIA('DETALLE DE CONEXIONES'!N4276,1),0)</f>
        <v>0</v>
      </c>
      <c r="F4276" s="7" t="str">
        <f>LEFT('DETALLE DE CONEXIONES'!BE4276,3)</f>
        <v/>
      </c>
      <c r="G4276" s="7" t="str">
        <f>RIGHT('DETALLE DE CONEXIONES'!AK4276,2)</f>
        <v/>
      </c>
      <c r="H4276" s="7" t="str">
        <f>LEFT('DETALLE DE CONEXIONES'!M4276,3)</f>
        <v/>
      </c>
      <c r="I4276" s="7" t="str">
        <f>RIGHT('DETALLE DE CONEXIONES'!M4276,5)</f>
        <v/>
      </c>
      <c r="J4276" s="7">
        <f>IF(C4276="Saliente Local",(IFERROR((LIMPIA(H4276,1)),0)),0)</f>
        <v>0</v>
      </c>
      <c r="K4276" s="7">
        <f>IF(C4276="Saliente Nacional",(IFERROR((LIMPIA(H4276,1)),0)),0)</f>
        <v>0</v>
      </c>
      <c r="L4276" s="7">
        <f>IF(C4276="Saliente Internacional",(IFERROR((LIMPIA(H4276,1)),0)),0)</f>
        <v>0</v>
      </c>
    </row>
    <row r="4277" spans="1:12" x14ac:dyDescent="0.25">
      <c r="A4277" s="11">
        <f>'DETALLE DE CONEXIONES'!P4277</f>
        <v>0</v>
      </c>
      <c r="B4277" s="7">
        <f>'DETALLE DE CONEXIONES'!I4277</f>
        <v>0</v>
      </c>
      <c r="C4277" s="7">
        <f>'DETALLE DE CONEXIONES'!BB4277</f>
        <v>0</v>
      </c>
      <c r="D4277" s="7">
        <f>'DETALLE DE CONEXIONES'!E4277</f>
        <v>0</v>
      </c>
      <c r="E4277" s="7">
        <f>IFERROR(LIMPIA('DETALLE DE CONEXIONES'!N4277,1),0)</f>
        <v>0</v>
      </c>
      <c r="F4277" s="7" t="str">
        <f>LEFT('DETALLE DE CONEXIONES'!BE4277,3)</f>
        <v/>
      </c>
      <c r="G4277" s="7" t="str">
        <f>RIGHT('DETALLE DE CONEXIONES'!AK4277,2)</f>
        <v/>
      </c>
      <c r="H4277" s="7" t="str">
        <f>LEFT('DETALLE DE CONEXIONES'!M4277,3)</f>
        <v/>
      </c>
      <c r="I4277" s="7" t="str">
        <f>RIGHT('DETALLE DE CONEXIONES'!M4277,5)</f>
        <v/>
      </c>
      <c r="J4277" s="7">
        <f>IF(C4277="Saliente Local",(IFERROR((LIMPIA(H4277,1)),0)),0)</f>
        <v>0</v>
      </c>
      <c r="K4277" s="7">
        <f>IF(C4277="Saliente Nacional",(IFERROR((LIMPIA(H4277,1)),0)),0)</f>
        <v>0</v>
      </c>
      <c r="L4277" s="7">
        <f>IF(C4277="Saliente Internacional",(IFERROR((LIMPIA(H4277,1)),0)),0)</f>
        <v>0</v>
      </c>
    </row>
    <row r="4278" spans="1:12" x14ac:dyDescent="0.25">
      <c r="A4278" s="11">
        <f>'DETALLE DE CONEXIONES'!P4278</f>
        <v>0</v>
      </c>
      <c r="B4278" s="7">
        <f>'DETALLE DE CONEXIONES'!I4278</f>
        <v>0</v>
      </c>
      <c r="C4278" s="7">
        <f>'DETALLE DE CONEXIONES'!BB4278</f>
        <v>0</v>
      </c>
      <c r="D4278" s="7">
        <f>'DETALLE DE CONEXIONES'!E4278</f>
        <v>0</v>
      </c>
      <c r="E4278" s="7">
        <f>IFERROR(LIMPIA('DETALLE DE CONEXIONES'!N4278,1),0)</f>
        <v>0</v>
      </c>
      <c r="F4278" s="7" t="str">
        <f>LEFT('DETALLE DE CONEXIONES'!BE4278,3)</f>
        <v/>
      </c>
      <c r="G4278" s="7" t="str">
        <f>RIGHT('DETALLE DE CONEXIONES'!AK4278,2)</f>
        <v/>
      </c>
      <c r="H4278" s="7" t="str">
        <f>LEFT('DETALLE DE CONEXIONES'!M4278,3)</f>
        <v/>
      </c>
      <c r="I4278" s="7" t="str">
        <f>RIGHT('DETALLE DE CONEXIONES'!M4278,5)</f>
        <v/>
      </c>
      <c r="J4278" s="7">
        <f>IF(C4278="Saliente Local",(IFERROR((LIMPIA(H4278,1)),0)),0)</f>
        <v>0</v>
      </c>
      <c r="K4278" s="7">
        <f>IF(C4278="Saliente Nacional",(IFERROR((LIMPIA(H4278,1)),0)),0)</f>
        <v>0</v>
      </c>
      <c r="L4278" s="7">
        <f>IF(C4278="Saliente Internacional",(IFERROR((LIMPIA(H4278,1)),0)),0)</f>
        <v>0</v>
      </c>
    </row>
    <row r="4279" spans="1:12" x14ac:dyDescent="0.25">
      <c r="A4279" s="11">
        <f>'DETALLE DE CONEXIONES'!P4279</f>
        <v>0</v>
      </c>
      <c r="B4279" s="7">
        <f>'DETALLE DE CONEXIONES'!I4279</f>
        <v>0</v>
      </c>
      <c r="C4279" s="7">
        <f>'DETALLE DE CONEXIONES'!BB4279</f>
        <v>0</v>
      </c>
      <c r="D4279" s="7">
        <f>'DETALLE DE CONEXIONES'!E4279</f>
        <v>0</v>
      </c>
      <c r="E4279" s="7">
        <f>IFERROR(LIMPIA('DETALLE DE CONEXIONES'!N4279,1),0)</f>
        <v>0</v>
      </c>
      <c r="F4279" s="7" t="str">
        <f>LEFT('DETALLE DE CONEXIONES'!BE4279,3)</f>
        <v/>
      </c>
      <c r="G4279" s="7" t="str">
        <f>RIGHT('DETALLE DE CONEXIONES'!AK4279,2)</f>
        <v/>
      </c>
      <c r="H4279" s="7" t="str">
        <f>LEFT('DETALLE DE CONEXIONES'!M4279,3)</f>
        <v/>
      </c>
      <c r="I4279" s="7" t="str">
        <f>RIGHT('DETALLE DE CONEXIONES'!M4279,5)</f>
        <v/>
      </c>
      <c r="J4279" s="7">
        <f>IF(C4279="Saliente Local",(IFERROR((LIMPIA(H4279,1)),0)),0)</f>
        <v>0</v>
      </c>
      <c r="K4279" s="7">
        <f>IF(C4279="Saliente Nacional",(IFERROR((LIMPIA(H4279,1)),0)),0)</f>
        <v>0</v>
      </c>
      <c r="L4279" s="7">
        <f>IF(C4279="Saliente Internacional",(IFERROR((LIMPIA(H4279,1)),0)),0)</f>
        <v>0</v>
      </c>
    </row>
    <row r="4280" spans="1:12" x14ac:dyDescent="0.25">
      <c r="A4280" s="11">
        <f>'DETALLE DE CONEXIONES'!P4280</f>
        <v>0</v>
      </c>
      <c r="B4280" s="7">
        <f>'DETALLE DE CONEXIONES'!I4280</f>
        <v>0</v>
      </c>
      <c r="C4280" s="7">
        <f>'DETALLE DE CONEXIONES'!BB4280</f>
        <v>0</v>
      </c>
      <c r="D4280" s="7">
        <f>'DETALLE DE CONEXIONES'!E4280</f>
        <v>0</v>
      </c>
      <c r="E4280" s="7">
        <f>IFERROR(LIMPIA('DETALLE DE CONEXIONES'!N4280,1),0)</f>
        <v>0</v>
      </c>
      <c r="F4280" s="7" t="str">
        <f>LEFT('DETALLE DE CONEXIONES'!BE4280,3)</f>
        <v/>
      </c>
      <c r="G4280" s="7" t="str">
        <f>RIGHT('DETALLE DE CONEXIONES'!AK4280,2)</f>
        <v/>
      </c>
      <c r="H4280" s="7" t="str">
        <f>LEFT('DETALLE DE CONEXIONES'!M4280,3)</f>
        <v/>
      </c>
      <c r="I4280" s="7" t="str">
        <f>RIGHT('DETALLE DE CONEXIONES'!M4280,5)</f>
        <v/>
      </c>
      <c r="J4280" s="7">
        <f>IF(C4280="Saliente Local",(IFERROR((LIMPIA(H4280,1)),0)),0)</f>
        <v>0</v>
      </c>
      <c r="K4280" s="7">
        <f>IF(C4280="Saliente Nacional",(IFERROR((LIMPIA(H4280,1)),0)),0)</f>
        <v>0</v>
      </c>
      <c r="L4280" s="7">
        <f>IF(C4280="Saliente Internacional",(IFERROR((LIMPIA(H4280,1)),0)),0)</f>
        <v>0</v>
      </c>
    </row>
    <row r="4281" spans="1:12" x14ac:dyDescent="0.25">
      <c r="A4281" s="11">
        <f>'DETALLE DE CONEXIONES'!P4281</f>
        <v>0</v>
      </c>
      <c r="B4281" s="7">
        <f>'DETALLE DE CONEXIONES'!I4281</f>
        <v>0</v>
      </c>
      <c r="C4281" s="7">
        <f>'DETALLE DE CONEXIONES'!BB4281</f>
        <v>0</v>
      </c>
      <c r="D4281" s="7">
        <f>'DETALLE DE CONEXIONES'!E4281</f>
        <v>0</v>
      </c>
      <c r="E4281" s="7">
        <f>IFERROR(LIMPIA('DETALLE DE CONEXIONES'!N4281,1),0)</f>
        <v>0</v>
      </c>
      <c r="F4281" s="7" t="str">
        <f>LEFT('DETALLE DE CONEXIONES'!BE4281,3)</f>
        <v/>
      </c>
      <c r="G4281" s="7" t="str">
        <f>RIGHT('DETALLE DE CONEXIONES'!AK4281,2)</f>
        <v/>
      </c>
      <c r="H4281" s="7" t="str">
        <f>LEFT('DETALLE DE CONEXIONES'!M4281,3)</f>
        <v/>
      </c>
      <c r="I4281" s="7" t="str">
        <f>RIGHT('DETALLE DE CONEXIONES'!M4281,5)</f>
        <v/>
      </c>
      <c r="J4281" s="7">
        <f>IF(C4281="Saliente Local",(IFERROR((LIMPIA(H4281,1)),0)),0)</f>
        <v>0</v>
      </c>
      <c r="K4281" s="7">
        <f>IF(C4281="Saliente Nacional",(IFERROR((LIMPIA(H4281,1)),0)),0)</f>
        <v>0</v>
      </c>
      <c r="L4281" s="7">
        <f>IF(C4281="Saliente Internacional",(IFERROR((LIMPIA(H4281,1)),0)),0)</f>
        <v>0</v>
      </c>
    </row>
    <row r="4282" spans="1:12" x14ac:dyDescent="0.25">
      <c r="A4282" s="11">
        <f>'DETALLE DE CONEXIONES'!P4282</f>
        <v>0</v>
      </c>
      <c r="B4282" s="7">
        <f>'DETALLE DE CONEXIONES'!I4282</f>
        <v>0</v>
      </c>
      <c r="C4282" s="7">
        <f>'DETALLE DE CONEXIONES'!BB4282</f>
        <v>0</v>
      </c>
      <c r="D4282" s="7">
        <f>'DETALLE DE CONEXIONES'!E4282</f>
        <v>0</v>
      </c>
      <c r="E4282" s="7">
        <f>IFERROR(LIMPIA('DETALLE DE CONEXIONES'!N4282,1),0)</f>
        <v>0</v>
      </c>
      <c r="F4282" s="7" t="str">
        <f>LEFT('DETALLE DE CONEXIONES'!BE4282,3)</f>
        <v/>
      </c>
      <c r="G4282" s="7" t="str">
        <f>RIGHT('DETALLE DE CONEXIONES'!AK4282,2)</f>
        <v/>
      </c>
      <c r="H4282" s="7" t="str">
        <f>LEFT('DETALLE DE CONEXIONES'!M4282,3)</f>
        <v/>
      </c>
      <c r="I4282" s="7" t="str">
        <f>RIGHT('DETALLE DE CONEXIONES'!M4282,5)</f>
        <v/>
      </c>
      <c r="J4282" s="7">
        <f>IF(C4282="Saliente Local",(IFERROR((LIMPIA(H4282,1)),0)),0)</f>
        <v>0</v>
      </c>
      <c r="K4282" s="7">
        <f>IF(C4282="Saliente Nacional",(IFERROR((LIMPIA(H4282,1)),0)),0)</f>
        <v>0</v>
      </c>
      <c r="L4282" s="7">
        <f>IF(C4282="Saliente Internacional",(IFERROR((LIMPIA(H4282,1)),0)),0)</f>
        <v>0</v>
      </c>
    </row>
    <row r="4283" spans="1:12" x14ac:dyDescent="0.25">
      <c r="A4283" s="11">
        <f>'DETALLE DE CONEXIONES'!P4283</f>
        <v>0</v>
      </c>
      <c r="B4283" s="7">
        <f>'DETALLE DE CONEXIONES'!I4283</f>
        <v>0</v>
      </c>
      <c r="C4283" s="7">
        <f>'DETALLE DE CONEXIONES'!BB4283</f>
        <v>0</v>
      </c>
      <c r="D4283" s="7">
        <f>'DETALLE DE CONEXIONES'!E4283</f>
        <v>0</v>
      </c>
      <c r="E4283" s="7">
        <f>IFERROR(LIMPIA('DETALLE DE CONEXIONES'!N4283,1),0)</f>
        <v>0</v>
      </c>
      <c r="F4283" s="7" t="str">
        <f>LEFT('DETALLE DE CONEXIONES'!BE4283,3)</f>
        <v/>
      </c>
      <c r="G4283" s="7" t="str">
        <f>RIGHT('DETALLE DE CONEXIONES'!AK4283,2)</f>
        <v/>
      </c>
      <c r="H4283" s="7" t="str">
        <f>LEFT('DETALLE DE CONEXIONES'!M4283,3)</f>
        <v/>
      </c>
      <c r="I4283" s="7" t="str">
        <f>RIGHT('DETALLE DE CONEXIONES'!M4283,5)</f>
        <v/>
      </c>
      <c r="J4283" s="7">
        <f>IF(C4283="Saliente Local",(IFERROR((LIMPIA(H4283,1)),0)),0)</f>
        <v>0</v>
      </c>
      <c r="K4283" s="7">
        <f>IF(C4283="Saliente Nacional",(IFERROR((LIMPIA(H4283,1)),0)),0)</f>
        <v>0</v>
      </c>
      <c r="L4283" s="7">
        <f>IF(C4283="Saliente Internacional",(IFERROR((LIMPIA(H4283,1)),0)),0)</f>
        <v>0</v>
      </c>
    </row>
    <row r="4284" spans="1:12" x14ac:dyDescent="0.25">
      <c r="A4284" s="11">
        <f>'DETALLE DE CONEXIONES'!P4284</f>
        <v>0</v>
      </c>
      <c r="B4284" s="7">
        <f>'DETALLE DE CONEXIONES'!I4284</f>
        <v>0</v>
      </c>
      <c r="C4284" s="7">
        <f>'DETALLE DE CONEXIONES'!BB4284</f>
        <v>0</v>
      </c>
      <c r="D4284" s="7">
        <f>'DETALLE DE CONEXIONES'!E4284</f>
        <v>0</v>
      </c>
      <c r="E4284" s="7">
        <f>IFERROR(LIMPIA('DETALLE DE CONEXIONES'!N4284,1),0)</f>
        <v>0</v>
      </c>
      <c r="F4284" s="7" t="str">
        <f>LEFT('DETALLE DE CONEXIONES'!BE4284,3)</f>
        <v/>
      </c>
      <c r="G4284" s="7" t="str">
        <f>RIGHT('DETALLE DE CONEXIONES'!AK4284,2)</f>
        <v/>
      </c>
      <c r="H4284" s="7" t="str">
        <f>LEFT('DETALLE DE CONEXIONES'!M4284,3)</f>
        <v/>
      </c>
      <c r="I4284" s="7" t="str">
        <f>RIGHT('DETALLE DE CONEXIONES'!M4284,5)</f>
        <v/>
      </c>
      <c r="J4284" s="7">
        <f>IF(C4284="Saliente Local",(IFERROR((LIMPIA(H4284,1)),0)),0)</f>
        <v>0</v>
      </c>
      <c r="K4284" s="7">
        <f>IF(C4284="Saliente Nacional",(IFERROR((LIMPIA(H4284,1)),0)),0)</f>
        <v>0</v>
      </c>
      <c r="L4284" s="7">
        <f>IF(C4284="Saliente Internacional",(IFERROR((LIMPIA(H4284,1)),0)),0)</f>
        <v>0</v>
      </c>
    </row>
    <row r="4285" spans="1:12" x14ac:dyDescent="0.25">
      <c r="A4285" s="11">
        <f>'DETALLE DE CONEXIONES'!P4285</f>
        <v>0</v>
      </c>
      <c r="B4285" s="7">
        <f>'DETALLE DE CONEXIONES'!I4285</f>
        <v>0</v>
      </c>
      <c r="C4285" s="7">
        <f>'DETALLE DE CONEXIONES'!BB4285</f>
        <v>0</v>
      </c>
      <c r="D4285" s="7">
        <f>'DETALLE DE CONEXIONES'!E4285</f>
        <v>0</v>
      </c>
      <c r="E4285" s="7">
        <f>IFERROR(LIMPIA('DETALLE DE CONEXIONES'!N4285,1),0)</f>
        <v>0</v>
      </c>
      <c r="F4285" s="7" t="str">
        <f>LEFT('DETALLE DE CONEXIONES'!BE4285,3)</f>
        <v/>
      </c>
      <c r="G4285" s="7" t="str">
        <f>RIGHT('DETALLE DE CONEXIONES'!AK4285,2)</f>
        <v/>
      </c>
      <c r="H4285" s="7" t="str">
        <f>LEFT('DETALLE DE CONEXIONES'!M4285,3)</f>
        <v/>
      </c>
      <c r="I4285" s="7" t="str">
        <f>RIGHT('DETALLE DE CONEXIONES'!M4285,5)</f>
        <v/>
      </c>
      <c r="J4285" s="7">
        <f>IF(C4285="Saliente Local",(IFERROR((LIMPIA(H4285,1)),0)),0)</f>
        <v>0</v>
      </c>
      <c r="K4285" s="7">
        <f>IF(C4285="Saliente Nacional",(IFERROR((LIMPIA(H4285,1)),0)),0)</f>
        <v>0</v>
      </c>
      <c r="L4285" s="7">
        <f>IF(C4285="Saliente Internacional",(IFERROR((LIMPIA(H4285,1)),0)),0)</f>
        <v>0</v>
      </c>
    </row>
    <row r="4286" spans="1:12" x14ac:dyDescent="0.25">
      <c r="A4286" s="11">
        <f>'DETALLE DE CONEXIONES'!P4286</f>
        <v>0</v>
      </c>
      <c r="B4286" s="7">
        <f>'DETALLE DE CONEXIONES'!I4286</f>
        <v>0</v>
      </c>
      <c r="C4286" s="7">
        <f>'DETALLE DE CONEXIONES'!BB4286</f>
        <v>0</v>
      </c>
      <c r="D4286" s="7">
        <f>'DETALLE DE CONEXIONES'!E4286</f>
        <v>0</v>
      </c>
      <c r="E4286" s="7">
        <f>IFERROR(LIMPIA('DETALLE DE CONEXIONES'!N4286,1),0)</f>
        <v>0</v>
      </c>
      <c r="F4286" s="7" t="str">
        <f>LEFT('DETALLE DE CONEXIONES'!BE4286,3)</f>
        <v/>
      </c>
      <c r="G4286" s="7" t="str">
        <f>RIGHT('DETALLE DE CONEXIONES'!AK4286,2)</f>
        <v/>
      </c>
      <c r="H4286" s="7" t="str">
        <f>LEFT('DETALLE DE CONEXIONES'!M4286,3)</f>
        <v/>
      </c>
      <c r="I4286" s="7" t="str">
        <f>RIGHT('DETALLE DE CONEXIONES'!M4286,5)</f>
        <v/>
      </c>
      <c r="J4286" s="7">
        <f>IF(C4286="Saliente Local",(IFERROR((LIMPIA(H4286,1)),0)),0)</f>
        <v>0</v>
      </c>
      <c r="K4286" s="7">
        <f>IF(C4286="Saliente Nacional",(IFERROR((LIMPIA(H4286,1)),0)),0)</f>
        <v>0</v>
      </c>
      <c r="L4286" s="7">
        <f>IF(C4286="Saliente Internacional",(IFERROR((LIMPIA(H4286,1)),0)),0)</f>
        <v>0</v>
      </c>
    </row>
    <row r="4287" spans="1:12" x14ac:dyDescent="0.25">
      <c r="A4287" s="11">
        <f>'DETALLE DE CONEXIONES'!P4287</f>
        <v>0</v>
      </c>
      <c r="B4287" s="7">
        <f>'DETALLE DE CONEXIONES'!I4287</f>
        <v>0</v>
      </c>
      <c r="C4287" s="7">
        <f>'DETALLE DE CONEXIONES'!BB4287</f>
        <v>0</v>
      </c>
      <c r="D4287" s="7">
        <f>'DETALLE DE CONEXIONES'!E4287</f>
        <v>0</v>
      </c>
      <c r="E4287" s="7">
        <f>IFERROR(LIMPIA('DETALLE DE CONEXIONES'!N4287,1),0)</f>
        <v>0</v>
      </c>
      <c r="F4287" s="7" t="str">
        <f>LEFT('DETALLE DE CONEXIONES'!BE4287,3)</f>
        <v/>
      </c>
      <c r="G4287" s="7" t="str">
        <f>RIGHT('DETALLE DE CONEXIONES'!AK4287,2)</f>
        <v/>
      </c>
      <c r="H4287" s="7" t="str">
        <f>LEFT('DETALLE DE CONEXIONES'!M4287,3)</f>
        <v/>
      </c>
      <c r="I4287" s="7" t="str">
        <f>RIGHT('DETALLE DE CONEXIONES'!M4287,5)</f>
        <v/>
      </c>
      <c r="J4287" s="7">
        <f>IF(C4287="Saliente Local",(IFERROR((LIMPIA(H4287,1)),0)),0)</f>
        <v>0</v>
      </c>
      <c r="K4287" s="7">
        <f>IF(C4287="Saliente Nacional",(IFERROR((LIMPIA(H4287,1)),0)),0)</f>
        <v>0</v>
      </c>
      <c r="L4287" s="7">
        <f>IF(C4287="Saliente Internacional",(IFERROR((LIMPIA(H4287,1)),0)),0)</f>
        <v>0</v>
      </c>
    </row>
    <row r="4288" spans="1:12" x14ac:dyDescent="0.25">
      <c r="A4288" s="11">
        <f>'DETALLE DE CONEXIONES'!P4288</f>
        <v>0</v>
      </c>
      <c r="B4288" s="7">
        <f>'DETALLE DE CONEXIONES'!I4288</f>
        <v>0</v>
      </c>
      <c r="C4288" s="7">
        <f>'DETALLE DE CONEXIONES'!BB4288</f>
        <v>0</v>
      </c>
      <c r="D4288" s="7">
        <f>'DETALLE DE CONEXIONES'!E4288</f>
        <v>0</v>
      </c>
      <c r="E4288" s="7">
        <f>IFERROR(LIMPIA('DETALLE DE CONEXIONES'!N4288,1),0)</f>
        <v>0</v>
      </c>
      <c r="F4288" s="7" t="str">
        <f>LEFT('DETALLE DE CONEXIONES'!BE4288,3)</f>
        <v/>
      </c>
      <c r="G4288" s="7" t="str">
        <f>RIGHT('DETALLE DE CONEXIONES'!AK4288,2)</f>
        <v/>
      </c>
      <c r="H4288" s="7" t="str">
        <f>LEFT('DETALLE DE CONEXIONES'!M4288,3)</f>
        <v/>
      </c>
      <c r="I4288" s="7" t="str">
        <f>RIGHT('DETALLE DE CONEXIONES'!M4288,5)</f>
        <v/>
      </c>
      <c r="J4288" s="7">
        <f>IF(C4288="Saliente Local",(IFERROR((LIMPIA(H4288,1)),0)),0)</f>
        <v>0</v>
      </c>
      <c r="K4288" s="7">
        <f>IF(C4288="Saliente Nacional",(IFERROR((LIMPIA(H4288,1)),0)),0)</f>
        <v>0</v>
      </c>
      <c r="L4288" s="7">
        <f>IF(C4288="Saliente Internacional",(IFERROR((LIMPIA(H4288,1)),0)),0)</f>
        <v>0</v>
      </c>
    </row>
    <row r="4289" spans="1:12" x14ac:dyDescent="0.25">
      <c r="A4289" s="11">
        <f>'DETALLE DE CONEXIONES'!P4289</f>
        <v>0</v>
      </c>
      <c r="B4289" s="7">
        <f>'DETALLE DE CONEXIONES'!I4289</f>
        <v>0</v>
      </c>
      <c r="C4289" s="7">
        <f>'DETALLE DE CONEXIONES'!BB4289</f>
        <v>0</v>
      </c>
      <c r="D4289" s="7">
        <f>'DETALLE DE CONEXIONES'!E4289</f>
        <v>0</v>
      </c>
      <c r="E4289" s="7">
        <f>IFERROR(LIMPIA('DETALLE DE CONEXIONES'!N4289,1),0)</f>
        <v>0</v>
      </c>
      <c r="F4289" s="7" t="str">
        <f>LEFT('DETALLE DE CONEXIONES'!BE4289,3)</f>
        <v/>
      </c>
      <c r="G4289" s="7" t="str">
        <f>RIGHT('DETALLE DE CONEXIONES'!AK4289,2)</f>
        <v/>
      </c>
      <c r="H4289" s="7" t="str">
        <f>LEFT('DETALLE DE CONEXIONES'!M4289,3)</f>
        <v/>
      </c>
      <c r="I4289" s="7" t="str">
        <f>RIGHT('DETALLE DE CONEXIONES'!M4289,5)</f>
        <v/>
      </c>
      <c r="J4289" s="7">
        <f>IF(C4289="Saliente Local",(IFERROR((LIMPIA(H4289,1)),0)),0)</f>
        <v>0</v>
      </c>
      <c r="K4289" s="7">
        <f>IF(C4289="Saliente Nacional",(IFERROR((LIMPIA(H4289,1)),0)),0)</f>
        <v>0</v>
      </c>
      <c r="L4289" s="7">
        <f>IF(C4289="Saliente Internacional",(IFERROR((LIMPIA(H4289,1)),0)),0)</f>
        <v>0</v>
      </c>
    </row>
    <row r="4290" spans="1:12" x14ac:dyDescent="0.25">
      <c r="A4290" s="11">
        <f>'DETALLE DE CONEXIONES'!P4290</f>
        <v>0</v>
      </c>
      <c r="B4290" s="7">
        <f>'DETALLE DE CONEXIONES'!I4290</f>
        <v>0</v>
      </c>
      <c r="C4290" s="7">
        <f>'DETALLE DE CONEXIONES'!BB4290</f>
        <v>0</v>
      </c>
      <c r="D4290" s="7">
        <f>'DETALLE DE CONEXIONES'!E4290</f>
        <v>0</v>
      </c>
      <c r="E4290" s="7">
        <f>IFERROR(LIMPIA('DETALLE DE CONEXIONES'!N4290,1),0)</f>
        <v>0</v>
      </c>
      <c r="F4290" s="7" t="str">
        <f>LEFT('DETALLE DE CONEXIONES'!BE4290,3)</f>
        <v/>
      </c>
      <c r="G4290" s="7" t="str">
        <f>RIGHT('DETALLE DE CONEXIONES'!AK4290,2)</f>
        <v/>
      </c>
      <c r="H4290" s="7" t="str">
        <f>LEFT('DETALLE DE CONEXIONES'!M4290,3)</f>
        <v/>
      </c>
      <c r="I4290" s="7" t="str">
        <f>RIGHT('DETALLE DE CONEXIONES'!M4290,5)</f>
        <v/>
      </c>
      <c r="J4290" s="7">
        <f>IF(C4290="Saliente Local",(IFERROR((LIMPIA(H4290,1)),0)),0)</f>
        <v>0</v>
      </c>
      <c r="K4290" s="7">
        <f>IF(C4290="Saliente Nacional",(IFERROR((LIMPIA(H4290,1)),0)),0)</f>
        <v>0</v>
      </c>
      <c r="L4290" s="7">
        <f>IF(C4290="Saliente Internacional",(IFERROR((LIMPIA(H4290,1)),0)),0)</f>
        <v>0</v>
      </c>
    </row>
    <row r="4291" spans="1:12" x14ac:dyDescent="0.25">
      <c r="A4291" s="11">
        <f>'DETALLE DE CONEXIONES'!P4291</f>
        <v>0</v>
      </c>
      <c r="B4291" s="7">
        <f>'DETALLE DE CONEXIONES'!I4291</f>
        <v>0</v>
      </c>
      <c r="C4291" s="7">
        <f>'DETALLE DE CONEXIONES'!BB4291</f>
        <v>0</v>
      </c>
      <c r="D4291" s="7">
        <f>'DETALLE DE CONEXIONES'!E4291</f>
        <v>0</v>
      </c>
      <c r="E4291" s="7">
        <f>IFERROR(LIMPIA('DETALLE DE CONEXIONES'!N4291,1),0)</f>
        <v>0</v>
      </c>
      <c r="F4291" s="7" t="str">
        <f>LEFT('DETALLE DE CONEXIONES'!BE4291,3)</f>
        <v/>
      </c>
      <c r="G4291" s="7" t="str">
        <f>RIGHT('DETALLE DE CONEXIONES'!AK4291,2)</f>
        <v/>
      </c>
      <c r="H4291" s="7" t="str">
        <f>LEFT('DETALLE DE CONEXIONES'!M4291,3)</f>
        <v/>
      </c>
      <c r="I4291" s="7" t="str">
        <f>RIGHT('DETALLE DE CONEXIONES'!M4291,5)</f>
        <v/>
      </c>
      <c r="J4291" s="7">
        <f>IF(C4291="Saliente Local",(IFERROR((LIMPIA(H4291,1)),0)),0)</f>
        <v>0</v>
      </c>
      <c r="K4291" s="7">
        <f>IF(C4291="Saliente Nacional",(IFERROR((LIMPIA(H4291,1)),0)),0)</f>
        <v>0</v>
      </c>
      <c r="L4291" s="7">
        <f>IF(C4291="Saliente Internacional",(IFERROR((LIMPIA(H4291,1)),0)),0)</f>
        <v>0</v>
      </c>
    </row>
    <row r="4292" spans="1:12" x14ac:dyDescent="0.25">
      <c r="A4292" s="11">
        <f>'DETALLE DE CONEXIONES'!P4292</f>
        <v>0</v>
      </c>
      <c r="B4292" s="7">
        <f>'DETALLE DE CONEXIONES'!I4292</f>
        <v>0</v>
      </c>
      <c r="C4292" s="7">
        <f>'DETALLE DE CONEXIONES'!BB4292</f>
        <v>0</v>
      </c>
      <c r="D4292" s="7">
        <f>'DETALLE DE CONEXIONES'!E4292</f>
        <v>0</v>
      </c>
      <c r="E4292" s="7">
        <f>IFERROR(LIMPIA('DETALLE DE CONEXIONES'!N4292,1),0)</f>
        <v>0</v>
      </c>
      <c r="F4292" s="7" t="str">
        <f>LEFT('DETALLE DE CONEXIONES'!BE4292,3)</f>
        <v/>
      </c>
      <c r="G4292" s="7" t="str">
        <f>RIGHT('DETALLE DE CONEXIONES'!AK4292,2)</f>
        <v/>
      </c>
      <c r="H4292" s="7" t="str">
        <f>LEFT('DETALLE DE CONEXIONES'!M4292,3)</f>
        <v/>
      </c>
      <c r="I4292" s="7" t="str">
        <f>RIGHT('DETALLE DE CONEXIONES'!M4292,5)</f>
        <v/>
      </c>
      <c r="J4292" s="7">
        <f>IF(C4292="Saliente Local",(IFERROR((LIMPIA(H4292,1)),0)),0)</f>
        <v>0</v>
      </c>
      <c r="K4292" s="7">
        <f>IF(C4292="Saliente Nacional",(IFERROR((LIMPIA(H4292,1)),0)),0)</f>
        <v>0</v>
      </c>
      <c r="L4292" s="7">
        <f>IF(C4292="Saliente Internacional",(IFERROR((LIMPIA(H4292,1)),0)),0)</f>
        <v>0</v>
      </c>
    </row>
    <row r="4293" spans="1:12" x14ac:dyDescent="0.25">
      <c r="A4293" s="11">
        <f>'DETALLE DE CONEXIONES'!P4293</f>
        <v>0</v>
      </c>
      <c r="B4293" s="7">
        <f>'DETALLE DE CONEXIONES'!I4293</f>
        <v>0</v>
      </c>
      <c r="C4293" s="7">
        <f>'DETALLE DE CONEXIONES'!BB4293</f>
        <v>0</v>
      </c>
      <c r="D4293" s="7">
        <f>'DETALLE DE CONEXIONES'!E4293</f>
        <v>0</v>
      </c>
      <c r="E4293" s="7">
        <f>IFERROR(LIMPIA('DETALLE DE CONEXIONES'!N4293,1),0)</f>
        <v>0</v>
      </c>
      <c r="F4293" s="7" t="str">
        <f>LEFT('DETALLE DE CONEXIONES'!BE4293,3)</f>
        <v/>
      </c>
      <c r="G4293" s="7" t="str">
        <f>RIGHT('DETALLE DE CONEXIONES'!AK4293,2)</f>
        <v/>
      </c>
      <c r="H4293" s="7" t="str">
        <f>LEFT('DETALLE DE CONEXIONES'!M4293,3)</f>
        <v/>
      </c>
      <c r="I4293" s="7" t="str">
        <f>RIGHT('DETALLE DE CONEXIONES'!M4293,5)</f>
        <v/>
      </c>
      <c r="J4293" s="7">
        <f>IF(C4293="Saliente Local",(IFERROR((LIMPIA(H4293,1)),0)),0)</f>
        <v>0</v>
      </c>
      <c r="K4293" s="7">
        <f>IF(C4293="Saliente Nacional",(IFERROR((LIMPIA(H4293,1)),0)),0)</f>
        <v>0</v>
      </c>
      <c r="L4293" s="7">
        <f>IF(C4293="Saliente Internacional",(IFERROR((LIMPIA(H4293,1)),0)),0)</f>
        <v>0</v>
      </c>
    </row>
    <row r="4294" spans="1:12" x14ac:dyDescent="0.25">
      <c r="A4294" s="11">
        <f>'DETALLE DE CONEXIONES'!P4294</f>
        <v>0</v>
      </c>
      <c r="B4294" s="7">
        <f>'DETALLE DE CONEXIONES'!I4294</f>
        <v>0</v>
      </c>
      <c r="C4294" s="7">
        <f>'DETALLE DE CONEXIONES'!BB4294</f>
        <v>0</v>
      </c>
      <c r="D4294" s="7">
        <f>'DETALLE DE CONEXIONES'!E4294</f>
        <v>0</v>
      </c>
      <c r="E4294" s="7">
        <f>IFERROR(LIMPIA('DETALLE DE CONEXIONES'!N4294,1),0)</f>
        <v>0</v>
      </c>
      <c r="F4294" s="7" t="str">
        <f>LEFT('DETALLE DE CONEXIONES'!BE4294,3)</f>
        <v/>
      </c>
      <c r="G4294" s="7" t="str">
        <f>RIGHT('DETALLE DE CONEXIONES'!AK4294,2)</f>
        <v/>
      </c>
      <c r="H4294" s="7" t="str">
        <f>LEFT('DETALLE DE CONEXIONES'!M4294,3)</f>
        <v/>
      </c>
      <c r="I4294" s="7" t="str">
        <f>RIGHT('DETALLE DE CONEXIONES'!M4294,5)</f>
        <v/>
      </c>
      <c r="J4294" s="7">
        <f>IF(C4294="Saliente Local",(IFERROR((LIMPIA(H4294,1)),0)),0)</f>
        <v>0</v>
      </c>
      <c r="K4294" s="7">
        <f>IF(C4294="Saliente Nacional",(IFERROR((LIMPIA(H4294,1)),0)),0)</f>
        <v>0</v>
      </c>
      <c r="L4294" s="7">
        <f>IF(C4294="Saliente Internacional",(IFERROR((LIMPIA(H4294,1)),0)),0)</f>
        <v>0</v>
      </c>
    </row>
    <row r="4295" spans="1:12" x14ac:dyDescent="0.25">
      <c r="A4295" s="11">
        <f>'DETALLE DE CONEXIONES'!P4295</f>
        <v>0</v>
      </c>
      <c r="B4295" s="7">
        <f>'DETALLE DE CONEXIONES'!I4295</f>
        <v>0</v>
      </c>
      <c r="C4295" s="7">
        <f>'DETALLE DE CONEXIONES'!BB4295</f>
        <v>0</v>
      </c>
      <c r="D4295" s="7">
        <f>'DETALLE DE CONEXIONES'!E4295</f>
        <v>0</v>
      </c>
      <c r="E4295" s="7">
        <f>IFERROR(LIMPIA('DETALLE DE CONEXIONES'!N4295,1),0)</f>
        <v>0</v>
      </c>
      <c r="F4295" s="7" t="str">
        <f>LEFT('DETALLE DE CONEXIONES'!BE4295,3)</f>
        <v/>
      </c>
      <c r="G4295" s="7" t="str">
        <f>RIGHT('DETALLE DE CONEXIONES'!AK4295,2)</f>
        <v/>
      </c>
      <c r="H4295" s="7" t="str">
        <f>LEFT('DETALLE DE CONEXIONES'!M4295,3)</f>
        <v/>
      </c>
      <c r="I4295" s="7" t="str">
        <f>RIGHT('DETALLE DE CONEXIONES'!M4295,5)</f>
        <v/>
      </c>
      <c r="J4295" s="7">
        <f>IF(C4295="Saliente Local",(IFERROR((LIMPIA(H4295,1)),0)),0)</f>
        <v>0</v>
      </c>
      <c r="K4295" s="7">
        <f>IF(C4295="Saliente Nacional",(IFERROR((LIMPIA(H4295,1)),0)),0)</f>
        <v>0</v>
      </c>
      <c r="L4295" s="7">
        <f>IF(C4295="Saliente Internacional",(IFERROR((LIMPIA(H4295,1)),0)),0)</f>
        <v>0</v>
      </c>
    </row>
    <row r="4296" spans="1:12" x14ac:dyDescent="0.25">
      <c r="A4296" s="11">
        <f>'DETALLE DE CONEXIONES'!P4296</f>
        <v>0</v>
      </c>
      <c r="B4296" s="7">
        <f>'DETALLE DE CONEXIONES'!I4296</f>
        <v>0</v>
      </c>
      <c r="C4296" s="7">
        <f>'DETALLE DE CONEXIONES'!BB4296</f>
        <v>0</v>
      </c>
      <c r="D4296" s="7">
        <f>'DETALLE DE CONEXIONES'!E4296</f>
        <v>0</v>
      </c>
      <c r="E4296" s="7">
        <f>IFERROR(LIMPIA('DETALLE DE CONEXIONES'!N4296,1),0)</f>
        <v>0</v>
      </c>
      <c r="F4296" s="7" t="str">
        <f>LEFT('DETALLE DE CONEXIONES'!BE4296,3)</f>
        <v/>
      </c>
      <c r="G4296" s="7" t="str">
        <f>RIGHT('DETALLE DE CONEXIONES'!AK4296,2)</f>
        <v/>
      </c>
      <c r="H4296" s="7" t="str">
        <f>LEFT('DETALLE DE CONEXIONES'!M4296,3)</f>
        <v/>
      </c>
      <c r="I4296" s="7" t="str">
        <f>RIGHT('DETALLE DE CONEXIONES'!M4296,5)</f>
        <v/>
      </c>
      <c r="J4296" s="7">
        <f>IF(C4296="Saliente Local",(IFERROR((LIMPIA(H4296,1)),0)),0)</f>
        <v>0</v>
      </c>
      <c r="K4296" s="7">
        <f>IF(C4296="Saliente Nacional",(IFERROR((LIMPIA(H4296,1)),0)),0)</f>
        <v>0</v>
      </c>
      <c r="L4296" s="7">
        <f>IF(C4296="Saliente Internacional",(IFERROR((LIMPIA(H4296,1)),0)),0)</f>
        <v>0</v>
      </c>
    </row>
    <row r="4297" spans="1:12" x14ac:dyDescent="0.25">
      <c r="A4297" s="11">
        <f>'DETALLE DE CONEXIONES'!P4297</f>
        <v>0</v>
      </c>
      <c r="B4297" s="7">
        <f>'DETALLE DE CONEXIONES'!I4297</f>
        <v>0</v>
      </c>
      <c r="C4297" s="7">
        <f>'DETALLE DE CONEXIONES'!BB4297</f>
        <v>0</v>
      </c>
      <c r="D4297" s="7">
        <f>'DETALLE DE CONEXIONES'!E4297</f>
        <v>0</v>
      </c>
      <c r="E4297" s="7">
        <f>IFERROR(LIMPIA('DETALLE DE CONEXIONES'!N4297,1),0)</f>
        <v>0</v>
      </c>
      <c r="F4297" s="7" t="str">
        <f>LEFT('DETALLE DE CONEXIONES'!BE4297,3)</f>
        <v/>
      </c>
      <c r="G4297" s="7" t="str">
        <f>RIGHT('DETALLE DE CONEXIONES'!AK4297,2)</f>
        <v/>
      </c>
      <c r="H4297" s="7" t="str">
        <f>LEFT('DETALLE DE CONEXIONES'!M4297,3)</f>
        <v/>
      </c>
      <c r="I4297" s="7" t="str">
        <f>RIGHT('DETALLE DE CONEXIONES'!M4297,5)</f>
        <v/>
      </c>
      <c r="J4297" s="7">
        <f>IF(C4297="Saliente Local",(IFERROR((LIMPIA(H4297,1)),0)),0)</f>
        <v>0</v>
      </c>
      <c r="K4297" s="7">
        <f>IF(C4297="Saliente Nacional",(IFERROR((LIMPIA(H4297,1)),0)),0)</f>
        <v>0</v>
      </c>
      <c r="L4297" s="7">
        <f>IF(C4297="Saliente Internacional",(IFERROR((LIMPIA(H4297,1)),0)),0)</f>
        <v>0</v>
      </c>
    </row>
    <row r="4298" spans="1:12" x14ac:dyDescent="0.25">
      <c r="A4298" s="11">
        <f>'DETALLE DE CONEXIONES'!P4298</f>
        <v>0</v>
      </c>
      <c r="B4298" s="7">
        <f>'DETALLE DE CONEXIONES'!I4298</f>
        <v>0</v>
      </c>
      <c r="C4298" s="7">
        <f>'DETALLE DE CONEXIONES'!BB4298</f>
        <v>0</v>
      </c>
      <c r="D4298" s="7">
        <f>'DETALLE DE CONEXIONES'!E4298</f>
        <v>0</v>
      </c>
      <c r="E4298" s="7">
        <f>IFERROR(LIMPIA('DETALLE DE CONEXIONES'!N4298,1),0)</f>
        <v>0</v>
      </c>
      <c r="F4298" s="7" t="str">
        <f>LEFT('DETALLE DE CONEXIONES'!BE4298,3)</f>
        <v/>
      </c>
      <c r="G4298" s="7" t="str">
        <f>RIGHT('DETALLE DE CONEXIONES'!AK4298,2)</f>
        <v/>
      </c>
      <c r="H4298" s="7" t="str">
        <f>LEFT('DETALLE DE CONEXIONES'!M4298,3)</f>
        <v/>
      </c>
      <c r="I4298" s="7" t="str">
        <f>RIGHT('DETALLE DE CONEXIONES'!M4298,5)</f>
        <v/>
      </c>
      <c r="J4298" s="7">
        <f>IF(C4298="Saliente Local",(IFERROR((LIMPIA(H4298,1)),0)),0)</f>
        <v>0</v>
      </c>
      <c r="K4298" s="7">
        <f>IF(C4298="Saliente Nacional",(IFERROR((LIMPIA(H4298,1)),0)),0)</f>
        <v>0</v>
      </c>
      <c r="L4298" s="7">
        <f>IF(C4298="Saliente Internacional",(IFERROR((LIMPIA(H4298,1)),0)),0)</f>
        <v>0</v>
      </c>
    </row>
    <row r="4299" spans="1:12" x14ac:dyDescent="0.25">
      <c r="A4299" s="11">
        <f>'DETALLE DE CONEXIONES'!P4299</f>
        <v>0</v>
      </c>
      <c r="B4299" s="7">
        <f>'DETALLE DE CONEXIONES'!I4299</f>
        <v>0</v>
      </c>
      <c r="C4299" s="7">
        <f>'DETALLE DE CONEXIONES'!BB4299</f>
        <v>0</v>
      </c>
      <c r="D4299" s="7">
        <f>'DETALLE DE CONEXIONES'!E4299</f>
        <v>0</v>
      </c>
      <c r="E4299" s="7">
        <f>IFERROR(LIMPIA('DETALLE DE CONEXIONES'!N4299,1),0)</f>
        <v>0</v>
      </c>
      <c r="F4299" s="7" t="str">
        <f>LEFT('DETALLE DE CONEXIONES'!BE4299,3)</f>
        <v/>
      </c>
      <c r="G4299" s="7" t="str">
        <f>RIGHT('DETALLE DE CONEXIONES'!AK4299,2)</f>
        <v/>
      </c>
      <c r="H4299" s="7" t="str">
        <f>LEFT('DETALLE DE CONEXIONES'!M4299,3)</f>
        <v/>
      </c>
      <c r="I4299" s="7" t="str">
        <f>RIGHT('DETALLE DE CONEXIONES'!M4299,5)</f>
        <v/>
      </c>
      <c r="J4299" s="7">
        <f>IF(C4299="Saliente Local",(IFERROR((LIMPIA(H4299,1)),0)),0)</f>
        <v>0</v>
      </c>
      <c r="K4299" s="7">
        <f>IF(C4299="Saliente Nacional",(IFERROR((LIMPIA(H4299,1)),0)),0)</f>
        <v>0</v>
      </c>
      <c r="L4299" s="7">
        <f>IF(C4299="Saliente Internacional",(IFERROR((LIMPIA(H4299,1)),0)),0)</f>
        <v>0</v>
      </c>
    </row>
    <row r="4300" spans="1:12" x14ac:dyDescent="0.25">
      <c r="A4300" s="11">
        <f>'DETALLE DE CONEXIONES'!P4300</f>
        <v>0</v>
      </c>
      <c r="B4300" s="7">
        <f>'DETALLE DE CONEXIONES'!I4300</f>
        <v>0</v>
      </c>
      <c r="C4300" s="7">
        <f>'DETALLE DE CONEXIONES'!BB4300</f>
        <v>0</v>
      </c>
      <c r="D4300" s="7">
        <f>'DETALLE DE CONEXIONES'!E4300</f>
        <v>0</v>
      </c>
      <c r="E4300" s="7">
        <f>IFERROR(LIMPIA('DETALLE DE CONEXIONES'!N4300,1),0)</f>
        <v>0</v>
      </c>
      <c r="F4300" s="7" t="str">
        <f>LEFT('DETALLE DE CONEXIONES'!BE4300,3)</f>
        <v/>
      </c>
      <c r="G4300" s="7" t="str">
        <f>RIGHT('DETALLE DE CONEXIONES'!AK4300,2)</f>
        <v/>
      </c>
      <c r="H4300" s="7" t="str">
        <f>LEFT('DETALLE DE CONEXIONES'!M4300,3)</f>
        <v/>
      </c>
      <c r="I4300" s="7" t="str">
        <f>RIGHT('DETALLE DE CONEXIONES'!M4300,5)</f>
        <v/>
      </c>
      <c r="J4300" s="7">
        <f>IF(C4300="Saliente Local",(IFERROR((LIMPIA(H4300,1)),0)),0)</f>
        <v>0</v>
      </c>
      <c r="K4300" s="7">
        <f>IF(C4300="Saliente Nacional",(IFERROR((LIMPIA(H4300,1)),0)),0)</f>
        <v>0</v>
      </c>
      <c r="L4300" s="7">
        <f>IF(C4300="Saliente Internacional",(IFERROR((LIMPIA(H4300,1)),0)),0)</f>
        <v>0</v>
      </c>
    </row>
    <row r="4301" spans="1:12" x14ac:dyDescent="0.25">
      <c r="A4301" s="11">
        <f>'DETALLE DE CONEXIONES'!P4301</f>
        <v>0</v>
      </c>
      <c r="B4301" s="7">
        <f>'DETALLE DE CONEXIONES'!I4301</f>
        <v>0</v>
      </c>
      <c r="C4301" s="7">
        <f>'DETALLE DE CONEXIONES'!BB4301</f>
        <v>0</v>
      </c>
      <c r="D4301" s="7">
        <f>'DETALLE DE CONEXIONES'!E4301</f>
        <v>0</v>
      </c>
      <c r="E4301" s="7">
        <f>IFERROR(LIMPIA('DETALLE DE CONEXIONES'!N4301,1),0)</f>
        <v>0</v>
      </c>
      <c r="F4301" s="7" t="str">
        <f>LEFT('DETALLE DE CONEXIONES'!BE4301,3)</f>
        <v/>
      </c>
      <c r="G4301" s="7" t="str">
        <f>RIGHT('DETALLE DE CONEXIONES'!AK4301,2)</f>
        <v/>
      </c>
      <c r="H4301" s="7" t="str">
        <f>LEFT('DETALLE DE CONEXIONES'!M4301,3)</f>
        <v/>
      </c>
      <c r="I4301" s="7" t="str">
        <f>RIGHT('DETALLE DE CONEXIONES'!M4301,5)</f>
        <v/>
      </c>
      <c r="J4301" s="7">
        <f>IF(C4301="Saliente Local",(IFERROR((LIMPIA(H4301,1)),0)),0)</f>
        <v>0</v>
      </c>
      <c r="K4301" s="7">
        <f>IF(C4301="Saliente Nacional",(IFERROR((LIMPIA(H4301,1)),0)),0)</f>
        <v>0</v>
      </c>
      <c r="L4301" s="7">
        <f>IF(C4301="Saliente Internacional",(IFERROR((LIMPIA(H4301,1)),0)),0)</f>
        <v>0</v>
      </c>
    </row>
    <row r="4302" spans="1:12" x14ac:dyDescent="0.25">
      <c r="A4302" s="11">
        <f>'DETALLE DE CONEXIONES'!P4302</f>
        <v>0</v>
      </c>
      <c r="B4302" s="7">
        <f>'DETALLE DE CONEXIONES'!I4302</f>
        <v>0</v>
      </c>
      <c r="C4302" s="7">
        <f>'DETALLE DE CONEXIONES'!BB4302</f>
        <v>0</v>
      </c>
      <c r="D4302" s="7">
        <f>'DETALLE DE CONEXIONES'!E4302</f>
        <v>0</v>
      </c>
      <c r="E4302" s="7">
        <f>IFERROR(LIMPIA('DETALLE DE CONEXIONES'!N4302,1),0)</f>
        <v>0</v>
      </c>
      <c r="F4302" s="7" t="str">
        <f>LEFT('DETALLE DE CONEXIONES'!BE4302,3)</f>
        <v/>
      </c>
      <c r="G4302" s="7" t="str">
        <f>RIGHT('DETALLE DE CONEXIONES'!AK4302,2)</f>
        <v/>
      </c>
      <c r="H4302" s="7" t="str">
        <f>LEFT('DETALLE DE CONEXIONES'!M4302,3)</f>
        <v/>
      </c>
      <c r="I4302" s="7" t="str">
        <f>RIGHT('DETALLE DE CONEXIONES'!M4302,5)</f>
        <v/>
      </c>
      <c r="J4302" s="7">
        <f>IF(C4302="Saliente Local",(IFERROR((LIMPIA(H4302,1)),0)),0)</f>
        <v>0</v>
      </c>
      <c r="K4302" s="7">
        <f>IF(C4302="Saliente Nacional",(IFERROR((LIMPIA(H4302,1)),0)),0)</f>
        <v>0</v>
      </c>
      <c r="L4302" s="7">
        <f>IF(C4302="Saliente Internacional",(IFERROR((LIMPIA(H4302,1)),0)),0)</f>
        <v>0</v>
      </c>
    </row>
    <row r="4303" spans="1:12" x14ac:dyDescent="0.25">
      <c r="A4303" s="11">
        <f>'DETALLE DE CONEXIONES'!P4303</f>
        <v>0</v>
      </c>
      <c r="B4303" s="7">
        <f>'DETALLE DE CONEXIONES'!I4303</f>
        <v>0</v>
      </c>
      <c r="C4303" s="7">
        <f>'DETALLE DE CONEXIONES'!BB4303</f>
        <v>0</v>
      </c>
      <c r="D4303" s="7">
        <f>'DETALLE DE CONEXIONES'!E4303</f>
        <v>0</v>
      </c>
      <c r="E4303" s="7">
        <f>IFERROR(LIMPIA('DETALLE DE CONEXIONES'!N4303,1),0)</f>
        <v>0</v>
      </c>
      <c r="F4303" s="7" t="str">
        <f>LEFT('DETALLE DE CONEXIONES'!BE4303,3)</f>
        <v/>
      </c>
      <c r="G4303" s="7" t="str">
        <f>RIGHT('DETALLE DE CONEXIONES'!AK4303,2)</f>
        <v/>
      </c>
      <c r="H4303" s="7" t="str">
        <f>LEFT('DETALLE DE CONEXIONES'!M4303,3)</f>
        <v/>
      </c>
      <c r="I4303" s="7" t="str">
        <f>RIGHT('DETALLE DE CONEXIONES'!M4303,5)</f>
        <v/>
      </c>
      <c r="J4303" s="7">
        <f>IF(C4303="Saliente Local",(IFERROR((LIMPIA(H4303,1)),0)),0)</f>
        <v>0</v>
      </c>
      <c r="K4303" s="7">
        <f>IF(C4303="Saliente Nacional",(IFERROR((LIMPIA(H4303,1)),0)),0)</f>
        <v>0</v>
      </c>
      <c r="L4303" s="7">
        <f>IF(C4303="Saliente Internacional",(IFERROR((LIMPIA(H4303,1)),0)),0)</f>
        <v>0</v>
      </c>
    </row>
    <row r="4304" spans="1:12" x14ac:dyDescent="0.25">
      <c r="A4304" s="11">
        <f>'DETALLE DE CONEXIONES'!P4304</f>
        <v>0</v>
      </c>
      <c r="B4304" s="7">
        <f>'DETALLE DE CONEXIONES'!I4304</f>
        <v>0</v>
      </c>
      <c r="C4304" s="7">
        <f>'DETALLE DE CONEXIONES'!BB4304</f>
        <v>0</v>
      </c>
      <c r="D4304" s="7">
        <f>'DETALLE DE CONEXIONES'!E4304</f>
        <v>0</v>
      </c>
      <c r="E4304" s="7">
        <f>IFERROR(LIMPIA('DETALLE DE CONEXIONES'!N4304,1),0)</f>
        <v>0</v>
      </c>
      <c r="F4304" s="7" t="str">
        <f>LEFT('DETALLE DE CONEXIONES'!BE4304,3)</f>
        <v/>
      </c>
      <c r="G4304" s="7" t="str">
        <f>RIGHT('DETALLE DE CONEXIONES'!AK4304,2)</f>
        <v/>
      </c>
      <c r="H4304" s="7" t="str">
        <f>LEFT('DETALLE DE CONEXIONES'!M4304,3)</f>
        <v/>
      </c>
      <c r="I4304" s="7" t="str">
        <f>RIGHT('DETALLE DE CONEXIONES'!M4304,5)</f>
        <v/>
      </c>
      <c r="J4304" s="7">
        <f>IF(C4304="Saliente Local",(IFERROR((LIMPIA(H4304,1)),0)),0)</f>
        <v>0</v>
      </c>
      <c r="K4304" s="7">
        <f>IF(C4304="Saliente Nacional",(IFERROR((LIMPIA(H4304,1)),0)),0)</f>
        <v>0</v>
      </c>
      <c r="L4304" s="7">
        <f>IF(C4304="Saliente Internacional",(IFERROR((LIMPIA(H4304,1)),0)),0)</f>
        <v>0</v>
      </c>
    </row>
    <row r="4305" spans="1:12" x14ac:dyDescent="0.25">
      <c r="A4305" s="11">
        <f>'DETALLE DE CONEXIONES'!P4305</f>
        <v>0</v>
      </c>
      <c r="B4305" s="7">
        <f>'DETALLE DE CONEXIONES'!I4305</f>
        <v>0</v>
      </c>
      <c r="C4305" s="7">
        <f>'DETALLE DE CONEXIONES'!BB4305</f>
        <v>0</v>
      </c>
      <c r="D4305" s="7">
        <f>'DETALLE DE CONEXIONES'!E4305</f>
        <v>0</v>
      </c>
      <c r="E4305" s="7">
        <f>IFERROR(LIMPIA('DETALLE DE CONEXIONES'!N4305,1),0)</f>
        <v>0</v>
      </c>
      <c r="F4305" s="7" t="str">
        <f>LEFT('DETALLE DE CONEXIONES'!BE4305,3)</f>
        <v/>
      </c>
      <c r="G4305" s="7" t="str">
        <f>RIGHT('DETALLE DE CONEXIONES'!AK4305,2)</f>
        <v/>
      </c>
      <c r="H4305" s="7" t="str">
        <f>LEFT('DETALLE DE CONEXIONES'!M4305,3)</f>
        <v/>
      </c>
      <c r="I4305" s="7" t="str">
        <f>RIGHT('DETALLE DE CONEXIONES'!M4305,5)</f>
        <v/>
      </c>
      <c r="J4305" s="7">
        <f>IF(C4305="Saliente Local",(IFERROR((LIMPIA(H4305,1)),0)),0)</f>
        <v>0</v>
      </c>
      <c r="K4305" s="7">
        <f>IF(C4305="Saliente Nacional",(IFERROR((LIMPIA(H4305,1)),0)),0)</f>
        <v>0</v>
      </c>
      <c r="L4305" s="7">
        <f>IF(C4305="Saliente Internacional",(IFERROR((LIMPIA(H4305,1)),0)),0)</f>
        <v>0</v>
      </c>
    </row>
    <row r="4306" spans="1:12" x14ac:dyDescent="0.25">
      <c r="A4306" s="11">
        <f>'DETALLE DE CONEXIONES'!P4306</f>
        <v>0</v>
      </c>
      <c r="B4306" s="7">
        <f>'DETALLE DE CONEXIONES'!I4306</f>
        <v>0</v>
      </c>
      <c r="C4306" s="7">
        <f>'DETALLE DE CONEXIONES'!BB4306</f>
        <v>0</v>
      </c>
      <c r="D4306" s="7">
        <f>'DETALLE DE CONEXIONES'!E4306</f>
        <v>0</v>
      </c>
      <c r="E4306" s="7">
        <f>IFERROR(LIMPIA('DETALLE DE CONEXIONES'!N4306,1),0)</f>
        <v>0</v>
      </c>
      <c r="F4306" s="7" t="str">
        <f>LEFT('DETALLE DE CONEXIONES'!BE4306,3)</f>
        <v/>
      </c>
      <c r="G4306" s="7" t="str">
        <f>RIGHT('DETALLE DE CONEXIONES'!AK4306,2)</f>
        <v/>
      </c>
      <c r="H4306" s="7" t="str">
        <f>LEFT('DETALLE DE CONEXIONES'!M4306,3)</f>
        <v/>
      </c>
      <c r="I4306" s="7" t="str">
        <f>RIGHT('DETALLE DE CONEXIONES'!M4306,5)</f>
        <v/>
      </c>
      <c r="J4306" s="7">
        <f>IF(C4306="Saliente Local",(IFERROR((LIMPIA(H4306,1)),0)),0)</f>
        <v>0</v>
      </c>
      <c r="K4306" s="7">
        <f>IF(C4306="Saliente Nacional",(IFERROR((LIMPIA(H4306,1)),0)),0)</f>
        <v>0</v>
      </c>
      <c r="L4306" s="7">
        <f>IF(C4306="Saliente Internacional",(IFERROR((LIMPIA(H4306,1)),0)),0)</f>
        <v>0</v>
      </c>
    </row>
    <row r="4307" spans="1:12" x14ac:dyDescent="0.25">
      <c r="A4307" s="11">
        <f>'DETALLE DE CONEXIONES'!P4307</f>
        <v>0</v>
      </c>
      <c r="B4307" s="7">
        <f>'DETALLE DE CONEXIONES'!I4307</f>
        <v>0</v>
      </c>
      <c r="C4307" s="7">
        <f>'DETALLE DE CONEXIONES'!BB4307</f>
        <v>0</v>
      </c>
      <c r="D4307" s="7">
        <f>'DETALLE DE CONEXIONES'!E4307</f>
        <v>0</v>
      </c>
      <c r="E4307" s="7">
        <f>IFERROR(LIMPIA('DETALLE DE CONEXIONES'!N4307,1),0)</f>
        <v>0</v>
      </c>
      <c r="F4307" s="7" t="str">
        <f>LEFT('DETALLE DE CONEXIONES'!BE4307,3)</f>
        <v/>
      </c>
      <c r="G4307" s="7" t="str">
        <f>RIGHT('DETALLE DE CONEXIONES'!AK4307,2)</f>
        <v/>
      </c>
      <c r="H4307" s="7" t="str">
        <f>LEFT('DETALLE DE CONEXIONES'!M4307,3)</f>
        <v/>
      </c>
      <c r="I4307" s="7" t="str">
        <f>RIGHT('DETALLE DE CONEXIONES'!M4307,5)</f>
        <v/>
      </c>
      <c r="J4307" s="7">
        <f>IF(C4307="Saliente Local",(IFERROR((LIMPIA(H4307,1)),0)),0)</f>
        <v>0</v>
      </c>
      <c r="K4307" s="7">
        <f>IF(C4307="Saliente Nacional",(IFERROR((LIMPIA(H4307,1)),0)),0)</f>
        <v>0</v>
      </c>
      <c r="L4307" s="7">
        <f>IF(C4307="Saliente Internacional",(IFERROR((LIMPIA(H4307,1)),0)),0)</f>
        <v>0</v>
      </c>
    </row>
    <row r="4308" spans="1:12" x14ac:dyDescent="0.25">
      <c r="A4308" s="11">
        <f>'DETALLE DE CONEXIONES'!P4308</f>
        <v>0</v>
      </c>
      <c r="B4308" s="7">
        <f>'DETALLE DE CONEXIONES'!I4308</f>
        <v>0</v>
      </c>
      <c r="C4308" s="7">
        <f>'DETALLE DE CONEXIONES'!BB4308</f>
        <v>0</v>
      </c>
      <c r="D4308" s="7">
        <f>'DETALLE DE CONEXIONES'!E4308</f>
        <v>0</v>
      </c>
      <c r="E4308" s="7">
        <f>IFERROR(LIMPIA('DETALLE DE CONEXIONES'!N4308,1),0)</f>
        <v>0</v>
      </c>
      <c r="F4308" s="7" t="str">
        <f>LEFT('DETALLE DE CONEXIONES'!BE4308,3)</f>
        <v/>
      </c>
      <c r="G4308" s="7" t="str">
        <f>RIGHT('DETALLE DE CONEXIONES'!AK4308,2)</f>
        <v/>
      </c>
      <c r="H4308" s="7" t="str">
        <f>LEFT('DETALLE DE CONEXIONES'!M4308,3)</f>
        <v/>
      </c>
      <c r="I4308" s="7" t="str">
        <f>RIGHT('DETALLE DE CONEXIONES'!M4308,5)</f>
        <v/>
      </c>
      <c r="J4308" s="7">
        <f>IF(C4308="Saliente Local",(IFERROR((LIMPIA(H4308,1)),0)),0)</f>
        <v>0</v>
      </c>
      <c r="K4308" s="7">
        <f>IF(C4308="Saliente Nacional",(IFERROR((LIMPIA(H4308,1)),0)),0)</f>
        <v>0</v>
      </c>
      <c r="L4308" s="7">
        <f>IF(C4308="Saliente Internacional",(IFERROR((LIMPIA(H4308,1)),0)),0)</f>
        <v>0</v>
      </c>
    </row>
    <row r="4309" spans="1:12" x14ac:dyDescent="0.25">
      <c r="A4309" s="11">
        <f>'DETALLE DE CONEXIONES'!P4309</f>
        <v>0</v>
      </c>
      <c r="B4309" s="7">
        <f>'DETALLE DE CONEXIONES'!I4309</f>
        <v>0</v>
      </c>
      <c r="C4309" s="7">
        <f>'DETALLE DE CONEXIONES'!BB4309</f>
        <v>0</v>
      </c>
      <c r="D4309" s="7">
        <f>'DETALLE DE CONEXIONES'!E4309</f>
        <v>0</v>
      </c>
      <c r="E4309" s="7">
        <f>IFERROR(LIMPIA('DETALLE DE CONEXIONES'!N4309,1),0)</f>
        <v>0</v>
      </c>
      <c r="F4309" s="7" t="str">
        <f>LEFT('DETALLE DE CONEXIONES'!BE4309,3)</f>
        <v/>
      </c>
      <c r="G4309" s="7" t="str">
        <f>RIGHT('DETALLE DE CONEXIONES'!AK4309,2)</f>
        <v/>
      </c>
      <c r="H4309" s="7" t="str">
        <f>LEFT('DETALLE DE CONEXIONES'!M4309,3)</f>
        <v/>
      </c>
      <c r="I4309" s="7" t="str">
        <f>RIGHT('DETALLE DE CONEXIONES'!M4309,5)</f>
        <v/>
      </c>
      <c r="J4309" s="7">
        <f>IF(C4309="Saliente Local",(IFERROR((LIMPIA(H4309,1)),0)),0)</f>
        <v>0</v>
      </c>
      <c r="K4309" s="7">
        <f>IF(C4309="Saliente Nacional",(IFERROR((LIMPIA(H4309,1)),0)),0)</f>
        <v>0</v>
      </c>
      <c r="L4309" s="7">
        <f>IF(C4309="Saliente Internacional",(IFERROR((LIMPIA(H4309,1)),0)),0)</f>
        <v>0</v>
      </c>
    </row>
    <row r="4310" spans="1:12" x14ac:dyDescent="0.25">
      <c r="A4310" s="11">
        <f>'DETALLE DE CONEXIONES'!P4310</f>
        <v>0</v>
      </c>
      <c r="B4310" s="7">
        <f>'DETALLE DE CONEXIONES'!I4310</f>
        <v>0</v>
      </c>
      <c r="C4310" s="7">
        <f>'DETALLE DE CONEXIONES'!BB4310</f>
        <v>0</v>
      </c>
      <c r="D4310" s="7">
        <f>'DETALLE DE CONEXIONES'!E4310</f>
        <v>0</v>
      </c>
      <c r="E4310" s="7">
        <f>IFERROR(LIMPIA('DETALLE DE CONEXIONES'!N4310,1),0)</f>
        <v>0</v>
      </c>
      <c r="F4310" s="7" t="str">
        <f>LEFT('DETALLE DE CONEXIONES'!BE4310,3)</f>
        <v/>
      </c>
      <c r="G4310" s="7" t="str">
        <f>RIGHT('DETALLE DE CONEXIONES'!AK4310,2)</f>
        <v/>
      </c>
      <c r="H4310" s="7" t="str">
        <f>LEFT('DETALLE DE CONEXIONES'!M4310,3)</f>
        <v/>
      </c>
      <c r="I4310" s="7" t="str">
        <f>RIGHT('DETALLE DE CONEXIONES'!M4310,5)</f>
        <v/>
      </c>
      <c r="J4310" s="7">
        <f>IF(C4310="Saliente Local",(IFERROR((LIMPIA(H4310,1)),0)),0)</f>
        <v>0</v>
      </c>
      <c r="K4310" s="7">
        <f>IF(C4310="Saliente Nacional",(IFERROR((LIMPIA(H4310,1)),0)),0)</f>
        <v>0</v>
      </c>
      <c r="L4310" s="7">
        <f>IF(C4310="Saliente Internacional",(IFERROR((LIMPIA(H4310,1)),0)),0)</f>
        <v>0</v>
      </c>
    </row>
    <row r="4311" spans="1:12" x14ac:dyDescent="0.25">
      <c r="A4311" s="11">
        <f>'DETALLE DE CONEXIONES'!P4311</f>
        <v>0</v>
      </c>
      <c r="B4311" s="7">
        <f>'DETALLE DE CONEXIONES'!I4311</f>
        <v>0</v>
      </c>
      <c r="C4311" s="7">
        <f>'DETALLE DE CONEXIONES'!BB4311</f>
        <v>0</v>
      </c>
      <c r="D4311" s="7">
        <f>'DETALLE DE CONEXIONES'!E4311</f>
        <v>0</v>
      </c>
      <c r="E4311" s="7">
        <f>IFERROR(LIMPIA('DETALLE DE CONEXIONES'!N4311,1),0)</f>
        <v>0</v>
      </c>
      <c r="F4311" s="7" t="str">
        <f>LEFT('DETALLE DE CONEXIONES'!BE4311,3)</f>
        <v/>
      </c>
      <c r="G4311" s="7" t="str">
        <f>RIGHT('DETALLE DE CONEXIONES'!AK4311,2)</f>
        <v/>
      </c>
      <c r="H4311" s="7" t="str">
        <f>LEFT('DETALLE DE CONEXIONES'!M4311,3)</f>
        <v/>
      </c>
      <c r="I4311" s="7" t="str">
        <f>RIGHT('DETALLE DE CONEXIONES'!M4311,5)</f>
        <v/>
      </c>
      <c r="J4311" s="7">
        <f>IF(C4311="Saliente Local",(IFERROR((LIMPIA(H4311,1)),0)),0)</f>
        <v>0</v>
      </c>
      <c r="K4311" s="7">
        <f>IF(C4311="Saliente Nacional",(IFERROR((LIMPIA(H4311,1)),0)),0)</f>
        <v>0</v>
      </c>
      <c r="L4311" s="7">
        <f>IF(C4311="Saliente Internacional",(IFERROR((LIMPIA(H4311,1)),0)),0)</f>
        <v>0</v>
      </c>
    </row>
    <row r="4312" spans="1:12" x14ac:dyDescent="0.25">
      <c r="A4312" s="11">
        <f>'DETALLE DE CONEXIONES'!P4312</f>
        <v>0</v>
      </c>
      <c r="B4312" s="7">
        <f>'DETALLE DE CONEXIONES'!I4312</f>
        <v>0</v>
      </c>
      <c r="C4312" s="7">
        <f>'DETALLE DE CONEXIONES'!BB4312</f>
        <v>0</v>
      </c>
      <c r="D4312" s="7">
        <f>'DETALLE DE CONEXIONES'!E4312</f>
        <v>0</v>
      </c>
      <c r="E4312" s="7">
        <f>IFERROR(LIMPIA('DETALLE DE CONEXIONES'!N4312,1),0)</f>
        <v>0</v>
      </c>
      <c r="F4312" s="7" t="str">
        <f>LEFT('DETALLE DE CONEXIONES'!BE4312,3)</f>
        <v/>
      </c>
      <c r="G4312" s="7" t="str">
        <f>RIGHT('DETALLE DE CONEXIONES'!AK4312,2)</f>
        <v/>
      </c>
      <c r="H4312" s="7" t="str">
        <f>LEFT('DETALLE DE CONEXIONES'!M4312,3)</f>
        <v/>
      </c>
      <c r="I4312" s="7" t="str">
        <f>RIGHT('DETALLE DE CONEXIONES'!M4312,5)</f>
        <v/>
      </c>
      <c r="J4312" s="7">
        <f>IF(C4312="Saliente Local",(IFERROR((LIMPIA(H4312,1)),0)),0)</f>
        <v>0</v>
      </c>
      <c r="K4312" s="7">
        <f>IF(C4312="Saliente Nacional",(IFERROR((LIMPIA(H4312,1)),0)),0)</f>
        <v>0</v>
      </c>
      <c r="L4312" s="7">
        <f>IF(C4312="Saliente Internacional",(IFERROR((LIMPIA(H4312,1)),0)),0)</f>
        <v>0</v>
      </c>
    </row>
    <row r="4313" spans="1:12" x14ac:dyDescent="0.25">
      <c r="A4313" s="11">
        <f>'DETALLE DE CONEXIONES'!P4313</f>
        <v>0</v>
      </c>
      <c r="B4313" s="7">
        <f>'DETALLE DE CONEXIONES'!I4313</f>
        <v>0</v>
      </c>
      <c r="C4313" s="7">
        <f>'DETALLE DE CONEXIONES'!BB4313</f>
        <v>0</v>
      </c>
      <c r="D4313" s="7">
        <f>'DETALLE DE CONEXIONES'!E4313</f>
        <v>0</v>
      </c>
      <c r="E4313" s="7">
        <f>IFERROR(LIMPIA('DETALLE DE CONEXIONES'!N4313,1),0)</f>
        <v>0</v>
      </c>
      <c r="F4313" s="7" t="str">
        <f>LEFT('DETALLE DE CONEXIONES'!BE4313,3)</f>
        <v/>
      </c>
      <c r="G4313" s="7" t="str">
        <f>RIGHT('DETALLE DE CONEXIONES'!AK4313,2)</f>
        <v/>
      </c>
      <c r="H4313" s="7" t="str">
        <f>LEFT('DETALLE DE CONEXIONES'!M4313,3)</f>
        <v/>
      </c>
      <c r="I4313" s="7" t="str">
        <f>RIGHT('DETALLE DE CONEXIONES'!M4313,5)</f>
        <v/>
      </c>
      <c r="J4313" s="7">
        <f>IF(C4313="Saliente Local",(IFERROR((LIMPIA(H4313,1)),0)),0)</f>
        <v>0</v>
      </c>
      <c r="K4313" s="7">
        <f>IF(C4313="Saliente Nacional",(IFERROR((LIMPIA(H4313,1)),0)),0)</f>
        <v>0</v>
      </c>
      <c r="L4313" s="7">
        <f>IF(C4313="Saliente Internacional",(IFERROR((LIMPIA(H4313,1)),0)),0)</f>
        <v>0</v>
      </c>
    </row>
    <row r="4314" spans="1:12" x14ac:dyDescent="0.25">
      <c r="A4314" s="11">
        <f>'DETALLE DE CONEXIONES'!P4314</f>
        <v>0</v>
      </c>
      <c r="B4314" s="7">
        <f>'DETALLE DE CONEXIONES'!I4314</f>
        <v>0</v>
      </c>
      <c r="C4314" s="7">
        <f>'DETALLE DE CONEXIONES'!BB4314</f>
        <v>0</v>
      </c>
      <c r="D4314" s="7">
        <f>'DETALLE DE CONEXIONES'!E4314</f>
        <v>0</v>
      </c>
      <c r="E4314" s="7">
        <f>IFERROR(LIMPIA('DETALLE DE CONEXIONES'!N4314,1),0)</f>
        <v>0</v>
      </c>
      <c r="F4314" s="7" t="str">
        <f>LEFT('DETALLE DE CONEXIONES'!BE4314,3)</f>
        <v/>
      </c>
      <c r="G4314" s="7" t="str">
        <f>RIGHT('DETALLE DE CONEXIONES'!AK4314,2)</f>
        <v/>
      </c>
      <c r="H4314" s="7" t="str">
        <f>LEFT('DETALLE DE CONEXIONES'!M4314,3)</f>
        <v/>
      </c>
      <c r="I4314" s="7" t="str">
        <f>RIGHT('DETALLE DE CONEXIONES'!M4314,5)</f>
        <v/>
      </c>
      <c r="J4314" s="7">
        <f>IF(C4314="Saliente Local",(IFERROR((LIMPIA(H4314,1)),0)),0)</f>
        <v>0</v>
      </c>
      <c r="K4314" s="7">
        <f>IF(C4314="Saliente Nacional",(IFERROR((LIMPIA(H4314,1)),0)),0)</f>
        <v>0</v>
      </c>
      <c r="L4314" s="7">
        <f>IF(C4314="Saliente Internacional",(IFERROR((LIMPIA(H4314,1)),0)),0)</f>
        <v>0</v>
      </c>
    </row>
    <row r="4315" spans="1:12" x14ac:dyDescent="0.25">
      <c r="A4315" s="11">
        <f>'DETALLE DE CONEXIONES'!P4315</f>
        <v>0</v>
      </c>
      <c r="B4315" s="7">
        <f>'DETALLE DE CONEXIONES'!I4315</f>
        <v>0</v>
      </c>
      <c r="C4315" s="7">
        <f>'DETALLE DE CONEXIONES'!BB4315</f>
        <v>0</v>
      </c>
      <c r="D4315" s="7">
        <f>'DETALLE DE CONEXIONES'!E4315</f>
        <v>0</v>
      </c>
      <c r="E4315" s="7">
        <f>IFERROR(LIMPIA('DETALLE DE CONEXIONES'!N4315,1),0)</f>
        <v>0</v>
      </c>
      <c r="F4315" s="7" t="str">
        <f>LEFT('DETALLE DE CONEXIONES'!BE4315,3)</f>
        <v/>
      </c>
      <c r="G4315" s="7" t="str">
        <f>RIGHT('DETALLE DE CONEXIONES'!AK4315,2)</f>
        <v/>
      </c>
      <c r="H4315" s="7" t="str">
        <f>LEFT('DETALLE DE CONEXIONES'!M4315,3)</f>
        <v/>
      </c>
      <c r="I4315" s="7" t="str">
        <f>RIGHT('DETALLE DE CONEXIONES'!M4315,5)</f>
        <v/>
      </c>
      <c r="J4315" s="7">
        <f>IF(C4315="Saliente Local",(IFERROR((LIMPIA(H4315,1)),0)),0)</f>
        <v>0</v>
      </c>
      <c r="K4315" s="7">
        <f>IF(C4315="Saliente Nacional",(IFERROR((LIMPIA(H4315,1)),0)),0)</f>
        <v>0</v>
      </c>
      <c r="L4315" s="7">
        <f>IF(C4315="Saliente Internacional",(IFERROR((LIMPIA(H4315,1)),0)),0)</f>
        <v>0</v>
      </c>
    </row>
    <row r="4316" spans="1:12" x14ac:dyDescent="0.25">
      <c r="A4316" s="11">
        <f>'DETALLE DE CONEXIONES'!P4316</f>
        <v>0</v>
      </c>
      <c r="B4316" s="7">
        <f>'DETALLE DE CONEXIONES'!I4316</f>
        <v>0</v>
      </c>
      <c r="C4316" s="7">
        <f>'DETALLE DE CONEXIONES'!BB4316</f>
        <v>0</v>
      </c>
      <c r="D4316" s="7">
        <f>'DETALLE DE CONEXIONES'!E4316</f>
        <v>0</v>
      </c>
      <c r="E4316" s="7">
        <f>IFERROR(LIMPIA('DETALLE DE CONEXIONES'!N4316,1),0)</f>
        <v>0</v>
      </c>
      <c r="F4316" s="7" t="str">
        <f>LEFT('DETALLE DE CONEXIONES'!BE4316,3)</f>
        <v/>
      </c>
      <c r="G4316" s="7" t="str">
        <f>RIGHT('DETALLE DE CONEXIONES'!AK4316,2)</f>
        <v/>
      </c>
      <c r="H4316" s="7" t="str">
        <f>LEFT('DETALLE DE CONEXIONES'!M4316,3)</f>
        <v/>
      </c>
      <c r="I4316" s="7" t="str">
        <f>RIGHT('DETALLE DE CONEXIONES'!M4316,5)</f>
        <v/>
      </c>
      <c r="J4316" s="7">
        <f>IF(C4316="Saliente Local",(IFERROR((LIMPIA(H4316,1)),0)),0)</f>
        <v>0</v>
      </c>
      <c r="K4316" s="7">
        <f>IF(C4316="Saliente Nacional",(IFERROR((LIMPIA(H4316,1)),0)),0)</f>
        <v>0</v>
      </c>
      <c r="L4316" s="7">
        <f>IF(C4316="Saliente Internacional",(IFERROR((LIMPIA(H4316,1)),0)),0)</f>
        <v>0</v>
      </c>
    </row>
    <row r="4317" spans="1:12" x14ac:dyDescent="0.25">
      <c r="A4317" s="11">
        <f>'DETALLE DE CONEXIONES'!P4317</f>
        <v>0</v>
      </c>
      <c r="B4317" s="7">
        <f>'DETALLE DE CONEXIONES'!I4317</f>
        <v>0</v>
      </c>
      <c r="C4317" s="7">
        <f>'DETALLE DE CONEXIONES'!BB4317</f>
        <v>0</v>
      </c>
      <c r="D4317" s="7">
        <f>'DETALLE DE CONEXIONES'!E4317</f>
        <v>0</v>
      </c>
      <c r="E4317" s="7">
        <f>IFERROR(LIMPIA('DETALLE DE CONEXIONES'!N4317,1),0)</f>
        <v>0</v>
      </c>
      <c r="F4317" s="7" t="str">
        <f>LEFT('DETALLE DE CONEXIONES'!BE4317,3)</f>
        <v/>
      </c>
      <c r="G4317" s="7" t="str">
        <f>RIGHT('DETALLE DE CONEXIONES'!AK4317,2)</f>
        <v/>
      </c>
      <c r="H4317" s="7" t="str">
        <f>LEFT('DETALLE DE CONEXIONES'!M4317,3)</f>
        <v/>
      </c>
      <c r="I4317" s="7" t="str">
        <f>RIGHT('DETALLE DE CONEXIONES'!M4317,5)</f>
        <v/>
      </c>
      <c r="J4317" s="7">
        <f>IF(C4317="Saliente Local",(IFERROR((LIMPIA(H4317,1)),0)),0)</f>
        <v>0</v>
      </c>
      <c r="K4317" s="7">
        <f>IF(C4317="Saliente Nacional",(IFERROR((LIMPIA(H4317,1)),0)),0)</f>
        <v>0</v>
      </c>
      <c r="L4317" s="7">
        <f>IF(C4317="Saliente Internacional",(IFERROR((LIMPIA(H4317,1)),0)),0)</f>
        <v>0</v>
      </c>
    </row>
    <row r="4318" spans="1:12" x14ac:dyDescent="0.25">
      <c r="A4318" s="11">
        <f>'DETALLE DE CONEXIONES'!P4318</f>
        <v>0</v>
      </c>
      <c r="B4318" s="7">
        <f>'DETALLE DE CONEXIONES'!I4318</f>
        <v>0</v>
      </c>
      <c r="C4318" s="7">
        <f>'DETALLE DE CONEXIONES'!BB4318</f>
        <v>0</v>
      </c>
      <c r="D4318" s="7">
        <f>'DETALLE DE CONEXIONES'!E4318</f>
        <v>0</v>
      </c>
      <c r="E4318" s="7">
        <f>IFERROR(LIMPIA('DETALLE DE CONEXIONES'!N4318,1),0)</f>
        <v>0</v>
      </c>
      <c r="F4318" s="7" t="str">
        <f>LEFT('DETALLE DE CONEXIONES'!BE4318,3)</f>
        <v/>
      </c>
      <c r="G4318" s="7" t="str">
        <f>RIGHT('DETALLE DE CONEXIONES'!AK4318,2)</f>
        <v/>
      </c>
      <c r="H4318" s="7" t="str">
        <f>LEFT('DETALLE DE CONEXIONES'!M4318,3)</f>
        <v/>
      </c>
      <c r="I4318" s="7" t="str">
        <f>RIGHT('DETALLE DE CONEXIONES'!M4318,5)</f>
        <v/>
      </c>
      <c r="J4318" s="7">
        <f>IF(C4318="Saliente Local",(IFERROR((LIMPIA(H4318,1)),0)),0)</f>
        <v>0</v>
      </c>
      <c r="K4318" s="7">
        <f>IF(C4318="Saliente Nacional",(IFERROR((LIMPIA(H4318,1)),0)),0)</f>
        <v>0</v>
      </c>
      <c r="L4318" s="7">
        <f>IF(C4318="Saliente Internacional",(IFERROR((LIMPIA(H4318,1)),0)),0)</f>
        <v>0</v>
      </c>
    </row>
    <row r="4319" spans="1:12" x14ac:dyDescent="0.25">
      <c r="A4319" s="11">
        <f>'DETALLE DE CONEXIONES'!P4319</f>
        <v>0</v>
      </c>
      <c r="B4319" s="7">
        <f>'DETALLE DE CONEXIONES'!I4319</f>
        <v>0</v>
      </c>
      <c r="C4319" s="7">
        <f>'DETALLE DE CONEXIONES'!BB4319</f>
        <v>0</v>
      </c>
      <c r="D4319" s="7">
        <f>'DETALLE DE CONEXIONES'!E4319</f>
        <v>0</v>
      </c>
      <c r="E4319" s="7">
        <f>IFERROR(LIMPIA('DETALLE DE CONEXIONES'!N4319,1),0)</f>
        <v>0</v>
      </c>
      <c r="F4319" s="7" t="str">
        <f>LEFT('DETALLE DE CONEXIONES'!BE4319,3)</f>
        <v/>
      </c>
      <c r="G4319" s="7" t="str">
        <f>RIGHT('DETALLE DE CONEXIONES'!AK4319,2)</f>
        <v/>
      </c>
      <c r="H4319" s="7" t="str">
        <f>LEFT('DETALLE DE CONEXIONES'!M4319,3)</f>
        <v/>
      </c>
      <c r="I4319" s="7" t="str">
        <f>RIGHT('DETALLE DE CONEXIONES'!M4319,5)</f>
        <v/>
      </c>
      <c r="J4319" s="7">
        <f>IF(C4319="Saliente Local",(IFERROR((LIMPIA(H4319,1)),0)),0)</f>
        <v>0</v>
      </c>
      <c r="K4319" s="7">
        <f>IF(C4319="Saliente Nacional",(IFERROR((LIMPIA(H4319,1)),0)),0)</f>
        <v>0</v>
      </c>
      <c r="L4319" s="7">
        <f>IF(C4319="Saliente Internacional",(IFERROR((LIMPIA(H4319,1)),0)),0)</f>
        <v>0</v>
      </c>
    </row>
    <row r="4320" spans="1:12" x14ac:dyDescent="0.25">
      <c r="A4320" s="11">
        <f>'DETALLE DE CONEXIONES'!P4320</f>
        <v>0</v>
      </c>
      <c r="B4320" s="7">
        <f>'DETALLE DE CONEXIONES'!I4320</f>
        <v>0</v>
      </c>
      <c r="C4320" s="7">
        <f>'DETALLE DE CONEXIONES'!BB4320</f>
        <v>0</v>
      </c>
      <c r="D4320" s="7">
        <f>'DETALLE DE CONEXIONES'!E4320</f>
        <v>0</v>
      </c>
      <c r="E4320" s="7">
        <f>IFERROR(LIMPIA('DETALLE DE CONEXIONES'!N4320,1),0)</f>
        <v>0</v>
      </c>
      <c r="F4320" s="7" t="str">
        <f>LEFT('DETALLE DE CONEXIONES'!BE4320,3)</f>
        <v/>
      </c>
      <c r="G4320" s="7" t="str">
        <f>RIGHT('DETALLE DE CONEXIONES'!AK4320,2)</f>
        <v/>
      </c>
      <c r="H4320" s="7" t="str">
        <f>LEFT('DETALLE DE CONEXIONES'!M4320,3)</f>
        <v/>
      </c>
      <c r="I4320" s="7" t="str">
        <f>RIGHT('DETALLE DE CONEXIONES'!M4320,5)</f>
        <v/>
      </c>
      <c r="J4320" s="7">
        <f>IF(C4320="Saliente Local",(IFERROR((LIMPIA(H4320,1)),0)),0)</f>
        <v>0</v>
      </c>
      <c r="K4320" s="7">
        <f>IF(C4320="Saliente Nacional",(IFERROR((LIMPIA(H4320,1)),0)),0)</f>
        <v>0</v>
      </c>
      <c r="L4320" s="7">
        <f>IF(C4320="Saliente Internacional",(IFERROR((LIMPIA(H4320,1)),0)),0)</f>
        <v>0</v>
      </c>
    </row>
    <row r="4321" spans="1:12" x14ac:dyDescent="0.25">
      <c r="A4321" s="11">
        <f>'DETALLE DE CONEXIONES'!P4321</f>
        <v>0</v>
      </c>
      <c r="B4321" s="7">
        <f>'DETALLE DE CONEXIONES'!I4321</f>
        <v>0</v>
      </c>
      <c r="C4321" s="7">
        <f>'DETALLE DE CONEXIONES'!BB4321</f>
        <v>0</v>
      </c>
      <c r="D4321" s="7">
        <f>'DETALLE DE CONEXIONES'!E4321</f>
        <v>0</v>
      </c>
      <c r="E4321" s="7">
        <f>IFERROR(LIMPIA('DETALLE DE CONEXIONES'!N4321,1),0)</f>
        <v>0</v>
      </c>
      <c r="F4321" s="7" t="str">
        <f>LEFT('DETALLE DE CONEXIONES'!BE4321,3)</f>
        <v/>
      </c>
      <c r="G4321" s="7" t="str">
        <f>RIGHT('DETALLE DE CONEXIONES'!AK4321,2)</f>
        <v/>
      </c>
      <c r="H4321" s="7" t="str">
        <f>LEFT('DETALLE DE CONEXIONES'!M4321,3)</f>
        <v/>
      </c>
      <c r="I4321" s="7" t="str">
        <f>RIGHT('DETALLE DE CONEXIONES'!M4321,5)</f>
        <v/>
      </c>
      <c r="J4321" s="7">
        <f>IF(C4321="Saliente Local",(IFERROR((LIMPIA(H4321,1)),0)),0)</f>
        <v>0</v>
      </c>
      <c r="K4321" s="7">
        <f>IF(C4321="Saliente Nacional",(IFERROR((LIMPIA(H4321,1)),0)),0)</f>
        <v>0</v>
      </c>
      <c r="L4321" s="7">
        <f>IF(C4321="Saliente Internacional",(IFERROR((LIMPIA(H4321,1)),0)),0)</f>
        <v>0</v>
      </c>
    </row>
    <row r="4322" spans="1:12" x14ac:dyDescent="0.25">
      <c r="A4322" s="11">
        <f>'DETALLE DE CONEXIONES'!P4322</f>
        <v>0</v>
      </c>
      <c r="B4322" s="7">
        <f>'DETALLE DE CONEXIONES'!I4322</f>
        <v>0</v>
      </c>
      <c r="C4322" s="7">
        <f>'DETALLE DE CONEXIONES'!BB4322</f>
        <v>0</v>
      </c>
      <c r="D4322" s="7">
        <f>'DETALLE DE CONEXIONES'!E4322</f>
        <v>0</v>
      </c>
      <c r="E4322" s="7">
        <f>IFERROR(LIMPIA('DETALLE DE CONEXIONES'!N4322,1),0)</f>
        <v>0</v>
      </c>
      <c r="F4322" s="7" t="str">
        <f>LEFT('DETALLE DE CONEXIONES'!BE4322,3)</f>
        <v/>
      </c>
      <c r="G4322" s="7" t="str">
        <f>RIGHT('DETALLE DE CONEXIONES'!AK4322,2)</f>
        <v/>
      </c>
      <c r="H4322" s="7" t="str">
        <f>LEFT('DETALLE DE CONEXIONES'!M4322,3)</f>
        <v/>
      </c>
      <c r="I4322" s="7" t="str">
        <f>RIGHT('DETALLE DE CONEXIONES'!M4322,5)</f>
        <v/>
      </c>
      <c r="J4322" s="7">
        <f>IF(C4322="Saliente Local",(IFERROR((LIMPIA(H4322,1)),0)),0)</f>
        <v>0</v>
      </c>
      <c r="K4322" s="7">
        <f>IF(C4322="Saliente Nacional",(IFERROR((LIMPIA(H4322,1)),0)),0)</f>
        <v>0</v>
      </c>
      <c r="L4322" s="7">
        <f>IF(C4322="Saliente Internacional",(IFERROR((LIMPIA(H4322,1)),0)),0)</f>
        <v>0</v>
      </c>
    </row>
    <row r="4323" spans="1:12" x14ac:dyDescent="0.25">
      <c r="A4323" s="11">
        <f>'DETALLE DE CONEXIONES'!P4323</f>
        <v>0</v>
      </c>
      <c r="B4323" s="7">
        <f>'DETALLE DE CONEXIONES'!I4323</f>
        <v>0</v>
      </c>
      <c r="C4323" s="7">
        <f>'DETALLE DE CONEXIONES'!BB4323</f>
        <v>0</v>
      </c>
      <c r="D4323" s="7">
        <f>'DETALLE DE CONEXIONES'!E4323</f>
        <v>0</v>
      </c>
      <c r="E4323" s="7">
        <f>IFERROR(LIMPIA('DETALLE DE CONEXIONES'!N4323,1),0)</f>
        <v>0</v>
      </c>
      <c r="F4323" s="7" t="str">
        <f>LEFT('DETALLE DE CONEXIONES'!BE4323,3)</f>
        <v/>
      </c>
      <c r="G4323" s="7" t="str">
        <f>RIGHT('DETALLE DE CONEXIONES'!AK4323,2)</f>
        <v/>
      </c>
      <c r="H4323" s="7" t="str">
        <f>LEFT('DETALLE DE CONEXIONES'!M4323,3)</f>
        <v/>
      </c>
      <c r="I4323" s="7" t="str">
        <f>RIGHT('DETALLE DE CONEXIONES'!M4323,5)</f>
        <v/>
      </c>
      <c r="J4323" s="7">
        <f>IF(C4323="Saliente Local",(IFERROR((LIMPIA(H4323,1)),0)),0)</f>
        <v>0</v>
      </c>
      <c r="K4323" s="7">
        <f>IF(C4323="Saliente Nacional",(IFERROR((LIMPIA(H4323,1)),0)),0)</f>
        <v>0</v>
      </c>
      <c r="L4323" s="7">
        <f>IF(C4323="Saliente Internacional",(IFERROR((LIMPIA(H4323,1)),0)),0)</f>
        <v>0</v>
      </c>
    </row>
    <row r="4324" spans="1:12" x14ac:dyDescent="0.25">
      <c r="A4324" s="11">
        <f>'DETALLE DE CONEXIONES'!P4324</f>
        <v>0</v>
      </c>
      <c r="B4324" s="7">
        <f>'DETALLE DE CONEXIONES'!I4324</f>
        <v>0</v>
      </c>
      <c r="C4324" s="7">
        <f>'DETALLE DE CONEXIONES'!BB4324</f>
        <v>0</v>
      </c>
      <c r="D4324" s="7">
        <f>'DETALLE DE CONEXIONES'!E4324</f>
        <v>0</v>
      </c>
      <c r="E4324" s="7">
        <f>IFERROR(LIMPIA('DETALLE DE CONEXIONES'!N4324,1),0)</f>
        <v>0</v>
      </c>
      <c r="F4324" s="7" t="str">
        <f>LEFT('DETALLE DE CONEXIONES'!BE4324,3)</f>
        <v/>
      </c>
      <c r="G4324" s="7" t="str">
        <f>RIGHT('DETALLE DE CONEXIONES'!AK4324,2)</f>
        <v/>
      </c>
      <c r="H4324" s="7" t="str">
        <f>LEFT('DETALLE DE CONEXIONES'!M4324,3)</f>
        <v/>
      </c>
      <c r="I4324" s="7" t="str">
        <f>RIGHT('DETALLE DE CONEXIONES'!M4324,5)</f>
        <v/>
      </c>
      <c r="J4324" s="7">
        <f>IF(C4324="Saliente Local",(IFERROR((LIMPIA(H4324,1)),0)),0)</f>
        <v>0</v>
      </c>
      <c r="K4324" s="7">
        <f>IF(C4324="Saliente Nacional",(IFERROR((LIMPIA(H4324,1)),0)),0)</f>
        <v>0</v>
      </c>
      <c r="L4324" s="7">
        <f>IF(C4324="Saliente Internacional",(IFERROR((LIMPIA(H4324,1)),0)),0)</f>
        <v>0</v>
      </c>
    </row>
    <row r="4325" spans="1:12" x14ac:dyDescent="0.25">
      <c r="A4325" s="11">
        <f>'DETALLE DE CONEXIONES'!P4325</f>
        <v>0</v>
      </c>
      <c r="B4325" s="7">
        <f>'DETALLE DE CONEXIONES'!I4325</f>
        <v>0</v>
      </c>
      <c r="C4325" s="7">
        <f>'DETALLE DE CONEXIONES'!BB4325</f>
        <v>0</v>
      </c>
      <c r="D4325" s="7">
        <f>'DETALLE DE CONEXIONES'!E4325</f>
        <v>0</v>
      </c>
      <c r="E4325" s="7">
        <f>IFERROR(LIMPIA('DETALLE DE CONEXIONES'!N4325,1),0)</f>
        <v>0</v>
      </c>
      <c r="F4325" s="7" t="str">
        <f>LEFT('DETALLE DE CONEXIONES'!BE4325,3)</f>
        <v/>
      </c>
      <c r="G4325" s="7" t="str">
        <f>RIGHT('DETALLE DE CONEXIONES'!AK4325,2)</f>
        <v/>
      </c>
      <c r="H4325" s="7" t="str">
        <f>LEFT('DETALLE DE CONEXIONES'!M4325,3)</f>
        <v/>
      </c>
      <c r="I4325" s="7" t="str">
        <f>RIGHT('DETALLE DE CONEXIONES'!M4325,5)</f>
        <v/>
      </c>
      <c r="J4325" s="7">
        <f>IF(C4325="Saliente Local",(IFERROR((LIMPIA(H4325,1)),0)),0)</f>
        <v>0</v>
      </c>
      <c r="K4325" s="7">
        <f>IF(C4325="Saliente Nacional",(IFERROR((LIMPIA(H4325,1)),0)),0)</f>
        <v>0</v>
      </c>
      <c r="L4325" s="7">
        <f>IF(C4325="Saliente Internacional",(IFERROR((LIMPIA(H4325,1)),0)),0)</f>
        <v>0</v>
      </c>
    </row>
    <row r="4326" spans="1:12" x14ac:dyDescent="0.25">
      <c r="A4326" s="11">
        <f>'DETALLE DE CONEXIONES'!P4326</f>
        <v>0</v>
      </c>
      <c r="B4326" s="7">
        <f>'DETALLE DE CONEXIONES'!I4326</f>
        <v>0</v>
      </c>
      <c r="C4326" s="7">
        <f>'DETALLE DE CONEXIONES'!BB4326</f>
        <v>0</v>
      </c>
      <c r="D4326" s="7">
        <f>'DETALLE DE CONEXIONES'!E4326</f>
        <v>0</v>
      </c>
      <c r="E4326" s="7">
        <f>IFERROR(LIMPIA('DETALLE DE CONEXIONES'!N4326,1),0)</f>
        <v>0</v>
      </c>
      <c r="F4326" s="7" t="str">
        <f>LEFT('DETALLE DE CONEXIONES'!BE4326,3)</f>
        <v/>
      </c>
      <c r="G4326" s="7" t="str">
        <f>RIGHT('DETALLE DE CONEXIONES'!AK4326,2)</f>
        <v/>
      </c>
      <c r="H4326" s="7" t="str">
        <f>LEFT('DETALLE DE CONEXIONES'!M4326,3)</f>
        <v/>
      </c>
      <c r="I4326" s="7" t="str">
        <f>RIGHT('DETALLE DE CONEXIONES'!M4326,5)</f>
        <v/>
      </c>
      <c r="J4326" s="7">
        <f>IF(C4326="Saliente Local",(IFERROR((LIMPIA(H4326,1)),0)),0)</f>
        <v>0</v>
      </c>
      <c r="K4326" s="7">
        <f>IF(C4326="Saliente Nacional",(IFERROR((LIMPIA(H4326,1)),0)),0)</f>
        <v>0</v>
      </c>
      <c r="L4326" s="7">
        <f>IF(C4326="Saliente Internacional",(IFERROR((LIMPIA(H4326,1)),0)),0)</f>
        <v>0</v>
      </c>
    </row>
    <row r="4327" spans="1:12" x14ac:dyDescent="0.25">
      <c r="A4327" s="11">
        <f>'DETALLE DE CONEXIONES'!P4327</f>
        <v>0</v>
      </c>
      <c r="B4327" s="7">
        <f>'DETALLE DE CONEXIONES'!I4327</f>
        <v>0</v>
      </c>
      <c r="C4327" s="7">
        <f>'DETALLE DE CONEXIONES'!BB4327</f>
        <v>0</v>
      </c>
      <c r="D4327" s="7">
        <f>'DETALLE DE CONEXIONES'!E4327</f>
        <v>0</v>
      </c>
      <c r="E4327" s="7">
        <f>IFERROR(LIMPIA('DETALLE DE CONEXIONES'!N4327,1),0)</f>
        <v>0</v>
      </c>
      <c r="F4327" s="7" t="str">
        <f>LEFT('DETALLE DE CONEXIONES'!BE4327,3)</f>
        <v/>
      </c>
      <c r="G4327" s="7" t="str">
        <f>RIGHT('DETALLE DE CONEXIONES'!AK4327,2)</f>
        <v/>
      </c>
      <c r="H4327" s="7" t="str">
        <f>LEFT('DETALLE DE CONEXIONES'!M4327,3)</f>
        <v/>
      </c>
      <c r="I4327" s="7" t="str">
        <f>RIGHT('DETALLE DE CONEXIONES'!M4327,5)</f>
        <v/>
      </c>
      <c r="J4327" s="7">
        <f>IF(C4327="Saliente Local",(IFERROR((LIMPIA(H4327,1)),0)),0)</f>
        <v>0</v>
      </c>
      <c r="K4327" s="7">
        <f>IF(C4327="Saliente Nacional",(IFERROR((LIMPIA(H4327,1)),0)),0)</f>
        <v>0</v>
      </c>
      <c r="L4327" s="7">
        <f>IF(C4327="Saliente Internacional",(IFERROR((LIMPIA(H4327,1)),0)),0)</f>
        <v>0</v>
      </c>
    </row>
    <row r="4328" spans="1:12" x14ac:dyDescent="0.25">
      <c r="A4328" s="11">
        <f>'DETALLE DE CONEXIONES'!P4328</f>
        <v>0</v>
      </c>
      <c r="B4328" s="7">
        <f>'DETALLE DE CONEXIONES'!I4328</f>
        <v>0</v>
      </c>
      <c r="C4328" s="7">
        <f>'DETALLE DE CONEXIONES'!BB4328</f>
        <v>0</v>
      </c>
      <c r="D4328" s="7">
        <f>'DETALLE DE CONEXIONES'!E4328</f>
        <v>0</v>
      </c>
      <c r="E4328" s="7">
        <f>IFERROR(LIMPIA('DETALLE DE CONEXIONES'!N4328,1),0)</f>
        <v>0</v>
      </c>
      <c r="F4328" s="7" t="str">
        <f>LEFT('DETALLE DE CONEXIONES'!BE4328,3)</f>
        <v/>
      </c>
      <c r="G4328" s="7" t="str">
        <f>RIGHT('DETALLE DE CONEXIONES'!AK4328,2)</f>
        <v/>
      </c>
      <c r="H4328" s="7" t="str">
        <f>LEFT('DETALLE DE CONEXIONES'!M4328,3)</f>
        <v/>
      </c>
      <c r="I4328" s="7" t="str">
        <f>RIGHT('DETALLE DE CONEXIONES'!M4328,5)</f>
        <v/>
      </c>
      <c r="J4328" s="7">
        <f>IF(C4328="Saliente Local",(IFERROR((LIMPIA(H4328,1)),0)),0)</f>
        <v>0</v>
      </c>
      <c r="K4328" s="7">
        <f>IF(C4328="Saliente Nacional",(IFERROR((LIMPIA(H4328,1)),0)),0)</f>
        <v>0</v>
      </c>
      <c r="L4328" s="7">
        <f>IF(C4328="Saliente Internacional",(IFERROR((LIMPIA(H4328,1)),0)),0)</f>
        <v>0</v>
      </c>
    </row>
    <row r="4329" spans="1:12" x14ac:dyDescent="0.25">
      <c r="A4329" s="11">
        <f>'DETALLE DE CONEXIONES'!P4329</f>
        <v>0</v>
      </c>
      <c r="B4329" s="7">
        <f>'DETALLE DE CONEXIONES'!I4329</f>
        <v>0</v>
      </c>
      <c r="C4329" s="7">
        <f>'DETALLE DE CONEXIONES'!BB4329</f>
        <v>0</v>
      </c>
      <c r="D4329" s="7">
        <f>'DETALLE DE CONEXIONES'!E4329</f>
        <v>0</v>
      </c>
      <c r="E4329" s="7">
        <f>IFERROR(LIMPIA('DETALLE DE CONEXIONES'!N4329,1),0)</f>
        <v>0</v>
      </c>
      <c r="F4329" s="7" t="str">
        <f>LEFT('DETALLE DE CONEXIONES'!BE4329,3)</f>
        <v/>
      </c>
      <c r="G4329" s="7" t="str">
        <f>RIGHT('DETALLE DE CONEXIONES'!AK4329,2)</f>
        <v/>
      </c>
      <c r="H4329" s="7" t="str">
        <f>LEFT('DETALLE DE CONEXIONES'!M4329,3)</f>
        <v/>
      </c>
      <c r="I4329" s="7" t="str">
        <f>RIGHT('DETALLE DE CONEXIONES'!M4329,5)</f>
        <v/>
      </c>
      <c r="J4329" s="7">
        <f>IF(C4329="Saliente Local",(IFERROR((LIMPIA(H4329,1)),0)),0)</f>
        <v>0</v>
      </c>
      <c r="K4329" s="7">
        <f>IF(C4329="Saliente Nacional",(IFERROR((LIMPIA(H4329,1)),0)),0)</f>
        <v>0</v>
      </c>
      <c r="L4329" s="7">
        <f>IF(C4329="Saliente Internacional",(IFERROR((LIMPIA(H4329,1)),0)),0)</f>
        <v>0</v>
      </c>
    </row>
    <row r="4330" spans="1:12" x14ac:dyDescent="0.25">
      <c r="A4330" s="11">
        <f>'DETALLE DE CONEXIONES'!P4330</f>
        <v>0</v>
      </c>
      <c r="B4330" s="7">
        <f>'DETALLE DE CONEXIONES'!I4330</f>
        <v>0</v>
      </c>
      <c r="C4330" s="7">
        <f>'DETALLE DE CONEXIONES'!BB4330</f>
        <v>0</v>
      </c>
      <c r="D4330" s="7">
        <f>'DETALLE DE CONEXIONES'!E4330</f>
        <v>0</v>
      </c>
      <c r="E4330" s="7">
        <f>IFERROR(LIMPIA('DETALLE DE CONEXIONES'!N4330,1),0)</f>
        <v>0</v>
      </c>
      <c r="F4330" s="7" t="str">
        <f>LEFT('DETALLE DE CONEXIONES'!BE4330,3)</f>
        <v/>
      </c>
      <c r="G4330" s="7" t="str">
        <f>RIGHT('DETALLE DE CONEXIONES'!AK4330,2)</f>
        <v/>
      </c>
      <c r="H4330" s="7" t="str">
        <f>LEFT('DETALLE DE CONEXIONES'!M4330,3)</f>
        <v/>
      </c>
      <c r="I4330" s="7" t="str">
        <f>RIGHT('DETALLE DE CONEXIONES'!M4330,5)</f>
        <v/>
      </c>
      <c r="J4330" s="7">
        <f>IF(C4330="Saliente Local",(IFERROR((LIMPIA(H4330,1)),0)),0)</f>
        <v>0</v>
      </c>
      <c r="K4330" s="7">
        <f>IF(C4330="Saliente Nacional",(IFERROR((LIMPIA(H4330,1)),0)),0)</f>
        <v>0</v>
      </c>
      <c r="L4330" s="7">
        <f>IF(C4330="Saliente Internacional",(IFERROR((LIMPIA(H4330,1)),0)),0)</f>
        <v>0</v>
      </c>
    </row>
    <row r="4331" spans="1:12" x14ac:dyDescent="0.25">
      <c r="A4331" s="11">
        <f>'DETALLE DE CONEXIONES'!P4331</f>
        <v>0</v>
      </c>
      <c r="B4331" s="7">
        <f>'DETALLE DE CONEXIONES'!I4331</f>
        <v>0</v>
      </c>
      <c r="C4331" s="7">
        <f>'DETALLE DE CONEXIONES'!BB4331</f>
        <v>0</v>
      </c>
      <c r="D4331" s="7">
        <f>'DETALLE DE CONEXIONES'!E4331</f>
        <v>0</v>
      </c>
      <c r="E4331" s="7">
        <f>IFERROR(LIMPIA('DETALLE DE CONEXIONES'!N4331,1),0)</f>
        <v>0</v>
      </c>
      <c r="F4331" s="7" t="str">
        <f>LEFT('DETALLE DE CONEXIONES'!BE4331,3)</f>
        <v/>
      </c>
      <c r="G4331" s="7" t="str">
        <f>RIGHT('DETALLE DE CONEXIONES'!AK4331,2)</f>
        <v/>
      </c>
      <c r="H4331" s="7" t="str">
        <f>LEFT('DETALLE DE CONEXIONES'!M4331,3)</f>
        <v/>
      </c>
      <c r="I4331" s="7" t="str">
        <f>RIGHT('DETALLE DE CONEXIONES'!M4331,5)</f>
        <v/>
      </c>
      <c r="J4331" s="7">
        <f>IF(C4331="Saliente Local",(IFERROR((LIMPIA(H4331,1)),0)),0)</f>
        <v>0</v>
      </c>
      <c r="K4331" s="7">
        <f>IF(C4331="Saliente Nacional",(IFERROR((LIMPIA(H4331,1)),0)),0)</f>
        <v>0</v>
      </c>
      <c r="L4331" s="7">
        <f>IF(C4331="Saliente Internacional",(IFERROR((LIMPIA(H4331,1)),0)),0)</f>
        <v>0</v>
      </c>
    </row>
    <row r="4332" spans="1:12" x14ac:dyDescent="0.25">
      <c r="A4332" s="11">
        <f>'DETALLE DE CONEXIONES'!P4332</f>
        <v>0</v>
      </c>
      <c r="B4332" s="7">
        <f>'DETALLE DE CONEXIONES'!I4332</f>
        <v>0</v>
      </c>
      <c r="C4332" s="7">
        <f>'DETALLE DE CONEXIONES'!BB4332</f>
        <v>0</v>
      </c>
      <c r="D4332" s="7">
        <f>'DETALLE DE CONEXIONES'!E4332</f>
        <v>0</v>
      </c>
      <c r="E4332" s="7">
        <f>IFERROR(LIMPIA('DETALLE DE CONEXIONES'!N4332,1),0)</f>
        <v>0</v>
      </c>
      <c r="F4332" s="7" t="str">
        <f>LEFT('DETALLE DE CONEXIONES'!BE4332,3)</f>
        <v/>
      </c>
      <c r="G4332" s="7" t="str">
        <f>RIGHT('DETALLE DE CONEXIONES'!AK4332,2)</f>
        <v/>
      </c>
      <c r="H4332" s="7" t="str">
        <f>LEFT('DETALLE DE CONEXIONES'!M4332,3)</f>
        <v/>
      </c>
      <c r="I4332" s="7" t="str">
        <f>RIGHT('DETALLE DE CONEXIONES'!M4332,5)</f>
        <v/>
      </c>
      <c r="J4332" s="7">
        <f>IF(C4332="Saliente Local",(IFERROR((LIMPIA(H4332,1)),0)),0)</f>
        <v>0</v>
      </c>
      <c r="K4332" s="7">
        <f>IF(C4332="Saliente Nacional",(IFERROR((LIMPIA(H4332,1)),0)),0)</f>
        <v>0</v>
      </c>
      <c r="L4332" s="7">
        <f>IF(C4332="Saliente Internacional",(IFERROR((LIMPIA(H4332,1)),0)),0)</f>
        <v>0</v>
      </c>
    </row>
    <row r="4333" spans="1:12" x14ac:dyDescent="0.25">
      <c r="A4333" s="11">
        <f>'DETALLE DE CONEXIONES'!P4333</f>
        <v>0</v>
      </c>
      <c r="B4333" s="7">
        <f>'DETALLE DE CONEXIONES'!I4333</f>
        <v>0</v>
      </c>
      <c r="C4333" s="7">
        <f>'DETALLE DE CONEXIONES'!BB4333</f>
        <v>0</v>
      </c>
      <c r="D4333" s="7">
        <f>'DETALLE DE CONEXIONES'!E4333</f>
        <v>0</v>
      </c>
      <c r="E4333" s="7">
        <f>IFERROR(LIMPIA('DETALLE DE CONEXIONES'!N4333,1),0)</f>
        <v>0</v>
      </c>
      <c r="F4333" s="7" t="str">
        <f>LEFT('DETALLE DE CONEXIONES'!BE4333,3)</f>
        <v/>
      </c>
      <c r="G4333" s="7" t="str">
        <f>RIGHT('DETALLE DE CONEXIONES'!AK4333,2)</f>
        <v/>
      </c>
      <c r="H4333" s="7" t="str">
        <f>LEFT('DETALLE DE CONEXIONES'!M4333,3)</f>
        <v/>
      </c>
      <c r="I4333" s="7" t="str">
        <f>RIGHT('DETALLE DE CONEXIONES'!M4333,5)</f>
        <v/>
      </c>
      <c r="J4333" s="7">
        <f>IF(C4333="Saliente Local",(IFERROR((LIMPIA(H4333,1)),0)),0)</f>
        <v>0</v>
      </c>
      <c r="K4333" s="7">
        <f>IF(C4333="Saliente Nacional",(IFERROR((LIMPIA(H4333,1)),0)),0)</f>
        <v>0</v>
      </c>
      <c r="L4333" s="7">
        <f>IF(C4333="Saliente Internacional",(IFERROR((LIMPIA(H4333,1)),0)),0)</f>
        <v>0</v>
      </c>
    </row>
    <row r="4334" spans="1:12" x14ac:dyDescent="0.25">
      <c r="A4334" s="11">
        <f>'DETALLE DE CONEXIONES'!P4334</f>
        <v>0</v>
      </c>
      <c r="B4334" s="7">
        <f>'DETALLE DE CONEXIONES'!I4334</f>
        <v>0</v>
      </c>
      <c r="C4334" s="7">
        <f>'DETALLE DE CONEXIONES'!BB4334</f>
        <v>0</v>
      </c>
      <c r="D4334" s="7">
        <f>'DETALLE DE CONEXIONES'!E4334</f>
        <v>0</v>
      </c>
      <c r="E4334" s="7">
        <f>IFERROR(LIMPIA('DETALLE DE CONEXIONES'!N4334,1),0)</f>
        <v>0</v>
      </c>
      <c r="F4334" s="7" t="str">
        <f>LEFT('DETALLE DE CONEXIONES'!BE4334,3)</f>
        <v/>
      </c>
      <c r="G4334" s="7" t="str">
        <f>RIGHT('DETALLE DE CONEXIONES'!AK4334,2)</f>
        <v/>
      </c>
      <c r="H4334" s="7" t="str">
        <f>LEFT('DETALLE DE CONEXIONES'!M4334,3)</f>
        <v/>
      </c>
      <c r="I4334" s="7" t="str">
        <f>RIGHT('DETALLE DE CONEXIONES'!M4334,5)</f>
        <v/>
      </c>
      <c r="J4334" s="7">
        <f>IF(C4334="Saliente Local",(IFERROR((LIMPIA(H4334,1)),0)),0)</f>
        <v>0</v>
      </c>
      <c r="K4334" s="7">
        <f>IF(C4334="Saliente Nacional",(IFERROR((LIMPIA(H4334,1)),0)),0)</f>
        <v>0</v>
      </c>
      <c r="L4334" s="7">
        <f>IF(C4334="Saliente Internacional",(IFERROR((LIMPIA(H4334,1)),0)),0)</f>
        <v>0</v>
      </c>
    </row>
    <row r="4335" spans="1:12" x14ac:dyDescent="0.25">
      <c r="A4335" s="11">
        <f>'DETALLE DE CONEXIONES'!P4335</f>
        <v>0</v>
      </c>
      <c r="B4335" s="7">
        <f>'DETALLE DE CONEXIONES'!I4335</f>
        <v>0</v>
      </c>
      <c r="C4335" s="7">
        <f>'DETALLE DE CONEXIONES'!BB4335</f>
        <v>0</v>
      </c>
      <c r="D4335" s="7">
        <f>'DETALLE DE CONEXIONES'!E4335</f>
        <v>0</v>
      </c>
      <c r="E4335" s="7">
        <f>IFERROR(LIMPIA('DETALLE DE CONEXIONES'!N4335,1),0)</f>
        <v>0</v>
      </c>
      <c r="F4335" s="7" t="str">
        <f>LEFT('DETALLE DE CONEXIONES'!BE4335,3)</f>
        <v/>
      </c>
      <c r="G4335" s="7" t="str">
        <f>RIGHT('DETALLE DE CONEXIONES'!AK4335,2)</f>
        <v/>
      </c>
      <c r="H4335" s="7" t="str">
        <f>LEFT('DETALLE DE CONEXIONES'!M4335,3)</f>
        <v/>
      </c>
      <c r="I4335" s="7" t="str">
        <f>RIGHT('DETALLE DE CONEXIONES'!M4335,5)</f>
        <v/>
      </c>
      <c r="J4335" s="7">
        <f>IF(C4335="Saliente Local",(IFERROR((LIMPIA(H4335,1)),0)),0)</f>
        <v>0</v>
      </c>
      <c r="K4335" s="7">
        <f>IF(C4335="Saliente Nacional",(IFERROR((LIMPIA(H4335,1)),0)),0)</f>
        <v>0</v>
      </c>
      <c r="L4335" s="7">
        <f>IF(C4335="Saliente Internacional",(IFERROR((LIMPIA(H4335,1)),0)),0)</f>
        <v>0</v>
      </c>
    </row>
    <row r="4336" spans="1:12" x14ac:dyDescent="0.25">
      <c r="A4336" s="11">
        <f>'DETALLE DE CONEXIONES'!P4336</f>
        <v>0</v>
      </c>
      <c r="B4336" s="7">
        <f>'DETALLE DE CONEXIONES'!I4336</f>
        <v>0</v>
      </c>
      <c r="C4336" s="7">
        <f>'DETALLE DE CONEXIONES'!BB4336</f>
        <v>0</v>
      </c>
      <c r="D4336" s="7">
        <f>'DETALLE DE CONEXIONES'!E4336</f>
        <v>0</v>
      </c>
      <c r="E4336" s="7">
        <f>IFERROR(LIMPIA('DETALLE DE CONEXIONES'!N4336,1),0)</f>
        <v>0</v>
      </c>
      <c r="F4336" s="7" t="str">
        <f>LEFT('DETALLE DE CONEXIONES'!BE4336,3)</f>
        <v/>
      </c>
      <c r="G4336" s="7" t="str">
        <f>RIGHT('DETALLE DE CONEXIONES'!AK4336,2)</f>
        <v/>
      </c>
      <c r="H4336" s="7" t="str">
        <f>LEFT('DETALLE DE CONEXIONES'!M4336,3)</f>
        <v/>
      </c>
      <c r="I4336" s="7" t="str">
        <f>RIGHT('DETALLE DE CONEXIONES'!M4336,5)</f>
        <v/>
      </c>
      <c r="J4336" s="7">
        <f>IF(C4336="Saliente Local",(IFERROR((LIMPIA(H4336,1)),0)),0)</f>
        <v>0</v>
      </c>
      <c r="K4336" s="7">
        <f>IF(C4336="Saliente Nacional",(IFERROR((LIMPIA(H4336,1)),0)),0)</f>
        <v>0</v>
      </c>
      <c r="L4336" s="7">
        <f>IF(C4336="Saliente Internacional",(IFERROR((LIMPIA(H4336,1)),0)),0)</f>
        <v>0</v>
      </c>
    </row>
    <row r="4337" spans="1:12" x14ac:dyDescent="0.25">
      <c r="A4337" s="11">
        <f>'DETALLE DE CONEXIONES'!P4337</f>
        <v>0</v>
      </c>
      <c r="B4337" s="7">
        <f>'DETALLE DE CONEXIONES'!I4337</f>
        <v>0</v>
      </c>
      <c r="C4337" s="7">
        <f>'DETALLE DE CONEXIONES'!BB4337</f>
        <v>0</v>
      </c>
      <c r="D4337" s="7">
        <f>'DETALLE DE CONEXIONES'!E4337</f>
        <v>0</v>
      </c>
      <c r="E4337" s="7">
        <f>IFERROR(LIMPIA('DETALLE DE CONEXIONES'!N4337,1),0)</f>
        <v>0</v>
      </c>
      <c r="F4337" s="7" t="str">
        <f>LEFT('DETALLE DE CONEXIONES'!BE4337,3)</f>
        <v/>
      </c>
      <c r="G4337" s="7" t="str">
        <f>RIGHT('DETALLE DE CONEXIONES'!AK4337,2)</f>
        <v/>
      </c>
      <c r="H4337" s="7" t="str">
        <f>LEFT('DETALLE DE CONEXIONES'!M4337,3)</f>
        <v/>
      </c>
      <c r="I4337" s="7" t="str">
        <f>RIGHT('DETALLE DE CONEXIONES'!M4337,5)</f>
        <v/>
      </c>
      <c r="J4337" s="7">
        <f>IF(C4337="Saliente Local",(IFERROR((LIMPIA(H4337,1)),0)),0)</f>
        <v>0</v>
      </c>
      <c r="K4337" s="7">
        <f>IF(C4337="Saliente Nacional",(IFERROR((LIMPIA(H4337,1)),0)),0)</f>
        <v>0</v>
      </c>
      <c r="L4337" s="7">
        <f>IF(C4337="Saliente Internacional",(IFERROR((LIMPIA(H4337,1)),0)),0)</f>
        <v>0</v>
      </c>
    </row>
    <row r="4338" spans="1:12" x14ac:dyDescent="0.25">
      <c r="A4338" s="11">
        <f>'DETALLE DE CONEXIONES'!P4338</f>
        <v>0</v>
      </c>
      <c r="B4338" s="7">
        <f>'DETALLE DE CONEXIONES'!I4338</f>
        <v>0</v>
      </c>
      <c r="C4338" s="7">
        <f>'DETALLE DE CONEXIONES'!BB4338</f>
        <v>0</v>
      </c>
      <c r="D4338" s="7">
        <f>'DETALLE DE CONEXIONES'!E4338</f>
        <v>0</v>
      </c>
      <c r="E4338" s="7">
        <f>IFERROR(LIMPIA('DETALLE DE CONEXIONES'!N4338,1),0)</f>
        <v>0</v>
      </c>
      <c r="F4338" s="7" t="str">
        <f>LEFT('DETALLE DE CONEXIONES'!BE4338,3)</f>
        <v/>
      </c>
      <c r="G4338" s="7" t="str">
        <f>RIGHT('DETALLE DE CONEXIONES'!AK4338,2)</f>
        <v/>
      </c>
      <c r="H4338" s="7" t="str">
        <f>LEFT('DETALLE DE CONEXIONES'!M4338,3)</f>
        <v/>
      </c>
      <c r="I4338" s="7" t="str">
        <f>RIGHT('DETALLE DE CONEXIONES'!M4338,5)</f>
        <v/>
      </c>
      <c r="J4338" s="7">
        <f>IF(C4338="Saliente Local",(IFERROR((LIMPIA(H4338,1)),0)),0)</f>
        <v>0</v>
      </c>
      <c r="K4338" s="7">
        <f>IF(C4338="Saliente Nacional",(IFERROR((LIMPIA(H4338,1)),0)),0)</f>
        <v>0</v>
      </c>
      <c r="L4338" s="7">
        <f>IF(C4338="Saliente Internacional",(IFERROR((LIMPIA(H4338,1)),0)),0)</f>
        <v>0</v>
      </c>
    </row>
    <row r="4339" spans="1:12" x14ac:dyDescent="0.25">
      <c r="A4339" s="11">
        <f>'DETALLE DE CONEXIONES'!P4339</f>
        <v>0</v>
      </c>
      <c r="B4339" s="7">
        <f>'DETALLE DE CONEXIONES'!I4339</f>
        <v>0</v>
      </c>
      <c r="C4339" s="7">
        <f>'DETALLE DE CONEXIONES'!BB4339</f>
        <v>0</v>
      </c>
      <c r="D4339" s="7">
        <f>'DETALLE DE CONEXIONES'!E4339</f>
        <v>0</v>
      </c>
      <c r="E4339" s="7">
        <f>IFERROR(LIMPIA('DETALLE DE CONEXIONES'!N4339,1),0)</f>
        <v>0</v>
      </c>
      <c r="F4339" s="7" t="str">
        <f>LEFT('DETALLE DE CONEXIONES'!BE4339,3)</f>
        <v/>
      </c>
      <c r="G4339" s="7" t="str">
        <f>RIGHT('DETALLE DE CONEXIONES'!AK4339,2)</f>
        <v/>
      </c>
      <c r="H4339" s="7" t="str">
        <f>LEFT('DETALLE DE CONEXIONES'!M4339,3)</f>
        <v/>
      </c>
      <c r="I4339" s="7" t="str">
        <f>RIGHT('DETALLE DE CONEXIONES'!M4339,5)</f>
        <v/>
      </c>
      <c r="J4339" s="7">
        <f>IF(C4339="Saliente Local",(IFERROR((LIMPIA(H4339,1)),0)),0)</f>
        <v>0</v>
      </c>
      <c r="K4339" s="7">
        <f>IF(C4339="Saliente Nacional",(IFERROR((LIMPIA(H4339,1)),0)),0)</f>
        <v>0</v>
      </c>
      <c r="L4339" s="7">
        <f>IF(C4339="Saliente Internacional",(IFERROR((LIMPIA(H4339,1)),0)),0)</f>
        <v>0</v>
      </c>
    </row>
    <row r="4340" spans="1:12" x14ac:dyDescent="0.25">
      <c r="A4340" s="11">
        <f>'DETALLE DE CONEXIONES'!P4340</f>
        <v>0</v>
      </c>
      <c r="B4340" s="7">
        <f>'DETALLE DE CONEXIONES'!I4340</f>
        <v>0</v>
      </c>
      <c r="C4340" s="7">
        <f>'DETALLE DE CONEXIONES'!BB4340</f>
        <v>0</v>
      </c>
      <c r="D4340" s="7">
        <f>'DETALLE DE CONEXIONES'!E4340</f>
        <v>0</v>
      </c>
      <c r="E4340" s="7">
        <f>IFERROR(LIMPIA('DETALLE DE CONEXIONES'!N4340,1),0)</f>
        <v>0</v>
      </c>
      <c r="F4340" s="7" t="str">
        <f>LEFT('DETALLE DE CONEXIONES'!BE4340,3)</f>
        <v/>
      </c>
      <c r="G4340" s="7" t="str">
        <f>RIGHT('DETALLE DE CONEXIONES'!AK4340,2)</f>
        <v/>
      </c>
      <c r="H4340" s="7" t="str">
        <f>LEFT('DETALLE DE CONEXIONES'!M4340,3)</f>
        <v/>
      </c>
      <c r="I4340" s="7" t="str">
        <f>RIGHT('DETALLE DE CONEXIONES'!M4340,5)</f>
        <v/>
      </c>
      <c r="J4340" s="7">
        <f>IF(C4340="Saliente Local",(IFERROR((LIMPIA(H4340,1)),0)),0)</f>
        <v>0</v>
      </c>
      <c r="K4340" s="7">
        <f>IF(C4340="Saliente Nacional",(IFERROR((LIMPIA(H4340,1)),0)),0)</f>
        <v>0</v>
      </c>
      <c r="L4340" s="7">
        <f>IF(C4340="Saliente Internacional",(IFERROR((LIMPIA(H4340,1)),0)),0)</f>
        <v>0</v>
      </c>
    </row>
    <row r="4341" spans="1:12" x14ac:dyDescent="0.25">
      <c r="A4341" s="11">
        <f>'DETALLE DE CONEXIONES'!P4341</f>
        <v>0</v>
      </c>
      <c r="B4341" s="7">
        <f>'DETALLE DE CONEXIONES'!I4341</f>
        <v>0</v>
      </c>
      <c r="C4341" s="7">
        <f>'DETALLE DE CONEXIONES'!BB4341</f>
        <v>0</v>
      </c>
      <c r="D4341" s="7">
        <f>'DETALLE DE CONEXIONES'!E4341</f>
        <v>0</v>
      </c>
      <c r="E4341" s="7">
        <f>IFERROR(LIMPIA('DETALLE DE CONEXIONES'!N4341,1),0)</f>
        <v>0</v>
      </c>
      <c r="F4341" s="7" t="str">
        <f>LEFT('DETALLE DE CONEXIONES'!BE4341,3)</f>
        <v/>
      </c>
      <c r="G4341" s="7" t="str">
        <f>RIGHT('DETALLE DE CONEXIONES'!AK4341,2)</f>
        <v/>
      </c>
      <c r="H4341" s="7" t="str">
        <f>LEFT('DETALLE DE CONEXIONES'!M4341,3)</f>
        <v/>
      </c>
      <c r="I4341" s="7" t="str">
        <f>RIGHT('DETALLE DE CONEXIONES'!M4341,5)</f>
        <v/>
      </c>
      <c r="J4341" s="7">
        <f>IF(C4341="Saliente Local",(IFERROR((LIMPIA(H4341,1)),0)),0)</f>
        <v>0</v>
      </c>
      <c r="K4341" s="7">
        <f>IF(C4341="Saliente Nacional",(IFERROR((LIMPIA(H4341,1)),0)),0)</f>
        <v>0</v>
      </c>
      <c r="L4341" s="7">
        <f>IF(C4341="Saliente Internacional",(IFERROR((LIMPIA(H4341,1)),0)),0)</f>
        <v>0</v>
      </c>
    </row>
    <row r="4342" spans="1:12" x14ac:dyDescent="0.25">
      <c r="A4342" s="11">
        <f>'DETALLE DE CONEXIONES'!P4342</f>
        <v>0</v>
      </c>
      <c r="B4342" s="7">
        <f>'DETALLE DE CONEXIONES'!I4342</f>
        <v>0</v>
      </c>
      <c r="C4342" s="7">
        <f>'DETALLE DE CONEXIONES'!BB4342</f>
        <v>0</v>
      </c>
      <c r="D4342" s="7">
        <f>'DETALLE DE CONEXIONES'!E4342</f>
        <v>0</v>
      </c>
      <c r="E4342" s="7">
        <f>IFERROR(LIMPIA('DETALLE DE CONEXIONES'!N4342,1),0)</f>
        <v>0</v>
      </c>
      <c r="F4342" s="7" t="str">
        <f>LEFT('DETALLE DE CONEXIONES'!BE4342,3)</f>
        <v/>
      </c>
      <c r="G4342" s="7" t="str">
        <f>RIGHT('DETALLE DE CONEXIONES'!AK4342,2)</f>
        <v/>
      </c>
      <c r="H4342" s="7" t="str">
        <f>LEFT('DETALLE DE CONEXIONES'!M4342,3)</f>
        <v/>
      </c>
      <c r="I4342" s="7" t="str">
        <f>RIGHT('DETALLE DE CONEXIONES'!M4342,5)</f>
        <v/>
      </c>
      <c r="J4342" s="7">
        <f>IF(C4342="Saliente Local",(IFERROR((LIMPIA(H4342,1)),0)),0)</f>
        <v>0</v>
      </c>
      <c r="K4342" s="7">
        <f>IF(C4342="Saliente Nacional",(IFERROR((LIMPIA(H4342,1)),0)),0)</f>
        <v>0</v>
      </c>
      <c r="L4342" s="7">
        <f>IF(C4342="Saliente Internacional",(IFERROR((LIMPIA(H4342,1)),0)),0)</f>
        <v>0</v>
      </c>
    </row>
    <row r="4343" spans="1:12" x14ac:dyDescent="0.25">
      <c r="A4343" s="11">
        <f>'DETALLE DE CONEXIONES'!P4343</f>
        <v>0</v>
      </c>
      <c r="B4343" s="7">
        <f>'DETALLE DE CONEXIONES'!I4343</f>
        <v>0</v>
      </c>
      <c r="C4343" s="7">
        <f>'DETALLE DE CONEXIONES'!BB4343</f>
        <v>0</v>
      </c>
      <c r="D4343" s="7">
        <f>'DETALLE DE CONEXIONES'!E4343</f>
        <v>0</v>
      </c>
      <c r="E4343" s="7">
        <f>IFERROR(LIMPIA('DETALLE DE CONEXIONES'!N4343,1),0)</f>
        <v>0</v>
      </c>
      <c r="F4343" s="7" t="str">
        <f>LEFT('DETALLE DE CONEXIONES'!BE4343,3)</f>
        <v/>
      </c>
      <c r="G4343" s="7" t="str">
        <f>RIGHT('DETALLE DE CONEXIONES'!AK4343,2)</f>
        <v/>
      </c>
      <c r="H4343" s="7" t="str">
        <f>LEFT('DETALLE DE CONEXIONES'!M4343,3)</f>
        <v/>
      </c>
      <c r="I4343" s="7" t="str">
        <f>RIGHT('DETALLE DE CONEXIONES'!M4343,5)</f>
        <v/>
      </c>
      <c r="J4343" s="7">
        <f>IF(C4343="Saliente Local",(IFERROR((LIMPIA(H4343,1)),0)),0)</f>
        <v>0</v>
      </c>
      <c r="K4343" s="7">
        <f>IF(C4343="Saliente Nacional",(IFERROR((LIMPIA(H4343,1)),0)),0)</f>
        <v>0</v>
      </c>
      <c r="L4343" s="7">
        <f>IF(C4343="Saliente Internacional",(IFERROR((LIMPIA(H4343,1)),0)),0)</f>
        <v>0</v>
      </c>
    </row>
    <row r="4344" spans="1:12" x14ac:dyDescent="0.25">
      <c r="A4344" s="11">
        <f>'DETALLE DE CONEXIONES'!P4344</f>
        <v>0</v>
      </c>
      <c r="B4344" s="7">
        <f>'DETALLE DE CONEXIONES'!I4344</f>
        <v>0</v>
      </c>
      <c r="C4344" s="7">
        <f>'DETALLE DE CONEXIONES'!BB4344</f>
        <v>0</v>
      </c>
      <c r="D4344" s="7">
        <f>'DETALLE DE CONEXIONES'!E4344</f>
        <v>0</v>
      </c>
      <c r="E4344" s="7">
        <f>IFERROR(LIMPIA('DETALLE DE CONEXIONES'!N4344,1),0)</f>
        <v>0</v>
      </c>
      <c r="F4344" s="7" t="str">
        <f>LEFT('DETALLE DE CONEXIONES'!BE4344,3)</f>
        <v/>
      </c>
      <c r="G4344" s="7" t="str">
        <f>RIGHT('DETALLE DE CONEXIONES'!AK4344,2)</f>
        <v/>
      </c>
      <c r="H4344" s="7" t="str">
        <f>LEFT('DETALLE DE CONEXIONES'!M4344,3)</f>
        <v/>
      </c>
      <c r="I4344" s="7" t="str">
        <f>RIGHT('DETALLE DE CONEXIONES'!M4344,5)</f>
        <v/>
      </c>
      <c r="J4344" s="7">
        <f>IF(C4344="Saliente Local",(IFERROR((LIMPIA(H4344,1)),0)),0)</f>
        <v>0</v>
      </c>
      <c r="K4344" s="7">
        <f>IF(C4344="Saliente Nacional",(IFERROR((LIMPIA(H4344,1)),0)),0)</f>
        <v>0</v>
      </c>
      <c r="L4344" s="7">
        <f>IF(C4344="Saliente Internacional",(IFERROR((LIMPIA(H4344,1)),0)),0)</f>
        <v>0</v>
      </c>
    </row>
    <row r="4345" spans="1:12" x14ac:dyDescent="0.25">
      <c r="A4345" s="11">
        <f>'DETALLE DE CONEXIONES'!P4345</f>
        <v>0</v>
      </c>
      <c r="B4345" s="7">
        <f>'DETALLE DE CONEXIONES'!I4345</f>
        <v>0</v>
      </c>
      <c r="C4345" s="7">
        <f>'DETALLE DE CONEXIONES'!BB4345</f>
        <v>0</v>
      </c>
      <c r="D4345" s="7">
        <f>'DETALLE DE CONEXIONES'!E4345</f>
        <v>0</v>
      </c>
      <c r="E4345" s="7">
        <f>IFERROR(LIMPIA('DETALLE DE CONEXIONES'!N4345,1),0)</f>
        <v>0</v>
      </c>
      <c r="F4345" s="7" t="str">
        <f>LEFT('DETALLE DE CONEXIONES'!BE4345,3)</f>
        <v/>
      </c>
      <c r="G4345" s="7" t="str">
        <f>RIGHT('DETALLE DE CONEXIONES'!AK4345,2)</f>
        <v/>
      </c>
      <c r="H4345" s="7" t="str">
        <f>LEFT('DETALLE DE CONEXIONES'!M4345,3)</f>
        <v/>
      </c>
      <c r="I4345" s="7" t="str">
        <f>RIGHT('DETALLE DE CONEXIONES'!M4345,5)</f>
        <v/>
      </c>
      <c r="J4345" s="7">
        <f>IF(C4345="Saliente Local",(IFERROR((LIMPIA(H4345,1)),0)),0)</f>
        <v>0</v>
      </c>
      <c r="K4345" s="7">
        <f>IF(C4345="Saliente Nacional",(IFERROR((LIMPIA(H4345,1)),0)),0)</f>
        <v>0</v>
      </c>
      <c r="L4345" s="7">
        <f>IF(C4345="Saliente Internacional",(IFERROR((LIMPIA(H4345,1)),0)),0)</f>
        <v>0</v>
      </c>
    </row>
    <row r="4346" spans="1:12" x14ac:dyDescent="0.25">
      <c r="A4346" s="11">
        <f>'DETALLE DE CONEXIONES'!P4346</f>
        <v>0</v>
      </c>
      <c r="B4346" s="7">
        <f>'DETALLE DE CONEXIONES'!I4346</f>
        <v>0</v>
      </c>
      <c r="C4346" s="7">
        <f>'DETALLE DE CONEXIONES'!BB4346</f>
        <v>0</v>
      </c>
      <c r="D4346" s="7">
        <f>'DETALLE DE CONEXIONES'!E4346</f>
        <v>0</v>
      </c>
      <c r="E4346" s="7">
        <f>IFERROR(LIMPIA('DETALLE DE CONEXIONES'!N4346,1),0)</f>
        <v>0</v>
      </c>
      <c r="F4346" s="7" t="str">
        <f>LEFT('DETALLE DE CONEXIONES'!BE4346,3)</f>
        <v/>
      </c>
      <c r="G4346" s="7" t="str">
        <f>RIGHT('DETALLE DE CONEXIONES'!AK4346,2)</f>
        <v/>
      </c>
      <c r="H4346" s="7" t="str">
        <f>LEFT('DETALLE DE CONEXIONES'!M4346,3)</f>
        <v/>
      </c>
      <c r="I4346" s="7" t="str">
        <f>RIGHT('DETALLE DE CONEXIONES'!M4346,5)</f>
        <v/>
      </c>
      <c r="J4346" s="7">
        <f>IF(C4346="Saliente Local",(IFERROR((LIMPIA(H4346,1)),0)),0)</f>
        <v>0</v>
      </c>
      <c r="K4346" s="7">
        <f>IF(C4346="Saliente Nacional",(IFERROR((LIMPIA(H4346,1)),0)),0)</f>
        <v>0</v>
      </c>
      <c r="L4346" s="7">
        <f>IF(C4346="Saliente Internacional",(IFERROR((LIMPIA(H4346,1)),0)),0)</f>
        <v>0</v>
      </c>
    </row>
    <row r="4347" spans="1:12" x14ac:dyDescent="0.25">
      <c r="A4347" s="11">
        <f>'DETALLE DE CONEXIONES'!P4347</f>
        <v>0</v>
      </c>
      <c r="B4347" s="7">
        <f>'DETALLE DE CONEXIONES'!I4347</f>
        <v>0</v>
      </c>
      <c r="C4347" s="7">
        <f>'DETALLE DE CONEXIONES'!BB4347</f>
        <v>0</v>
      </c>
      <c r="D4347" s="7">
        <f>'DETALLE DE CONEXIONES'!E4347</f>
        <v>0</v>
      </c>
      <c r="E4347" s="7">
        <f>IFERROR(LIMPIA('DETALLE DE CONEXIONES'!N4347,1),0)</f>
        <v>0</v>
      </c>
      <c r="F4347" s="7" t="str">
        <f>LEFT('DETALLE DE CONEXIONES'!BE4347,3)</f>
        <v/>
      </c>
      <c r="G4347" s="7" t="str">
        <f>RIGHT('DETALLE DE CONEXIONES'!AK4347,2)</f>
        <v/>
      </c>
      <c r="H4347" s="7" t="str">
        <f>LEFT('DETALLE DE CONEXIONES'!M4347,3)</f>
        <v/>
      </c>
      <c r="I4347" s="7" t="str">
        <f>RIGHT('DETALLE DE CONEXIONES'!M4347,5)</f>
        <v/>
      </c>
      <c r="J4347" s="7">
        <f>IF(C4347="Saliente Local",(IFERROR((LIMPIA(H4347,1)),0)),0)</f>
        <v>0</v>
      </c>
      <c r="K4347" s="7">
        <f>IF(C4347="Saliente Nacional",(IFERROR((LIMPIA(H4347,1)),0)),0)</f>
        <v>0</v>
      </c>
      <c r="L4347" s="7">
        <f>IF(C4347="Saliente Internacional",(IFERROR((LIMPIA(H4347,1)),0)),0)</f>
        <v>0</v>
      </c>
    </row>
    <row r="4348" spans="1:12" x14ac:dyDescent="0.25">
      <c r="A4348" s="11">
        <f>'DETALLE DE CONEXIONES'!P4348</f>
        <v>0</v>
      </c>
      <c r="B4348" s="7">
        <f>'DETALLE DE CONEXIONES'!I4348</f>
        <v>0</v>
      </c>
      <c r="C4348" s="7">
        <f>'DETALLE DE CONEXIONES'!BB4348</f>
        <v>0</v>
      </c>
      <c r="D4348" s="7">
        <f>'DETALLE DE CONEXIONES'!E4348</f>
        <v>0</v>
      </c>
      <c r="E4348" s="7">
        <f>IFERROR(LIMPIA('DETALLE DE CONEXIONES'!N4348,1),0)</f>
        <v>0</v>
      </c>
      <c r="F4348" s="7" t="str">
        <f>LEFT('DETALLE DE CONEXIONES'!BE4348,3)</f>
        <v/>
      </c>
      <c r="G4348" s="7" t="str">
        <f>RIGHT('DETALLE DE CONEXIONES'!AK4348,2)</f>
        <v/>
      </c>
      <c r="H4348" s="7" t="str">
        <f>LEFT('DETALLE DE CONEXIONES'!M4348,3)</f>
        <v/>
      </c>
      <c r="I4348" s="7" t="str">
        <f>RIGHT('DETALLE DE CONEXIONES'!M4348,5)</f>
        <v/>
      </c>
      <c r="J4348" s="7">
        <f>IF(C4348="Saliente Local",(IFERROR((LIMPIA(H4348,1)),0)),0)</f>
        <v>0</v>
      </c>
      <c r="K4348" s="7">
        <f>IF(C4348="Saliente Nacional",(IFERROR((LIMPIA(H4348,1)),0)),0)</f>
        <v>0</v>
      </c>
      <c r="L4348" s="7">
        <f>IF(C4348="Saliente Internacional",(IFERROR((LIMPIA(H4348,1)),0)),0)</f>
        <v>0</v>
      </c>
    </row>
    <row r="4349" spans="1:12" x14ac:dyDescent="0.25">
      <c r="A4349" s="11">
        <f>'DETALLE DE CONEXIONES'!P4349</f>
        <v>0</v>
      </c>
      <c r="B4349" s="7">
        <f>'DETALLE DE CONEXIONES'!I4349</f>
        <v>0</v>
      </c>
      <c r="C4349" s="7">
        <f>'DETALLE DE CONEXIONES'!BB4349</f>
        <v>0</v>
      </c>
      <c r="D4349" s="7">
        <f>'DETALLE DE CONEXIONES'!E4349</f>
        <v>0</v>
      </c>
      <c r="E4349" s="7">
        <f>IFERROR(LIMPIA('DETALLE DE CONEXIONES'!N4349,1),0)</f>
        <v>0</v>
      </c>
      <c r="F4349" s="7" t="str">
        <f>LEFT('DETALLE DE CONEXIONES'!BE4349,3)</f>
        <v/>
      </c>
      <c r="G4349" s="7" t="str">
        <f>RIGHT('DETALLE DE CONEXIONES'!AK4349,2)</f>
        <v/>
      </c>
      <c r="H4349" s="7" t="str">
        <f>LEFT('DETALLE DE CONEXIONES'!M4349,3)</f>
        <v/>
      </c>
      <c r="I4349" s="7" t="str">
        <f>RIGHT('DETALLE DE CONEXIONES'!M4349,5)</f>
        <v/>
      </c>
      <c r="J4349" s="7">
        <f>IF(C4349="Saliente Local",(IFERROR((LIMPIA(H4349,1)),0)),0)</f>
        <v>0</v>
      </c>
      <c r="K4349" s="7">
        <f>IF(C4349="Saliente Nacional",(IFERROR((LIMPIA(H4349,1)),0)),0)</f>
        <v>0</v>
      </c>
      <c r="L4349" s="7">
        <f>IF(C4349="Saliente Internacional",(IFERROR((LIMPIA(H4349,1)),0)),0)</f>
        <v>0</v>
      </c>
    </row>
    <row r="4350" spans="1:12" x14ac:dyDescent="0.25">
      <c r="A4350" s="11">
        <f>'DETALLE DE CONEXIONES'!P4350</f>
        <v>0</v>
      </c>
      <c r="B4350" s="7">
        <f>'DETALLE DE CONEXIONES'!I4350</f>
        <v>0</v>
      </c>
      <c r="C4350" s="7">
        <f>'DETALLE DE CONEXIONES'!BB4350</f>
        <v>0</v>
      </c>
      <c r="D4350" s="7">
        <f>'DETALLE DE CONEXIONES'!E4350</f>
        <v>0</v>
      </c>
      <c r="E4350" s="7">
        <f>IFERROR(LIMPIA('DETALLE DE CONEXIONES'!N4350,1),0)</f>
        <v>0</v>
      </c>
      <c r="F4350" s="7" t="str">
        <f>LEFT('DETALLE DE CONEXIONES'!BE4350,3)</f>
        <v/>
      </c>
      <c r="G4350" s="7" t="str">
        <f>RIGHT('DETALLE DE CONEXIONES'!AK4350,2)</f>
        <v/>
      </c>
      <c r="H4350" s="7" t="str">
        <f>LEFT('DETALLE DE CONEXIONES'!M4350,3)</f>
        <v/>
      </c>
      <c r="I4350" s="7" t="str">
        <f>RIGHT('DETALLE DE CONEXIONES'!M4350,5)</f>
        <v/>
      </c>
      <c r="J4350" s="7">
        <f>IF(C4350="Saliente Local",(IFERROR((LIMPIA(H4350,1)),0)),0)</f>
        <v>0</v>
      </c>
      <c r="K4350" s="7">
        <f>IF(C4350="Saliente Nacional",(IFERROR((LIMPIA(H4350,1)),0)),0)</f>
        <v>0</v>
      </c>
      <c r="L4350" s="7">
        <f>IF(C4350="Saliente Internacional",(IFERROR((LIMPIA(H4350,1)),0)),0)</f>
        <v>0</v>
      </c>
    </row>
    <row r="4351" spans="1:12" x14ac:dyDescent="0.25">
      <c r="A4351" s="11">
        <f>'DETALLE DE CONEXIONES'!P4351</f>
        <v>0</v>
      </c>
      <c r="B4351" s="7">
        <f>'DETALLE DE CONEXIONES'!I4351</f>
        <v>0</v>
      </c>
      <c r="C4351" s="7">
        <f>'DETALLE DE CONEXIONES'!BB4351</f>
        <v>0</v>
      </c>
      <c r="D4351" s="7">
        <f>'DETALLE DE CONEXIONES'!E4351</f>
        <v>0</v>
      </c>
      <c r="E4351" s="7">
        <f>IFERROR(LIMPIA('DETALLE DE CONEXIONES'!N4351,1),0)</f>
        <v>0</v>
      </c>
      <c r="F4351" s="7" t="str">
        <f>LEFT('DETALLE DE CONEXIONES'!BE4351,3)</f>
        <v/>
      </c>
      <c r="G4351" s="7" t="str">
        <f>RIGHT('DETALLE DE CONEXIONES'!AK4351,2)</f>
        <v/>
      </c>
      <c r="H4351" s="7" t="str">
        <f>LEFT('DETALLE DE CONEXIONES'!M4351,3)</f>
        <v/>
      </c>
      <c r="I4351" s="7" t="str">
        <f>RIGHT('DETALLE DE CONEXIONES'!M4351,5)</f>
        <v/>
      </c>
      <c r="J4351" s="7">
        <f>IF(C4351="Saliente Local",(IFERROR((LIMPIA(H4351,1)),0)),0)</f>
        <v>0</v>
      </c>
      <c r="K4351" s="7">
        <f>IF(C4351="Saliente Nacional",(IFERROR((LIMPIA(H4351,1)),0)),0)</f>
        <v>0</v>
      </c>
      <c r="L4351" s="7">
        <f>IF(C4351="Saliente Internacional",(IFERROR((LIMPIA(H4351,1)),0)),0)</f>
        <v>0</v>
      </c>
    </row>
    <row r="4352" spans="1:12" x14ac:dyDescent="0.25">
      <c r="A4352" s="11">
        <f>'DETALLE DE CONEXIONES'!P4352</f>
        <v>0</v>
      </c>
      <c r="B4352" s="7">
        <f>'DETALLE DE CONEXIONES'!I4352</f>
        <v>0</v>
      </c>
      <c r="C4352" s="7">
        <f>'DETALLE DE CONEXIONES'!BB4352</f>
        <v>0</v>
      </c>
      <c r="D4352" s="7">
        <f>'DETALLE DE CONEXIONES'!E4352</f>
        <v>0</v>
      </c>
      <c r="E4352" s="7">
        <f>IFERROR(LIMPIA('DETALLE DE CONEXIONES'!N4352,1),0)</f>
        <v>0</v>
      </c>
      <c r="F4352" s="7" t="str">
        <f>LEFT('DETALLE DE CONEXIONES'!BE4352,3)</f>
        <v/>
      </c>
      <c r="G4352" s="7" t="str">
        <f>RIGHT('DETALLE DE CONEXIONES'!AK4352,2)</f>
        <v/>
      </c>
      <c r="H4352" s="7" t="str">
        <f>LEFT('DETALLE DE CONEXIONES'!M4352,3)</f>
        <v/>
      </c>
      <c r="I4352" s="7" t="str">
        <f>RIGHT('DETALLE DE CONEXIONES'!M4352,5)</f>
        <v/>
      </c>
      <c r="J4352" s="7">
        <f>IF(C4352="Saliente Local",(IFERROR((LIMPIA(H4352,1)),0)),0)</f>
        <v>0</v>
      </c>
      <c r="K4352" s="7">
        <f>IF(C4352="Saliente Nacional",(IFERROR((LIMPIA(H4352,1)),0)),0)</f>
        <v>0</v>
      </c>
      <c r="L4352" s="7">
        <f>IF(C4352="Saliente Internacional",(IFERROR((LIMPIA(H4352,1)),0)),0)</f>
        <v>0</v>
      </c>
    </row>
    <row r="4353" spans="1:12" x14ac:dyDescent="0.25">
      <c r="A4353" s="11">
        <f>'DETALLE DE CONEXIONES'!P4353</f>
        <v>0</v>
      </c>
      <c r="B4353" s="7">
        <f>'DETALLE DE CONEXIONES'!I4353</f>
        <v>0</v>
      </c>
      <c r="C4353" s="7">
        <f>'DETALLE DE CONEXIONES'!BB4353</f>
        <v>0</v>
      </c>
      <c r="D4353" s="7">
        <f>'DETALLE DE CONEXIONES'!E4353</f>
        <v>0</v>
      </c>
      <c r="E4353" s="7">
        <f>IFERROR(LIMPIA('DETALLE DE CONEXIONES'!N4353,1),0)</f>
        <v>0</v>
      </c>
      <c r="F4353" s="7" t="str">
        <f>LEFT('DETALLE DE CONEXIONES'!BE4353,3)</f>
        <v/>
      </c>
      <c r="G4353" s="7" t="str">
        <f>RIGHT('DETALLE DE CONEXIONES'!AK4353,2)</f>
        <v/>
      </c>
      <c r="H4353" s="7" t="str">
        <f>LEFT('DETALLE DE CONEXIONES'!M4353,3)</f>
        <v/>
      </c>
      <c r="I4353" s="7" t="str">
        <f>RIGHT('DETALLE DE CONEXIONES'!M4353,5)</f>
        <v/>
      </c>
      <c r="J4353" s="7">
        <f>IF(C4353="Saliente Local",(IFERROR((LIMPIA(H4353,1)),0)),0)</f>
        <v>0</v>
      </c>
      <c r="K4353" s="7">
        <f>IF(C4353="Saliente Nacional",(IFERROR((LIMPIA(H4353,1)),0)),0)</f>
        <v>0</v>
      </c>
      <c r="L4353" s="7">
        <f>IF(C4353="Saliente Internacional",(IFERROR((LIMPIA(H4353,1)),0)),0)</f>
        <v>0</v>
      </c>
    </row>
    <row r="4354" spans="1:12" x14ac:dyDescent="0.25">
      <c r="A4354" s="11">
        <f>'DETALLE DE CONEXIONES'!P4354</f>
        <v>0</v>
      </c>
      <c r="B4354" s="7">
        <f>'DETALLE DE CONEXIONES'!I4354</f>
        <v>0</v>
      </c>
      <c r="C4354" s="7">
        <f>'DETALLE DE CONEXIONES'!BB4354</f>
        <v>0</v>
      </c>
      <c r="D4354" s="7">
        <f>'DETALLE DE CONEXIONES'!E4354</f>
        <v>0</v>
      </c>
      <c r="E4354" s="7">
        <f>IFERROR(LIMPIA('DETALLE DE CONEXIONES'!N4354,1),0)</f>
        <v>0</v>
      </c>
      <c r="F4354" s="7" t="str">
        <f>LEFT('DETALLE DE CONEXIONES'!BE4354,3)</f>
        <v/>
      </c>
      <c r="G4354" s="7" t="str">
        <f>RIGHT('DETALLE DE CONEXIONES'!AK4354,2)</f>
        <v/>
      </c>
      <c r="H4354" s="7" t="str">
        <f>LEFT('DETALLE DE CONEXIONES'!M4354,3)</f>
        <v/>
      </c>
      <c r="I4354" s="7" t="str">
        <f>RIGHT('DETALLE DE CONEXIONES'!M4354,5)</f>
        <v/>
      </c>
      <c r="J4354" s="7">
        <f>IF(C4354="Saliente Local",(IFERROR((LIMPIA(H4354,1)),0)),0)</f>
        <v>0</v>
      </c>
      <c r="K4354" s="7">
        <f>IF(C4354="Saliente Nacional",(IFERROR((LIMPIA(H4354,1)),0)),0)</f>
        <v>0</v>
      </c>
      <c r="L4354" s="7">
        <f>IF(C4354="Saliente Internacional",(IFERROR((LIMPIA(H4354,1)),0)),0)</f>
        <v>0</v>
      </c>
    </row>
    <row r="4355" spans="1:12" x14ac:dyDescent="0.25">
      <c r="A4355" s="11">
        <f>'DETALLE DE CONEXIONES'!P4355</f>
        <v>0</v>
      </c>
      <c r="B4355" s="7">
        <f>'DETALLE DE CONEXIONES'!I4355</f>
        <v>0</v>
      </c>
      <c r="C4355" s="7">
        <f>'DETALLE DE CONEXIONES'!BB4355</f>
        <v>0</v>
      </c>
      <c r="D4355" s="7">
        <f>'DETALLE DE CONEXIONES'!E4355</f>
        <v>0</v>
      </c>
      <c r="E4355" s="7">
        <f>IFERROR(LIMPIA('DETALLE DE CONEXIONES'!N4355,1),0)</f>
        <v>0</v>
      </c>
      <c r="F4355" s="7" t="str">
        <f>LEFT('DETALLE DE CONEXIONES'!BE4355,3)</f>
        <v/>
      </c>
      <c r="G4355" s="7" t="str">
        <f>RIGHT('DETALLE DE CONEXIONES'!AK4355,2)</f>
        <v/>
      </c>
      <c r="H4355" s="7" t="str">
        <f>LEFT('DETALLE DE CONEXIONES'!M4355,3)</f>
        <v/>
      </c>
      <c r="I4355" s="7" t="str">
        <f>RIGHT('DETALLE DE CONEXIONES'!M4355,5)</f>
        <v/>
      </c>
      <c r="J4355" s="7">
        <f>IF(C4355="Saliente Local",(IFERROR((LIMPIA(H4355,1)),0)),0)</f>
        <v>0</v>
      </c>
      <c r="K4355" s="7">
        <f>IF(C4355="Saliente Nacional",(IFERROR((LIMPIA(H4355,1)),0)),0)</f>
        <v>0</v>
      </c>
      <c r="L4355" s="7">
        <f>IF(C4355="Saliente Internacional",(IFERROR((LIMPIA(H4355,1)),0)),0)</f>
        <v>0</v>
      </c>
    </row>
    <row r="4356" spans="1:12" x14ac:dyDescent="0.25">
      <c r="A4356" s="11">
        <f>'DETALLE DE CONEXIONES'!P4356</f>
        <v>0</v>
      </c>
      <c r="B4356" s="7">
        <f>'DETALLE DE CONEXIONES'!I4356</f>
        <v>0</v>
      </c>
      <c r="C4356" s="7">
        <f>'DETALLE DE CONEXIONES'!BB4356</f>
        <v>0</v>
      </c>
      <c r="D4356" s="7">
        <f>'DETALLE DE CONEXIONES'!E4356</f>
        <v>0</v>
      </c>
      <c r="E4356" s="7">
        <f>IFERROR(LIMPIA('DETALLE DE CONEXIONES'!N4356,1),0)</f>
        <v>0</v>
      </c>
      <c r="F4356" s="7" t="str">
        <f>LEFT('DETALLE DE CONEXIONES'!BE4356,3)</f>
        <v/>
      </c>
      <c r="G4356" s="7" t="str">
        <f>RIGHT('DETALLE DE CONEXIONES'!AK4356,2)</f>
        <v/>
      </c>
      <c r="H4356" s="7" t="str">
        <f>LEFT('DETALLE DE CONEXIONES'!M4356,3)</f>
        <v/>
      </c>
      <c r="I4356" s="7" t="str">
        <f>RIGHT('DETALLE DE CONEXIONES'!M4356,5)</f>
        <v/>
      </c>
      <c r="J4356" s="7">
        <f>IF(C4356="Saliente Local",(IFERROR((LIMPIA(H4356,1)),0)),0)</f>
        <v>0</v>
      </c>
      <c r="K4356" s="7">
        <f>IF(C4356="Saliente Nacional",(IFERROR((LIMPIA(H4356,1)),0)),0)</f>
        <v>0</v>
      </c>
      <c r="L4356" s="7">
        <f>IF(C4356="Saliente Internacional",(IFERROR((LIMPIA(H4356,1)),0)),0)</f>
        <v>0</v>
      </c>
    </row>
    <row r="4357" spans="1:12" x14ac:dyDescent="0.25">
      <c r="A4357" s="11">
        <f>'DETALLE DE CONEXIONES'!P4357</f>
        <v>0</v>
      </c>
      <c r="B4357" s="7">
        <f>'DETALLE DE CONEXIONES'!I4357</f>
        <v>0</v>
      </c>
      <c r="C4357" s="7">
        <f>'DETALLE DE CONEXIONES'!BB4357</f>
        <v>0</v>
      </c>
      <c r="D4357" s="7">
        <f>'DETALLE DE CONEXIONES'!E4357</f>
        <v>0</v>
      </c>
      <c r="E4357" s="7">
        <f>IFERROR(LIMPIA('DETALLE DE CONEXIONES'!N4357,1),0)</f>
        <v>0</v>
      </c>
      <c r="F4357" s="7" t="str">
        <f>LEFT('DETALLE DE CONEXIONES'!BE4357,3)</f>
        <v/>
      </c>
      <c r="G4357" s="7" t="str">
        <f>RIGHT('DETALLE DE CONEXIONES'!AK4357,2)</f>
        <v/>
      </c>
      <c r="H4357" s="7" t="str">
        <f>LEFT('DETALLE DE CONEXIONES'!M4357,3)</f>
        <v/>
      </c>
      <c r="I4357" s="7" t="str">
        <f>RIGHT('DETALLE DE CONEXIONES'!M4357,5)</f>
        <v/>
      </c>
      <c r="J4357" s="7">
        <f>IF(C4357="Saliente Local",(IFERROR((LIMPIA(H4357,1)),0)),0)</f>
        <v>0</v>
      </c>
      <c r="K4357" s="7">
        <f>IF(C4357="Saliente Nacional",(IFERROR((LIMPIA(H4357,1)),0)),0)</f>
        <v>0</v>
      </c>
      <c r="L4357" s="7">
        <f>IF(C4357="Saliente Internacional",(IFERROR((LIMPIA(H4357,1)),0)),0)</f>
        <v>0</v>
      </c>
    </row>
    <row r="4358" spans="1:12" x14ac:dyDescent="0.25">
      <c r="A4358" s="11">
        <f>'DETALLE DE CONEXIONES'!P4358</f>
        <v>0</v>
      </c>
      <c r="B4358" s="7">
        <f>'DETALLE DE CONEXIONES'!I4358</f>
        <v>0</v>
      </c>
      <c r="C4358" s="7">
        <f>'DETALLE DE CONEXIONES'!BB4358</f>
        <v>0</v>
      </c>
      <c r="D4358" s="7">
        <f>'DETALLE DE CONEXIONES'!E4358</f>
        <v>0</v>
      </c>
      <c r="E4358" s="7">
        <f>IFERROR(LIMPIA('DETALLE DE CONEXIONES'!N4358,1),0)</f>
        <v>0</v>
      </c>
      <c r="F4358" s="7" t="str">
        <f>LEFT('DETALLE DE CONEXIONES'!BE4358,3)</f>
        <v/>
      </c>
      <c r="G4358" s="7" t="str">
        <f>RIGHT('DETALLE DE CONEXIONES'!AK4358,2)</f>
        <v/>
      </c>
      <c r="H4358" s="7" t="str">
        <f>LEFT('DETALLE DE CONEXIONES'!M4358,3)</f>
        <v/>
      </c>
      <c r="I4358" s="7" t="str">
        <f>RIGHT('DETALLE DE CONEXIONES'!M4358,5)</f>
        <v/>
      </c>
      <c r="J4358" s="7">
        <f>IF(C4358="Saliente Local",(IFERROR((LIMPIA(H4358,1)),0)),0)</f>
        <v>0</v>
      </c>
      <c r="K4358" s="7">
        <f>IF(C4358="Saliente Nacional",(IFERROR((LIMPIA(H4358,1)),0)),0)</f>
        <v>0</v>
      </c>
      <c r="L4358" s="7">
        <f>IF(C4358="Saliente Internacional",(IFERROR((LIMPIA(H4358,1)),0)),0)</f>
        <v>0</v>
      </c>
    </row>
    <row r="4359" spans="1:12" x14ac:dyDescent="0.25">
      <c r="A4359" s="11">
        <f>'DETALLE DE CONEXIONES'!P4359</f>
        <v>0</v>
      </c>
      <c r="B4359" s="7">
        <f>'DETALLE DE CONEXIONES'!I4359</f>
        <v>0</v>
      </c>
      <c r="C4359" s="7">
        <f>'DETALLE DE CONEXIONES'!BB4359</f>
        <v>0</v>
      </c>
      <c r="D4359" s="7">
        <f>'DETALLE DE CONEXIONES'!E4359</f>
        <v>0</v>
      </c>
      <c r="E4359" s="7">
        <f>IFERROR(LIMPIA('DETALLE DE CONEXIONES'!N4359,1),0)</f>
        <v>0</v>
      </c>
      <c r="F4359" s="7" t="str">
        <f>LEFT('DETALLE DE CONEXIONES'!BE4359,3)</f>
        <v/>
      </c>
      <c r="G4359" s="7" t="str">
        <f>RIGHT('DETALLE DE CONEXIONES'!AK4359,2)</f>
        <v/>
      </c>
      <c r="H4359" s="7" t="str">
        <f>LEFT('DETALLE DE CONEXIONES'!M4359,3)</f>
        <v/>
      </c>
      <c r="I4359" s="7" t="str">
        <f>RIGHT('DETALLE DE CONEXIONES'!M4359,5)</f>
        <v/>
      </c>
      <c r="J4359" s="7">
        <f>IF(C4359="Saliente Local",(IFERROR((LIMPIA(H4359,1)),0)),0)</f>
        <v>0</v>
      </c>
      <c r="K4359" s="7">
        <f>IF(C4359="Saliente Nacional",(IFERROR((LIMPIA(H4359,1)),0)),0)</f>
        <v>0</v>
      </c>
      <c r="L4359" s="7">
        <f>IF(C4359="Saliente Internacional",(IFERROR((LIMPIA(H4359,1)),0)),0)</f>
        <v>0</v>
      </c>
    </row>
    <row r="4360" spans="1:12" x14ac:dyDescent="0.25">
      <c r="A4360" s="11">
        <f>'DETALLE DE CONEXIONES'!P4360</f>
        <v>0</v>
      </c>
      <c r="B4360" s="7">
        <f>'DETALLE DE CONEXIONES'!I4360</f>
        <v>0</v>
      </c>
      <c r="C4360" s="7">
        <f>'DETALLE DE CONEXIONES'!BB4360</f>
        <v>0</v>
      </c>
      <c r="D4360" s="7">
        <f>'DETALLE DE CONEXIONES'!E4360</f>
        <v>0</v>
      </c>
      <c r="E4360" s="7">
        <f>IFERROR(LIMPIA('DETALLE DE CONEXIONES'!N4360,1),0)</f>
        <v>0</v>
      </c>
      <c r="F4360" s="7" t="str">
        <f>LEFT('DETALLE DE CONEXIONES'!BE4360,3)</f>
        <v/>
      </c>
      <c r="G4360" s="7" t="str">
        <f>RIGHT('DETALLE DE CONEXIONES'!AK4360,2)</f>
        <v/>
      </c>
      <c r="H4360" s="7" t="str">
        <f>LEFT('DETALLE DE CONEXIONES'!M4360,3)</f>
        <v/>
      </c>
      <c r="I4360" s="7" t="str">
        <f>RIGHT('DETALLE DE CONEXIONES'!M4360,5)</f>
        <v/>
      </c>
      <c r="J4360" s="7">
        <f>IF(C4360="Saliente Local",(IFERROR((LIMPIA(H4360,1)),0)),0)</f>
        <v>0</v>
      </c>
      <c r="K4360" s="7">
        <f>IF(C4360="Saliente Nacional",(IFERROR((LIMPIA(H4360,1)),0)),0)</f>
        <v>0</v>
      </c>
      <c r="L4360" s="7">
        <f>IF(C4360="Saliente Internacional",(IFERROR((LIMPIA(H4360,1)),0)),0)</f>
        <v>0</v>
      </c>
    </row>
    <row r="4361" spans="1:12" x14ac:dyDescent="0.25">
      <c r="A4361" s="11">
        <f>'DETALLE DE CONEXIONES'!P4361</f>
        <v>0</v>
      </c>
      <c r="B4361" s="7">
        <f>'DETALLE DE CONEXIONES'!I4361</f>
        <v>0</v>
      </c>
      <c r="C4361" s="7">
        <f>'DETALLE DE CONEXIONES'!BB4361</f>
        <v>0</v>
      </c>
      <c r="D4361" s="7">
        <f>'DETALLE DE CONEXIONES'!E4361</f>
        <v>0</v>
      </c>
      <c r="E4361" s="7">
        <f>IFERROR(LIMPIA('DETALLE DE CONEXIONES'!N4361,1),0)</f>
        <v>0</v>
      </c>
      <c r="F4361" s="7" t="str">
        <f>LEFT('DETALLE DE CONEXIONES'!BE4361,3)</f>
        <v/>
      </c>
      <c r="G4361" s="7" t="str">
        <f>RIGHT('DETALLE DE CONEXIONES'!AK4361,2)</f>
        <v/>
      </c>
      <c r="H4361" s="7" t="str">
        <f>LEFT('DETALLE DE CONEXIONES'!M4361,3)</f>
        <v/>
      </c>
      <c r="I4361" s="7" t="str">
        <f>RIGHT('DETALLE DE CONEXIONES'!M4361,5)</f>
        <v/>
      </c>
      <c r="J4361" s="7">
        <f>IF(C4361="Saliente Local",(IFERROR((LIMPIA(H4361,1)),0)),0)</f>
        <v>0</v>
      </c>
      <c r="K4361" s="7">
        <f>IF(C4361="Saliente Nacional",(IFERROR((LIMPIA(H4361,1)),0)),0)</f>
        <v>0</v>
      </c>
      <c r="L4361" s="7">
        <f>IF(C4361="Saliente Internacional",(IFERROR((LIMPIA(H4361,1)),0)),0)</f>
        <v>0</v>
      </c>
    </row>
    <row r="4362" spans="1:12" x14ac:dyDescent="0.25">
      <c r="A4362" s="11">
        <f>'DETALLE DE CONEXIONES'!P4362</f>
        <v>0</v>
      </c>
      <c r="B4362" s="7">
        <f>'DETALLE DE CONEXIONES'!I4362</f>
        <v>0</v>
      </c>
      <c r="C4362" s="7">
        <f>'DETALLE DE CONEXIONES'!BB4362</f>
        <v>0</v>
      </c>
      <c r="D4362" s="7">
        <f>'DETALLE DE CONEXIONES'!E4362</f>
        <v>0</v>
      </c>
      <c r="E4362" s="7">
        <f>IFERROR(LIMPIA('DETALLE DE CONEXIONES'!N4362,1),0)</f>
        <v>0</v>
      </c>
      <c r="F4362" s="7" t="str">
        <f>LEFT('DETALLE DE CONEXIONES'!BE4362,3)</f>
        <v/>
      </c>
      <c r="G4362" s="7" t="str">
        <f>RIGHT('DETALLE DE CONEXIONES'!AK4362,2)</f>
        <v/>
      </c>
      <c r="H4362" s="7" t="str">
        <f>LEFT('DETALLE DE CONEXIONES'!M4362,3)</f>
        <v/>
      </c>
      <c r="I4362" s="7" t="str">
        <f>RIGHT('DETALLE DE CONEXIONES'!M4362,5)</f>
        <v/>
      </c>
      <c r="J4362" s="7">
        <f>IF(C4362="Saliente Local",(IFERROR((LIMPIA(H4362,1)),0)),0)</f>
        <v>0</v>
      </c>
      <c r="K4362" s="7">
        <f>IF(C4362="Saliente Nacional",(IFERROR((LIMPIA(H4362,1)),0)),0)</f>
        <v>0</v>
      </c>
      <c r="L4362" s="7">
        <f>IF(C4362="Saliente Internacional",(IFERROR((LIMPIA(H4362,1)),0)),0)</f>
        <v>0</v>
      </c>
    </row>
    <row r="4363" spans="1:12" x14ac:dyDescent="0.25">
      <c r="A4363" s="11">
        <f>'DETALLE DE CONEXIONES'!P4363</f>
        <v>0</v>
      </c>
      <c r="B4363" s="7">
        <f>'DETALLE DE CONEXIONES'!I4363</f>
        <v>0</v>
      </c>
      <c r="C4363" s="7">
        <f>'DETALLE DE CONEXIONES'!BB4363</f>
        <v>0</v>
      </c>
      <c r="D4363" s="7">
        <f>'DETALLE DE CONEXIONES'!E4363</f>
        <v>0</v>
      </c>
      <c r="E4363" s="7">
        <f>IFERROR(LIMPIA('DETALLE DE CONEXIONES'!N4363,1),0)</f>
        <v>0</v>
      </c>
      <c r="F4363" s="7" t="str">
        <f>LEFT('DETALLE DE CONEXIONES'!BE4363,3)</f>
        <v/>
      </c>
      <c r="G4363" s="7" t="str">
        <f>RIGHT('DETALLE DE CONEXIONES'!AK4363,2)</f>
        <v/>
      </c>
      <c r="H4363" s="7" t="str">
        <f>LEFT('DETALLE DE CONEXIONES'!M4363,3)</f>
        <v/>
      </c>
      <c r="I4363" s="7" t="str">
        <f>RIGHT('DETALLE DE CONEXIONES'!M4363,5)</f>
        <v/>
      </c>
      <c r="J4363" s="7">
        <f>IF(C4363="Saliente Local",(IFERROR((LIMPIA(H4363,1)),0)),0)</f>
        <v>0</v>
      </c>
      <c r="K4363" s="7">
        <f>IF(C4363="Saliente Nacional",(IFERROR((LIMPIA(H4363,1)),0)),0)</f>
        <v>0</v>
      </c>
      <c r="L4363" s="7">
        <f>IF(C4363="Saliente Internacional",(IFERROR((LIMPIA(H4363,1)),0)),0)</f>
        <v>0</v>
      </c>
    </row>
    <row r="4364" spans="1:12" x14ac:dyDescent="0.25">
      <c r="A4364" s="11">
        <f>'DETALLE DE CONEXIONES'!P4364</f>
        <v>0</v>
      </c>
      <c r="B4364" s="7">
        <f>'DETALLE DE CONEXIONES'!I4364</f>
        <v>0</v>
      </c>
      <c r="C4364" s="7">
        <f>'DETALLE DE CONEXIONES'!BB4364</f>
        <v>0</v>
      </c>
      <c r="D4364" s="7">
        <f>'DETALLE DE CONEXIONES'!E4364</f>
        <v>0</v>
      </c>
      <c r="E4364" s="7">
        <f>IFERROR(LIMPIA('DETALLE DE CONEXIONES'!N4364,1),0)</f>
        <v>0</v>
      </c>
      <c r="F4364" s="7" t="str">
        <f>LEFT('DETALLE DE CONEXIONES'!BE4364,3)</f>
        <v/>
      </c>
      <c r="G4364" s="7" t="str">
        <f>RIGHT('DETALLE DE CONEXIONES'!AK4364,2)</f>
        <v/>
      </c>
      <c r="H4364" s="7" t="str">
        <f>LEFT('DETALLE DE CONEXIONES'!M4364,3)</f>
        <v/>
      </c>
      <c r="I4364" s="7" t="str">
        <f>RIGHT('DETALLE DE CONEXIONES'!M4364,5)</f>
        <v/>
      </c>
      <c r="J4364" s="7">
        <f>IF(C4364="Saliente Local",(IFERROR((LIMPIA(H4364,1)),0)),0)</f>
        <v>0</v>
      </c>
      <c r="K4364" s="7">
        <f>IF(C4364="Saliente Nacional",(IFERROR((LIMPIA(H4364,1)),0)),0)</f>
        <v>0</v>
      </c>
      <c r="L4364" s="7">
        <f>IF(C4364="Saliente Internacional",(IFERROR((LIMPIA(H4364,1)),0)),0)</f>
        <v>0</v>
      </c>
    </row>
    <row r="4365" spans="1:12" x14ac:dyDescent="0.25">
      <c r="A4365" s="11">
        <f>'DETALLE DE CONEXIONES'!P4365</f>
        <v>0</v>
      </c>
      <c r="B4365" s="7">
        <f>'DETALLE DE CONEXIONES'!I4365</f>
        <v>0</v>
      </c>
      <c r="C4365" s="7">
        <f>'DETALLE DE CONEXIONES'!BB4365</f>
        <v>0</v>
      </c>
      <c r="D4365" s="7">
        <f>'DETALLE DE CONEXIONES'!E4365</f>
        <v>0</v>
      </c>
      <c r="E4365" s="7">
        <f>IFERROR(LIMPIA('DETALLE DE CONEXIONES'!N4365,1),0)</f>
        <v>0</v>
      </c>
      <c r="F4365" s="7" t="str">
        <f>LEFT('DETALLE DE CONEXIONES'!BE4365,3)</f>
        <v/>
      </c>
      <c r="G4365" s="7" t="str">
        <f>RIGHT('DETALLE DE CONEXIONES'!AK4365,2)</f>
        <v/>
      </c>
      <c r="H4365" s="7" t="str">
        <f>LEFT('DETALLE DE CONEXIONES'!M4365,3)</f>
        <v/>
      </c>
      <c r="I4365" s="7" t="str">
        <f>RIGHT('DETALLE DE CONEXIONES'!M4365,5)</f>
        <v/>
      </c>
      <c r="J4365" s="7">
        <f>IF(C4365="Saliente Local",(IFERROR((LIMPIA(H4365,1)),0)),0)</f>
        <v>0</v>
      </c>
      <c r="K4365" s="7">
        <f>IF(C4365="Saliente Nacional",(IFERROR((LIMPIA(H4365,1)),0)),0)</f>
        <v>0</v>
      </c>
      <c r="L4365" s="7">
        <f>IF(C4365="Saliente Internacional",(IFERROR((LIMPIA(H4365,1)),0)),0)</f>
        <v>0</v>
      </c>
    </row>
    <row r="4366" spans="1:12" x14ac:dyDescent="0.25">
      <c r="A4366" s="11">
        <f>'DETALLE DE CONEXIONES'!P4366</f>
        <v>0</v>
      </c>
      <c r="B4366" s="7">
        <f>'DETALLE DE CONEXIONES'!I4366</f>
        <v>0</v>
      </c>
      <c r="C4366" s="7">
        <f>'DETALLE DE CONEXIONES'!BB4366</f>
        <v>0</v>
      </c>
      <c r="D4366" s="7">
        <f>'DETALLE DE CONEXIONES'!E4366</f>
        <v>0</v>
      </c>
      <c r="E4366" s="7">
        <f>IFERROR(LIMPIA('DETALLE DE CONEXIONES'!N4366,1),0)</f>
        <v>0</v>
      </c>
      <c r="F4366" s="7" t="str">
        <f>LEFT('DETALLE DE CONEXIONES'!BE4366,3)</f>
        <v/>
      </c>
      <c r="G4366" s="7" t="str">
        <f>RIGHT('DETALLE DE CONEXIONES'!AK4366,2)</f>
        <v/>
      </c>
      <c r="H4366" s="7" t="str">
        <f>LEFT('DETALLE DE CONEXIONES'!M4366,3)</f>
        <v/>
      </c>
      <c r="I4366" s="7" t="str">
        <f>RIGHT('DETALLE DE CONEXIONES'!M4366,5)</f>
        <v/>
      </c>
      <c r="J4366" s="7">
        <f>IF(C4366="Saliente Local",(IFERROR((LIMPIA(H4366,1)),0)),0)</f>
        <v>0</v>
      </c>
      <c r="K4366" s="7">
        <f>IF(C4366="Saliente Nacional",(IFERROR((LIMPIA(H4366,1)),0)),0)</f>
        <v>0</v>
      </c>
      <c r="L4366" s="7">
        <f>IF(C4366="Saliente Internacional",(IFERROR((LIMPIA(H4366,1)),0)),0)</f>
        <v>0</v>
      </c>
    </row>
    <row r="4367" spans="1:12" x14ac:dyDescent="0.25">
      <c r="A4367" s="11">
        <f>'DETALLE DE CONEXIONES'!P4367</f>
        <v>0</v>
      </c>
      <c r="B4367" s="7">
        <f>'DETALLE DE CONEXIONES'!I4367</f>
        <v>0</v>
      </c>
      <c r="C4367" s="7">
        <f>'DETALLE DE CONEXIONES'!BB4367</f>
        <v>0</v>
      </c>
      <c r="D4367" s="7">
        <f>'DETALLE DE CONEXIONES'!E4367</f>
        <v>0</v>
      </c>
      <c r="E4367" s="7">
        <f>IFERROR(LIMPIA('DETALLE DE CONEXIONES'!N4367,1),0)</f>
        <v>0</v>
      </c>
      <c r="F4367" s="7" t="str">
        <f>LEFT('DETALLE DE CONEXIONES'!BE4367,3)</f>
        <v/>
      </c>
      <c r="G4367" s="7" t="str">
        <f>RIGHT('DETALLE DE CONEXIONES'!AK4367,2)</f>
        <v/>
      </c>
      <c r="H4367" s="7" t="str">
        <f>LEFT('DETALLE DE CONEXIONES'!M4367,3)</f>
        <v/>
      </c>
      <c r="I4367" s="7" t="str">
        <f>RIGHT('DETALLE DE CONEXIONES'!M4367,5)</f>
        <v/>
      </c>
      <c r="J4367" s="7">
        <f>IF(C4367="Saliente Local",(IFERROR((LIMPIA(H4367,1)),0)),0)</f>
        <v>0</v>
      </c>
      <c r="K4367" s="7">
        <f>IF(C4367="Saliente Nacional",(IFERROR((LIMPIA(H4367,1)),0)),0)</f>
        <v>0</v>
      </c>
      <c r="L4367" s="7">
        <f>IF(C4367="Saliente Internacional",(IFERROR((LIMPIA(H4367,1)),0)),0)</f>
        <v>0</v>
      </c>
    </row>
    <row r="4368" spans="1:12" x14ac:dyDescent="0.25">
      <c r="A4368" s="11">
        <f>'DETALLE DE CONEXIONES'!P4368</f>
        <v>0</v>
      </c>
      <c r="B4368" s="7">
        <f>'DETALLE DE CONEXIONES'!I4368</f>
        <v>0</v>
      </c>
      <c r="C4368" s="7">
        <f>'DETALLE DE CONEXIONES'!BB4368</f>
        <v>0</v>
      </c>
      <c r="D4368" s="7">
        <f>'DETALLE DE CONEXIONES'!E4368</f>
        <v>0</v>
      </c>
      <c r="E4368" s="7">
        <f>IFERROR(LIMPIA('DETALLE DE CONEXIONES'!N4368,1),0)</f>
        <v>0</v>
      </c>
      <c r="F4368" s="7" t="str">
        <f>LEFT('DETALLE DE CONEXIONES'!BE4368,3)</f>
        <v/>
      </c>
      <c r="G4368" s="7" t="str">
        <f>RIGHT('DETALLE DE CONEXIONES'!AK4368,2)</f>
        <v/>
      </c>
      <c r="H4368" s="7" t="str">
        <f>LEFT('DETALLE DE CONEXIONES'!M4368,3)</f>
        <v/>
      </c>
      <c r="I4368" s="7" t="str">
        <f>RIGHT('DETALLE DE CONEXIONES'!M4368,5)</f>
        <v/>
      </c>
      <c r="J4368" s="7">
        <f>IF(C4368="Saliente Local",(IFERROR((LIMPIA(H4368,1)),0)),0)</f>
        <v>0</v>
      </c>
      <c r="K4368" s="7">
        <f>IF(C4368="Saliente Nacional",(IFERROR((LIMPIA(H4368,1)),0)),0)</f>
        <v>0</v>
      </c>
      <c r="L4368" s="7">
        <f>IF(C4368="Saliente Internacional",(IFERROR((LIMPIA(H4368,1)),0)),0)</f>
        <v>0</v>
      </c>
    </row>
    <row r="4369" spans="1:12" x14ac:dyDescent="0.25">
      <c r="A4369" s="11">
        <f>'DETALLE DE CONEXIONES'!P4369</f>
        <v>0</v>
      </c>
      <c r="B4369" s="7">
        <f>'DETALLE DE CONEXIONES'!I4369</f>
        <v>0</v>
      </c>
      <c r="C4369" s="7">
        <f>'DETALLE DE CONEXIONES'!BB4369</f>
        <v>0</v>
      </c>
      <c r="D4369" s="7">
        <f>'DETALLE DE CONEXIONES'!E4369</f>
        <v>0</v>
      </c>
      <c r="E4369" s="7">
        <f>IFERROR(LIMPIA('DETALLE DE CONEXIONES'!N4369,1),0)</f>
        <v>0</v>
      </c>
      <c r="F4369" s="7" t="str">
        <f>LEFT('DETALLE DE CONEXIONES'!BE4369,3)</f>
        <v/>
      </c>
      <c r="G4369" s="7" t="str">
        <f>RIGHT('DETALLE DE CONEXIONES'!AK4369,2)</f>
        <v/>
      </c>
      <c r="H4369" s="7" t="str">
        <f>LEFT('DETALLE DE CONEXIONES'!M4369,3)</f>
        <v/>
      </c>
      <c r="I4369" s="7" t="str">
        <f>RIGHT('DETALLE DE CONEXIONES'!M4369,5)</f>
        <v/>
      </c>
      <c r="J4369" s="7">
        <f>IF(C4369="Saliente Local",(IFERROR((LIMPIA(H4369,1)),0)),0)</f>
        <v>0</v>
      </c>
      <c r="K4369" s="7">
        <f>IF(C4369="Saliente Nacional",(IFERROR((LIMPIA(H4369,1)),0)),0)</f>
        <v>0</v>
      </c>
      <c r="L4369" s="7">
        <f>IF(C4369="Saliente Internacional",(IFERROR((LIMPIA(H4369,1)),0)),0)</f>
        <v>0</v>
      </c>
    </row>
    <row r="4370" spans="1:12" x14ac:dyDescent="0.25">
      <c r="A4370" s="11">
        <f>'DETALLE DE CONEXIONES'!P4370</f>
        <v>0</v>
      </c>
      <c r="B4370" s="7">
        <f>'DETALLE DE CONEXIONES'!I4370</f>
        <v>0</v>
      </c>
      <c r="C4370" s="7">
        <f>'DETALLE DE CONEXIONES'!BB4370</f>
        <v>0</v>
      </c>
      <c r="D4370" s="7">
        <f>'DETALLE DE CONEXIONES'!E4370</f>
        <v>0</v>
      </c>
      <c r="E4370" s="7">
        <f>IFERROR(LIMPIA('DETALLE DE CONEXIONES'!N4370,1),0)</f>
        <v>0</v>
      </c>
      <c r="F4370" s="7" t="str">
        <f>LEFT('DETALLE DE CONEXIONES'!BE4370,3)</f>
        <v/>
      </c>
      <c r="G4370" s="7" t="str">
        <f>RIGHT('DETALLE DE CONEXIONES'!AK4370,2)</f>
        <v/>
      </c>
      <c r="H4370" s="7" t="str">
        <f>LEFT('DETALLE DE CONEXIONES'!M4370,3)</f>
        <v/>
      </c>
      <c r="I4370" s="7" t="str">
        <f>RIGHT('DETALLE DE CONEXIONES'!M4370,5)</f>
        <v/>
      </c>
      <c r="J4370" s="7">
        <f>IF(C4370="Saliente Local",(IFERROR((LIMPIA(H4370,1)),0)),0)</f>
        <v>0</v>
      </c>
      <c r="K4370" s="7">
        <f>IF(C4370="Saliente Nacional",(IFERROR((LIMPIA(H4370,1)),0)),0)</f>
        <v>0</v>
      </c>
      <c r="L4370" s="7">
        <f>IF(C4370="Saliente Internacional",(IFERROR((LIMPIA(H4370,1)),0)),0)</f>
        <v>0</v>
      </c>
    </row>
    <row r="4371" spans="1:12" x14ac:dyDescent="0.25">
      <c r="A4371" s="11">
        <f>'DETALLE DE CONEXIONES'!P4371</f>
        <v>0</v>
      </c>
      <c r="B4371" s="7">
        <f>'DETALLE DE CONEXIONES'!I4371</f>
        <v>0</v>
      </c>
      <c r="C4371" s="7">
        <f>'DETALLE DE CONEXIONES'!BB4371</f>
        <v>0</v>
      </c>
      <c r="D4371" s="7">
        <f>'DETALLE DE CONEXIONES'!E4371</f>
        <v>0</v>
      </c>
      <c r="E4371" s="7">
        <f>IFERROR(LIMPIA('DETALLE DE CONEXIONES'!N4371,1),0)</f>
        <v>0</v>
      </c>
      <c r="F4371" s="7" t="str">
        <f>LEFT('DETALLE DE CONEXIONES'!BE4371,3)</f>
        <v/>
      </c>
      <c r="G4371" s="7" t="str">
        <f>RIGHT('DETALLE DE CONEXIONES'!AK4371,2)</f>
        <v/>
      </c>
      <c r="H4371" s="7" t="str">
        <f>LEFT('DETALLE DE CONEXIONES'!M4371,3)</f>
        <v/>
      </c>
      <c r="I4371" s="7" t="str">
        <f>RIGHT('DETALLE DE CONEXIONES'!M4371,5)</f>
        <v/>
      </c>
      <c r="J4371" s="7">
        <f>IF(C4371="Saliente Local",(IFERROR((LIMPIA(H4371,1)),0)),0)</f>
        <v>0</v>
      </c>
      <c r="K4371" s="7">
        <f>IF(C4371="Saliente Nacional",(IFERROR((LIMPIA(H4371,1)),0)),0)</f>
        <v>0</v>
      </c>
      <c r="L4371" s="7">
        <f>IF(C4371="Saliente Internacional",(IFERROR((LIMPIA(H4371,1)),0)),0)</f>
        <v>0</v>
      </c>
    </row>
    <row r="4372" spans="1:12" x14ac:dyDescent="0.25">
      <c r="A4372" s="11">
        <f>'DETALLE DE CONEXIONES'!P4372</f>
        <v>0</v>
      </c>
      <c r="B4372" s="7">
        <f>'DETALLE DE CONEXIONES'!I4372</f>
        <v>0</v>
      </c>
      <c r="C4372" s="7">
        <f>'DETALLE DE CONEXIONES'!BB4372</f>
        <v>0</v>
      </c>
      <c r="D4372" s="7">
        <f>'DETALLE DE CONEXIONES'!E4372</f>
        <v>0</v>
      </c>
      <c r="E4372" s="7">
        <f>IFERROR(LIMPIA('DETALLE DE CONEXIONES'!N4372,1),0)</f>
        <v>0</v>
      </c>
      <c r="F4372" s="7" t="str">
        <f>LEFT('DETALLE DE CONEXIONES'!BE4372,3)</f>
        <v/>
      </c>
      <c r="G4372" s="7" t="str">
        <f>RIGHT('DETALLE DE CONEXIONES'!AK4372,2)</f>
        <v/>
      </c>
      <c r="H4372" s="7" t="str">
        <f>LEFT('DETALLE DE CONEXIONES'!M4372,3)</f>
        <v/>
      </c>
      <c r="I4372" s="7" t="str">
        <f>RIGHT('DETALLE DE CONEXIONES'!M4372,5)</f>
        <v/>
      </c>
      <c r="J4372" s="7">
        <f>IF(C4372="Saliente Local",(IFERROR((LIMPIA(H4372,1)),0)),0)</f>
        <v>0</v>
      </c>
      <c r="K4372" s="7">
        <f>IF(C4372="Saliente Nacional",(IFERROR((LIMPIA(H4372,1)),0)),0)</f>
        <v>0</v>
      </c>
      <c r="L4372" s="7">
        <f>IF(C4372="Saliente Internacional",(IFERROR((LIMPIA(H4372,1)),0)),0)</f>
        <v>0</v>
      </c>
    </row>
    <row r="4373" spans="1:12" x14ac:dyDescent="0.25">
      <c r="A4373" s="11">
        <f>'DETALLE DE CONEXIONES'!P4373</f>
        <v>0</v>
      </c>
      <c r="B4373" s="7">
        <f>'DETALLE DE CONEXIONES'!I4373</f>
        <v>0</v>
      </c>
      <c r="C4373" s="7">
        <f>'DETALLE DE CONEXIONES'!BB4373</f>
        <v>0</v>
      </c>
      <c r="D4373" s="7">
        <f>'DETALLE DE CONEXIONES'!E4373</f>
        <v>0</v>
      </c>
      <c r="E4373" s="7">
        <f>IFERROR(LIMPIA('DETALLE DE CONEXIONES'!N4373,1),0)</f>
        <v>0</v>
      </c>
      <c r="F4373" s="7" t="str">
        <f>LEFT('DETALLE DE CONEXIONES'!BE4373,3)</f>
        <v/>
      </c>
      <c r="G4373" s="7" t="str">
        <f>RIGHT('DETALLE DE CONEXIONES'!AK4373,2)</f>
        <v/>
      </c>
      <c r="H4373" s="7" t="str">
        <f>LEFT('DETALLE DE CONEXIONES'!M4373,3)</f>
        <v/>
      </c>
      <c r="I4373" s="7" t="str">
        <f>RIGHT('DETALLE DE CONEXIONES'!M4373,5)</f>
        <v/>
      </c>
      <c r="J4373" s="7">
        <f>IF(C4373="Saliente Local",(IFERROR((LIMPIA(H4373,1)),0)),0)</f>
        <v>0</v>
      </c>
      <c r="K4373" s="7">
        <f>IF(C4373="Saliente Nacional",(IFERROR((LIMPIA(H4373,1)),0)),0)</f>
        <v>0</v>
      </c>
      <c r="L4373" s="7">
        <f>IF(C4373="Saliente Internacional",(IFERROR((LIMPIA(H4373,1)),0)),0)</f>
        <v>0</v>
      </c>
    </row>
    <row r="4374" spans="1:12" x14ac:dyDescent="0.25">
      <c r="A4374" s="11">
        <f>'DETALLE DE CONEXIONES'!P4374</f>
        <v>0</v>
      </c>
      <c r="B4374" s="7">
        <f>'DETALLE DE CONEXIONES'!I4374</f>
        <v>0</v>
      </c>
      <c r="C4374" s="7">
        <f>'DETALLE DE CONEXIONES'!BB4374</f>
        <v>0</v>
      </c>
      <c r="D4374" s="7">
        <f>'DETALLE DE CONEXIONES'!E4374</f>
        <v>0</v>
      </c>
      <c r="E4374" s="7">
        <f>IFERROR(LIMPIA('DETALLE DE CONEXIONES'!N4374,1),0)</f>
        <v>0</v>
      </c>
      <c r="F4374" s="7" t="str">
        <f>LEFT('DETALLE DE CONEXIONES'!BE4374,3)</f>
        <v/>
      </c>
      <c r="G4374" s="7" t="str">
        <f>RIGHT('DETALLE DE CONEXIONES'!AK4374,2)</f>
        <v/>
      </c>
      <c r="H4374" s="7" t="str">
        <f>LEFT('DETALLE DE CONEXIONES'!M4374,3)</f>
        <v/>
      </c>
      <c r="I4374" s="7" t="str">
        <f>RIGHT('DETALLE DE CONEXIONES'!M4374,5)</f>
        <v/>
      </c>
      <c r="J4374" s="7">
        <f>IF(C4374="Saliente Local",(IFERROR((LIMPIA(H4374,1)),0)),0)</f>
        <v>0</v>
      </c>
      <c r="K4374" s="7">
        <f>IF(C4374="Saliente Nacional",(IFERROR((LIMPIA(H4374,1)),0)),0)</f>
        <v>0</v>
      </c>
      <c r="L4374" s="7">
        <f>IF(C4374="Saliente Internacional",(IFERROR((LIMPIA(H4374,1)),0)),0)</f>
        <v>0</v>
      </c>
    </row>
    <row r="4375" spans="1:12" x14ac:dyDescent="0.25">
      <c r="A4375" s="11">
        <f>'DETALLE DE CONEXIONES'!P4375</f>
        <v>0</v>
      </c>
      <c r="B4375" s="7">
        <f>'DETALLE DE CONEXIONES'!I4375</f>
        <v>0</v>
      </c>
      <c r="C4375" s="7">
        <f>'DETALLE DE CONEXIONES'!BB4375</f>
        <v>0</v>
      </c>
      <c r="D4375" s="7">
        <f>'DETALLE DE CONEXIONES'!E4375</f>
        <v>0</v>
      </c>
      <c r="E4375" s="7">
        <f>IFERROR(LIMPIA('DETALLE DE CONEXIONES'!N4375,1),0)</f>
        <v>0</v>
      </c>
      <c r="F4375" s="7" t="str">
        <f>LEFT('DETALLE DE CONEXIONES'!BE4375,3)</f>
        <v/>
      </c>
      <c r="G4375" s="7" t="str">
        <f>RIGHT('DETALLE DE CONEXIONES'!AK4375,2)</f>
        <v/>
      </c>
      <c r="H4375" s="7" t="str">
        <f>LEFT('DETALLE DE CONEXIONES'!M4375,3)</f>
        <v/>
      </c>
      <c r="I4375" s="7" t="str">
        <f>RIGHT('DETALLE DE CONEXIONES'!M4375,5)</f>
        <v/>
      </c>
      <c r="J4375" s="7">
        <f>IF(C4375="Saliente Local",(IFERROR((LIMPIA(H4375,1)),0)),0)</f>
        <v>0</v>
      </c>
      <c r="K4375" s="7">
        <f>IF(C4375="Saliente Nacional",(IFERROR((LIMPIA(H4375,1)),0)),0)</f>
        <v>0</v>
      </c>
      <c r="L4375" s="7">
        <f>IF(C4375="Saliente Internacional",(IFERROR((LIMPIA(H4375,1)),0)),0)</f>
        <v>0</v>
      </c>
    </row>
    <row r="4376" spans="1:12" x14ac:dyDescent="0.25">
      <c r="A4376" s="11">
        <f>'DETALLE DE CONEXIONES'!P4376</f>
        <v>0</v>
      </c>
      <c r="B4376" s="7">
        <f>'DETALLE DE CONEXIONES'!I4376</f>
        <v>0</v>
      </c>
      <c r="C4376" s="7">
        <f>'DETALLE DE CONEXIONES'!BB4376</f>
        <v>0</v>
      </c>
      <c r="D4376" s="7">
        <f>'DETALLE DE CONEXIONES'!E4376</f>
        <v>0</v>
      </c>
      <c r="E4376" s="7">
        <f>IFERROR(LIMPIA('DETALLE DE CONEXIONES'!N4376,1),0)</f>
        <v>0</v>
      </c>
      <c r="F4376" s="7" t="str">
        <f>LEFT('DETALLE DE CONEXIONES'!BE4376,3)</f>
        <v/>
      </c>
      <c r="G4376" s="7" t="str">
        <f>RIGHT('DETALLE DE CONEXIONES'!AK4376,2)</f>
        <v/>
      </c>
      <c r="H4376" s="7" t="str">
        <f>LEFT('DETALLE DE CONEXIONES'!M4376,3)</f>
        <v/>
      </c>
      <c r="I4376" s="7" t="str">
        <f>RIGHT('DETALLE DE CONEXIONES'!M4376,5)</f>
        <v/>
      </c>
      <c r="J4376" s="7">
        <f>IF(C4376="Saliente Local",(IFERROR((LIMPIA(H4376,1)),0)),0)</f>
        <v>0</v>
      </c>
      <c r="K4376" s="7">
        <f>IF(C4376="Saliente Nacional",(IFERROR((LIMPIA(H4376,1)),0)),0)</f>
        <v>0</v>
      </c>
      <c r="L4376" s="7">
        <f>IF(C4376="Saliente Internacional",(IFERROR((LIMPIA(H4376,1)),0)),0)</f>
        <v>0</v>
      </c>
    </row>
    <row r="4377" spans="1:12" x14ac:dyDescent="0.25">
      <c r="A4377" s="11">
        <f>'DETALLE DE CONEXIONES'!P4377</f>
        <v>0</v>
      </c>
      <c r="B4377" s="7">
        <f>'DETALLE DE CONEXIONES'!I4377</f>
        <v>0</v>
      </c>
      <c r="C4377" s="7">
        <f>'DETALLE DE CONEXIONES'!BB4377</f>
        <v>0</v>
      </c>
      <c r="D4377" s="7">
        <f>'DETALLE DE CONEXIONES'!E4377</f>
        <v>0</v>
      </c>
      <c r="E4377" s="7">
        <f>IFERROR(LIMPIA('DETALLE DE CONEXIONES'!N4377,1),0)</f>
        <v>0</v>
      </c>
      <c r="F4377" s="7" t="str">
        <f>LEFT('DETALLE DE CONEXIONES'!BE4377,3)</f>
        <v/>
      </c>
      <c r="G4377" s="7" t="str">
        <f>RIGHT('DETALLE DE CONEXIONES'!AK4377,2)</f>
        <v/>
      </c>
      <c r="H4377" s="7" t="str">
        <f>LEFT('DETALLE DE CONEXIONES'!M4377,3)</f>
        <v/>
      </c>
      <c r="I4377" s="7" t="str">
        <f>RIGHT('DETALLE DE CONEXIONES'!M4377,5)</f>
        <v/>
      </c>
      <c r="J4377" s="7">
        <f>IF(C4377="Saliente Local",(IFERROR((LIMPIA(H4377,1)),0)),0)</f>
        <v>0</v>
      </c>
      <c r="K4377" s="7">
        <f>IF(C4377="Saliente Nacional",(IFERROR((LIMPIA(H4377,1)),0)),0)</f>
        <v>0</v>
      </c>
      <c r="L4377" s="7">
        <f>IF(C4377="Saliente Internacional",(IFERROR((LIMPIA(H4377,1)),0)),0)</f>
        <v>0</v>
      </c>
    </row>
    <row r="4378" spans="1:12" x14ac:dyDescent="0.25">
      <c r="A4378" s="11">
        <f>'DETALLE DE CONEXIONES'!P4378</f>
        <v>0</v>
      </c>
      <c r="B4378" s="7">
        <f>'DETALLE DE CONEXIONES'!I4378</f>
        <v>0</v>
      </c>
      <c r="C4378" s="7">
        <f>'DETALLE DE CONEXIONES'!BB4378</f>
        <v>0</v>
      </c>
      <c r="D4378" s="7">
        <f>'DETALLE DE CONEXIONES'!E4378</f>
        <v>0</v>
      </c>
      <c r="E4378" s="7">
        <f>IFERROR(LIMPIA('DETALLE DE CONEXIONES'!N4378,1),0)</f>
        <v>0</v>
      </c>
      <c r="F4378" s="7" t="str">
        <f>LEFT('DETALLE DE CONEXIONES'!BE4378,3)</f>
        <v/>
      </c>
      <c r="G4378" s="7" t="str">
        <f>RIGHT('DETALLE DE CONEXIONES'!AK4378,2)</f>
        <v/>
      </c>
      <c r="H4378" s="7" t="str">
        <f>LEFT('DETALLE DE CONEXIONES'!M4378,3)</f>
        <v/>
      </c>
      <c r="I4378" s="7" t="str">
        <f>RIGHT('DETALLE DE CONEXIONES'!M4378,5)</f>
        <v/>
      </c>
      <c r="J4378" s="7">
        <f>IF(C4378="Saliente Local",(IFERROR((LIMPIA(H4378,1)),0)),0)</f>
        <v>0</v>
      </c>
      <c r="K4378" s="7">
        <f>IF(C4378="Saliente Nacional",(IFERROR((LIMPIA(H4378,1)),0)),0)</f>
        <v>0</v>
      </c>
      <c r="L4378" s="7">
        <f>IF(C4378="Saliente Internacional",(IFERROR((LIMPIA(H4378,1)),0)),0)</f>
        <v>0</v>
      </c>
    </row>
    <row r="4379" spans="1:12" x14ac:dyDescent="0.25">
      <c r="A4379" s="11">
        <f>'DETALLE DE CONEXIONES'!P4379</f>
        <v>0</v>
      </c>
      <c r="B4379" s="7">
        <f>'DETALLE DE CONEXIONES'!I4379</f>
        <v>0</v>
      </c>
      <c r="C4379" s="7">
        <f>'DETALLE DE CONEXIONES'!BB4379</f>
        <v>0</v>
      </c>
      <c r="D4379" s="7">
        <f>'DETALLE DE CONEXIONES'!E4379</f>
        <v>0</v>
      </c>
      <c r="E4379" s="7">
        <f>IFERROR(LIMPIA('DETALLE DE CONEXIONES'!N4379,1),0)</f>
        <v>0</v>
      </c>
      <c r="F4379" s="7" t="str">
        <f>LEFT('DETALLE DE CONEXIONES'!BE4379,3)</f>
        <v/>
      </c>
      <c r="G4379" s="7" t="str">
        <f>RIGHT('DETALLE DE CONEXIONES'!AK4379,2)</f>
        <v/>
      </c>
      <c r="H4379" s="7" t="str">
        <f>LEFT('DETALLE DE CONEXIONES'!M4379,3)</f>
        <v/>
      </c>
      <c r="I4379" s="7" t="str">
        <f>RIGHT('DETALLE DE CONEXIONES'!M4379,5)</f>
        <v/>
      </c>
      <c r="J4379" s="7">
        <f>IF(C4379="Saliente Local",(IFERROR((LIMPIA(H4379,1)),0)),0)</f>
        <v>0</v>
      </c>
      <c r="K4379" s="7">
        <f>IF(C4379="Saliente Nacional",(IFERROR((LIMPIA(H4379,1)),0)),0)</f>
        <v>0</v>
      </c>
      <c r="L4379" s="7">
        <f>IF(C4379="Saliente Internacional",(IFERROR((LIMPIA(H4379,1)),0)),0)</f>
        <v>0</v>
      </c>
    </row>
    <row r="4380" spans="1:12" x14ac:dyDescent="0.25">
      <c r="A4380" s="11">
        <f>'DETALLE DE CONEXIONES'!P4380</f>
        <v>0</v>
      </c>
      <c r="B4380" s="7">
        <f>'DETALLE DE CONEXIONES'!I4380</f>
        <v>0</v>
      </c>
      <c r="C4380" s="7">
        <f>'DETALLE DE CONEXIONES'!BB4380</f>
        <v>0</v>
      </c>
      <c r="D4380" s="7">
        <f>'DETALLE DE CONEXIONES'!E4380</f>
        <v>0</v>
      </c>
      <c r="E4380" s="7">
        <f>IFERROR(LIMPIA('DETALLE DE CONEXIONES'!N4380,1),0)</f>
        <v>0</v>
      </c>
      <c r="F4380" s="7" t="str">
        <f>LEFT('DETALLE DE CONEXIONES'!BE4380,3)</f>
        <v/>
      </c>
      <c r="G4380" s="7" t="str">
        <f>RIGHT('DETALLE DE CONEXIONES'!AK4380,2)</f>
        <v/>
      </c>
      <c r="H4380" s="7" t="str">
        <f>LEFT('DETALLE DE CONEXIONES'!M4380,3)</f>
        <v/>
      </c>
      <c r="I4380" s="7" t="str">
        <f>RIGHT('DETALLE DE CONEXIONES'!M4380,5)</f>
        <v/>
      </c>
      <c r="J4380" s="7">
        <f>IF(C4380="Saliente Local",(IFERROR((LIMPIA(H4380,1)),0)),0)</f>
        <v>0</v>
      </c>
      <c r="K4380" s="7">
        <f>IF(C4380="Saliente Nacional",(IFERROR((LIMPIA(H4380,1)),0)),0)</f>
        <v>0</v>
      </c>
      <c r="L4380" s="7">
        <f>IF(C4380="Saliente Internacional",(IFERROR((LIMPIA(H4380,1)),0)),0)</f>
        <v>0</v>
      </c>
    </row>
    <row r="4381" spans="1:12" x14ac:dyDescent="0.25">
      <c r="A4381" s="11">
        <f>'DETALLE DE CONEXIONES'!P4381</f>
        <v>0</v>
      </c>
      <c r="B4381" s="7">
        <f>'DETALLE DE CONEXIONES'!I4381</f>
        <v>0</v>
      </c>
      <c r="C4381" s="7">
        <f>'DETALLE DE CONEXIONES'!BB4381</f>
        <v>0</v>
      </c>
      <c r="D4381" s="7">
        <f>'DETALLE DE CONEXIONES'!E4381</f>
        <v>0</v>
      </c>
      <c r="E4381" s="7">
        <f>IFERROR(LIMPIA('DETALLE DE CONEXIONES'!N4381,1),0)</f>
        <v>0</v>
      </c>
      <c r="F4381" s="7" t="str">
        <f>LEFT('DETALLE DE CONEXIONES'!BE4381,3)</f>
        <v/>
      </c>
      <c r="G4381" s="7" t="str">
        <f>RIGHT('DETALLE DE CONEXIONES'!AK4381,2)</f>
        <v/>
      </c>
      <c r="H4381" s="7" t="str">
        <f>LEFT('DETALLE DE CONEXIONES'!M4381,3)</f>
        <v/>
      </c>
      <c r="I4381" s="7" t="str">
        <f>RIGHT('DETALLE DE CONEXIONES'!M4381,5)</f>
        <v/>
      </c>
      <c r="J4381" s="7">
        <f>IF(C4381="Saliente Local",(IFERROR((LIMPIA(H4381,1)),0)),0)</f>
        <v>0</v>
      </c>
      <c r="K4381" s="7">
        <f>IF(C4381="Saliente Nacional",(IFERROR((LIMPIA(H4381,1)),0)),0)</f>
        <v>0</v>
      </c>
      <c r="L4381" s="7">
        <f>IF(C4381="Saliente Internacional",(IFERROR((LIMPIA(H4381,1)),0)),0)</f>
        <v>0</v>
      </c>
    </row>
    <row r="4382" spans="1:12" x14ac:dyDescent="0.25">
      <c r="A4382" s="11">
        <f>'DETALLE DE CONEXIONES'!P4382</f>
        <v>0</v>
      </c>
      <c r="B4382" s="7">
        <f>'DETALLE DE CONEXIONES'!I4382</f>
        <v>0</v>
      </c>
      <c r="C4382" s="7">
        <f>'DETALLE DE CONEXIONES'!BB4382</f>
        <v>0</v>
      </c>
      <c r="D4382" s="7">
        <f>'DETALLE DE CONEXIONES'!E4382</f>
        <v>0</v>
      </c>
      <c r="E4382" s="7">
        <f>IFERROR(LIMPIA('DETALLE DE CONEXIONES'!N4382,1),0)</f>
        <v>0</v>
      </c>
      <c r="F4382" s="7" t="str">
        <f>LEFT('DETALLE DE CONEXIONES'!BE4382,3)</f>
        <v/>
      </c>
      <c r="G4382" s="7" t="str">
        <f>RIGHT('DETALLE DE CONEXIONES'!AK4382,2)</f>
        <v/>
      </c>
      <c r="H4382" s="7" t="str">
        <f>LEFT('DETALLE DE CONEXIONES'!M4382,3)</f>
        <v/>
      </c>
      <c r="I4382" s="7" t="str">
        <f>RIGHT('DETALLE DE CONEXIONES'!M4382,5)</f>
        <v/>
      </c>
      <c r="J4382" s="7">
        <f>IF(C4382="Saliente Local",(IFERROR((LIMPIA(H4382,1)),0)),0)</f>
        <v>0</v>
      </c>
      <c r="K4382" s="7">
        <f>IF(C4382="Saliente Nacional",(IFERROR((LIMPIA(H4382,1)),0)),0)</f>
        <v>0</v>
      </c>
      <c r="L4382" s="7">
        <f>IF(C4382="Saliente Internacional",(IFERROR((LIMPIA(H4382,1)),0)),0)</f>
        <v>0</v>
      </c>
    </row>
    <row r="4383" spans="1:12" x14ac:dyDescent="0.25">
      <c r="A4383" s="11">
        <f>'DETALLE DE CONEXIONES'!P4383</f>
        <v>0</v>
      </c>
      <c r="B4383" s="7">
        <f>'DETALLE DE CONEXIONES'!I4383</f>
        <v>0</v>
      </c>
      <c r="C4383" s="7">
        <f>'DETALLE DE CONEXIONES'!BB4383</f>
        <v>0</v>
      </c>
      <c r="D4383" s="7">
        <f>'DETALLE DE CONEXIONES'!E4383</f>
        <v>0</v>
      </c>
      <c r="E4383" s="7">
        <f>IFERROR(LIMPIA('DETALLE DE CONEXIONES'!N4383,1),0)</f>
        <v>0</v>
      </c>
      <c r="F4383" s="7" t="str">
        <f>LEFT('DETALLE DE CONEXIONES'!BE4383,3)</f>
        <v/>
      </c>
      <c r="G4383" s="7" t="str">
        <f>RIGHT('DETALLE DE CONEXIONES'!AK4383,2)</f>
        <v/>
      </c>
      <c r="H4383" s="7" t="str">
        <f>LEFT('DETALLE DE CONEXIONES'!M4383,3)</f>
        <v/>
      </c>
      <c r="I4383" s="7" t="str">
        <f>RIGHT('DETALLE DE CONEXIONES'!M4383,5)</f>
        <v/>
      </c>
      <c r="J4383" s="7">
        <f>IF(C4383="Saliente Local",(IFERROR((LIMPIA(H4383,1)),0)),0)</f>
        <v>0</v>
      </c>
      <c r="K4383" s="7">
        <f>IF(C4383="Saliente Nacional",(IFERROR((LIMPIA(H4383,1)),0)),0)</f>
        <v>0</v>
      </c>
      <c r="L4383" s="7">
        <f>IF(C4383="Saliente Internacional",(IFERROR((LIMPIA(H4383,1)),0)),0)</f>
        <v>0</v>
      </c>
    </row>
    <row r="4384" spans="1:12" x14ac:dyDescent="0.25">
      <c r="A4384" s="11">
        <f>'DETALLE DE CONEXIONES'!P4384</f>
        <v>0</v>
      </c>
      <c r="B4384" s="7">
        <f>'DETALLE DE CONEXIONES'!I4384</f>
        <v>0</v>
      </c>
      <c r="C4384" s="7">
        <f>'DETALLE DE CONEXIONES'!BB4384</f>
        <v>0</v>
      </c>
      <c r="D4384" s="7">
        <f>'DETALLE DE CONEXIONES'!E4384</f>
        <v>0</v>
      </c>
      <c r="E4384" s="7">
        <f>IFERROR(LIMPIA('DETALLE DE CONEXIONES'!N4384,1),0)</f>
        <v>0</v>
      </c>
      <c r="F4384" s="7" t="str">
        <f>LEFT('DETALLE DE CONEXIONES'!BE4384,3)</f>
        <v/>
      </c>
      <c r="G4384" s="7" t="str">
        <f>RIGHT('DETALLE DE CONEXIONES'!AK4384,2)</f>
        <v/>
      </c>
      <c r="H4384" s="7" t="str">
        <f>LEFT('DETALLE DE CONEXIONES'!M4384,3)</f>
        <v/>
      </c>
      <c r="I4384" s="7" t="str">
        <f>RIGHT('DETALLE DE CONEXIONES'!M4384,5)</f>
        <v/>
      </c>
      <c r="J4384" s="7">
        <f>IF(C4384="Saliente Local",(IFERROR((LIMPIA(H4384,1)),0)),0)</f>
        <v>0</v>
      </c>
      <c r="K4384" s="7">
        <f>IF(C4384="Saliente Nacional",(IFERROR((LIMPIA(H4384,1)),0)),0)</f>
        <v>0</v>
      </c>
      <c r="L4384" s="7">
        <f>IF(C4384="Saliente Internacional",(IFERROR((LIMPIA(H4384,1)),0)),0)</f>
        <v>0</v>
      </c>
    </row>
    <row r="4385" spans="1:12" x14ac:dyDescent="0.25">
      <c r="A4385" s="11">
        <f>'DETALLE DE CONEXIONES'!P4385</f>
        <v>0</v>
      </c>
      <c r="B4385" s="7">
        <f>'DETALLE DE CONEXIONES'!I4385</f>
        <v>0</v>
      </c>
      <c r="C4385" s="7">
        <f>'DETALLE DE CONEXIONES'!BB4385</f>
        <v>0</v>
      </c>
      <c r="D4385" s="7">
        <f>'DETALLE DE CONEXIONES'!E4385</f>
        <v>0</v>
      </c>
      <c r="E4385" s="7">
        <f>IFERROR(LIMPIA('DETALLE DE CONEXIONES'!N4385,1),0)</f>
        <v>0</v>
      </c>
      <c r="F4385" s="7" t="str">
        <f>LEFT('DETALLE DE CONEXIONES'!BE4385,3)</f>
        <v/>
      </c>
      <c r="G4385" s="7" t="str">
        <f>RIGHT('DETALLE DE CONEXIONES'!AK4385,2)</f>
        <v/>
      </c>
      <c r="H4385" s="7" t="str">
        <f>LEFT('DETALLE DE CONEXIONES'!M4385,3)</f>
        <v/>
      </c>
      <c r="I4385" s="7" t="str">
        <f>RIGHT('DETALLE DE CONEXIONES'!M4385,5)</f>
        <v/>
      </c>
      <c r="J4385" s="7">
        <f>IF(C4385="Saliente Local",(IFERROR((LIMPIA(H4385,1)),0)),0)</f>
        <v>0</v>
      </c>
      <c r="K4385" s="7">
        <f>IF(C4385="Saliente Nacional",(IFERROR((LIMPIA(H4385,1)),0)),0)</f>
        <v>0</v>
      </c>
      <c r="L4385" s="7">
        <f>IF(C4385="Saliente Internacional",(IFERROR((LIMPIA(H4385,1)),0)),0)</f>
        <v>0</v>
      </c>
    </row>
    <row r="4386" spans="1:12" x14ac:dyDescent="0.25">
      <c r="A4386" s="11">
        <f>'DETALLE DE CONEXIONES'!P4386</f>
        <v>0</v>
      </c>
      <c r="B4386" s="7">
        <f>'DETALLE DE CONEXIONES'!I4386</f>
        <v>0</v>
      </c>
      <c r="C4386" s="7">
        <f>'DETALLE DE CONEXIONES'!BB4386</f>
        <v>0</v>
      </c>
      <c r="D4386" s="7">
        <f>'DETALLE DE CONEXIONES'!E4386</f>
        <v>0</v>
      </c>
      <c r="E4386" s="7">
        <f>IFERROR(LIMPIA('DETALLE DE CONEXIONES'!N4386,1),0)</f>
        <v>0</v>
      </c>
      <c r="F4386" s="7" t="str">
        <f>LEFT('DETALLE DE CONEXIONES'!BE4386,3)</f>
        <v/>
      </c>
      <c r="G4386" s="7" t="str">
        <f>RIGHT('DETALLE DE CONEXIONES'!AK4386,2)</f>
        <v/>
      </c>
      <c r="H4386" s="7" t="str">
        <f>LEFT('DETALLE DE CONEXIONES'!M4386,3)</f>
        <v/>
      </c>
      <c r="I4386" s="7" t="str">
        <f>RIGHT('DETALLE DE CONEXIONES'!M4386,5)</f>
        <v/>
      </c>
      <c r="J4386" s="7">
        <f>IF(C4386="Saliente Local",(IFERROR((LIMPIA(H4386,1)),0)),0)</f>
        <v>0</v>
      </c>
      <c r="K4386" s="7">
        <f>IF(C4386="Saliente Nacional",(IFERROR((LIMPIA(H4386,1)),0)),0)</f>
        <v>0</v>
      </c>
      <c r="L4386" s="7">
        <f>IF(C4386="Saliente Internacional",(IFERROR((LIMPIA(H4386,1)),0)),0)</f>
        <v>0</v>
      </c>
    </row>
    <row r="4387" spans="1:12" x14ac:dyDescent="0.25">
      <c r="A4387" s="11">
        <f>'DETALLE DE CONEXIONES'!P4387</f>
        <v>0</v>
      </c>
      <c r="B4387" s="7">
        <f>'DETALLE DE CONEXIONES'!I4387</f>
        <v>0</v>
      </c>
      <c r="C4387" s="7">
        <f>'DETALLE DE CONEXIONES'!BB4387</f>
        <v>0</v>
      </c>
      <c r="D4387" s="7">
        <f>'DETALLE DE CONEXIONES'!E4387</f>
        <v>0</v>
      </c>
      <c r="E4387" s="7">
        <f>IFERROR(LIMPIA('DETALLE DE CONEXIONES'!N4387,1),0)</f>
        <v>0</v>
      </c>
      <c r="F4387" s="7" t="str">
        <f>LEFT('DETALLE DE CONEXIONES'!BE4387,3)</f>
        <v/>
      </c>
      <c r="G4387" s="7" t="str">
        <f>RIGHT('DETALLE DE CONEXIONES'!AK4387,2)</f>
        <v/>
      </c>
      <c r="H4387" s="7" t="str">
        <f>LEFT('DETALLE DE CONEXIONES'!M4387,3)</f>
        <v/>
      </c>
      <c r="I4387" s="7" t="str">
        <f>RIGHT('DETALLE DE CONEXIONES'!M4387,5)</f>
        <v/>
      </c>
      <c r="J4387" s="7">
        <f>IF(C4387="Saliente Local",(IFERROR((LIMPIA(H4387,1)),0)),0)</f>
        <v>0</v>
      </c>
      <c r="K4387" s="7">
        <f>IF(C4387="Saliente Nacional",(IFERROR((LIMPIA(H4387,1)),0)),0)</f>
        <v>0</v>
      </c>
      <c r="L4387" s="7">
        <f>IF(C4387="Saliente Internacional",(IFERROR((LIMPIA(H4387,1)),0)),0)</f>
        <v>0</v>
      </c>
    </row>
    <row r="4388" spans="1:12" x14ac:dyDescent="0.25">
      <c r="A4388" s="11">
        <f>'DETALLE DE CONEXIONES'!P4388</f>
        <v>0</v>
      </c>
      <c r="B4388" s="7">
        <f>'DETALLE DE CONEXIONES'!I4388</f>
        <v>0</v>
      </c>
      <c r="C4388" s="7">
        <f>'DETALLE DE CONEXIONES'!BB4388</f>
        <v>0</v>
      </c>
      <c r="D4388" s="7">
        <f>'DETALLE DE CONEXIONES'!E4388</f>
        <v>0</v>
      </c>
      <c r="E4388" s="7">
        <f>IFERROR(LIMPIA('DETALLE DE CONEXIONES'!N4388,1),0)</f>
        <v>0</v>
      </c>
      <c r="F4388" s="7" t="str">
        <f>LEFT('DETALLE DE CONEXIONES'!BE4388,3)</f>
        <v/>
      </c>
      <c r="G4388" s="7" t="str">
        <f>RIGHT('DETALLE DE CONEXIONES'!AK4388,2)</f>
        <v/>
      </c>
      <c r="H4388" s="7" t="str">
        <f>LEFT('DETALLE DE CONEXIONES'!M4388,3)</f>
        <v/>
      </c>
      <c r="I4388" s="7" t="str">
        <f>RIGHT('DETALLE DE CONEXIONES'!M4388,5)</f>
        <v/>
      </c>
      <c r="J4388" s="7">
        <f>IF(C4388="Saliente Local",(IFERROR((LIMPIA(H4388,1)),0)),0)</f>
        <v>0</v>
      </c>
      <c r="K4388" s="7">
        <f>IF(C4388="Saliente Nacional",(IFERROR((LIMPIA(H4388,1)),0)),0)</f>
        <v>0</v>
      </c>
      <c r="L4388" s="7">
        <f>IF(C4388="Saliente Internacional",(IFERROR((LIMPIA(H4388,1)),0)),0)</f>
        <v>0</v>
      </c>
    </row>
    <row r="4389" spans="1:12" x14ac:dyDescent="0.25">
      <c r="A4389" s="11">
        <f>'DETALLE DE CONEXIONES'!P4389</f>
        <v>0</v>
      </c>
      <c r="B4389" s="7">
        <f>'DETALLE DE CONEXIONES'!I4389</f>
        <v>0</v>
      </c>
      <c r="C4389" s="7">
        <f>'DETALLE DE CONEXIONES'!BB4389</f>
        <v>0</v>
      </c>
      <c r="D4389" s="7">
        <f>'DETALLE DE CONEXIONES'!E4389</f>
        <v>0</v>
      </c>
      <c r="E4389" s="7">
        <f>IFERROR(LIMPIA('DETALLE DE CONEXIONES'!N4389,1),0)</f>
        <v>0</v>
      </c>
      <c r="F4389" s="7" t="str">
        <f>LEFT('DETALLE DE CONEXIONES'!BE4389,3)</f>
        <v/>
      </c>
      <c r="G4389" s="7" t="str">
        <f>RIGHT('DETALLE DE CONEXIONES'!AK4389,2)</f>
        <v/>
      </c>
      <c r="H4389" s="7" t="str">
        <f>LEFT('DETALLE DE CONEXIONES'!M4389,3)</f>
        <v/>
      </c>
      <c r="I4389" s="7" t="str">
        <f>RIGHT('DETALLE DE CONEXIONES'!M4389,5)</f>
        <v/>
      </c>
      <c r="J4389" s="7">
        <f>IF(C4389="Saliente Local",(IFERROR((LIMPIA(H4389,1)),0)),0)</f>
        <v>0</v>
      </c>
      <c r="K4389" s="7">
        <f>IF(C4389="Saliente Nacional",(IFERROR((LIMPIA(H4389,1)),0)),0)</f>
        <v>0</v>
      </c>
      <c r="L4389" s="7">
        <f>IF(C4389="Saliente Internacional",(IFERROR((LIMPIA(H4389,1)),0)),0)</f>
        <v>0</v>
      </c>
    </row>
    <row r="4390" spans="1:12" x14ac:dyDescent="0.25">
      <c r="A4390" s="11">
        <f>'DETALLE DE CONEXIONES'!P4390</f>
        <v>0</v>
      </c>
      <c r="B4390" s="7">
        <f>'DETALLE DE CONEXIONES'!I4390</f>
        <v>0</v>
      </c>
      <c r="C4390" s="7">
        <f>'DETALLE DE CONEXIONES'!BB4390</f>
        <v>0</v>
      </c>
      <c r="D4390" s="7">
        <f>'DETALLE DE CONEXIONES'!E4390</f>
        <v>0</v>
      </c>
      <c r="E4390" s="7">
        <f>IFERROR(LIMPIA('DETALLE DE CONEXIONES'!N4390,1),0)</f>
        <v>0</v>
      </c>
      <c r="F4390" s="7" t="str">
        <f>LEFT('DETALLE DE CONEXIONES'!BE4390,3)</f>
        <v/>
      </c>
      <c r="G4390" s="7" t="str">
        <f>RIGHT('DETALLE DE CONEXIONES'!AK4390,2)</f>
        <v/>
      </c>
      <c r="H4390" s="7" t="str">
        <f>LEFT('DETALLE DE CONEXIONES'!M4390,3)</f>
        <v/>
      </c>
      <c r="I4390" s="7" t="str">
        <f>RIGHT('DETALLE DE CONEXIONES'!M4390,5)</f>
        <v/>
      </c>
      <c r="J4390" s="7">
        <f>IF(C4390="Saliente Local",(IFERROR((LIMPIA(H4390,1)),0)),0)</f>
        <v>0</v>
      </c>
      <c r="K4390" s="7">
        <f>IF(C4390="Saliente Nacional",(IFERROR((LIMPIA(H4390,1)),0)),0)</f>
        <v>0</v>
      </c>
      <c r="L4390" s="7">
        <f>IF(C4390="Saliente Internacional",(IFERROR((LIMPIA(H4390,1)),0)),0)</f>
        <v>0</v>
      </c>
    </row>
    <row r="4391" spans="1:12" x14ac:dyDescent="0.25">
      <c r="A4391" s="11">
        <f>'DETALLE DE CONEXIONES'!P4391</f>
        <v>0</v>
      </c>
      <c r="B4391" s="7">
        <f>'DETALLE DE CONEXIONES'!I4391</f>
        <v>0</v>
      </c>
      <c r="C4391" s="7">
        <f>'DETALLE DE CONEXIONES'!BB4391</f>
        <v>0</v>
      </c>
      <c r="D4391" s="7">
        <f>'DETALLE DE CONEXIONES'!E4391</f>
        <v>0</v>
      </c>
      <c r="E4391" s="7">
        <f>IFERROR(LIMPIA('DETALLE DE CONEXIONES'!N4391,1),0)</f>
        <v>0</v>
      </c>
      <c r="F4391" s="7" t="str">
        <f>LEFT('DETALLE DE CONEXIONES'!BE4391,3)</f>
        <v/>
      </c>
      <c r="G4391" s="7" t="str">
        <f>RIGHT('DETALLE DE CONEXIONES'!AK4391,2)</f>
        <v/>
      </c>
      <c r="H4391" s="7" t="str">
        <f>LEFT('DETALLE DE CONEXIONES'!M4391,3)</f>
        <v/>
      </c>
      <c r="I4391" s="7" t="str">
        <f>RIGHT('DETALLE DE CONEXIONES'!M4391,5)</f>
        <v/>
      </c>
      <c r="J4391" s="7">
        <f>IF(C4391="Saliente Local",(IFERROR((LIMPIA(H4391,1)),0)),0)</f>
        <v>0</v>
      </c>
      <c r="K4391" s="7">
        <f>IF(C4391="Saliente Nacional",(IFERROR((LIMPIA(H4391,1)),0)),0)</f>
        <v>0</v>
      </c>
      <c r="L4391" s="7">
        <f>IF(C4391="Saliente Internacional",(IFERROR((LIMPIA(H4391,1)),0)),0)</f>
        <v>0</v>
      </c>
    </row>
    <row r="4392" spans="1:12" x14ac:dyDescent="0.25">
      <c r="A4392" s="11">
        <f>'DETALLE DE CONEXIONES'!P4392</f>
        <v>0</v>
      </c>
      <c r="B4392" s="7">
        <f>'DETALLE DE CONEXIONES'!I4392</f>
        <v>0</v>
      </c>
      <c r="C4392" s="7">
        <f>'DETALLE DE CONEXIONES'!BB4392</f>
        <v>0</v>
      </c>
      <c r="D4392" s="7">
        <f>'DETALLE DE CONEXIONES'!E4392</f>
        <v>0</v>
      </c>
      <c r="E4392" s="7">
        <f>IFERROR(LIMPIA('DETALLE DE CONEXIONES'!N4392,1),0)</f>
        <v>0</v>
      </c>
      <c r="F4392" s="7" t="str">
        <f>LEFT('DETALLE DE CONEXIONES'!BE4392,3)</f>
        <v/>
      </c>
      <c r="G4392" s="7" t="str">
        <f>RIGHT('DETALLE DE CONEXIONES'!AK4392,2)</f>
        <v/>
      </c>
      <c r="H4392" s="7" t="str">
        <f>LEFT('DETALLE DE CONEXIONES'!M4392,3)</f>
        <v/>
      </c>
      <c r="I4392" s="7" t="str">
        <f>RIGHT('DETALLE DE CONEXIONES'!M4392,5)</f>
        <v/>
      </c>
      <c r="J4392" s="7">
        <f>IF(C4392="Saliente Local",(IFERROR((LIMPIA(H4392,1)),0)),0)</f>
        <v>0</v>
      </c>
      <c r="K4392" s="7">
        <f>IF(C4392="Saliente Nacional",(IFERROR((LIMPIA(H4392,1)),0)),0)</f>
        <v>0</v>
      </c>
      <c r="L4392" s="7">
        <f>IF(C4392="Saliente Internacional",(IFERROR((LIMPIA(H4392,1)),0)),0)</f>
        <v>0</v>
      </c>
    </row>
    <row r="4393" spans="1:12" x14ac:dyDescent="0.25">
      <c r="A4393" s="11">
        <f>'DETALLE DE CONEXIONES'!P4393</f>
        <v>0</v>
      </c>
      <c r="B4393" s="7">
        <f>'DETALLE DE CONEXIONES'!I4393</f>
        <v>0</v>
      </c>
      <c r="C4393" s="7">
        <f>'DETALLE DE CONEXIONES'!BB4393</f>
        <v>0</v>
      </c>
      <c r="D4393" s="7">
        <f>'DETALLE DE CONEXIONES'!E4393</f>
        <v>0</v>
      </c>
      <c r="E4393" s="7">
        <f>IFERROR(LIMPIA('DETALLE DE CONEXIONES'!N4393,1),0)</f>
        <v>0</v>
      </c>
      <c r="F4393" s="7" t="str">
        <f>LEFT('DETALLE DE CONEXIONES'!BE4393,3)</f>
        <v/>
      </c>
      <c r="G4393" s="7" t="str">
        <f>RIGHT('DETALLE DE CONEXIONES'!AK4393,2)</f>
        <v/>
      </c>
      <c r="H4393" s="7" t="str">
        <f>LEFT('DETALLE DE CONEXIONES'!M4393,3)</f>
        <v/>
      </c>
      <c r="I4393" s="7" t="str">
        <f>RIGHT('DETALLE DE CONEXIONES'!M4393,5)</f>
        <v/>
      </c>
      <c r="J4393" s="7">
        <f>IF(C4393="Saliente Local",(IFERROR((LIMPIA(H4393,1)),0)),0)</f>
        <v>0</v>
      </c>
      <c r="K4393" s="7">
        <f>IF(C4393="Saliente Nacional",(IFERROR((LIMPIA(H4393,1)),0)),0)</f>
        <v>0</v>
      </c>
      <c r="L4393" s="7">
        <f>IF(C4393="Saliente Internacional",(IFERROR((LIMPIA(H4393,1)),0)),0)</f>
        <v>0</v>
      </c>
    </row>
    <row r="4394" spans="1:12" x14ac:dyDescent="0.25">
      <c r="A4394" s="11">
        <f>'DETALLE DE CONEXIONES'!P4394</f>
        <v>0</v>
      </c>
      <c r="B4394" s="7">
        <f>'DETALLE DE CONEXIONES'!I4394</f>
        <v>0</v>
      </c>
      <c r="C4394" s="7">
        <f>'DETALLE DE CONEXIONES'!BB4394</f>
        <v>0</v>
      </c>
      <c r="D4394" s="7">
        <f>'DETALLE DE CONEXIONES'!E4394</f>
        <v>0</v>
      </c>
      <c r="E4394" s="7">
        <f>IFERROR(LIMPIA('DETALLE DE CONEXIONES'!N4394,1),0)</f>
        <v>0</v>
      </c>
      <c r="F4394" s="7" t="str">
        <f>LEFT('DETALLE DE CONEXIONES'!BE4394,3)</f>
        <v/>
      </c>
      <c r="G4394" s="7" t="str">
        <f>RIGHT('DETALLE DE CONEXIONES'!AK4394,2)</f>
        <v/>
      </c>
      <c r="H4394" s="7" t="str">
        <f>LEFT('DETALLE DE CONEXIONES'!M4394,3)</f>
        <v/>
      </c>
      <c r="I4394" s="7" t="str">
        <f>RIGHT('DETALLE DE CONEXIONES'!M4394,5)</f>
        <v/>
      </c>
      <c r="J4394" s="7">
        <f>IF(C4394="Saliente Local",(IFERROR((LIMPIA(H4394,1)),0)),0)</f>
        <v>0</v>
      </c>
      <c r="K4394" s="7">
        <f>IF(C4394="Saliente Nacional",(IFERROR((LIMPIA(H4394,1)),0)),0)</f>
        <v>0</v>
      </c>
      <c r="L4394" s="7">
        <f>IF(C4394="Saliente Internacional",(IFERROR((LIMPIA(H4394,1)),0)),0)</f>
        <v>0</v>
      </c>
    </row>
    <row r="4395" spans="1:12" x14ac:dyDescent="0.25">
      <c r="A4395" s="11">
        <f>'DETALLE DE CONEXIONES'!P4395</f>
        <v>0</v>
      </c>
      <c r="B4395" s="7">
        <f>'DETALLE DE CONEXIONES'!I4395</f>
        <v>0</v>
      </c>
      <c r="C4395" s="7">
        <f>'DETALLE DE CONEXIONES'!BB4395</f>
        <v>0</v>
      </c>
      <c r="D4395" s="7">
        <f>'DETALLE DE CONEXIONES'!E4395</f>
        <v>0</v>
      </c>
      <c r="E4395" s="7">
        <f>IFERROR(LIMPIA('DETALLE DE CONEXIONES'!N4395,1),0)</f>
        <v>0</v>
      </c>
      <c r="F4395" s="7" t="str">
        <f>LEFT('DETALLE DE CONEXIONES'!BE4395,3)</f>
        <v/>
      </c>
      <c r="G4395" s="7" t="str">
        <f>RIGHT('DETALLE DE CONEXIONES'!AK4395,2)</f>
        <v/>
      </c>
      <c r="H4395" s="7" t="str">
        <f>LEFT('DETALLE DE CONEXIONES'!M4395,3)</f>
        <v/>
      </c>
      <c r="I4395" s="7" t="str">
        <f>RIGHT('DETALLE DE CONEXIONES'!M4395,5)</f>
        <v/>
      </c>
      <c r="J4395" s="7">
        <f>IF(C4395="Saliente Local",(IFERROR((LIMPIA(H4395,1)),0)),0)</f>
        <v>0</v>
      </c>
      <c r="K4395" s="7">
        <f>IF(C4395="Saliente Nacional",(IFERROR((LIMPIA(H4395,1)),0)),0)</f>
        <v>0</v>
      </c>
      <c r="L4395" s="7">
        <f>IF(C4395="Saliente Internacional",(IFERROR((LIMPIA(H4395,1)),0)),0)</f>
        <v>0</v>
      </c>
    </row>
    <row r="4396" spans="1:12" x14ac:dyDescent="0.25">
      <c r="A4396" s="11">
        <f>'DETALLE DE CONEXIONES'!P4396</f>
        <v>0</v>
      </c>
      <c r="B4396" s="7">
        <f>'DETALLE DE CONEXIONES'!I4396</f>
        <v>0</v>
      </c>
      <c r="C4396" s="7">
        <f>'DETALLE DE CONEXIONES'!BB4396</f>
        <v>0</v>
      </c>
      <c r="D4396" s="7">
        <f>'DETALLE DE CONEXIONES'!E4396</f>
        <v>0</v>
      </c>
      <c r="E4396" s="7">
        <f>IFERROR(LIMPIA('DETALLE DE CONEXIONES'!N4396,1),0)</f>
        <v>0</v>
      </c>
      <c r="F4396" s="7" t="str">
        <f>LEFT('DETALLE DE CONEXIONES'!BE4396,3)</f>
        <v/>
      </c>
      <c r="G4396" s="7" t="str">
        <f>RIGHT('DETALLE DE CONEXIONES'!AK4396,2)</f>
        <v/>
      </c>
      <c r="H4396" s="7" t="str">
        <f>LEFT('DETALLE DE CONEXIONES'!M4396,3)</f>
        <v/>
      </c>
      <c r="I4396" s="7" t="str">
        <f>RIGHT('DETALLE DE CONEXIONES'!M4396,5)</f>
        <v/>
      </c>
      <c r="J4396" s="7">
        <f>IF(C4396="Saliente Local",(IFERROR((LIMPIA(H4396,1)),0)),0)</f>
        <v>0</v>
      </c>
      <c r="K4396" s="7">
        <f>IF(C4396="Saliente Nacional",(IFERROR((LIMPIA(H4396,1)),0)),0)</f>
        <v>0</v>
      </c>
      <c r="L4396" s="7">
        <f>IF(C4396="Saliente Internacional",(IFERROR((LIMPIA(H4396,1)),0)),0)</f>
        <v>0</v>
      </c>
    </row>
    <row r="4397" spans="1:12" x14ac:dyDescent="0.25">
      <c r="A4397" s="11">
        <f>'DETALLE DE CONEXIONES'!P4397</f>
        <v>0</v>
      </c>
      <c r="B4397" s="7">
        <f>'DETALLE DE CONEXIONES'!I4397</f>
        <v>0</v>
      </c>
      <c r="C4397" s="7">
        <f>'DETALLE DE CONEXIONES'!BB4397</f>
        <v>0</v>
      </c>
      <c r="D4397" s="7">
        <f>'DETALLE DE CONEXIONES'!E4397</f>
        <v>0</v>
      </c>
      <c r="E4397" s="7">
        <f>IFERROR(LIMPIA('DETALLE DE CONEXIONES'!N4397,1),0)</f>
        <v>0</v>
      </c>
      <c r="F4397" s="7" t="str">
        <f>LEFT('DETALLE DE CONEXIONES'!BE4397,3)</f>
        <v/>
      </c>
      <c r="G4397" s="7" t="str">
        <f>RIGHT('DETALLE DE CONEXIONES'!AK4397,2)</f>
        <v/>
      </c>
      <c r="H4397" s="7" t="str">
        <f>LEFT('DETALLE DE CONEXIONES'!M4397,3)</f>
        <v/>
      </c>
      <c r="I4397" s="7" t="str">
        <f>RIGHT('DETALLE DE CONEXIONES'!M4397,5)</f>
        <v/>
      </c>
      <c r="J4397" s="7">
        <f>IF(C4397="Saliente Local",(IFERROR((LIMPIA(H4397,1)),0)),0)</f>
        <v>0</v>
      </c>
      <c r="K4397" s="7">
        <f>IF(C4397="Saliente Nacional",(IFERROR((LIMPIA(H4397,1)),0)),0)</f>
        <v>0</v>
      </c>
      <c r="L4397" s="7">
        <f>IF(C4397="Saliente Internacional",(IFERROR((LIMPIA(H4397,1)),0)),0)</f>
        <v>0</v>
      </c>
    </row>
    <row r="4398" spans="1:12" x14ac:dyDescent="0.25">
      <c r="A4398" s="11">
        <f>'DETALLE DE CONEXIONES'!P4398</f>
        <v>0</v>
      </c>
      <c r="B4398" s="7">
        <f>'DETALLE DE CONEXIONES'!I4398</f>
        <v>0</v>
      </c>
      <c r="C4398" s="7">
        <f>'DETALLE DE CONEXIONES'!BB4398</f>
        <v>0</v>
      </c>
      <c r="D4398" s="7">
        <f>'DETALLE DE CONEXIONES'!E4398</f>
        <v>0</v>
      </c>
      <c r="E4398" s="7">
        <f>IFERROR(LIMPIA('DETALLE DE CONEXIONES'!N4398,1),0)</f>
        <v>0</v>
      </c>
      <c r="F4398" s="7" t="str">
        <f>LEFT('DETALLE DE CONEXIONES'!BE4398,3)</f>
        <v/>
      </c>
      <c r="G4398" s="7" t="str">
        <f>RIGHT('DETALLE DE CONEXIONES'!AK4398,2)</f>
        <v/>
      </c>
      <c r="H4398" s="7" t="str">
        <f>LEFT('DETALLE DE CONEXIONES'!M4398,3)</f>
        <v/>
      </c>
      <c r="I4398" s="7" t="str">
        <f>RIGHT('DETALLE DE CONEXIONES'!M4398,5)</f>
        <v/>
      </c>
      <c r="J4398" s="7">
        <f>IF(C4398="Saliente Local",(IFERROR((LIMPIA(H4398,1)),0)),0)</f>
        <v>0</v>
      </c>
      <c r="K4398" s="7">
        <f>IF(C4398="Saliente Nacional",(IFERROR((LIMPIA(H4398,1)),0)),0)</f>
        <v>0</v>
      </c>
      <c r="L4398" s="7">
        <f>IF(C4398="Saliente Internacional",(IFERROR((LIMPIA(H4398,1)),0)),0)</f>
        <v>0</v>
      </c>
    </row>
    <row r="4399" spans="1:12" x14ac:dyDescent="0.25">
      <c r="A4399" s="11">
        <f>'DETALLE DE CONEXIONES'!P4399</f>
        <v>0</v>
      </c>
      <c r="B4399" s="7">
        <f>'DETALLE DE CONEXIONES'!I4399</f>
        <v>0</v>
      </c>
      <c r="C4399" s="7">
        <f>'DETALLE DE CONEXIONES'!BB4399</f>
        <v>0</v>
      </c>
      <c r="D4399" s="7">
        <f>'DETALLE DE CONEXIONES'!E4399</f>
        <v>0</v>
      </c>
      <c r="E4399" s="7">
        <f>IFERROR(LIMPIA('DETALLE DE CONEXIONES'!N4399,1),0)</f>
        <v>0</v>
      </c>
      <c r="F4399" s="7" t="str">
        <f>LEFT('DETALLE DE CONEXIONES'!BE4399,3)</f>
        <v/>
      </c>
      <c r="G4399" s="7" t="str">
        <f>RIGHT('DETALLE DE CONEXIONES'!AK4399,2)</f>
        <v/>
      </c>
      <c r="H4399" s="7" t="str">
        <f>LEFT('DETALLE DE CONEXIONES'!M4399,3)</f>
        <v/>
      </c>
      <c r="I4399" s="7" t="str">
        <f>RIGHT('DETALLE DE CONEXIONES'!M4399,5)</f>
        <v/>
      </c>
      <c r="J4399" s="7">
        <f>IF(C4399="Saliente Local",(IFERROR((LIMPIA(H4399,1)),0)),0)</f>
        <v>0</v>
      </c>
      <c r="K4399" s="7">
        <f>IF(C4399="Saliente Nacional",(IFERROR((LIMPIA(H4399,1)),0)),0)</f>
        <v>0</v>
      </c>
      <c r="L4399" s="7">
        <f>IF(C4399="Saliente Internacional",(IFERROR((LIMPIA(H4399,1)),0)),0)</f>
        <v>0</v>
      </c>
    </row>
    <row r="4400" spans="1:12" x14ac:dyDescent="0.25">
      <c r="A4400" s="11">
        <f>'DETALLE DE CONEXIONES'!P4400</f>
        <v>0</v>
      </c>
      <c r="B4400" s="7">
        <f>'DETALLE DE CONEXIONES'!I4400</f>
        <v>0</v>
      </c>
      <c r="C4400" s="7">
        <f>'DETALLE DE CONEXIONES'!BB4400</f>
        <v>0</v>
      </c>
      <c r="D4400" s="7">
        <f>'DETALLE DE CONEXIONES'!E4400</f>
        <v>0</v>
      </c>
      <c r="E4400" s="7">
        <f>IFERROR(LIMPIA('DETALLE DE CONEXIONES'!N4400,1),0)</f>
        <v>0</v>
      </c>
      <c r="F4400" s="7" t="str">
        <f>LEFT('DETALLE DE CONEXIONES'!BE4400,3)</f>
        <v/>
      </c>
      <c r="G4400" s="7" t="str">
        <f>RIGHT('DETALLE DE CONEXIONES'!AK4400,2)</f>
        <v/>
      </c>
      <c r="H4400" s="7" t="str">
        <f>LEFT('DETALLE DE CONEXIONES'!M4400,3)</f>
        <v/>
      </c>
      <c r="I4400" s="7" t="str">
        <f>RIGHT('DETALLE DE CONEXIONES'!M4400,5)</f>
        <v/>
      </c>
      <c r="J4400" s="7">
        <f>IF(C4400="Saliente Local",(IFERROR((LIMPIA(H4400,1)),0)),0)</f>
        <v>0</v>
      </c>
      <c r="K4400" s="7">
        <f>IF(C4400="Saliente Nacional",(IFERROR((LIMPIA(H4400,1)),0)),0)</f>
        <v>0</v>
      </c>
      <c r="L4400" s="7">
        <f>IF(C4400="Saliente Internacional",(IFERROR((LIMPIA(H4400,1)),0)),0)</f>
        <v>0</v>
      </c>
    </row>
    <row r="4401" spans="1:12" x14ac:dyDescent="0.25">
      <c r="A4401" s="11">
        <f>'DETALLE DE CONEXIONES'!P4401</f>
        <v>0</v>
      </c>
      <c r="B4401" s="7">
        <f>'DETALLE DE CONEXIONES'!I4401</f>
        <v>0</v>
      </c>
      <c r="C4401" s="7">
        <f>'DETALLE DE CONEXIONES'!BB4401</f>
        <v>0</v>
      </c>
      <c r="D4401" s="7">
        <f>'DETALLE DE CONEXIONES'!E4401</f>
        <v>0</v>
      </c>
      <c r="E4401" s="7">
        <f>IFERROR(LIMPIA('DETALLE DE CONEXIONES'!N4401,1),0)</f>
        <v>0</v>
      </c>
      <c r="F4401" s="7" t="str">
        <f>LEFT('DETALLE DE CONEXIONES'!BE4401,3)</f>
        <v/>
      </c>
      <c r="G4401" s="7" t="str">
        <f>RIGHT('DETALLE DE CONEXIONES'!AK4401,2)</f>
        <v/>
      </c>
      <c r="H4401" s="7" t="str">
        <f>LEFT('DETALLE DE CONEXIONES'!M4401,3)</f>
        <v/>
      </c>
      <c r="I4401" s="7" t="str">
        <f>RIGHT('DETALLE DE CONEXIONES'!M4401,5)</f>
        <v/>
      </c>
      <c r="J4401" s="7">
        <f>IF(C4401="Saliente Local",(IFERROR((LIMPIA(H4401,1)),0)),0)</f>
        <v>0</v>
      </c>
      <c r="K4401" s="7">
        <f>IF(C4401="Saliente Nacional",(IFERROR((LIMPIA(H4401,1)),0)),0)</f>
        <v>0</v>
      </c>
      <c r="L4401" s="7">
        <f>IF(C4401="Saliente Internacional",(IFERROR((LIMPIA(H4401,1)),0)),0)</f>
        <v>0</v>
      </c>
    </row>
    <row r="4402" spans="1:12" x14ac:dyDescent="0.25">
      <c r="A4402" s="11">
        <f>'DETALLE DE CONEXIONES'!P4402</f>
        <v>0</v>
      </c>
      <c r="B4402" s="7">
        <f>'DETALLE DE CONEXIONES'!I4402</f>
        <v>0</v>
      </c>
      <c r="C4402" s="7">
        <f>'DETALLE DE CONEXIONES'!BB4402</f>
        <v>0</v>
      </c>
      <c r="D4402" s="7">
        <f>'DETALLE DE CONEXIONES'!E4402</f>
        <v>0</v>
      </c>
      <c r="E4402" s="7">
        <f>IFERROR(LIMPIA('DETALLE DE CONEXIONES'!N4402,1),0)</f>
        <v>0</v>
      </c>
      <c r="F4402" s="7" t="str">
        <f>LEFT('DETALLE DE CONEXIONES'!BE4402,3)</f>
        <v/>
      </c>
      <c r="G4402" s="7" t="str">
        <f>RIGHT('DETALLE DE CONEXIONES'!AK4402,2)</f>
        <v/>
      </c>
      <c r="H4402" s="7" t="str">
        <f>LEFT('DETALLE DE CONEXIONES'!M4402,3)</f>
        <v/>
      </c>
      <c r="I4402" s="7" t="str">
        <f>RIGHT('DETALLE DE CONEXIONES'!M4402,5)</f>
        <v/>
      </c>
      <c r="J4402" s="7">
        <f>IF(C4402="Saliente Local",(IFERROR((LIMPIA(H4402,1)),0)),0)</f>
        <v>0</v>
      </c>
      <c r="K4402" s="7">
        <f>IF(C4402="Saliente Nacional",(IFERROR((LIMPIA(H4402,1)),0)),0)</f>
        <v>0</v>
      </c>
      <c r="L4402" s="7">
        <f>IF(C4402="Saliente Internacional",(IFERROR((LIMPIA(H4402,1)),0)),0)</f>
        <v>0</v>
      </c>
    </row>
    <row r="4403" spans="1:12" x14ac:dyDescent="0.25">
      <c r="A4403" s="11">
        <f>'DETALLE DE CONEXIONES'!P4403</f>
        <v>0</v>
      </c>
      <c r="B4403" s="7">
        <f>'DETALLE DE CONEXIONES'!I4403</f>
        <v>0</v>
      </c>
      <c r="C4403" s="7">
        <f>'DETALLE DE CONEXIONES'!BB4403</f>
        <v>0</v>
      </c>
      <c r="D4403" s="7">
        <f>'DETALLE DE CONEXIONES'!E4403</f>
        <v>0</v>
      </c>
      <c r="E4403" s="7">
        <f>IFERROR(LIMPIA('DETALLE DE CONEXIONES'!N4403,1),0)</f>
        <v>0</v>
      </c>
      <c r="F4403" s="7" t="str">
        <f>LEFT('DETALLE DE CONEXIONES'!BE4403,3)</f>
        <v/>
      </c>
      <c r="G4403" s="7" t="str">
        <f>RIGHT('DETALLE DE CONEXIONES'!AK4403,2)</f>
        <v/>
      </c>
      <c r="H4403" s="7" t="str">
        <f>LEFT('DETALLE DE CONEXIONES'!M4403,3)</f>
        <v/>
      </c>
      <c r="I4403" s="7" t="str">
        <f>RIGHT('DETALLE DE CONEXIONES'!M4403,5)</f>
        <v/>
      </c>
      <c r="J4403" s="7">
        <f>IF(C4403="Saliente Local",(IFERROR((LIMPIA(H4403,1)),0)),0)</f>
        <v>0</v>
      </c>
      <c r="K4403" s="7">
        <f>IF(C4403="Saliente Nacional",(IFERROR((LIMPIA(H4403,1)),0)),0)</f>
        <v>0</v>
      </c>
      <c r="L4403" s="7">
        <f>IF(C4403="Saliente Internacional",(IFERROR((LIMPIA(H4403,1)),0)),0)</f>
        <v>0</v>
      </c>
    </row>
    <row r="4404" spans="1:12" x14ac:dyDescent="0.25">
      <c r="A4404" s="11">
        <f>'DETALLE DE CONEXIONES'!P4404</f>
        <v>0</v>
      </c>
      <c r="B4404" s="7">
        <f>'DETALLE DE CONEXIONES'!I4404</f>
        <v>0</v>
      </c>
      <c r="C4404" s="7">
        <f>'DETALLE DE CONEXIONES'!BB4404</f>
        <v>0</v>
      </c>
      <c r="D4404" s="7">
        <f>'DETALLE DE CONEXIONES'!E4404</f>
        <v>0</v>
      </c>
      <c r="E4404" s="7">
        <f>IFERROR(LIMPIA('DETALLE DE CONEXIONES'!N4404,1),0)</f>
        <v>0</v>
      </c>
      <c r="F4404" s="7" t="str">
        <f>LEFT('DETALLE DE CONEXIONES'!BE4404,3)</f>
        <v/>
      </c>
      <c r="G4404" s="7" t="str">
        <f>RIGHT('DETALLE DE CONEXIONES'!AK4404,2)</f>
        <v/>
      </c>
      <c r="H4404" s="7" t="str">
        <f>LEFT('DETALLE DE CONEXIONES'!M4404,3)</f>
        <v/>
      </c>
      <c r="I4404" s="7" t="str">
        <f>RIGHT('DETALLE DE CONEXIONES'!M4404,5)</f>
        <v/>
      </c>
      <c r="J4404" s="7">
        <f>IF(C4404="Saliente Local",(IFERROR((LIMPIA(H4404,1)),0)),0)</f>
        <v>0</v>
      </c>
      <c r="K4404" s="7">
        <f>IF(C4404="Saliente Nacional",(IFERROR((LIMPIA(H4404,1)),0)),0)</f>
        <v>0</v>
      </c>
      <c r="L4404" s="7">
        <f>IF(C4404="Saliente Internacional",(IFERROR((LIMPIA(H4404,1)),0)),0)</f>
        <v>0</v>
      </c>
    </row>
    <row r="4405" spans="1:12" x14ac:dyDescent="0.25">
      <c r="A4405" s="11">
        <f>'DETALLE DE CONEXIONES'!P4405</f>
        <v>0</v>
      </c>
      <c r="B4405" s="7">
        <f>'DETALLE DE CONEXIONES'!I4405</f>
        <v>0</v>
      </c>
      <c r="C4405" s="7">
        <f>'DETALLE DE CONEXIONES'!BB4405</f>
        <v>0</v>
      </c>
      <c r="D4405" s="7">
        <f>'DETALLE DE CONEXIONES'!E4405</f>
        <v>0</v>
      </c>
      <c r="E4405" s="7">
        <f>IFERROR(LIMPIA('DETALLE DE CONEXIONES'!N4405,1),0)</f>
        <v>0</v>
      </c>
      <c r="F4405" s="7" t="str">
        <f>LEFT('DETALLE DE CONEXIONES'!BE4405,3)</f>
        <v/>
      </c>
      <c r="G4405" s="7" t="str">
        <f>RIGHT('DETALLE DE CONEXIONES'!AK4405,2)</f>
        <v/>
      </c>
      <c r="H4405" s="7" t="str">
        <f>LEFT('DETALLE DE CONEXIONES'!M4405,3)</f>
        <v/>
      </c>
      <c r="I4405" s="7" t="str">
        <f>RIGHT('DETALLE DE CONEXIONES'!M4405,5)</f>
        <v/>
      </c>
      <c r="J4405" s="7">
        <f>IF(C4405="Saliente Local",(IFERROR((LIMPIA(H4405,1)),0)),0)</f>
        <v>0</v>
      </c>
      <c r="K4405" s="7">
        <f>IF(C4405="Saliente Nacional",(IFERROR((LIMPIA(H4405,1)),0)),0)</f>
        <v>0</v>
      </c>
      <c r="L4405" s="7">
        <f>IF(C4405="Saliente Internacional",(IFERROR((LIMPIA(H4405,1)),0)),0)</f>
        <v>0</v>
      </c>
    </row>
    <row r="4406" spans="1:12" x14ac:dyDescent="0.25">
      <c r="A4406" s="11">
        <f>'DETALLE DE CONEXIONES'!P4406</f>
        <v>0</v>
      </c>
      <c r="B4406" s="7">
        <f>'DETALLE DE CONEXIONES'!I4406</f>
        <v>0</v>
      </c>
      <c r="C4406" s="7">
        <f>'DETALLE DE CONEXIONES'!BB4406</f>
        <v>0</v>
      </c>
      <c r="D4406" s="7">
        <f>'DETALLE DE CONEXIONES'!E4406</f>
        <v>0</v>
      </c>
      <c r="E4406" s="7">
        <f>IFERROR(LIMPIA('DETALLE DE CONEXIONES'!N4406,1),0)</f>
        <v>0</v>
      </c>
      <c r="F4406" s="7" t="str">
        <f>LEFT('DETALLE DE CONEXIONES'!BE4406,3)</f>
        <v/>
      </c>
      <c r="G4406" s="7" t="str">
        <f>RIGHT('DETALLE DE CONEXIONES'!AK4406,2)</f>
        <v/>
      </c>
      <c r="H4406" s="7" t="str">
        <f>LEFT('DETALLE DE CONEXIONES'!M4406,3)</f>
        <v/>
      </c>
      <c r="I4406" s="7" t="str">
        <f>RIGHT('DETALLE DE CONEXIONES'!M4406,5)</f>
        <v/>
      </c>
      <c r="J4406" s="7">
        <f>IF(C4406="Saliente Local",(IFERROR((LIMPIA(H4406,1)),0)),0)</f>
        <v>0</v>
      </c>
      <c r="K4406" s="7">
        <f>IF(C4406="Saliente Nacional",(IFERROR((LIMPIA(H4406,1)),0)),0)</f>
        <v>0</v>
      </c>
      <c r="L4406" s="7">
        <f>IF(C4406="Saliente Internacional",(IFERROR((LIMPIA(H4406,1)),0)),0)</f>
        <v>0</v>
      </c>
    </row>
    <row r="4407" spans="1:12" x14ac:dyDescent="0.25">
      <c r="A4407" s="11">
        <f>'DETALLE DE CONEXIONES'!P4407</f>
        <v>0</v>
      </c>
      <c r="B4407" s="7">
        <f>'DETALLE DE CONEXIONES'!I4407</f>
        <v>0</v>
      </c>
      <c r="C4407" s="7">
        <f>'DETALLE DE CONEXIONES'!BB4407</f>
        <v>0</v>
      </c>
      <c r="D4407" s="7">
        <f>'DETALLE DE CONEXIONES'!E4407</f>
        <v>0</v>
      </c>
      <c r="E4407" s="7">
        <f>IFERROR(LIMPIA('DETALLE DE CONEXIONES'!N4407,1),0)</f>
        <v>0</v>
      </c>
      <c r="F4407" s="7" t="str">
        <f>LEFT('DETALLE DE CONEXIONES'!BE4407,3)</f>
        <v/>
      </c>
      <c r="G4407" s="7" t="str">
        <f>RIGHT('DETALLE DE CONEXIONES'!AK4407,2)</f>
        <v/>
      </c>
      <c r="H4407" s="7" t="str">
        <f>LEFT('DETALLE DE CONEXIONES'!M4407,3)</f>
        <v/>
      </c>
      <c r="I4407" s="7" t="str">
        <f>RIGHT('DETALLE DE CONEXIONES'!M4407,5)</f>
        <v/>
      </c>
      <c r="J4407" s="7">
        <f>IF(C4407="Saliente Local",(IFERROR((LIMPIA(H4407,1)),0)),0)</f>
        <v>0</v>
      </c>
      <c r="K4407" s="7">
        <f>IF(C4407="Saliente Nacional",(IFERROR((LIMPIA(H4407,1)),0)),0)</f>
        <v>0</v>
      </c>
      <c r="L4407" s="7">
        <f>IF(C4407="Saliente Internacional",(IFERROR((LIMPIA(H4407,1)),0)),0)</f>
        <v>0</v>
      </c>
    </row>
    <row r="4408" spans="1:12" x14ac:dyDescent="0.25">
      <c r="A4408" s="11">
        <f>'DETALLE DE CONEXIONES'!P4408</f>
        <v>0</v>
      </c>
      <c r="B4408" s="7">
        <f>'DETALLE DE CONEXIONES'!I4408</f>
        <v>0</v>
      </c>
      <c r="C4408" s="7">
        <f>'DETALLE DE CONEXIONES'!BB4408</f>
        <v>0</v>
      </c>
      <c r="D4408" s="7">
        <f>'DETALLE DE CONEXIONES'!E4408</f>
        <v>0</v>
      </c>
      <c r="E4408" s="7">
        <f>IFERROR(LIMPIA('DETALLE DE CONEXIONES'!N4408,1),0)</f>
        <v>0</v>
      </c>
      <c r="F4408" s="7" t="str">
        <f>LEFT('DETALLE DE CONEXIONES'!BE4408,3)</f>
        <v/>
      </c>
      <c r="G4408" s="7" t="str">
        <f>RIGHT('DETALLE DE CONEXIONES'!AK4408,2)</f>
        <v/>
      </c>
      <c r="H4408" s="7" t="str">
        <f>LEFT('DETALLE DE CONEXIONES'!M4408,3)</f>
        <v/>
      </c>
      <c r="I4408" s="7" t="str">
        <f>RIGHT('DETALLE DE CONEXIONES'!M4408,5)</f>
        <v/>
      </c>
      <c r="J4408" s="7">
        <f>IF(C4408="Saliente Local",(IFERROR((LIMPIA(H4408,1)),0)),0)</f>
        <v>0</v>
      </c>
      <c r="K4408" s="7">
        <f>IF(C4408="Saliente Nacional",(IFERROR((LIMPIA(H4408,1)),0)),0)</f>
        <v>0</v>
      </c>
      <c r="L4408" s="7">
        <f>IF(C4408="Saliente Internacional",(IFERROR((LIMPIA(H4408,1)),0)),0)</f>
        <v>0</v>
      </c>
    </row>
    <row r="4409" spans="1:12" x14ac:dyDescent="0.25">
      <c r="A4409" s="11">
        <f>'DETALLE DE CONEXIONES'!P4409</f>
        <v>0</v>
      </c>
      <c r="B4409" s="7">
        <f>'DETALLE DE CONEXIONES'!I4409</f>
        <v>0</v>
      </c>
      <c r="C4409" s="7">
        <f>'DETALLE DE CONEXIONES'!BB4409</f>
        <v>0</v>
      </c>
      <c r="D4409" s="7">
        <f>'DETALLE DE CONEXIONES'!E4409</f>
        <v>0</v>
      </c>
      <c r="E4409" s="7">
        <f>IFERROR(LIMPIA('DETALLE DE CONEXIONES'!N4409,1),0)</f>
        <v>0</v>
      </c>
      <c r="F4409" s="7" t="str">
        <f>LEFT('DETALLE DE CONEXIONES'!BE4409,3)</f>
        <v/>
      </c>
      <c r="G4409" s="7" t="str">
        <f>RIGHT('DETALLE DE CONEXIONES'!AK4409,2)</f>
        <v/>
      </c>
      <c r="H4409" s="7" t="str">
        <f>LEFT('DETALLE DE CONEXIONES'!M4409,3)</f>
        <v/>
      </c>
      <c r="I4409" s="7" t="str">
        <f>RIGHT('DETALLE DE CONEXIONES'!M4409,5)</f>
        <v/>
      </c>
      <c r="J4409" s="7">
        <f>IF(C4409="Saliente Local",(IFERROR((LIMPIA(H4409,1)),0)),0)</f>
        <v>0</v>
      </c>
      <c r="K4409" s="7">
        <f>IF(C4409="Saliente Nacional",(IFERROR((LIMPIA(H4409,1)),0)),0)</f>
        <v>0</v>
      </c>
      <c r="L4409" s="7">
        <f>IF(C4409="Saliente Internacional",(IFERROR((LIMPIA(H4409,1)),0)),0)</f>
        <v>0</v>
      </c>
    </row>
    <row r="4410" spans="1:12" x14ac:dyDescent="0.25">
      <c r="A4410" s="11">
        <f>'DETALLE DE CONEXIONES'!P4410</f>
        <v>0</v>
      </c>
      <c r="B4410" s="7">
        <f>'DETALLE DE CONEXIONES'!I4410</f>
        <v>0</v>
      </c>
      <c r="C4410" s="7">
        <f>'DETALLE DE CONEXIONES'!BB4410</f>
        <v>0</v>
      </c>
      <c r="D4410" s="7">
        <f>'DETALLE DE CONEXIONES'!E4410</f>
        <v>0</v>
      </c>
      <c r="E4410" s="7">
        <f>IFERROR(LIMPIA('DETALLE DE CONEXIONES'!N4410,1),0)</f>
        <v>0</v>
      </c>
      <c r="F4410" s="7" t="str">
        <f>LEFT('DETALLE DE CONEXIONES'!BE4410,3)</f>
        <v/>
      </c>
      <c r="G4410" s="7" t="str">
        <f>RIGHT('DETALLE DE CONEXIONES'!AK4410,2)</f>
        <v/>
      </c>
      <c r="H4410" s="7" t="str">
        <f>LEFT('DETALLE DE CONEXIONES'!M4410,3)</f>
        <v/>
      </c>
      <c r="I4410" s="7" t="str">
        <f>RIGHT('DETALLE DE CONEXIONES'!M4410,5)</f>
        <v/>
      </c>
      <c r="J4410" s="7">
        <f>IF(C4410="Saliente Local",(IFERROR((LIMPIA(H4410,1)),0)),0)</f>
        <v>0</v>
      </c>
      <c r="K4410" s="7">
        <f>IF(C4410="Saliente Nacional",(IFERROR((LIMPIA(H4410,1)),0)),0)</f>
        <v>0</v>
      </c>
      <c r="L4410" s="7">
        <f>IF(C4410="Saliente Internacional",(IFERROR((LIMPIA(H4410,1)),0)),0)</f>
        <v>0</v>
      </c>
    </row>
    <row r="4411" spans="1:12" x14ac:dyDescent="0.25">
      <c r="A4411" s="11">
        <f>'DETALLE DE CONEXIONES'!P4411</f>
        <v>0</v>
      </c>
      <c r="B4411" s="7">
        <f>'DETALLE DE CONEXIONES'!I4411</f>
        <v>0</v>
      </c>
      <c r="C4411" s="7">
        <f>'DETALLE DE CONEXIONES'!BB4411</f>
        <v>0</v>
      </c>
      <c r="D4411" s="7">
        <f>'DETALLE DE CONEXIONES'!E4411</f>
        <v>0</v>
      </c>
      <c r="E4411" s="7">
        <f>IFERROR(LIMPIA('DETALLE DE CONEXIONES'!N4411,1),0)</f>
        <v>0</v>
      </c>
      <c r="F4411" s="7" t="str">
        <f>LEFT('DETALLE DE CONEXIONES'!BE4411,3)</f>
        <v/>
      </c>
      <c r="G4411" s="7" t="str">
        <f>RIGHT('DETALLE DE CONEXIONES'!AK4411,2)</f>
        <v/>
      </c>
      <c r="H4411" s="7" t="str">
        <f>LEFT('DETALLE DE CONEXIONES'!M4411,3)</f>
        <v/>
      </c>
      <c r="I4411" s="7" t="str">
        <f>RIGHT('DETALLE DE CONEXIONES'!M4411,5)</f>
        <v/>
      </c>
      <c r="J4411" s="7">
        <f>IF(C4411="Saliente Local",(IFERROR((LIMPIA(H4411,1)),0)),0)</f>
        <v>0</v>
      </c>
      <c r="K4411" s="7">
        <f>IF(C4411="Saliente Nacional",(IFERROR((LIMPIA(H4411,1)),0)),0)</f>
        <v>0</v>
      </c>
      <c r="L4411" s="7">
        <f>IF(C4411="Saliente Internacional",(IFERROR((LIMPIA(H4411,1)),0)),0)</f>
        <v>0</v>
      </c>
    </row>
    <row r="4412" spans="1:12" x14ac:dyDescent="0.25">
      <c r="A4412" s="11">
        <f>'DETALLE DE CONEXIONES'!P4412</f>
        <v>0</v>
      </c>
      <c r="B4412" s="7">
        <f>'DETALLE DE CONEXIONES'!I4412</f>
        <v>0</v>
      </c>
      <c r="C4412" s="7">
        <f>'DETALLE DE CONEXIONES'!BB4412</f>
        <v>0</v>
      </c>
      <c r="D4412" s="7">
        <f>'DETALLE DE CONEXIONES'!E4412</f>
        <v>0</v>
      </c>
      <c r="E4412" s="7">
        <f>IFERROR(LIMPIA('DETALLE DE CONEXIONES'!N4412,1),0)</f>
        <v>0</v>
      </c>
      <c r="F4412" s="7" t="str">
        <f>LEFT('DETALLE DE CONEXIONES'!BE4412,3)</f>
        <v/>
      </c>
      <c r="G4412" s="7" t="str">
        <f>RIGHT('DETALLE DE CONEXIONES'!AK4412,2)</f>
        <v/>
      </c>
      <c r="H4412" s="7" t="str">
        <f>LEFT('DETALLE DE CONEXIONES'!M4412,3)</f>
        <v/>
      </c>
      <c r="I4412" s="7" t="str">
        <f>RIGHT('DETALLE DE CONEXIONES'!M4412,5)</f>
        <v/>
      </c>
      <c r="J4412" s="7">
        <f>IF(C4412="Saliente Local",(IFERROR((LIMPIA(H4412,1)),0)),0)</f>
        <v>0</v>
      </c>
      <c r="K4412" s="7">
        <f>IF(C4412="Saliente Nacional",(IFERROR((LIMPIA(H4412,1)),0)),0)</f>
        <v>0</v>
      </c>
      <c r="L4412" s="7">
        <f>IF(C4412="Saliente Internacional",(IFERROR((LIMPIA(H4412,1)),0)),0)</f>
        <v>0</v>
      </c>
    </row>
    <row r="4413" spans="1:12" x14ac:dyDescent="0.25">
      <c r="A4413" s="11">
        <f>'DETALLE DE CONEXIONES'!P4413</f>
        <v>0</v>
      </c>
      <c r="B4413" s="7">
        <f>'DETALLE DE CONEXIONES'!I4413</f>
        <v>0</v>
      </c>
      <c r="C4413" s="7">
        <f>'DETALLE DE CONEXIONES'!BB4413</f>
        <v>0</v>
      </c>
      <c r="D4413" s="7">
        <f>'DETALLE DE CONEXIONES'!E4413</f>
        <v>0</v>
      </c>
      <c r="E4413" s="7">
        <f>IFERROR(LIMPIA('DETALLE DE CONEXIONES'!N4413,1),0)</f>
        <v>0</v>
      </c>
      <c r="F4413" s="7" t="str">
        <f>LEFT('DETALLE DE CONEXIONES'!BE4413,3)</f>
        <v/>
      </c>
      <c r="G4413" s="7" t="str">
        <f>RIGHT('DETALLE DE CONEXIONES'!AK4413,2)</f>
        <v/>
      </c>
      <c r="H4413" s="7" t="str">
        <f>LEFT('DETALLE DE CONEXIONES'!M4413,3)</f>
        <v/>
      </c>
      <c r="I4413" s="7" t="str">
        <f>RIGHT('DETALLE DE CONEXIONES'!M4413,5)</f>
        <v/>
      </c>
      <c r="J4413" s="7">
        <f>IF(C4413="Saliente Local",(IFERROR((LIMPIA(H4413,1)),0)),0)</f>
        <v>0</v>
      </c>
      <c r="K4413" s="7">
        <f>IF(C4413="Saliente Nacional",(IFERROR((LIMPIA(H4413,1)),0)),0)</f>
        <v>0</v>
      </c>
      <c r="L4413" s="7">
        <f>IF(C4413="Saliente Internacional",(IFERROR((LIMPIA(H4413,1)),0)),0)</f>
        <v>0</v>
      </c>
    </row>
    <row r="4414" spans="1:12" x14ac:dyDescent="0.25">
      <c r="A4414" s="11">
        <f>'DETALLE DE CONEXIONES'!P4414</f>
        <v>0</v>
      </c>
      <c r="B4414" s="7">
        <f>'DETALLE DE CONEXIONES'!I4414</f>
        <v>0</v>
      </c>
      <c r="C4414" s="7">
        <f>'DETALLE DE CONEXIONES'!BB4414</f>
        <v>0</v>
      </c>
      <c r="D4414" s="7">
        <f>'DETALLE DE CONEXIONES'!E4414</f>
        <v>0</v>
      </c>
      <c r="E4414" s="7">
        <f>IFERROR(LIMPIA('DETALLE DE CONEXIONES'!N4414,1),0)</f>
        <v>0</v>
      </c>
      <c r="F4414" s="7" t="str">
        <f>LEFT('DETALLE DE CONEXIONES'!BE4414,3)</f>
        <v/>
      </c>
      <c r="G4414" s="7" t="str">
        <f>RIGHT('DETALLE DE CONEXIONES'!AK4414,2)</f>
        <v/>
      </c>
      <c r="H4414" s="7" t="str">
        <f>LEFT('DETALLE DE CONEXIONES'!M4414,3)</f>
        <v/>
      </c>
      <c r="I4414" s="7" t="str">
        <f>RIGHT('DETALLE DE CONEXIONES'!M4414,5)</f>
        <v/>
      </c>
      <c r="J4414" s="7">
        <f>IF(C4414="Saliente Local",(IFERROR((LIMPIA(H4414,1)),0)),0)</f>
        <v>0</v>
      </c>
      <c r="K4414" s="7">
        <f>IF(C4414="Saliente Nacional",(IFERROR((LIMPIA(H4414,1)),0)),0)</f>
        <v>0</v>
      </c>
      <c r="L4414" s="7">
        <f>IF(C4414="Saliente Internacional",(IFERROR((LIMPIA(H4414,1)),0)),0)</f>
        <v>0</v>
      </c>
    </row>
    <row r="4415" spans="1:12" x14ac:dyDescent="0.25">
      <c r="A4415" s="11">
        <f>'DETALLE DE CONEXIONES'!P4415</f>
        <v>0</v>
      </c>
      <c r="B4415" s="7">
        <f>'DETALLE DE CONEXIONES'!I4415</f>
        <v>0</v>
      </c>
      <c r="C4415" s="7">
        <f>'DETALLE DE CONEXIONES'!BB4415</f>
        <v>0</v>
      </c>
      <c r="D4415" s="7">
        <f>'DETALLE DE CONEXIONES'!E4415</f>
        <v>0</v>
      </c>
      <c r="E4415" s="7">
        <f>IFERROR(LIMPIA('DETALLE DE CONEXIONES'!N4415,1),0)</f>
        <v>0</v>
      </c>
      <c r="F4415" s="7" t="str">
        <f>LEFT('DETALLE DE CONEXIONES'!BE4415,3)</f>
        <v/>
      </c>
      <c r="G4415" s="7" t="str">
        <f>RIGHT('DETALLE DE CONEXIONES'!AK4415,2)</f>
        <v/>
      </c>
      <c r="H4415" s="7" t="str">
        <f>LEFT('DETALLE DE CONEXIONES'!M4415,3)</f>
        <v/>
      </c>
      <c r="I4415" s="7" t="str">
        <f>RIGHT('DETALLE DE CONEXIONES'!M4415,5)</f>
        <v/>
      </c>
      <c r="J4415" s="7">
        <f>IF(C4415="Saliente Local",(IFERROR((LIMPIA(H4415,1)),0)),0)</f>
        <v>0</v>
      </c>
      <c r="K4415" s="7">
        <f>IF(C4415="Saliente Nacional",(IFERROR((LIMPIA(H4415,1)),0)),0)</f>
        <v>0</v>
      </c>
      <c r="L4415" s="7">
        <f>IF(C4415="Saliente Internacional",(IFERROR((LIMPIA(H4415,1)),0)),0)</f>
        <v>0</v>
      </c>
    </row>
    <row r="4416" spans="1:12" x14ac:dyDescent="0.25">
      <c r="A4416" s="11">
        <f>'DETALLE DE CONEXIONES'!P4416</f>
        <v>0</v>
      </c>
      <c r="B4416" s="7">
        <f>'DETALLE DE CONEXIONES'!I4416</f>
        <v>0</v>
      </c>
      <c r="C4416" s="7">
        <f>'DETALLE DE CONEXIONES'!BB4416</f>
        <v>0</v>
      </c>
      <c r="D4416" s="7">
        <f>'DETALLE DE CONEXIONES'!E4416</f>
        <v>0</v>
      </c>
      <c r="E4416" s="7">
        <f>IFERROR(LIMPIA('DETALLE DE CONEXIONES'!N4416,1),0)</f>
        <v>0</v>
      </c>
      <c r="F4416" s="7" t="str">
        <f>LEFT('DETALLE DE CONEXIONES'!BE4416,3)</f>
        <v/>
      </c>
      <c r="G4416" s="7" t="str">
        <f>RIGHT('DETALLE DE CONEXIONES'!AK4416,2)</f>
        <v/>
      </c>
      <c r="H4416" s="7" t="str">
        <f>LEFT('DETALLE DE CONEXIONES'!M4416,3)</f>
        <v/>
      </c>
      <c r="I4416" s="7" t="str">
        <f>RIGHT('DETALLE DE CONEXIONES'!M4416,5)</f>
        <v/>
      </c>
      <c r="J4416" s="7">
        <f>IF(C4416="Saliente Local",(IFERROR((LIMPIA(H4416,1)),0)),0)</f>
        <v>0</v>
      </c>
      <c r="K4416" s="7">
        <f>IF(C4416="Saliente Nacional",(IFERROR((LIMPIA(H4416,1)),0)),0)</f>
        <v>0</v>
      </c>
      <c r="L4416" s="7">
        <f>IF(C4416="Saliente Internacional",(IFERROR((LIMPIA(H4416,1)),0)),0)</f>
        <v>0</v>
      </c>
    </row>
    <row r="4417" spans="1:12" x14ac:dyDescent="0.25">
      <c r="A4417" s="11">
        <f>'DETALLE DE CONEXIONES'!P4417</f>
        <v>0</v>
      </c>
      <c r="B4417" s="7">
        <f>'DETALLE DE CONEXIONES'!I4417</f>
        <v>0</v>
      </c>
      <c r="C4417" s="7">
        <f>'DETALLE DE CONEXIONES'!BB4417</f>
        <v>0</v>
      </c>
      <c r="D4417" s="7">
        <f>'DETALLE DE CONEXIONES'!E4417</f>
        <v>0</v>
      </c>
      <c r="E4417" s="7">
        <f>IFERROR(LIMPIA('DETALLE DE CONEXIONES'!N4417,1),0)</f>
        <v>0</v>
      </c>
      <c r="F4417" s="7" t="str">
        <f>LEFT('DETALLE DE CONEXIONES'!BE4417,3)</f>
        <v/>
      </c>
      <c r="G4417" s="7" t="str">
        <f>RIGHT('DETALLE DE CONEXIONES'!AK4417,2)</f>
        <v/>
      </c>
      <c r="H4417" s="7" t="str">
        <f>LEFT('DETALLE DE CONEXIONES'!M4417,3)</f>
        <v/>
      </c>
      <c r="I4417" s="7" t="str">
        <f>RIGHT('DETALLE DE CONEXIONES'!M4417,5)</f>
        <v/>
      </c>
      <c r="J4417" s="7">
        <f>IF(C4417="Saliente Local",(IFERROR((LIMPIA(H4417,1)),0)),0)</f>
        <v>0</v>
      </c>
      <c r="K4417" s="7">
        <f>IF(C4417="Saliente Nacional",(IFERROR((LIMPIA(H4417,1)),0)),0)</f>
        <v>0</v>
      </c>
      <c r="L4417" s="7">
        <f>IF(C4417="Saliente Internacional",(IFERROR((LIMPIA(H4417,1)),0)),0)</f>
        <v>0</v>
      </c>
    </row>
    <row r="4418" spans="1:12" x14ac:dyDescent="0.25">
      <c r="A4418" s="11">
        <f>'DETALLE DE CONEXIONES'!P4418</f>
        <v>0</v>
      </c>
      <c r="B4418" s="7">
        <f>'DETALLE DE CONEXIONES'!I4418</f>
        <v>0</v>
      </c>
      <c r="C4418" s="7">
        <f>'DETALLE DE CONEXIONES'!BB4418</f>
        <v>0</v>
      </c>
      <c r="D4418" s="7">
        <f>'DETALLE DE CONEXIONES'!E4418</f>
        <v>0</v>
      </c>
      <c r="E4418" s="7">
        <f>IFERROR(LIMPIA('DETALLE DE CONEXIONES'!N4418,1),0)</f>
        <v>0</v>
      </c>
      <c r="F4418" s="7" t="str">
        <f>LEFT('DETALLE DE CONEXIONES'!BE4418,3)</f>
        <v/>
      </c>
      <c r="G4418" s="7" t="str">
        <f>RIGHT('DETALLE DE CONEXIONES'!AK4418,2)</f>
        <v/>
      </c>
      <c r="H4418" s="7" t="str">
        <f>LEFT('DETALLE DE CONEXIONES'!M4418,3)</f>
        <v/>
      </c>
      <c r="I4418" s="7" t="str">
        <f>RIGHT('DETALLE DE CONEXIONES'!M4418,5)</f>
        <v/>
      </c>
      <c r="J4418" s="7">
        <f>IF(C4418="Saliente Local",(IFERROR((LIMPIA(H4418,1)),0)),0)</f>
        <v>0</v>
      </c>
      <c r="K4418" s="7">
        <f>IF(C4418="Saliente Nacional",(IFERROR((LIMPIA(H4418,1)),0)),0)</f>
        <v>0</v>
      </c>
      <c r="L4418" s="7">
        <f>IF(C4418="Saliente Internacional",(IFERROR((LIMPIA(H4418,1)),0)),0)</f>
        <v>0</v>
      </c>
    </row>
    <row r="4419" spans="1:12" x14ac:dyDescent="0.25">
      <c r="A4419" s="11">
        <f>'DETALLE DE CONEXIONES'!P4419</f>
        <v>0</v>
      </c>
      <c r="B4419" s="7">
        <f>'DETALLE DE CONEXIONES'!I4419</f>
        <v>0</v>
      </c>
      <c r="C4419" s="7">
        <f>'DETALLE DE CONEXIONES'!BB4419</f>
        <v>0</v>
      </c>
      <c r="D4419" s="7">
        <f>'DETALLE DE CONEXIONES'!E4419</f>
        <v>0</v>
      </c>
      <c r="E4419" s="7">
        <f>IFERROR(LIMPIA('DETALLE DE CONEXIONES'!N4419,1),0)</f>
        <v>0</v>
      </c>
      <c r="F4419" s="7" t="str">
        <f>LEFT('DETALLE DE CONEXIONES'!BE4419,3)</f>
        <v/>
      </c>
      <c r="G4419" s="7" t="str">
        <f>RIGHT('DETALLE DE CONEXIONES'!AK4419,2)</f>
        <v/>
      </c>
      <c r="H4419" s="7" t="str">
        <f>LEFT('DETALLE DE CONEXIONES'!M4419,3)</f>
        <v/>
      </c>
      <c r="I4419" s="7" t="str">
        <f>RIGHT('DETALLE DE CONEXIONES'!M4419,5)</f>
        <v/>
      </c>
      <c r="J4419" s="7">
        <f>IF(C4419="Saliente Local",(IFERROR((LIMPIA(H4419,1)),0)),0)</f>
        <v>0</v>
      </c>
      <c r="K4419" s="7">
        <f>IF(C4419="Saliente Nacional",(IFERROR((LIMPIA(H4419,1)),0)),0)</f>
        <v>0</v>
      </c>
      <c r="L4419" s="7">
        <f>IF(C4419="Saliente Internacional",(IFERROR((LIMPIA(H4419,1)),0)),0)</f>
        <v>0</v>
      </c>
    </row>
    <row r="4420" spans="1:12" x14ac:dyDescent="0.25">
      <c r="A4420" s="11">
        <f>'DETALLE DE CONEXIONES'!P4420</f>
        <v>0</v>
      </c>
      <c r="B4420" s="7">
        <f>'DETALLE DE CONEXIONES'!I4420</f>
        <v>0</v>
      </c>
      <c r="C4420" s="7">
        <f>'DETALLE DE CONEXIONES'!BB4420</f>
        <v>0</v>
      </c>
      <c r="D4420" s="7">
        <f>'DETALLE DE CONEXIONES'!E4420</f>
        <v>0</v>
      </c>
      <c r="E4420" s="7">
        <f>IFERROR(LIMPIA('DETALLE DE CONEXIONES'!N4420,1),0)</f>
        <v>0</v>
      </c>
      <c r="F4420" s="7" t="str">
        <f>LEFT('DETALLE DE CONEXIONES'!BE4420,3)</f>
        <v/>
      </c>
      <c r="G4420" s="7" t="str">
        <f>RIGHT('DETALLE DE CONEXIONES'!AK4420,2)</f>
        <v/>
      </c>
      <c r="H4420" s="7" t="str">
        <f>LEFT('DETALLE DE CONEXIONES'!M4420,3)</f>
        <v/>
      </c>
      <c r="I4420" s="7" t="str">
        <f>RIGHT('DETALLE DE CONEXIONES'!M4420,5)</f>
        <v/>
      </c>
      <c r="J4420" s="7">
        <f>IF(C4420="Saliente Local",(IFERROR((LIMPIA(H4420,1)),0)),0)</f>
        <v>0</v>
      </c>
      <c r="K4420" s="7">
        <f>IF(C4420="Saliente Nacional",(IFERROR((LIMPIA(H4420,1)),0)),0)</f>
        <v>0</v>
      </c>
      <c r="L4420" s="7">
        <f>IF(C4420="Saliente Internacional",(IFERROR((LIMPIA(H4420,1)),0)),0)</f>
        <v>0</v>
      </c>
    </row>
    <row r="4421" spans="1:12" x14ac:dyDescent="0.25">
      <c r="A4421" s="11">
        <f>'DETALLE DE CONEXIONES'!P4421</f>
        <v>0</v>
      </c>
      <c r="B4421" s="7">
        <f>'DETALLE DE CONEXIONES'!I4421</f>
        <v>0</v>
      </c>
      <c r="C4421" s="7">
        <f>'DETALLE DE CONEXIONES'!BB4421</f>
        <v>0</v>
      </c>
      <c r="D4421" s="7">
        <f>'DETALLE DE CONEXIONES'!E4421</f>
        <v>0</v>
      </c>
      <c r="E4421" s="7">
        <f>IFERROR(LIMPIA('DETALLE DE CONEXIONES'!N4421,1),0)</f>
        <v>0</v>
      </c>
      <c r="F4421" s="7" t="str">
        <f>LEFT('DETALLE DE CONEXIONES'!BE4421,3)</f>
        <v/>
      </c>
      <c r="G4421" s="7" t="str">
        <f>RIGHT('DETALLE DE CONEXIONES'!AK4421,2)</f>
        <v/>
      </c>
      <c r="H4421" s="7" t="str">
        <f>LEFT('DETALLE DE CONEXIONES'!M4421,3)</f>
        <v/>
      </c>
      <c r="I4421" s="7" t="str">
        <f>RIGHT('DETALLE DE CONEXIONES'!M4421,5)</f>
        <v/>
      </c>
      <c r="J4421" s="7">
        <f>IF(C4421="Saliente Local",(IFERROR((LIMPIA(H4421,1)),0)),0)</f>
        <v>0</v>
      </c>
      <c r="K4421" s="7">
        <f>IF(C4421="Saliente Nacional",(IFERROR((LIMPIA(H4421,1)),0)),0)</f>
        <v>0</v>
      </c>
      <c r="L4421" s="7">
        <f>IF(C4421="Saliente Internacional",(IFERROR((LIMPIA(H4421,1)),0)),0)</f>
        <v>0</v>
      </c>
    </row>
    <row r="4422" spans="1:12" x14ac:dyDescent="0.25">
      <c r="A4422" s="11">
        <f>'DETALLE DE CONEXIONES'!P4422</f>
        <v>0</v>
      </c>
      <c r="B4422" s="7">
        <f>'DETALLE DE CONEXIONES'!I4422</f>
        <v>0</v>
      </c>
      <c r="C4422" s="7">
        <f>'DETALLE DE CONEXIONES'!BB4422</f>
        <v>0</v>
      </c>
      <c r="D4422" s="7">
        <f>'DETALLE DE CONEXIONES'!E4422</f>
        <v>0</v>
      </c>
      <c r="E4422" s="7">
        <f>IFERROR(LIMPIA('DETALLE DE CONEXIONES'!N4422,1),0)</f>
        <v>0</v>
      </c>
      <c r="F4422" s="7" t="str">
        <f>LEFT('DETALLE DE CONEXIONES'!BE4422,3)</f>
        <v/>
      </c>
      <c r="G4422" s="7" t="str">
        <f>RIGHT('DETALLE DE CONEXIONES'!AK4422,2)</f>
        <v/>
      </c>
      <c r="H4422" s="7" t="str">
        <f>LEFT('DETALLE DE CONEXIONES'!M4422,3)</f>
        <v/>
      </c>
      <c r="I4422" s="7" t="str">
        <f>RIGHT('DETALLE DE CONEXIONES'!M4422,5)</f>
        <v/>
      </c>
      <c r="J4422" s="7">
        <f>IF(C4422="Saliente Local",(IFERROR((LIMPIA(H4422,1)),0)),0)</f>
        <v>0</v>
      </c>
      <c r="K4422" s="7">
        <f>IF(C4422="Saliente Nacional",(IFERROR((LIMPIA(H4422,1)),0)),0)</f>
        <v>0</v>
      </c>
      <c r="L4422" s="7">
        <f>IF(C4422="Saliente Internacional",(IFERROR((LIMPIA(H4422,1)),0)),0)</f>
        <v>0</v>
      </c>
    </row>
    <row r="4423" spans="1:12" x14ac:dyDescent="0.25">
      <c r="A4423" s="11">
        <f>'DETALLE DE CONEXIONES'!P4423</f>
        <v>0</v>
      </c>
      <c r="B4423" s="7">
        <f>'DETALLE DE CONEXIONES'!I4423</f>
        <v>0</v>
      </c>
      <c r="C4423" s="7">
        <f>'DETALLE DE CONEXIONES'!BB4423</f>
        <v>0</v>
      </c>
      <c r="D4423" s="7">
        <f>'DETALLE DE CONEXIONES'!E4423</f>
        <v>0</v>
      </c>
      <c r="E4423" s="7">
        <f>IFERROR(LIMPIA('DETALLE DE CONEXIONES'!N4423,1),0)</f>
        <v>0</v>
      </c>
      <c r="F4423" s="7" t="str">
        <f>LEFT('DETALLE DE CONEXIONES'!BE4423,3)</f>
        <v/>
      </c>
      <c r="G4423" s="7" t="str">
        <f>RIGHT('DETALLE DE CONEXIONES'!AK4423,2)</f>
        <v/>
      </c>
      <c r="H4423" s="7" t="str">
        <f>LEFT('DETALLE DE CONEXIONES'!M4423,3)</f>
        <v/>
      </c>
      <c r="I4423" s="7" t="str">
        <f>RIGHT('DETALLE DE CONEXIONES'!M4423,5)</f>
        <v/>
      </c>
      <c r="J4423" s="7">
        <f>IF(C4423="Saliente Local",(IFERROR((LIMPIA(H4423,1)),0)),0)</f>
        <v>0</v>
      </c>
      <c r="K4423" s="7">
        <f>IF(C4423="Saliente Nacional",(IFERROR((LIMPIA(H4423,1)),0)),0)</f>
        <v>0</v>
      </c>
      <c r="L4423" s="7">
        <f>IF(C4423="Saliente Internacional",(IFERROR((LIMPIA(H4423,1)),0)),0)</f>
        <v>0</v>
      </c>
    </row>
    <row r="4424" spans="1:12" x14ac:dyDescent="0.25">
      <c r="A4424" s="11">
        <f>'DETALLE DE CONEXIONES'!P4424</f>
        <v>0</v>
      </c>
      <c r="B4424" s="7">
        <f>'DETALLE DE CONEXIONES'!I4424</f>
        <v>0</v>
      </c>
      <c r="C4424" s="7">
        <f>'DETALLE DE CONEXIONES'!BB4424</f>
        <v>0</v>
      </c>
      <c r="D4424" s="7">
        <f>'DETALLE DE CONEXIONES'!E4424</f>
        <v>0</v>
      </c>
      <c r="E4424" s="7">
        <f>IFERROR(LIMPIA('DETALLE DE CONEXIONES'!N4424,1),0)</f>
        <v>0</v>
      </c>
      <c r="F4424" s="7" t="str">
        <f>LEFT('DETALLE DE CONEXIONES'!BE4424,3)</f>
        <v/>
      </c>
      <c r="G4424" s="7" t="str">
        <f>RIGHT('DETALLE DE CONEXIONES'!AK4424,2)</f>
        <v/>
      </c>
      <c r="H4424" s="7" t="str">
        <f>LEFT('DETALLE DE CONEXIONES'!M4424,3)</f>
        <v/>
      </c>
      <c r="I4424" s="7" t="str">
        <f>RIGHT('DETALLE DE CONEXIONES'!M4424,5)</f>
        <v/>
      </c>
      <c r="J4424" s="7">
        <f>IF(C4424="Saliente Local",(IFERROR((LIMPIA(H4424,1)),0)),0)</f>
        <v>0</v>
      </c>
      <c r="K4424" s="7">
        <f>IF(C4424="Saliente Nacional",(IFERROR((LIMPIA(H4424,1)),0)),0)</f>
        <v>0</v>
      </c>
      <c r="L4424" s="7">
        <f>IF(C4424="Saliente Internacional",(IFERROR((LIMPIA(H4424,1)),0)),0)</f>
        <v>0</v>
      </c>
    </row>
    <row r="4425" spans="1:12" x14ac:dyDescent="0.25">
      <c r="A4425" s="11">
        <f>'DETALLE DE CONEXIONES'!P4425</f>
        <v>0</v>
      </c>
      <c r="B4425" s="7">
        <f>'DETALLE DE CONEXIONES'!I4425</f>
        <v>0</v>
      </c>
      <c r="C4425" s="7">
        <f>'DETALLE DE CONEXIONES'!BB4425</f>
        <v>0</v>
      </c>
      <c r="D4425" s="7">
        <f>'DETALLE DE CONEXIONES'!E4425</f>
        <v>0</v>
      </c>
      <c r="E4425" s="7">
        <f>IFERROR(LIMPIA('DETALLE DE CONEXIONES'!N4425,1),0)</f>
        <v>0</v>
      </c>
      <c r="F4425" s="7" t="str">
        <f>LEFT('DETALLE DE CONEXIONES'!BE4425,3)</f>
        <v/>
      </c>
      <c r="G4425" s="7" t="str">
        <f>RIGHT('DETALLE DE CONEXIONES'!AK4425,2)</f>
        <v/>
      </c>
      <c r="H4425" s="7" t="str">
        <f>LEFT('DETALLE DE CONEXIONES'!M4425,3)</f>
        <v/>
      </c>
      <c r="I4425" s="7" t="str">
        <f>RIGHT('DETALLE DE CONEXIONES'!M4425,5)</f>
        <v/>
      </c>
      <c r="J4425" s="7">
        <f>IF(C4425="Saliente Local",(IFERROR((LIMPIA(H4425,1)),0)),0)</f>
        <v>0</v>
      </c>
      <c r="K4425" s="7">
        <f>IF(C4425="Saliente Nacional",(IFERROR((LIMPIA(H4425,1)),0)),0)</f>
        <v>0</v>
      </c>
      <c r="L4425" s="7">
        <f>IF(C4425="Saliente Internacional",(IFERROR((LIMPIA(H4425,1)),0)),0)</f>
        <v>0</v>
      </c>
    </row>
    <row r="4426" spans="1:12" x14ac:dyDescent="0.25">
      <c r="A4426" s="11">
        <f>'DETALLE DE CONEXIONES'!P4426</f>
        <v>0</v>
      </c>
      <c r="B4426" s="7">
        <f>'DETALLE DE CONEXIONES'!I4426</f>
        <v>0</v>
      </c>
      <c r="C4426" s="7">
        <f>'DETALLE DE CONEXIONES'!BB4426</f>
        <v>0</v>
      </c>
      <c r="D4426" s="7">
        <f>'DETALLE DE CONEXIONES'!E4426</f>
        <v>0</v>
      </c>
      <c r="E4426" s="7">
        <f>IFERROR(LIMPIA('DETALLE DE CONEXIONES'!N4426,1),0)</f>
        <v>0</v>
      </c>
      <c r="F4426" s="7" t="str">
        <f>LEFT('DETALLE DE CONEXIONES'!BE4426,3)</f>
        <v/>
      </c>
      <c r="G4426" s="7" t="str">
        <f>RIGHT('DETALLE DE CONEXIONES'!AK4426,2)</f>
        <v/>
      </c>
      <c r="H4426" s="7" t="str">
        <f>LEFT('DETALLE DE CONEXIONES'!M4426,3)</f>
        <v/>
      </c>
      <c r="I4426" s="7" t="str">
        <f>RIGHT('DETALLE DE CONEXIONES'!M4426,5)</f>
        <v/>
      </c>
      <c r="J4426" s="7">
        <f>IF(C4426="Saliente Local",(IFERROR((LIMPIA(H4426,1)),0)),0)</f>
        <v>0</v>
      </c>
      <c r="K4426" s="7">
        <f>IF(C4426="Saliente Nacional",(IFERROR((LIMPIA(H4426,1)),0)),0)</f>
        <v>0</v>
      </c>
      <c r="L4426" s="7">
        <f>IF(C4426="Saliente Internacional",(IFERROR((LIMPIA(H4426,1)),0)),0)</f>
        <v>0</v>
      </c>
    </row>
    <row r="4427" spans="1:12" x14ac:dyDescent="0.25">
      <c r="A4427" s="11">
        <f>'DETALLE DE CONEXIONES'!P4427</f>
        <v>0</v>
      </c>
      <c r="B4427" s="7">
        <f>'DETALLE DE CONEXIONES'!I4427</f>
        <v>0</v>
      </c>
      <c r="C4427" s="7">
        <f>'DETALLE DE CONEXIONES'!BB4427</f>
        <v>0</v>
      </c>
      <c r="D4427" s="7">
        <f>'DETALLE DE CONEXIONES'!E4427</f>
        <v>0</v>
      </c>
      <c r="E4427" s="7">
        <f>IFERROR(LIMPIA('DETALLE DE CONEXIONES'!N4427,1),0)</f>
        <v>0</v>
      </c>
      <c r="F4427" s="7" t="str">
        <f>LEFT('DETALLE DE CONEXIONES'!BE4427,3)</f>
        <v/>
      </c>
      <c r="G4427" s="7" t="str">
        <f>RIGHT('DETALLE DE CONEXIONES'!AK4427,2)</f>
        <v/>
      </c>
      <c r="H4427" s="7" t="str">
        <f>LEFT('DETALLE DE CONEXIONES'!M4427,3)</f>
        <v/>
      </c>
      <c r="I4427" s="7" t="str">
        <f>RIGHT('DETALLE DE CONEXIONES'!M4427,5)</f>
        <v/>
      </c>
      <c r="J4427" s="7">
        <f>IF(C4427="Saliente Local",(IFERROR((LIMPIA(H4427,1)),0)),0)</f>
        <v>0</v>
      </c>
      <c r="K4427" s="7">
        <f>IF(C4427="Saliente Nacional",(IFERROR((LIMPIA(H4427,1)),0)),0)</f>
        <v>0</v>
      </c>
      <c r="L4427" s="7">
        <f>IF(C4427="Saliente Internacional",(IFERROR((LIMPIA(H4427,1)),0)),0)</f>
        <v>0</v>
      </c>
    </row>
    <row r="4428" spans="1:12" x14ac:dyDescent="0.25">
      <c r="A4428" s="11">
        <f>'DETALLE DE CONEXIONES'!P4428</f>
        <v>0</v>
      </c>
      <c r="B4428" s="7">
        <f>'DETALLE DE CONEXIONES'!I4428</f>
        <v>0</v>
      </c>
      <c r="C4428" s="7">
        <f>'DETALLE DE CONEXIONES'!BB4428</f>
        <v>0</v>
      </c>
      <c r="D4428" s="7">
        <f>'DETALLE DE CONEXIONES'!E4428</f>
        <v>0</v>
      </c>
      <c r="E4428" s="7">
        <f>IFERROR(LIMPIA('DETALLE DE CONEXIONES'!N4428,1),0)</f>
        <v>0</v>
      </c>
      <c r="F4428" s="7" t="str">
        <f>LEFT('DETALLE DE CONEXIONES'!BE4428,3)</f>
        <v/>
      </c>
      <c r="G4428" s="7" t="str">
        <f>RIGHT('DETALLE DE CONEXIONES'!AK4428,2)</f>
        <v/>
      </c>
      <c r="H4428" s="7" t="str">
        <f>LEFT('DETALLE DE CONEXIONES'!M4428,3)</f>
        <v/>
      </c>
      <c r="I4428" s="7" t="str">
        <f>RIGHT('DETALLE DE CONEXIONES'!M4428,5)</f>
        <v/>
      </c>
      <c r="J4428" s="7">
        <f>IF(C4428="Saliente Local",(IFERROR((LIMPIA(H4428,1)),0)),0)</f>
        <v>0</v>
      </c>
      <c r="K4428" s="7">
        <f>IF(C4428="Saliente Nacional",(IFERROR((LIMPIA(H4428,1)),0)),0)</f>
        <v>0</v>
      </c>
      <c r="L4428" s="7">
        <f>IF(C4428="Saliente Internacional",(IFERROR((LIMPIA(H4428,1)),0)),0)</f>
        <v>0</v>
      </c>
    </row>
    <row r="4429" spans="1:12" x14ac:dyDescent="0.25">
      <c r="A4429" s="11">
        <f>'DETALLE DE CONEXIONES'!P4429</f>
        <v>0</v>
      </c>
      <c r="B4429" s="7">
        <f>'DETALLE DE CONEXIONES'!I4429</f>
        <v>0</v>
      </c>
      <c r="C4429" s="7">
        <f>'DETALLE DE CONEXIONES'!BB4429</f>
        <v>0</v>
      </c>
      <c r="D4429" s="7">
        <f>'DETALLE DE CONEXIONES'!E4429</f>
        <v>0</v>
      </c>
      <c r="E4429" s="7">
        <f>IFERROR(LIMPIA('DETALLE DE CONEXIONES'!N4429,1),0)</f>
        <v>0</v>
      </c>
      <c r="F4429" s="7" t="str">
        <f>LEFT('DETALLE DE CONEXIONES'!BE4429,3)</f>
        <v/>
      </c>
      <c r="G4429" s="7" t="str">
        <f>RIGHT('DETALLE DE CONEXIONES'!AK4429,2)</f>
        <v/>
      </c>
      <c r="H4429" s="7" t="str">
        <f>LEFT('DETALLE DE CONEXIONES'!M4429,3)</f>
        <v/>
      </c>
      <c r="I4429" s="7" t="str">
        <f>RIGHT('DETALLE DE CONEXIONES'!M4429,5)</f>
        <v/>
      </c>
      <c r="J4429" s="7">
        <f>IF(C4429="Saliente Local",(IFERROR((LIMPIA(H4429,1)),0)),0)</f>
        <v>0</v>
      </c>
      <c r="K4429" s="7">
        <f>IF(C4429="Saliente Nacional",(IFERROR((LIMPIA(H4429,1)),0)),0)</f>
        <v>0</v>
      </c>
      <c r="L4429" s="7">
        <f>IF(C4429="Saliente Internacional",(IFERROR((LIMPIA(H4429,1)),0)),0)</f>
        <v>0</v>
      </c>
    </row>
    <row r="4430" spans="1:12" x14ac:dyDescent="0.25">
      <c r="A4430" s="11">
        <f>'DETALLE DE CONEXIONES'!P4430</f>
        <v>0</v>
      </c>
      <c r="B4430" s="7">
        <f>'DETALLE DE CONEXIONES'!I4430</f>
        <v>0</v>
      </c>
      <c r="C4430" s="7">
        <f>'DETALLE DE CONEXIONES'!BB4430</f>
        <v>0</v>
      </c>
      <c r="D4430" s="7">
        <f>'DETALLE DE CONEXIONES'!E4430</f>
        <v>0</v>
      </c>
      <c r="E4430" s="7">
        <f>IFERROR(LIMPIA('DETALLE DE CONEXIONES'!N4430,1),0)</f>
        <v>0</v>
      </c>
      <c r="F4430" s="7" t="str">
        <f>LEFT('DETALLE DE CONEXIONES'!BE4430,3)</f>
        <v/>
      </c>
      <c r="G4430" s="7" t="str">
        <f>RIGHT('DETALLE DE CONEXIONES'!AK4430,2)</f>
        <v/>
      </c>
      <c r="H4430" s="7" t="str">
        <f>LEFT('DETALLE DE CONEXIONES'!M4430,3)</f>
        <v/>
      </c>
      <c r="I4430" s="7" t="str">
        <f>RIGHT('DETALLE DE CONEXIONES'!M4430,5)</f>
        <v/>
      </c>
      <c r="J4430" s="7">
        <f>IF(C4430="Saliente Local",(IFERROR((LIMPIA(H4430,1)),0)),0)</f>
        <v>0</v>
      </c>
      <c r="K4430" s="7">
        <f>IF(C4430="Saliente Nacional",(IFERROR((LIMPIA(H4430,1)),0)),0)</f>
        <v>0</v>
      </c>
      <c r="L4430" s="7">
        <f>IF(C4430="Saliente Internacional",(IFERROR((LIMPIA(H4430,1)),0)),0)</f>
        <v>0</v>
      </c>
    </row>
    <row r="4431" spans="1:12" x14ac:dyDescent="0.25">
      <c r="A4431" s="11">
        <f>'DETALLE DE CONEXIONES'!P4431</f>
        <v>0</v>
      </c>
      <c r="B4431" s="7">
        <f>'DETALLE DE CONEXIONES'!I4431</f>
        <v>0</v>
      </c>
      <c r="C4431" s="7">
        <f>'DETALLE DE CONEXIONES'!BB4431</f>
        <v>0</v>
      </c>
      <c r="D4431" s="7">
        <f>'DETALLE DE CONEXIONES'!E4431</f>
        <v>0</v>
      </c>
      <c r="E4431" s="7">
        <f>IFERROR(LIMPIA('DETALLE DE CONEXIONES'!N4431,1),0)</f>
        <v>0</v>
      </c>
      <c r="F4431" s="7" t="str">
        <f>LEFT('DETALLE DE CONEXIONES'!BE4431,3)</f>
        <v/>
      </c>
      <c r="G4431" s="7" t="str">
        <f>RIGHT('DETALLE DE CONEXIONES'!AK4431,2)</f>
        <v/>
      </c>
      <c r="H4431" s="7" t="str">
        <f>LEFT('DETALLE DE CONEXIONES'!M4431,3)</f>
        <v/>
      </c>
      <c r="I4431" s="7" t="str">
        <f>RIGHT('DETALLE DE CONEXIONES'!M4431,5)</f>
        <v/>
      </c>
      <c r="J4431" s="7">
        <f>IF(C4431="Saliente Local",(IFERROR((LIMPIA(H4431,1)),0)),0)</f>
        <v>0</v>
      </c>
      <c r="K4431" s="7">
        <f>IF(C4431="Saliente Nacional",(IFERROR((LIMPIA(H4431,1)),0)),0)</f>
        <v>0</v>
      </c>
      <c r="L4431" s="7">
        <f>IF(C4431="Saliente Internacional",(IFERROR((LIMPIA(H4431,1)),0)),0)</f>
        <v>0</v>
      </c>
    </row>
    <row r="4432" spans="1:12" x14ac:dyDescent="0.25">
      <c r="A4432" s="11">
        <f>'DETALLE DE CONEXIONES'!P4432</f>
        <v>0</v>
      </c>
      <c r="B4432" s="7">
        <f>'DETALLE DE CONEXIONES'!I4432</f>
        <v>0</v>
      </c>
      <c r="C4432" s="7">
        <f>'DETALLE DE CONEXIONES'!BB4432</f>
        <v>0</v>
      </c>
      <c r="D4432" s="7">
        <f>'DETALLE DE CONEXIONES'!E4432</f>
        <v>0</v>
      </c>
      <c r="E4432" s="7">
        <f>IFERROR(LIMPIA('DETALLE DE CONEXIONES'!N4432,1),0)</f>
        <v>0</v>
      </c>
      <c r="F4432" s="7" t="str">
        <f>LEFT('DETALLE DE CONEXIONES'!BE4432,3)</f>
        <v/>
      </c>
      <c r="G4432" s="7" t="str">
        <f>RIGHT('DETALLE DE CONEXIONES'!AK4432,2)</f>
        <v/>
      </c>
      <c r="H4432" s="7" t="str">
        <f>LEFT('DETALLE DE CONEXIONES'!M4432,3)</f>
        <v/>
      </c>
      <c r="I4432" s="7" t="str">
        <f>RIGHT('DETALLE DE CONEXIONES'!M4432,5)</f>
        <v/>
      </c>
      <c r="J4432" s="7">
        <f>IF(C4432="Saliente Local",(IFERROR((LIMPIA(H4432,1)),0)),0)</f>
        <v>0</v>
      </c>
      <c r="K4432" s="7">
        <f>IF(C4432="Saliente Nacional",(IFERROR((LIMPIA(H4432,1)),0)),0)</f>
        <v>0</v>
      </c>
      <c r="L4432" s="7">
        <f>IF(C4432="Saliente Internacional",(IFERROR((LIMPIA(H4432,1)),0)),0)</f>
        <v>0</v>
      </c>
    </row>
    <row r="4433" spans="1:12" x14ac:dyDescent="0.25">
      <c r="A4433" s="11">
        <f>'DETALLE DE CONEXIONES'!P4433</f>
        <v>0</v>
      </c>
      <c r="B4433" s="7">
        <f>'DETALLE DE CONEXIONES'!I4433</f>
        <v>0</v>
      </c>
      <c r="C4433" s="7">
        <f>'DETALLE DE CONEXIONES'!BB4433</f>
        <v>0</v>
      </c>
      <c r="D4433" s="7">
        <f>'DETALLE DE CONEXIONES'!E4433</f>
        <v>0</v>
      </c>
      <c r="E4433" s="7">
        <f>IFERROR(LIMPIA('DETALLE DE CONEXIONES'!N4433,1),0)</f>
        <v>0</v>
      </c>
      <c r="F4433" s="7" t="str">
        <f>LEFT('DETALLE DE CONEXIONES'!BE4433,3)</f>
        <v/>
      </c>
      <c r="G4433" s="7" t="str">
        <f>RIGHT('DETALLE DE CONEXIONES'!AK4433,2)</f>
        <v/>
      </c>
      <c r="H4433" s="7" t="str">
        <f>LEFT('DETALLE DE CONEXIONES'!M4433,3)</f>
        <v/>
      </c>
      <c r="I4433" s="7" t="str">
        <f>RIGHT('DETALLE DE CONEXIONES'!M4433,5)</f>
        <v/>
      </c>
      <c r="J4433" s="7">
        <f>IF(C4433="Saliente Local",(IFERROR((LIMPIA(H4433,1)),0)),0)</f>
        <v>0</v>
      </c>
      <c r="K4433" s="7">
        <f>IF(C4433="Saliente Nacional",(IFERROR((LIMPIA(H4433,1)),0)),0)</f>
        <v>0</v>
      </c>
      <c r="L4433" s="7">
        <f>IF(C4433="Saliente Internacional",(IFERROR((LIMPIA(H4433,1)),0)),0)</f>
        <v>0</v>
      </c>
    </row>
    <row r="4434" spans="1:12" x14ac:dyDescent="0.25">
      <c r="A4434" s="11">
        <f>'DETALLE DE CONEXIONES'!P4434</f>
        <v>0</v>
      </c>
      <c r="B4434" s="7">
        <f>'DETALLE DE CONEXIONES'!I4434</f>
        <v>0</v>
      </c>
      <c r="C4434" s="7">
        <f>'DETALLE DE CONEXIONES'!BB4434</f>
        <v>0</v>
      </c>
      <c r="D4434" s="7">
        <f>'DETALLE DE CONEXIONES'!E4434</f>
        <v>0</v>
      </c>
      <c r="E4434" s="7">
        <f>IFERROR(LIMPIA('DETALLE DE CONEXIONES'!N4434,1),0)</f>
        <v>0</v>
      </c>
      <c r="F4434" s="7" t="str">
        <f>LEFT('DETALLE DE CONEXIONES'!BE4434,3)</f>
        <v/>
      </c>
      <c r="G4434" s="7" t="str">
        <f>RIGHT('DETALLE DE CONEXIONES'!AK4434,2)</f>
        <v/>
      </c>
      <c r="H4434" s="7" t="str">
        <f>LEFT('DETALLE DE CONEXIONES'!M4434,3)</f>
        <v/>
      </c>
      <c r="I4434" s="7" t="str">
        <f>RIGHT('DETALLE DE CONEXIONES'!M4434,5)</f>
        <v/>
      </c>
      <c r="J4434" s="7">
        <f>IF(C4434="Saliente Local",(IFERROR((LIMPIA(H4434,1)),0)),0)</f>
        <v>0</v>
      </c>
      <c r="K4434" s="7">
        <f>IF(C4434="Saliente Nacional",(IFERROR((LIMPIA(H4434,1)),0)),0)</f>
        <v>0</v>
      </c>
      <c r="L4434" s="7">
        <f>IF(C4434="Saliente Internacional",(IFERROR((LIMPIA(H4434,1)),0)),0)</f>
        <v>0</v>
      </c>
    </row>
    <row r="4435" spans="1:12" x14ac:dyDescent="0.25">
      <c r="A4435" s="11">
        <f>'DETALLE DE CONEXIONES'!P4435</f>
        <v>0</v>
      </c>
      <c r="B4435" s="7">
        <f>'DETALLE DE CONEXIONES'!I4435</f>
        <v>0</v>
      </c>
      <c r="C4435" s="7">
        <f>'DETALLE DE CONEXIONES'!BB4435</f>
        <v>0</v>
      </c>
      <c r="D4435" s="7">
        <f>'DETALLE DE CONEXIONES'!E4435</f>
        <v>0</v>
      </c>
      <c r="E4435" s="7">
        <f>IFERROR(LIMPIA('DETALLE DE CONEXIONES'!N4435,1),0)</f>
        <v>0</v>
      </c>
      <c r="F4435" s="7" t="str">
        <f>LEFT('DETALLE DE CONEXIONES'!BE4435,3)</f>
        <v/>
      </c>
      <c r="G4435" s="7" t="str">
        <f>RIGHT('DETALLE DE CONEXIONES'!AK4435,2)</f>
        <v/>
      </c>
      <c r="H4435" s="7" t="str">
        <f>LEFT('DETALLE DE CONEXIONES'!M4435,3)</f>
        <v/>
      </c>
      <c r="I4435" s="7" t="str">
        <f>RIGHT('DETALLE DE CONEXIONES'!M4435,5)</f>
        <v/>
      </c>
      <c r="J4435" s="7">
        <f>IF(C4435="Saliente Local",(IFERROR((LIMPIA(H4435,1)),0)),0)</f>
        <v>0</v>
      </c>
      <c r="K4435" s="7">
        <f>IF(C4435="Saliente Nacional",(IFERROR((LIMPIA(H4435,1)),0)),0)</f>
        <v>0</v>
      </c>
      <c r="L4435" s="7">
        <f>IF(C4435="Saliente Internacional",(IFERROR((LIMPIA(H4435,1)),0)),0)</f>
        <v>0</v>
      </c>
    </row>
    <row r="4436" spans="1:12" x14ac:dyDescent="0.25">
      <c r="A4436" s="11">
        <f>'DETALLE DE CONEXIONES'!P4436</f>
        <v>0</v>
      </c>
      <c r="B4436" s="7">
        <f>'DETALLE DE CONEXIONES'!I4436</f>
        <v>0</v>
      </c>
      <c r="C4436" s="7">
        <f>'DETALLE DE CONEXIONES'!BB4436</f>
        <v>0</v>
      </c>
      <c r="D4436" s="7">
        <f>'DETALLE DE CONEXIONES'!E4436</f>
        <v>0</v>
      </c>
      <c r="E4436" s="7">
        <f>IFERROR(LIMPIA('DETALLE DE CONEXIONES'!N4436,1),0)</f>
        <v>0</v>
      </c>
      <c r="F4436" s="7" t="str">
        <f>LEFT('DETALLE DE CONEXIONES'!BE4436,3)</f>
        <v/>
      </c>
      <c r="G4436" s="7" t="str">
        <f>RIGHT('DETALLE DE CONEXIONES'!AK4436,2)</f>
        <v/>
      </c>
      <c r="H4436" s="7" t="str">
        <f>LEFT('DETALLE DE CONEXIONES'!M4436,3)</f>
        <v/>
      </c>
      <c r="I4436" s="7" t="str">
        <f>RIGHT('DETALLE DE CONEXIONES'!M4436,5)</f>
        <v/>
      </c>
      <c r="J4436" s="7">
        <f>IF(C4436="Saliente Local",(IFERROR((LIMPIA(H4436,1)),0)),0)</f>
        <v>0</v>
      </c>
      <c r="K4436" s="7">
        <f>IF(C4436="Saliente Nacional",(IFERROR((LIMPIA(H4436,1)),0)),0)</f>
        <v>0</v>
      </c>
      <c r="L4436" s="7">
        <f>IF(C4436="Saliente Internacional",(IFERROR((LIMPIA(H4436,1)),0)),0)</f>
        <v>0</v>
      </c>
    </row>
    <row r="4437" spans="1:12" x14ac:dyDescent="0.25">
      <c r="A4437" s="11">
        <f>'DETALLE DE CONEXIONES'!P4437</f>
        <v>0</v>
      </c>
      <c r="B4437" s="7">
        <f>'DETALLE DE CONEXIONES'!I4437</f>
        <v>0</v>
      </c>
      <c r="C4437" s="7">
        <f>'DETALLE DE CONEXIONES'!BB4437</f>
        <v>0</v>
      </c>
      <c r="D4437" s="7">
        <f>'DETALLE DE CONEXIONES'!E4437</f>
        <v>0</v>
      </c>
      <c r="E4437" s="7">
        <f>IFERROR(LIMPIA('DETALLE DE CONEXIONES'!N4437,1),0)</f>
        <v>0</v>
      </c>
      <c r="F4437" s="7" t="str">
        <f>LEFT('DETALLE DE CONEXIONES'!BE4437,3)</f>
        <v/>
      </c>
      <c r="G4437" s="7" t="str">
        <f>RIGHT('DETALLE DE CONEXIONES'!AK4437,2)</f>
        <v/>
      </c>
      <c r="H4437" s="7" t="str">
        <f>LEFT('DETALLE DE CONEXIONES'!M4437,3)</f>
        <v/>
      </c>
      <c r="I4437" s="7" t="str">
        <f>RIGHT('DETALLE DE CONEXIONES'!M4437,5)</f>
        <v/>
      </c>
      <c r="J4437" s="7">
        <f>IF(C4437="Saliente Local",(IFERROR((LIMPIA(H4437,1)),0)),0)</f>
        <v>0</v>
      </c>
      <c r="K4437" s="7">
        <f>IF(C4437="Saliente Nacional",(IFERROR((LIMPIA(H4437,1)),0)),0)</f>
        <v>0</v>
      </c>
      <c r="L4437" s="7">
        <f>IF(C4437="Saliente Internacional",(IFERROR((LIMPIA(H4437,1)),0)),0)</f>
        <v>0</v>
      </c>
    </row>
    <row r="4438" spans="1:12" x14ac:dyDescent="0.25">
      <c r="A4438" s="11">
        <f>'DETALLE DE CONEXIONES'!P4438</f>
        <v>0</v>
      </c>
      <c r="B4438" s="7">
        <f>'DETALLE DE CONEXIONES'!I4438</f>
        <v>0</v>
      </c>
      <c r="C4438" s="7">
        <f>'DETALLE DE CONEXIONES'!BB4438</f>
        <v>0</v>
      </c>
      <c r="D4438" s="7">
        <f>'DETALLE DE CONEXIONES'!E4438</f>
        <v>0</v>
      </c>
      <c r="E4438" s="7">
        <f>IFERROR(LIMPIA('DETALLE DE CONEXIONES'!N4438,1),0)</f>
        <v>0</v>
      </c>
      <c r="F4438" s="7" t="str">
        <f>LEFT('DETALLE DE CONEXIONES'!BE4438,3)</f>
        <v/>
      </c>
      <c r="G4438" s="7" t="str">
        <f>RIGHT('DETALLE DE CONEXIONES'!AK4438,2)</f>
        <v/>
      </c>
      <c r="H4438" s="7" t="str">
        <f>LEFT('DETALLE DE CONEXIONES'!M4438,3)</f>
        <v/>
      </c>
      <c r="I4438" s="7" t="str">
        <f>RIGHT('DETALLE DE CONEXIONES'!M4438,5)</f>
        <v/>
      </c>
      <c r="J4438" s="7">
        <f>IF(C4438="Saliente Local",(IFERROR((LIMPIA(H4438,1)),0)),0)</f>
        <v>0</v>
      </c>
      <c r="K4438" s="7">
        <f>IF(C4438="Saliente Nacional",(IFERROR((LIMPIA(H4438,1)),0)),0)</f>
        <v>0</v>
      </c>
      <c r="L4438" s="7">
        <f>IF(C4438="Saliente Internacional",(IFERROR((LIMPIA(H4438,1)),0)),0)</f>
        <v>0</v>
      </c>
    </row>
    <row r="4439" spans="1:12" x14ac:dyDescent="0.25">
      <c r="A4439" s="11">
        <f>'DETALLE DE CONEXIONES'!P4439</f>
        <v>0</v>
      </c>
      <c r="B4439" s="7">
        <f>'DETALLE DE CONEXIONES'!I4439</f>
        <v>0</v>
      </c>
      <c r="C4439" s="7">
        <f>'DETALLE DE CONEXIONES'!BB4439</f>
        <v>0</v>
      </c>
      <c r="D4439" s="7">
        <f>'DETALLE DE CONEXIONES'!E4439</f>
        <v>0</v>
      </c>
      <c r="E4439" s="7">
        <f>IFERROR(LIMPIA('DETALLE DE CONEXIONES'!N4439,1),0)</f>
        <v>0</v>
      </c>
      <c r="F4439" s="7" t="str">
        <f>LEFT('DETALLE DE CONEXIONES'!BE4439,3)</f>
        <v/>
      </c>
      <c r="G4439" s="7" t="str">
        <f>RIGHT('DETALLE DE CONEXIONES'!AK4439,2)</f>
        <v/>
      </c>
      <c r="H4439" s="7" t="str">
        <f>LEFT('DETALLE DE CONEXIONES'!M4439,3)</f>
        <v/>
      </c>
      <c r="I4439" s="7" t="str">
        <f>RIGHT('DETALLE DE CONEXIONES'!M4439,5)</f>
        <v/>
      </c>
      <c r="J4439" s="7">
        <f>IF(C4439="Saliente Local",(IFERROR((LIMPIA(H4439,1)),0)),0)</f>
        <v>0</v>
      </c>
      <c r="K4439" s="7">
        <f>IF(C4439="Saliente Nacional",(IFERROR((LIMPIA(H4439,1)),0)),0)</f>
        <v>0</v>
      </c>
      <c r="L4439" s="7">
        <f>IF(C4439="Saliente Internacional",(IFERROR((LIMPIA(H4439,1)),0)),0)</f>
        <v>0</v>
      </c>
    </row>
    <row r="4440" spans="1:12" x14ac:dyDescent="0.25">
      <c r="A4440" s="11">
        <f>'DETALLE DE CONEXIONES'!P4440</f>
        <v>0</v>
      </c>
      <c r="B4440" s="7">
        <f>'DETALLE DE CONEXIONES'!I4440</f>
        <v>0</v>
      </c>
      <c r="C4440" s="7">
        <f>'DETALLE DE CONEXIONES'!BB4440</f>
        <v>0</v>
      </c>
      <c r="D4440" s="7">
        <f>'DETALLE DE CONEXIONES'!E4440</f>
        <v>0</v>
      </c>
      <c r="E4440" s="7">
        <f>IFERROR(LIMPIA('DETALLE DE CONEXIONES'!N4440,1),0)</f>
        <v>0</v>
      </c>
      <c r="F4440" s="7" t="str">
        <f>LEFT('DETALLE DE CONEXIONES'!BE4440,3)</f>
        <v/>
      </c>
      <c r="G4440" s="7" t="str">
        <f>RIGHT('DETALLE DE CONEXIONES'!AK4440,2)</f>
        <v/>
      </c>
      <c r="H4440" s="7" t="str">
        <f>LEFT('DETALLE DE CONEXIONES'!M4440,3)</f>
        <v/>
      </c>
      <c r="I4440" s="7" t="str">
        <f>RIGHT('DETALLE DE CONEXIONES'!M4440,5)</f>
        <v/>
      </c>
      <c r="J4440" s="7">
        <f>IF(C4440="Saliente Local",(IFERROR((LIMPIA(H4440,1)),0)),0)</f>
        <v>0</v>
      </c>
      <c r="K4440" s="7">
        <f>IF(C4440="Saliente Nacional",(IFERROR((LIMPIA(H4440,1)),0)),0)</f>
        <v>0</v>
      </c>
      <c r="L4440" s="7">
        <f>IF(C4440="Saliente Internacional",(IFERROR((LIMPIA(H4440,1)),0)),0)</f>
        <v>0</v>
      </c>
    </row>
    <row r="4441" spans="1:12" x14ac:dyDescent="0.25">
      <c r="A4441" s="11">
        <f>'DETALLE DE CONEXIONES'!P4441</f>
        <v>0</v>
      </c>
      <c r="B4441" s="7">
        <f>'DETALLE DE CONEXIONES'!I4441</f>
        <v>0</v>
      </c>
      <c r="C4441" s="7">
        <f>'DETALLE DE CONEXIONES'!BB4441</f>
        <v>0</v>
      </c>
      <c r="D4441" s="7">
        <f>'DETALLE DE CONEXIONES'!E4441</f>
        <v>0</v>
      </c>
      <c r="E4441" s="7">
        <f>IFERROR(LIMPIA('DETALLE DE CONEXIONES'!N4441,1),0)</f>
        <v>0</v>
      </c>
      <c r="F4441" s="7" t="str">
        <f>LEFT('DETALLE DE CONEXIONES'!BE4441,3)</f>
        <v/>
      </c>
      <c r="G4441" s="7" t="str">
        <f>RIGHT('DETALLE DE CONEXIONES'!AK4441,2)</f>
        <v/>
      </c>
      <c r="H4441" s="7" t="str">
        <f>LEFT('DETALLE DE CONEXIONES'!M4441,3)</f>
        <v/>
      </c>
      <c r="I4441" s="7" t="str">
        <f>RIGHT('DETALLE DE CONEXIONES'!M4441,5)</f>
        <v/>
      </c>
      <c r="J4441" s="7">
        <f>IF(C4441="Saliente Local",(IFERROR((LIMPIA(H4441,1)),0)),0)</f>
        <v>0</v>
      </c>
      <c r="K4441" s="7">
        <f>IF(C4441="Saliente Nacional",(IFERROR((LIMPIA(H4441,1)),0)),0)</f>
        <v>0</v>
      </c>
      <c r="L4441" s="7">
        <f>IF(C4441="Saliente Internacional",(IFERROR((LIMPIA(H4441,1)),0)),0)</f>
        <v>0</v>
      </c>
    </row>
    <row r="4442" spans="1:12" x14ac:dyDescent="0.25">
      <c r="A4442" s="11">
        <f>'DETALLE DE CONEXIONES'!P4442</f>
        <v>0</v>
      </c>
      <c r="B4442" s="7">
        <f>'DETALLE DE CONEXIONES'!I4442</f>
        <v>0</v>
      </c>
      <c r="C4442" s="7">
        <f>'DETALLE DE CONEXIONES'!BB4442</f>
        <v>0</v>
      </c>
      <c r="D4442" s="7">
        <f>'DETALLE DE CONEXIONES'!E4442</f>
        <v>0</v>
      </c>
      <c r="E4442" s="7">
        <f>IFERROR(LIMPIA('DETALLE DE CONEXIONES'!N4442,1),0)</f>
        <v>0</v>
      </c>
      <c r="F4442" s="7" t="str">
        <f>LEFT('DETALLE DE CONEXIONES'!BE4442,3)</f>
        <v/>
      </c>
      <c r="G4442" s="7" t="str">
        <f>RIGHT('DETALLE DE CONEXIONES'!AK4442,2)</f>
        <v/>
      </c>
      <c r="H4442" s="7" t="str">
        <f>LEFT('DETALLE DE CONEXIONES'!M4442,3)</f>
        <v/>
      </c>
      <c r="I4442" s="7" t="str">
        <f>RIGHT('DETALLE DE CONEXIONES'!M4442,5)</f>
        <v/>
      </c>
      <c r="J4442" s="7">
        <f>IF(C4442="Saliente Local",(IFERROR((LIMPIA(H4442,1)),0)),0)</f>
        <v>0</v>
      </c>
      <c r="K4442" s="7">
        <f>IF(C4442="Saliente Nacional",(IFERROR((LIMPIA(H4442,1)),0)),0)</f>
        <v>0</v>
      </c>
      <c r="L4442" s="7">
        <f>IF(C4442="Saliente Internacional",(IFERROR((LIMPIA(H4442,1)),0)),0)</f>
        <v>0</v>
      </c>
    </row>
    <row r="4443" spans="1:12" x14ac:dyDescent="0.25">
      <c r="A4443" s="11">
        <f>'DETALLE DE CONEXIONES'!P4443</f>
        <v>0</v>
      </c>
      <c r="B4443" s="7">
        <f>'DETALLE DE CONEXIONES'!I4443</f>
        <v>0</v>
      </c>
      <c r="C4443" s="7">
        <f>'DETALLE DE CONEXIONES'!BB4443</f>
        <v>0</v>
      </c>
      <c r="D4443" s="7">
        <f>'DETALLE DE CONEXIONES'!E4443</f>
        <v>0</v>
      </c>
      <c r="E4443" s="7">
        <f>IFERROR(LIMPIA('DETALLE DE CONEXIONES'!N4443,1),0)</f>
        <v>0</v>
      </c>
      <c r="F4443" s="7" t="str">
        <f>LEFT('DETALLE DE CONEXIONES'!BE4443,3)</f>
        <v/>
      </c>
      <c r="G4443" s="7" t="str">
        <f>RIGHT('DETALLE DE CONEXIONES'!AK4443,2)</f>
        <v/>
      </c>
      <c r="H4443" s="7" t="str">
        <f>LEFT('DETALLE DE CONEXIONES'!M4443,3)</f>
        <v/>
      </c>
      <c r="I4443" s="7" t="str">
        <f>RIGHT('DETALLE DE CONEXIONES'!M4443,5)</f>
        <v/>
      </c>
      <c r="J4443" s="7">
        <f>IF(C4443="Saliente Local",(IFERROR((LIMPIA(H4443,1)),0)),0)</f>
        <v>0</v>
      </c>
      <c r="K4443" s="7">
        <f>IF(C4443="Saliente Nacional",(IFERROR((LIMPIA(H4443,1)),0)),0)</f>
        <v>0</v>
      </c>
      <c r="L4443" s="7">
        <f>IF(C4443="Saliente Internacional",(IFERROR((LIMPIA(H4443,1)),0)),0)</f>
        <v>0</v>
      </c>
    </row>
    <row r="4444" spans="1:12" x14ac:dyDescent="0.25">
      <c r="A4444" s="11">
        <f>'DETALLE DE CONEXIONES'!P4444</f>
        <v>0</v>
      </c>
      <c r="B4444" s="7">
        <f>'DETALLE DE CONEXIONES'!I4444</f>
        <v>0</v>
      </c>
      <c r="C4444" s="7">
        <f>'DETALLE DE CONEXIONES'!BB4444</f>
        <v>0</v>
      </c>
      <c r="D4444" s="7">
        <f>'DETALLE DE CONEXIONES'!E4444</f>
        <v>0</v>
      </c>
      <c r="E4444" s="7">
        <f>IFERROR(LIMPIA('DETALLE DE CONEXIONES'!N4444,1),0)</f>
        <v>0</v>
      </c>
      <c r="F4444" s="7" t="str">
        <f>LEFT('DETALLE DE CONEXIONES'!BE4444,3)</f>
        <v/>
      </c>
      <c r="G4444" s="7" t="str">
        <f>RIGHT('DETALLE DE CONEXIONES'!AK4444,2)</f>
        <v/>
      </c>
      <c r="H4444" s="7" t="str">
        <f>LEFT('DETALLE DE CONEXIONES'!M4444,3)</f>
        <v/>
      </c>
      <c r="I4444" s="7" t="str">
        <f>RIGHT('DETALLE DE CONEXIONES'!M4444,5)</f>
        <v/>
      </c>
      <c r="J4444" s="7">
        <f>IF(C4444="Saliente Local",(IFERROR((LIMPIA(H4444,1)),0)),0)</f>
        <v>0</v>
      </c>
      <c r="K4444" s="7">
        <f>IF(C4444="Saliente Nacional",(IFERROR((LIMPIA(H4444,1)),0)),0)</f>
        <v>0</v>
      </c>
      <c r="L4444" s="7">
        <f>IF(C4444="Saliente Internacional",(IFERROR((LIMPIA(H4444,1)),0)),0)</f>
        <v>0</v>
      </c>
    </row>
    <row r="4445" spans="1:12" x14ac:dyDescent="0.25">
      <c r="A4445" s="11">
        <f>'DETALLE DE CONEXIONES'!P4445</f>
        <v>0</v>
      </c>
      <c r="B4445" s="7">
        <f>'DETALLE DE CONEXIONES'!I4445</f>
        <v>0</v>
      </c>
      <c r="C4445" s="7">
        <f>'DETALLE DE CONEXIONES'!BB4445</f>
        <v>0</v>
      </c>
      <c r="D4445" s="7">
        <f>'DETALLE DE CONEXIONES'!E4445</f>
        <v>0</v>
      </c>
      <c r="E4445" s="7">
        <f>IFERROR(LIMPIA('DETALLE DE CONEXIONES'!N4445,1),0)</f>
        <v>0</v>
      </c>
      <c r="F4445" s="7" t="str">
        <f>LEFT('DETALLE DE CONEXIONES'!BE4445,3)</f>
        <v/>
      </c>
      <c r="G4445" s="7" t="str">
        <f>RIGHT('DETALLE DE CONEXIONES'!AK4445,2)</f>
        <v/>
      </c>
      <c r="H4445" s="7" t="str">
        <f>LEFT('DETALLE DE CONEXIONES'!M4445,3)</f>
        <v/>
      </c>
      <c r="I4445" s="7" t="str">
        <f>RIGHT('DETALLE DE CONEXIONES'!M4445,5)</f>
        <v/>
      </c>
      <c r="J4445" s="7">
        <f>IF(C4445="Saliente Local",(IFERROR((LIMPIA(H4445,1)),0)),0)</f>
        <v>0</v>
      </c>
      <c r="K4445" s="7">
        <f>IF(C4445="Saliente Nacional",(IFERROR((LIMPIA(H4445,1)),0)),0)</f>
        <v>0</v>
      </c>
      <c r="L4445" s="7">
        <f>IF(C4445="Saliente Internacional",(IFERROR((LIMPIA(H4445,1)),0)),0)</f>
        <v>0</v>
      </c>
    </row>
    <row r="4446" spans="1:12" x14ac:dyDescent="0.25">
      <c r="A4446" s="11">
        <f>'DETALLE DE CONEXIONES'!P4446</f>
        <v>0</v>
      </c>
      <c r="B4446" s="7">
        <f>'DETALLE DE CONEXIONES'!I4446</f>
        <v>0</v>
      </c>
      <c r="C4446" s="7">
        <f>'DETALLE DE CONEXIONES'!BB4446</f>
        <v>0</v>
      </c>
      <c r="D4446" s="7">
        <f>'DETALLE DE CONEXIONES'!E4446</f>
        <v>0</v>
      </c>
      <c r="E4446" s="7">
        <f>IFERROR(LIMPIA('DETALLE DE CONEXIONES'!N4446,1),0)</f>
        <v>0</v>
      </c>
      <c r="F4446" s="7" t="str">
        <f>LEFT('DETALLE DE CONEXIONES'!BE4446,3)</f>
        <v/>
      </c>
      <c r="G4446" s="7" t="str">
        <f>RIGHT('DETALLE DE CONEXIONES'!AK4446,2)</f>
        <v/>
      </c>
      <c r="H4446" s="7" t="str">
        <f>LEFT('DETALLE DE CONEXIONES'!M4446,3)</f>
        <v/>
      </c>
      <c r="I4446" s="7" t="str">
        <f>RIGHT('DETALLE DE CONEXIONES'!M4446,5)</f>
        <v/>
      </c>
      <c r="J4446" s="7">
        <f>IF(C4446="Saliente Local",(IFERROR((LIMPIA(H4446,1)),0)),0)</f>
        <v>0</v>
      </c>
      <c r="K4446" s="7">
        <f>IF(C4446="Saliente Nacional",(IFERROR((LIMPIA(H4446,1)),0)),0)</f>
        <v>0</v>
      </c>
      <c r="L4446" s="7">
        <f>IF(C4446="Saliente Internacional",(IFERROR((LIMPIA(H4446,1)),0)),0)</f>
        <v>0</v>
      </c>
    </row>
    <row r="4447" spans="1:12" x14ac:dyDescent="0.25">
      <c r="A4447" s="11">
        <f>'DETALLE DE CONEXIONES'!P4447</f>
        <v>0</v>
      </c>
      <c r="B4447" s="7">
        <f>'DETALLE DE CONEXIONES'!I4447</f>
        <v>0</v>
      </c>
      <c r="C4447" s="7">
        <f>'DETALLE DE CONEXIONES'!BB4447</f>
        <v>0</v>
      </c>
      <c r="D4447" s="7">
        <f>'DETALLE DE CONEXIONES'!E4447</f>
        <v>0</v>
      </c>
      <c r="E4447" s="7">
        <f>IFERROR(LIMPIA('DETALLE DE CONEXIONES'!N4447,1),0)</f>
        <v>0</v>
      </c>
      <c r="F4447" s="7" t="str">
        <f>LEFT('DETALLE DE CONEXIONES'!BE4447,3)</f>
        <v/>
      </c>
      <c r="G4447" s="7" t="str">
        <f>RIGHT('DETALLE DE CONEXIONES'!AK4447,2)</f>
        <v/>
      </c>
      <c r="H4447" s="7" t="str">
        <f>LEFT('DETALLE DE CONEXIONES'!M4447,3)</f>
        <v/>
      </c>
      <c r="I4447" s="7" t="str">
        <f>RIGHT('DETALLE DE CONEXIONES'!M4447,5)</f>
        <v/>
      </c>
      <c r="J4447" s="7">
        <f>IF(C4447="Saliente Local",(IFERROR((LIMPIA(H4447,1)),0)),0)</f>
        <v>0</v>
      </c>
      <c r="K4447" s="7">
        <f>IF(C4447="Saliente Nacional",(IFERROR((LIMPIA(H4447,1)),0)),0)</f>
        <v>0</v>
      </c>
      <c r="L4447" s="7">
        <f>IF(C4447="Saliente Internacional",(IFERROR((LIMPIA(H4447,1)),0)),0)</f>
        <v>0</v>
      </c>
    </row>
    <row r="4448" spans="1:12" x14ac:dyDescent="0.25">
      <c r="A4448" s="11">
        <f>'DETALLE DE CONEXIONES'!P4448</f>
        <v>0</v>
      </c>
      <c r="B4448" s="7">
        <f>'DETALLE DE CONEXIONES'!I4448</f>
        <v>0</v>
      </c>
      <c r="C4448" s="7">
        <f>'DETALLE DE CONEXIONES'!BB4448</f>
        <v>0</v>
      </c>
      <c r="D4448" s="7">
        <f>'DETALLE DE CONEXIONES'!E4448</f>
        <v>0</v>
      </c>
      <c r="E4448" s="7">
        <f>IFERROR(LIMPIA('DETALLE DE CONEXIONES'!N4448,1),0)</f>
        <v>0</v>
      </c>
      <c r="F4448" s="7" t="str">
        <f>LEFT('DETALLE DE CONEXIONES'!BE4448,3)</f>
        <v/>
      </c>
      <c r="G4448" s="7" t="str">
        <f>RIGHT('DETALLE DE CONEXIONES'!AK4448,2)</f>
        <v/>
      </c>
      <c r="H4448" s="7" t="str">
        <f>LEFT('DETALLE DE CONEXIONES'!M4448,3)</f>
        <v/>
      </c>
      <c r="I4448" s="7" t="str">
        <f>RIGHT('DETALLE DE CONEXIONES'!M4448,5)</f>
        <v/>
      </c>
      <c r="J4448" s="7">
        <f>IF(C4448="Saliente Local",(IFERROR((LIMPIA(H4448,1)),0)),0)</f>
        <v>0</v>
      </c>
      <c r="K4448" s="7">
        <f>IF(C4448="Saliente Nacional",(IFERROR((LIMPIA(H4448,1)),0)),0)</f>
        <v>0</v>
      </c>
      <c r="L4448" s="7">
        <f>IF(C4448="Saliente Internacional",(IFERROR((LIMPIA(H4448,1)),0)),0)</f>
        <v>0</v>
      </c>
    </row>
    <row r="4449" spans="1:12" x14ac:dyDescent="0.25">
      <c r="A4449" s="11">
        <f>'DETALLE DE CONEXIONES'!P4449</f>
        <v>0</v>
      </c>
      <c r="B4449" s="7">
        <f>'DETALLE DE CONEXIONES'!I4449</f>
        <v>0</v>
      </c>
      <c r="C4449" s="7">
        <f>'DETALLE DE CONEXIONES'!BB4449</f>
        <v>0</v>
      </c>
      <c r="D4449" s="7">
        <f>'DETALLE DE CONEXIONES'!E4449</f>
        <v>0</v>
      </c>
      <c r="E4449" s="7">
        <f>IFERROR(LIMPIA('DETALLE DE CONEXIONES'!N4449,1),0)</f>
        <v>0</v>
      </c>
      <c r="F4449" s="7" t="str">
        <f>LEFT('DETALLE DE CONEXIONES'!BE4449,3)</f>
        <v/>
      </c>
      <c r="G4449" s="7" t="str">
        <f>RIGHT('DETALLE DE CONEXIONES'!AK4449,2)</f>
        <v/>
      </c>
      <c r="H4449" s="7" t="str">
        <f>LEFT('DETALLE DE CONEXIONES'!M4449,3)</f>
        <v/>
      </c>
      <c r="I4449" s="7" t="str">
        <f>RIGHT('DETALLE DE CONEXIONES'!M4449,5)</f>
        <v/>
      </c>
      <c r="J4449" s="7">
        <f>IF(C4449="Saliente Local",(IFERROR((LIMPIA(H4449,1)),0)),0)</f>
        <v>0</v>
      </c>
      <c r="K4449" s="7">
        <f>IF(C4449="Saliente Nacional",(IFERROR((LIMPIA(H4449,1)),0)),0)</f>
        <v>0</v>
      </c>
      <c r="L4449" s="7">
        <f>IF(C4449="Saliente Internacional",(IFERROR((LIMPIA(H4449,1)),0)),0)</f>
        <v>0</v>
      </c>
    </row>
    <row r="4450" spans="1:12" x14ac:dyDescent="0.25">
      <c r="A4450" s="11">
        <f>'DETALLE DE CONEXIONES'!P4450</f>
        <v>0</v>
      </c>
      <c r="B4450" s="7">
        <f>'DETALLE DE CONEXIONES'!I4450</f>
        <v>0</v>
      </c>
      <c r="C4450" s="7">
        <f>'DETALLE DE CONEXIONES'!BB4450</f>
        <v>0</v>
      </c>
      <c r="D4450" s="7">
        <f>'DETALLE DE CONEXIONES'!E4450</f>
        <v>0</v>
      </c>
      <c r="E4450" s="7">
        <f>IFERROR(LIMPIA('DETALLE DE CONEXIONES'!N4450,1),0)</f>
        <v>0</v>
      </c>
      <c r="F4450" s="7" t="str">
        <f>LEFT('DETALLE DE CONEXIONES'!BE4450,3)</f>
        <v/>
      </c>
      <c r="G4450" s="7" t="str">
        <f>RIGHT('DETALLE DE CONEXIONES'!AK4450,2)</f>
        <v/>
      </c>
      <c r="H4450" s="7" t="str">
        <f>LEFT('DETALLE DE CONEXIONES'!M4450,3)</f>
        <v/>
      </c>
      <c r="I4450" s="7" t="str">
        <f>RIGHT('DETALLE DE CONEXIONES'!M4450,5)</f>
        <v/>
      </c>
      <c r="J4450" s="7">
        <f>IF(C4450="Saliente Local",(IFERROR((LIMPIA(H4450,1)),0)),0)</f>
        <v>0</v>
      </c>
      <c r="K4450" s="7">
        <f>IF(C4450="Saliente Nacional",(IFERROR((LIMPIA(H4450,1)),0)),0)</f>
        <v>0</v>
      </c>
      <c r="L4450" s="7">
        <f>IF(C4450="Saliente Internacional",(IFERROR((LIMPIA(H4450,1)),0)),0)</f>
        <v>0</v>
      </c>
    </row>
    <row r="4451" spans="1:12" x14ac:dyDescent="0.25">
      <c r="A4451" s="11">
        <f>'DETALLE DE CONEXIONES'!P4451</f>
        <v>0</v>
      </c>
      <c r="B4451" s="7">
        <f>'DETALLE DE CONEXIONES'!I4451</f>
        <v>0</v>
      </c>
      <c r="C4451" s="7">
        <f>'DETALLE DE CONEXIONES'!BB4451</f>
        <v>0</v>
      </c>
      <c r="D4451" s="7">
        <f>'DETALLE DE CONEXIONES'!E4451</f>
        <v>0</v>
      </c>
      <c r="E4451" s="7">
        <f>IFERROR(LIMPIA('DETALLE DE CONEXIONES'!N4451,1),0)</f>
        <v>0</v>
      </c>
      <c r="F4451" s="7" t="str">
        <f>LEFT('DETALLE DE CONEXIONES'!BE4451,3)</f>
        <v/>
      </c>
      <c r="G4451" s="7" t="str">
        <f>RIGHT('DETALLE DE CONEXIONES'!AK4451,2)</f>
        <v/>
      </c>
      <c r="H4451" s="7" t="str">
        <f>LEFT('DETALLE DE CONEXIONES'!M4451,3)</f>
        <v/>
      </c>
      <c r="I4451" s="7" t="str">
        <f>RIGHT('DETALLE DE CONEXIONES'!M4451,5)</f>
        <v/>
      </c>
      <c r="J4451" s="7">
        <f>IF(C4451="Saliente Local",(IFERROR((LIMPIA(H4451,1)),0)),0)</f>
        <v>0</v>
      </c>
      <c r="K4451" s="7">
        <f>IF(C4451="Saliente Nacional",(IFERROR((LIMPIA(H4451,1)),0)),0)</f>
        <v>0</v>
      </c>
      <c r="L4451" s="7">
        <f>IF(C4451="Saliente Internacional",(IFERROR((LIMPIA(H4451,1)),0)),0)</f>
        <v>0</v>
      </c>
    </row>
    <row r="4452" spans="1:12" x14ac:dyDescent="0.25">
      <c r="A4452" s="11">
        <f>'DETALLE DE CONEXIONES'!P4452</f>
        <v>0</v>
      </c>
      <c r="B4452" s="7">
        <f>'DETALLE DE CONEXIONES'!I4452</f>
        <v>0</v>
      </c>
      <c r="C4452" s="7">
        <f>'DETALLE DE CONEXIONES'!BB4452</f>
        <v>0</v>
      </c>
      <c r="D4452" s="7">
        <f>'DETALLE DE CONEXIONES'!E4452</f>
        <v>0</v>
      </c>
      <c r="E4452" s="7">
        <f>IFERROR(LIMPIA('DETALLE DE CONEXIONES'!N4452,1),0)</f>
        <v>0</v>
      </c>
      <c r="F4452" s="7" t="str">
        <f>LEFT('DETALLE DE CONEXIONES'!BE4452,3)</f>
        <v/>
      </c>
      <c r="G4452" s="7" t="str">
        <f>RIGHT('DETALLE DE CONEXIONES'!AK4452,2)</f>
        <v/>
      </c>
      <c r="H4452" s="7" t="str">
        <f>LEFT('DETALLE DE CONEXIONES'!M4452,3)</f>
        <v/>
      </c>
      <c r="I4452" s="7" t="str">
        <f>RIGHT('DETALLE DE CONEXIONES'!M4452,5)</f>
        <v/>
      </c>
      <c r="J4452" s="7">
        <f>IF(C4452="Saliente Local",(IFERROR((LIMPIA(H4452,1)),0)),0)</f>
        <v>0</v>
      </c>
      <c r="K4452" s="7">
        <f>IF(C4452="Saliente Nacional",(IFERROR((LIMPIA(H4452,1)),0)),0)</f>
        <v>0</v>
      </c>
      <c r="L4452" s="7">
        <f>IF(C4452="Saliente Internacional",(IFERROR((LIMPIA(H4452,1)),0)),0)</f>
        <v>0</v>
      </c>
    </row>
    <row r="4453" spans="1:12" x14ac:dyDescent="0.25">
      <c r="A4453" s="11">
        <f>'DETALLE DE CONEXIONES'!P4453</f>
        <v>0</v>
      </c>
      <c r="B4453" s="7">
        <f>'DETALLE DE CONEXIONES'!I4453</f>
        <v>0</v>
      </c>
      <c r="C4453" s="7">
        <f>'DETALLE DE CONEXIONES'!BB4453</f>
        <v>0</v>
      </c>
      <c r="D4453" s="7">
        <f>'DETALLE DE CONEXIONES'!E4453</f>
        <v>0</v>
      </c>
      <c r="E4453" s="7">
        <f>IFERROR(LIMPIA('DETALLE DE CONEXIONES'!N4453,1),0)</f>
        <v>0</v>
      </c>
      <c r="F4453" s="7" t="str">
        <f>LEFT('DETALLE DE CONEXIONES'!BE4453,3)</f>
        <v/>
      </c>
      <c r="G4453" s="7" t="str">
        <f>RIGHT('DETALLE DE CONEXIONES'!AK4453,2)</f>
        <v/>
      </c>
      <c r="H4453" s="7" t="str">
        <f>LEFT('DETALLE DE CONEXIONES'!M4453,3)</f>
        <v/>
      </c>
      <c r="I4453" s="7" t="str">
        <f>RIGHT('DETALLE DE CONEXIONES'!M4453,5)</f>
        <v/>
      </c>
      <c r="J4453" s="7">
        <f>IF(C4453="Saliente Local",(IFERROR((LIMPIA(H4453,1)),0)),0)</f>
        <v>0</v>
      </c>
      <c r="K4453" s="7">
        <f>IF(C4453="Saliente Nacional",(IFERROR((LIMPIA(H4453,1)),0)),0)</f>
        <v>0</v>
      </c>
      <c r="L4453" s="7">
        <f>IF(C4453="Saliente Internacional",(IFERROR((LIMPIA(H4453,1)),0)),0)</f>
        <v>0</v>
      </c>
    </row>
    <row r="4454" spans="1:12" x14ac:dyDescent="0.25">
      <c r="A4454" s="11">
        <f>'DETALLE DE CONEXIONES'!P4454</f>
        <v>0</v>
      </c>
      <c r="B4454" s="7">
        <f>'DETALLE DE CONEXIONES'!I4454</f>
        <v>0</v>
      </c>
      <c r="C4454" s="7">
        <f>'DETALLE DE CONEXIONES'!BB4454</f>
        <v>0</v>
      </c>
      <c r="D4454" s="7">
        <f>'DETALLE DE CONEXIONES'!E4454</f>
        <v>0</v>
      </c>
      <c r="E4454" s="7">
        <f>IFERROR(LIMPIA('DETALLE DE CONEXIONES'!N4454,1),0)</f>
        <v>0</v>
      </c>
      <c r="F4454" s="7" t="str">
        <f>LEFT('DETALLE DE CONEXIONES'!BE4454,3)</f>
        <v/>
      </c>
      <c r="G4454" s="7" t="str">
        <f>RIGHT('DETALLE DE CONEXIONES'!AK4454,2)</f>
        <v/>
      </c>
      <c r="H4454" s="7" t="str">
        <f>LEFT('DETALLE DE CONEXIONES'!M4454,3)</f>
        <v/>
      </c>
      <c r="I4454" s="7" t="str">
        <f>RIGHT('DETALLE DE CONEXIONES'!M4454,5)</f>
        <v/>
      </c>
      <c r="J4454" s="7">
        <f>IF(C4454="Saliente Local",(IFERROR((LIMPIA(H4454,1)),0)),0)</f>
        <v>0</v>
      </c>
      <c r="K4454" s="7">
        <f>IF(C4454="Saliente Nacional",(IFERROR((LIMPIA(H4454,1)),0)),0)</f>
        <v>0</v>
      </c>
      <c r="L4454" s="7">
        <f>IF(C4454="Saliente Internacional",(IFERROR((LIMPIA(H4454,1)),0)),0)</f>
        <v>0</v>
      </c>
    </row>
    <row r="4455" spans="1:12" x14ac:dyDescent="0.25">
      <c r="A4455" s="11">
        <f>'DETALLE DE CONEXIONES'!P4455</f>
        <v>0</v>
      </c>
      <c r="B4455" s="7">
        <f>'DETALLE DE CONEXIONES'!I4455</f>
        <v>0</v>
      </c>
      <c r="C4455" s="7">
        <f>'DETALLE DE CONEXIONES'!BB4455</f>
        <v>0</v>
      </c>
      <c r="D4455" s="7">
        <f>'DETALLE DE CONEXIONES'!E4455</f>
        <v>0</v>
      </c>
      <c r="E4455" s="7">
        <f>IFERROR(LIMPIA('DETALLE DE CONEXIONES'!N4455,1),0)</f>
        <v>0</v>
      </c>
      <c r="F4455" s="7" t="str">
        <f>LEFT('DETALLE DE CONEXIONES'!BE4455,3)</f>
        <v/>
      </c>
      <c r="G4455" s="7" t="str">
        <f>RIGHT('DETALLE DE CONEXIONES'!AK4455,2)</f>
        <v/>
      </c>
      <c r="H4455" s="7" t="str">
        <f>LEFT('DETALLE DE CONEXIONES'!M4455,3)</f>
        <v/>
      </c>
      <c r="I4455" s="7" t="str">
        <f>RIGHT('DETALLE DE CONEXIONES'!M4455,5)</f>
        <v/>
      </c>
      <c r="J4455" s="7">
        <f>IF(C4455="Saliente Local",(IFERROR((LIMPIA(H4455,1)),0)),0)</f>
        <v>0</v>
      </c>
      <c r="K4455" s="7">
        <f>IF(C4455="Saliente Nacional",(IFERROR((LIMPIA(H4455,1)),0)),0)</f>
        <v>0</v>
      </c>
      <c r="L4455" s="7">
        <f>IF(C4455="Saliente Internacional",(IFERROR((LIMPIA(H4455,1)),0)),0)</f>
        <v>0</v>
      </c>
    </row>
    <row r="4456" spans="1:12" x14ac:dyDescent="0.25">
      <c r="A4456" s="11">
        <f>'DETALLE DE CONEXIONES'!P4456</f>
        <v>0</v>
      </c>
      <c r="B4456" s="7">
        <f>'DETALLE DE CONEXIONES'!I4456</f>
        <v>0</v>
      </c>
      <c r="C4456" s="7">
        <f>'DETALLE DE CONEXIONES'!BB4456</f>
        <v>0</v>
      </c>
      <c r="D4456" s="7">
        <f>'DETALLE DE CONEXIONES'!E4456</f>
        <v>0</v>
      </c>
      <c r="E4456" s="7">
        <f>IFERROR(LIMPIA('DETALLE DE CONEXIONES'!N4456,1),0)</f>
        <v>0</v>
      </c>
      <c r="F4456" s="7" t="str">
        <f>LEFT('DETALLE DE CONEXIONES'!BE4456,3)</f>
        <v/>
      </c>
      <c r="G4456" s="7" t="str">
        <f>RIGHT('DETALLE DE CONEXIONES'!AK4456,2)</f>
        <v/>
      </c>
      <c r="H4456" s="7" t="str">
        <f>LEFT('DETALLE DE CONEXIONES'!M4456,3)</f>
        <v/>
      </c>
      <c r="I4456" s="7" t="str">
        <f>RIGHT('DETALLE DE CONEXIONES'!M4456,5)</f>
        <v/>
      </c>
      <c r="J4456" s="7">
        <f>IF(C4456="Saliente Local",(IFERROR((LIMPIA(H4456,1)),0)),0)</f>
        <v>0</v>
      </c>
      <c r="K4456" s="7">
        <f>IF(C4456="Saliente Nacional",(IFERROR((LIMPIA(H4456,1)),0)),0)</f>
        <v>0</v>
      </c>
      <c r="L4456" s="7">
        <f>IF(C4456="Saliente Internacional",(IFERROR((LIMPIA(H4456,1)),0)),0)</f>
        <v>0</v>
      </c>
    </row>
    <row r="4457" spans="1:12" x14ac:dyDescent="0.25">
      <c r="A4457" s="11">
        <f>'DETALLE DE CONEXIONES'!P4457</f>
        <v>0</v>
      </c>
      <c r="B4457" s="7">
        <f>'DETALLE DE CONEXIONES'!I4457</f>
        <v>0</v>
      </c>
      <c r="C4457" s="7">
        <f>'DETALLE DE CONEXIONES'!BB4457</f>
        <v>0</v>
      </c>
      <c r="D4457" s="7">
        <f>'DETALLE DE CONEXIONES'!E4457</f>
        <v>0</v>
      </c>
      <c r="E4457" s="7">
        <f>IFERROR(LIMPIA('DETALLE DE CONEXIONES'!N4457,1),0)</f>
        <v>0</v>
      </c>
      <c r="F4457" s="7" t="str">
        <f>LEFT('DETALLE DE CONEXIONES'!BE4457,3)</f>
        <v/>
      </c>
      <c r="G4457" s="7" t="str">
        <f>RIGHT('DETALLE DE CONEXIONES'!AK4457,2)</f>
        <v/>
      </c>
      <c r="H4457" s="7" t="str">
        <f>LEFT('DETALLE DE CONEXIONES'!M4457,3)</f>
        <v/>
      </c>
      <c r="I4457" s="7" t="str">
        <f>RIGHT('DETALLE DE CONEXIONES'!M4457,5)</f>
        <v/>
      </c>
      <c r="J4457" s="7">
        <f>IF(C4457="Saliente Local",(IFERROR((LIMPIA(H4457,1)),0)),0)</f>
        <v>0</v>
      </c>
      <c r="K4457" s="7">
        <f>IF(C4457="Saliente Nacional",(IFERROR((LIMPIA(H4457,1)),0)),0)</f>
        <v>0</v>
      </c>
      <c r="L4457" s="7">
        <f>IF(C4457="Saliente Internacional",(IFERROR((LIMPIA(H4457,1)),0)),0)</f>
        <v>0</v>
      </c>
    </row>
    <row r="4458" spans="1:12" x14ac:dyDescent="0.25">
      <c r="A4458" s="11">
        <f>'DETALLE DE CONEXIONES'!P4458</f>
        <v>0</v>
      </c>
      <c r="B4458" s="7">
        <f>'DETALLE DE CONEXIONES'!I4458</f>
        <v>0</v>
      </c>
      <c r="C4458" s="7">
        <f>'DETALLE DE CONEXIONES'!BB4458</f>
        <v>0</v>
      </c>
      <c r="D4458" s="7">
        <f>'DETALLE DE CONEXIONES'!E4458</f>
        <v>0</v>
      </c>
      <c r="E4458" s="7">
        <f>IFERROR(LIMPIA('DETALLE DE CONEXIONES'!N4458,1),0)</f>
        <v>0</v>
      </c>
      <c r="F4458" s="7" t="str">
        <f>LEFT('DETALLE DE CONEXIONES'!BE4458,3)</f>
        <v/>
      </c>
      <c r="G4458" s="7" t="str">
        <f>RIGHT('DETALLE DE CONEXIONES'!AK4458,2)</f>
        <v/>
      </c>
      <c r="H4458" s="7" t="str">
        <f>LEFT('DETALLE DE CONEXIONES'!M4458,3)</f>
        <v/>
      </c>
      <c r="I4458" s="7" t="str">
        <f>RIGHT('DETALLE DE CONEXIONES'!M4458,5)</f>
        <v/>
      </c>
      <c r="J4458" s="7">
        <f>IF(C4458="Saliente Local",(IFERROR((LIMPIA(H4458,1)),0)),0)</f>
        <v>0</v>
      </c>
      <c r="K4458" s="7">
        <f>IF(C4458="Saliente Nacional",(IFERROR((LIMPIA(H4458,1)),0)),0)</f>
        <v>0</v>
      </c>
      <c r="L4458" s="7">
        <f>IF(C4458="Saliente Internacional",(IFERROR((LIMPIA(H4458,1)),0)),0)</f>
        <v>0</v>
      </c>
    </row>
    <row r="4459" spans="1:12" x14ac:dyDescent="0.25">
      <c r="A4459" s="11">
        <f>'DETALLE DE CONEXIONES'!P4459</f>
        <v>0</v>
      </c>
      <c r="B4459" s="7">
        <f>'DETALLE DE CONEXIONES'!I4459</f>
        <v>0</v>
      </c>
      <c r="C4459" s="7">
        <f>'DETALLE DE CONEXIONES'!BB4459</f>
        <v>0</v>
      </c>
      <c r="D4459" s="7">
        <f>'DETALLE DE CONEXIONES'!E4459</f>
        <v>0</v>
      </c>
      <c r="E4459" s="7">
        <f>IFERROR(LIMPIA('DETALLE DE CONEXIONES'!N4459,1),0)</f>
        <v>0</v>
      </c>
      <c r="F4459" s="7" t="str">
        <f>LEFT('DETALLE DE CONEXIONES'!BE4459,3)</f>
        <v/>
      </c>
      <c r="G4459" s="7" t="str">
        <f>RIGHT('DETALLE DE CONEXIONES'!AK4459,2)</f>
        <v/>
      </c>
      <c r="H4459" s="7" t="str">
        <f>LEFT('DETALLE DE CONEXIONES'!M4459,3)</f>
        <v/>
      </c>
      <c r="I4459" s="7" t="str">
        <f>RIGHT('DETALLE DE CONEXIONES'!M4459,5)</f>
        <v/>
      </c>
      <c r="J4459" s="7">
        <f>IF(C4459="Saliente Local",(IFERROR((LIMPIA(H4459,1)),0)),0)</f>
        <v>0</v>
      </c>
      <c r="K4459" s="7">
        <f>IF(C4459="Saliente Nacional",(IFERROR((LIMPIA(H4459,1)),0)),0)</f>
        <v>0</v>
      </c>
      <c r="L4459" s="7">
        <f>IF(C4459="Saliente Internacional",(IFERROR((LIMPIA(H4459,1)),0)),0)</f>
        <v>0</v>
      </c>
    </row>
    <row r="4460" spans="1:12" x14ac:dyDescent="0.25">
      <c r="A4460" s="11">
        <f>'DETALLE DE CONEXIONES'!P4460</f>
        <v>0</v>
      </c>
      <c r="B4460" s="7">
        <f>'DETALLE DE CONEXIONES'!I4460</f>
        <v>0</v>
      </c>
      <c r="C4460" s="7">
        <f>'DETALLE DE CONEXIONES'!BB4460</f>
        <v>0</v>
      </c>
      <c r="D4460" s="7">
        <f>'DETALLE DE CONEXIONES'!E4460</f>
        <v>0</v>
      </c>
      <c r="E4460" s="7">
        <f>IFERROR(LIMPIA('DETALLE DE CONEXIONES'!N4460,1),0)</f>
        <v>0</v>
      </c>
      <c r="F4460" s="7" t="str">
        <f>LEFT('DETALLE DE CONEXIONES'!BE4460,3)</f>
        <v/>
      </c>
      <c r="G4460" s="7" t="str">
        <f>RIGHT('DETALLE DE CONEXIONES'!AK4460,2)</f>
        <v/>
      </c>
      <c r="H4460" s="7" t="str">
        <f>LEFT('DETALLE DE CONEXIONES'!M4460,3)</f>
        <v/>
      </c>
      <c r="I4460" s="7" t="str">
        <f>RIGHT('DETALLE DE CONEXIONES'!M4460,5)</f>
        <v/>
      </c>
      <c r="J4460" s="7">
        <f>IF(C4460="Saliente Local",(IFERROR((LIMPIA(H4460,1)),0)),0)</f>
        <v>0</v>
      </c>
      <c r="K4460" s="7">
        <f>IF(C4460="Saliente Nacional",(IFERROR((LIMPIA(H4460,1)),0)),0)</f>
        <v>0</v>
      </c>
      <c r="L4460" s="7">
        <f>IF(C4460="Saliente Internacional",(IFERROR((LIMPIA(H4460,1)),0)),0)</f>
        <v>0</v>
      </c>
    </row>
    <row r="4461" spans="1:12" x14ac:dyDescent="0.25">
      <c r="A4461" s="11">
        <f>'DETALLE DE CONEXIONES'!P4461</f>
        <v>0</v>
      </c>
      <c r="B4461" s="7">
        <f>'DETALLE DE CONEXIONES'!I4461</f>
        <v>0</v>
      </c>
      <c r="C4461" s="7">
        <f>'DETALLE DE CONEXIONES'!BB4461</f>
        <v>0</v>
      </c>
      <c r="D4461" s="7">
        <f>'DETALLE DE CONEXIONES'!E4461</f>
        <v>0</v>
      </c>
      <c r="E4461" s="7">
        <f>IFERROR(LIMPIA('DETALLE DE CONEXIONES'!N4461,1),0)</f>
        <v>0</v>
      </c>
      <c r="F4461" s="7" t="str">
        <f>LEFT('DETALLE DE CONEXIONES'!BE4461,3)</f>
        <v/>
      </c>
      <c r="G4461" s="7" t="str">
        <f>RIGHT('DETALLE DE CONEXIONES'!AK4461,2)</f>
        <v/>
      </c>
      <c r="H4461" s="7" t="str">
        <f>LEFT('DETALLE DE CONEXIONES'!M4461,3)</f>
        <v/>
      </c>
      <c r="I4461" s="7" t="str">
        <f>RIGHT('DETALLE DE CONEXIONES'!M4461,5)</f>
        <v/>
      </c>
      <c r="J4461" s="7">
        <f>IF(C4461="Saliente Local",(IFERROR((LIMPIA(H4461,1)),0)),0)</f>
        <v>0</v>
      </c>
      <c r="K4461" s="7">
        <f>IF(C4461="Saliente Nacional",(IFERROR((LIMPIA(H4461,1)),0)),0)</f>
        <v>0</v>
      </c>
      <c r="L4461" s="7">
        <f>IF(C4461="Saliente Internacional",(IFERROR((LIMPIA(H4461,1)),0)),0)</f>
        <v>0</v>
      </c>
    </row>
    <row r="4462" spans="1:12" x14ac:dyDescent="0.25">
      <c r="A4462" s="11">
        <f>'DETALLE DE CONEXIONES'!P4462</f>
        <v>0</v>
      </c>
      <c r="B4462" s="7">
        <f>'DETALLE DE CONEXIONES'!I4462</f>
        <v>0</v>
      </c>
      <c r="C4462" s="7">
        <f>'DETALLE DE CONEXIONES'!BB4462</f>
        <v>0</v>
      </c>
      <c r="D4462" s="7">
        <f>'DETALLE DE CONEXIONES'!E4462</f>
        <v>0</v>
      </c>
      <c r="E4462" s="7">
        <f>IFERROR(LIMPIA('DETALLE DE CONEXIONES'!N4462,1),0)</f>
        <v>0</v>
      </c>
      <c r="F4462" s="7" t="str">
        <f>LEFT('DETALLE DE CONEXIONES'!BE4462,3)</f>
        <v/>
      </c>
      <c r="G4462" s="7" t="str">
        <f>RIGHT('DETALLE DE CONEXIONES'!AK4462,2)</f>
        <v/>
      </c>
      <c r="H4462" s="7" t="str">
        <f>LEFT('DETALLE DE CONEXIONES'!M4462,3)</f>
        <v/>
      </c>
      <c r="I4462" s="7" t="str">
        <f>RIGHT('DETALLE DE CONEXIONES'!M4462,5)</f>
        <v/>
      </c>
      <c r="J4462" s="7">
        <f>IF(C4462="Saliente Local",(IFERROR((LIMPIA(H4462,1)),0)),0)</f>
        <v>0</v>
      </c>
      <c r="K4462" s="7">
        <f>IF(C4462="Saliente Nacional",(IFERROR((LIMPIA(H4462,1)),0)),0)</f>
        <v>0</v>
      </c>
      <c r="L4462" s="7">
        <f>IF(C4462="Saliente Internacional",(IFERROR((LIMPIA(H4462,1)),0)),0)</f>
        <v>0</v>
      </c>
    </row>
    <row r="4463" spans="1:12" x14ac:dyDescent="0.25">
      <c r="A4463" s="11">
        <f>'DETALLE DE CONEXIONES'!P4463</f>
        <v>0</v>
      </c>
      <c r="B4463" s="7">
        <f>'DETALLE DE CONEXIONES'!I4463</f>
        <v>0</v>
      </c>
      <c r="C4463" s="7">
        <f>'DETALLE DE CONEXIONES'!BB4463</f>
        <v>0</v>
      </c>
      <c r="D4463" s="7">
        <f>'DETALLE DE CONEXIONES'!E4463</f>
        <v>0</v>
      </c>
      <c r="E4463" s="7">
        <f>IFERROR(LIMPIA('DETALLE DE CONEXIONES'!N4463,1),0)</f>
        <v>0</v>
      </c>
      <c r="F4463" s="7" t="str">
        <f>LEFT('DETALLE DE CONEXIONES'!BE4463,3)</f>
        <v/>
      </c>
      <c r="G4463" s="7" t="str">
        <f>RIGHT('DETALLE DE CONEXIONES'!AK4463,2)</f>
        <v/>
      </c>
      <c r="H4463" s="7" t="str">
        <f>LEFT('DETALLE DE CONEXIONES'!M4463,3)</f>
        <v/>
      </c>
      <c r="I4463" s="7" t="str">
        <f>RIGHT('DETALLE DE CONEXIONES'!M4463,5)</f>
        <v/>
      </c>
      <c r="J4463" s="7">
        <f>IF(C4463="Saliente Local",(IFERROR((LIMPIA(H4463,1)),0)),0)</f>
        <v>0</v>
      </c>
      <c r="K4463" s="7">
        <f>IF(C4463="Saliente Nacional",(IFERROR((LIMPIA(H4463,1)),0)),0)</f>
        <v>0</v>
      </c>
      <c r="L4463" s="7">
        <f>IF(C4463="Saliente Internacional",(IFERROR((LIMPIA(H4463,1)),0)),0)</f>
        <v>0</v>
      </c>
    </row>
    <row r="4464" spans="1:12" x14ac:dyDescent="0.25">
      <c r="A4464" s="11">
        <f>'DETALLE DE CONEXIONES'!P4464</f>
        <v>0</v>
      </c>
      <c r="B4464" s="7">
        <f>'DETALLE DE CONEXIONES'!I4464</f>
        <v>0</v>
      </c>
      <c r="C4464" s="7">
        <f>'DETALLE DE CONEXIONES'!BB4464</f>
        <v>0</v>
      </c>
      <c r="D4464" s="7">
        <f>'DETALLE DE CONEXIONES'!E4464</f>
        <v>0</v>
      </c>
      <c r="E4464" s="7">
        <f>IFERROR(LIMPIA('DETALLE DE CONEXIONES'!N4464,1),0)</f>
        <v>0</v>
      </c>
      <c r="F4464" s="7" t="str">
        <f>LEFT('DETALLE DE CONEXIONES'!BE4464,3)</f>
        <v/>
      </c>
      <c r="G4464" s="7" t="str">
        <f>RIGHT('DETALLE DE CONEXIONES'!AK4464,2)</f>
        <v/>
      </c>
      <c r="H4464" s="7" t="str">
        <f>LEFT('DETALLE DE CONEXIONES'!M4464,3)</f>
        <v/>
      </c>
      <c r="I4464" s="7" t="str">
        <f>RIGHT('DETALLE DE CONEXIONES'!M4464,5)</f>
        <v/>
      </c>
      <c r="J4464" s="7">
        <f>IF(C4464="Saliente Local",(IFERROR((LIMPIA(H4464,1)),0)),0)</f>
        <v>0</v>
      </c>
      <c r="K4464" s="7">
        <f>IF(C4464="Saliente Nacional",(IFERROR((LIMPIA(H4464,1)),0)),0)</f>
        <v>0</v>
      </c>
      <c r="L4464" s="7">
        <f>IF(C4464="Saliente Internacional",(IFERROR((LIMPIA(H4464,1)),0)),0)</f>
        <v>0</v>
      </c>
    </row>
    <row r="4465" spans="1:12" x14ac:dyDescent="0.25">
      <c r="A4465" s="11">
        <f>'DETALLE DE CONEXIONES'!P4465</f>
        <v>0</v>
      </c>
      <c r="B4465" s="7">
        <f>'DETALLE DE CONEXIONES'!I4465</f>
        <v>0</v>
      </c>
      <c r="C4465" s="7">
        <f>'DETALLE DE CONEXIONES'!BB4465</f>
        <v>0</v>
      </c>
      <c r="D4465" s="7">
        <f>'DETALLE DE CONEXIONES'!E4465</f>
        <v>0</v>
      </c>
      <c r="E4465" s="7">
        <f>IFERROR(LIMPIA('DETALLE DE CONEXIONES'!N4465,1),0)</f>
        <v>0</v>
      </c>
      <c r="F4465" s="7" t="str">
        <f>LEFT('DETALLE DE CONEXIONES'!BE4465,3)</f>
        <v/>
      </c>
      <c r="G4465" s="7" t="str">
        <f>RIGHT('DETALLE DE CONEXIONES'!AK4465,2)</f>
        <v/>
      </c>
      <c r="H4465" s="7" t="str">
        <f>LEFT('DETALLE DE CONEXIONES'!M4465,3)</f>
        <v/>
      </c>
      <c r="I4465" s="7" t="str">
        <f>RIGHT('DETALLE DE CONEXIONES'!M4465,5)</f>
        <v/>
      </c>
      <c r="J4465" s="7">
        <f>IF(C4465="Saliente Local",(IFERROR((LIMPIA(H4465,1)),0)),0)</f>
        <v>0</v>
      </c>
      <c r="K4465" s="7">
        <f>IF(C4465="Saliente Nacional",(IFERROR((LIMPIA(H4465,1)),0)),0)</f>
        <v>0</v>
      </c>
      <c r="L4465" s="7">
        <f>IF(C4465="Saliente Internacional",(IFERROR((LIMPIA(H4465,1)),0)),0)</f>
        <v>0</v>
      </c>
    </row>
    <row r="4466" spans="1:12" x14ac:dyDescent="0.25">
      <c r="A4466" s="11">
        <f>'DETALLE DE CONEXIONES'!P4466</f>
        <v>0</v>
      </c>
      <c r="B4466" s="7">
        <f>'DETALLE DE CONEXIONES'!I4466</f>
        <v>0</v>
      </c>
      <c r="C4466" s="7">
        <f>'DETALLE DE CONEXIONES'!BB4466</f>
        <v>0</v>
      </c>
      <c r="D4466" s="7">
        <f>'DETALLE DE CONEXIONES'!E4466</f>
        <v>0</v>
      </c>
      <c r="E4466" s="7">
        <f>IFERROR(LIMPIA('DETALLE DE CONEXIONES'!N4466,1),0)</f>
        <v>0</v>
      </c>
      <c r="F4466" s="7" t="str">
        <f>LEFT('DETALLE DE CONEXIONES'!BE4466,3)</f>
        <v/>
      </c>
      <c r="G4466" s="7" t="str">
        <f>RIGHT('DETALLE DE CONEXIONES'!AK4466,2)</f>
        <v/>
      </c>
      <c r="H4466" s="7" t="str">
        <f>LEFT('DETALLE DE CONEXIONES'!M4466,3)</f>
        <v/>
      </c>
      <c r="I4466" s="7" t="str">
        <f>RIGHT('DETALLE DE CONEXIONES'!M4466,5)</f>
        <v/>
      </c>
      <c r="J4466" s="7">
        <f>IF(C4466="Saliente Local",(IFERROR((LIMPIA(H4466,1)),0)),0)</f>
        <v>0</v>
      </c>
      <c r="K4466" s="7">
        <f>IF(C4466="Saliente Nacional",(IFERROR((LIMPIA(H4466,1)),0)),0)</f>
        <v>0</v>
      </c>
      <c r="L4466" s="7">
        <f>IF(C4466="Saliente Internacional",(IFERROR((LIMPIA(H4466,1)),0)),0)</f>
        <v>0</v>
      </c>
    </row>
    <row r="4467" spans="1:12" x14ac:dyDescent="0.25">
      <c r="A4467" s="11">
        <f>'DETALLE DE CONEXIONES'!P4467</f>
        <v>0</v>
      </c>
      <c r="B4467" s="7">
        <f>'DETALLE DE CONEXIONES'!I4467</f>
        <v>0</v>
      </c>
      <c r="C4467" s="7">
        <f>'DETALLE DE CONEXIONES'!BB4467</f>
        <v>0</v>
      </c>
      <c r="D4467" s="7">
        <f>'DETALLE DE CONEXIONES'!E4467</f>
        <v>0</v>
      </c>
      <c r="E4467" s="7">
        <f>IFERROR(LIMPIA('DETALLE DE CONEXIONES'!N4467,1),0)</f>
        <v>0</v>
      </c>
      <c r="F4467" s="7" t="str">
        <f>LEFT('DETALLE DE CONEXIONES'!BE4467,3)</f>
        <v/>
      </c>
      <c r="G4467" s="7" t="str">
        <f>RIGHT('DETALLE DE CONEXIONES'!AK4467,2)</f>
        <v/>
      </c>
      <c r="H4467" s="7" t="str">
        <f>LEFT('DETALLE DE CONEXIONES'!M4467,3)</f>
        <v/>
      </c>
      <c r="I4467" s="7" t="str">
        <f>RIGHT('DETALLE DE CONEXIONES'!M4467,5)</f>
        <v/>
      </c>
      <c r="J4467" s="7">
        <f>IF(C4467="Saliente Local",(IFERROR((LIMPIA(H4467,1)),0)),0)</f>
        <v>0</v>
      </c>
      <c r="K4467" s="7">
        <f>IF(C4467="Saliente Nacional",(IFERROR((LIMPIA(H4467,1)),0)),0)</f>
        <v>0</v>
      </c>
      <c r="L4467" s="7">
        <f>IF(C4467="Saliente Internacional",(IFERROR((LIMPIA(H4467,1)),0)),0)</f>
        <v>0</v>
      </c>
    </row>
    <row r="4468" spans="1:12" x14ac:dyDescent="0.25">
      <c r="A4468" s="11">
        <f>'DETALLE DE CONEXIONES'!P4468</f>
        <v>0</v>
      </c>
      <c r="B4468" s="7">
        <f>'DETALLE DE CONEXIONES'!I4468</f>
        <v>0</v>
      </c>
      <c r="C4468" s="7">
        <f>'DETALLE DE CONEXIONES'!BB4468</f>
        <v>0</v>
      </c>
      <c r="D4468" s="7">
        <f>'DETALLE DE CONEXIONES'!E4468</f>
        <v>0</v>
      </c>
      <c r="E4468" s="7">
        <f>IFERROR(LIMPIA('DETALLE DE CONEXIONES'!N4468,1),0)</f>
        <v>0</v>
      </c>
      <c r="F4468" s="7" t="str">
        <f>LEFT('DETALLE DE CONEXIONES'!BE4468,3)</f>
        <v/>
      </c>
      <c r="G4468" s="7" t="str">
        <f>RIGHT('DETALLE DE CONEXIONES'!AK4468,2)</f>
        <v/>
      </c>
      <c r="H4468" s="7" t="str">
        <f>LEFT('DETALLE DE CONEXIONES'!M4468,3)</f>
        <v/>
      </c>
      <c r="I4468" s="7" t="str">
        <f>RIGHT('DETALLE DE CONEXIONES'!M4468,5)</f>
        <v/>
      </c>
      <c r="J4468" s="7">
        <f>IF(C4468="Saliente Local",(IFERROR((LIMPIA(H4468,1)),0)),0)</f>
        <v>0</v>
      </c>
      <c r="K4468" s="7">
        <f>IF(C4468="Saliente Nacional",(IFERROR((LIMPIA(H4468,1)),0)),0)</f>
        <v>0</v>
      </c>
      <c r="L4468" s="7">
        <f>IF(C4468="Saliente Internacional",(IFERROR((LIMPIA(H4468,1)),0)),0)</f>
        <v>0</v>
      </c>
    </row>
    <row r="4469" spans="1:12" x14ac:dyDescent="0.25">
      <c r="A4469" s="11">
        <f>'DETALLE DE CONEXIONES'!P4469</f>
        <v>0</v>
      </c>
      <c r="B4469" s="7">
        <f>'DETALLE DE CONEXIONES'!I4469</f>
        <v>0</v>
      </c>
      <c r="C4469" s="7">
        <f>'DETALLE DE CONEXIONES'!BB4469</f>
        <v>0</v>
      </c>
      <c r="D4469" s="7">
        <f>'DETALLE DE CONEXIONES'!E4469</f>
        <v>0</v>
      </c>
      <c r="E4469" s="7">
        <f>IFERROR(LIMPIA('DETALLE DE CONEXIONES'!N4469,1),0)</f>
        <v>0</v>
      </c>
      <c r="F4469" s="7" t="str">
        <f>LEFT('DETALLE DE CONEXIONES'!BE4469,3)</f>
        <v/>
      </c>
      <c r="G4469" s="7" t="str">
        <f>RIGHT('DETALLE DE CONEXIONES'!AK4469,2)</f>
        <v/>
      </c>
      <c r="H4469" s="7" t="str">
        <f>LEFT('DETALLE DE CONEXIONES'!M4469,3)</f>
        <v/>
      </c>
      <c r="I4469" s="7" t="str">
        <f>RIGHT('DETALLE DE CONEXIONES'!M4469,5)</f>
        <v/>
      </c>
      <c r="J4469" s="7">
        <f>IF(C4469="Saliente Local",(IFERROR((LIMPIA(H4469,1)),0)),0)</f>
        <v>0</v>
      </c>
      <c r="K4469" s="7">
        <f>IF(C4469="Saliente Nacional",(IFERROR((LIMPIA(H4469,1)),0)),0)</f>
        <v>0</v>
      </c>
      <c r="L4469" s="7">
        <f>IF(C4469="Saliente Internacional",(IFERROR((LIMPIA(H4469,1)),0)),0)</f>
        <v>0</v>
      </c>
    </row>
    <row r="4470" spans="1:12" x14ac:dyDescent="0.25">
      <c r="A4470" s="11">
        <f>'DETALLE DE CONEXIONES'!P4470</f>
        <v>0</v>
      </c>
      <c r="B4470" s="7">
        <f>'DETALLE DE CONEXIONES'!I4470</f>
        <v>0</v>
      </c>
      <c r="C4470" s="7">
        <f>'DETALLE DE CONEXIONES'!BB4470</f>
        <v>0</v>
      </c>
      <c r="D4470" s="7">
        <f>'DETALLE DE CONEXIONES'!E4470</f>
        <v>0</v>
      </c>
      <c r="E4470" s="7">
        <f>IFERROR(LIMPIA('DETALLE DE CONEXIONES'!N4470,1),0)</f>
        <v>0</v>
      </c>
      <c r="F4470" s="7" t="str">
        <f>LEFT('DETALLE DE CONEXIONES'!BE4470,3)</f>
        <v/>
      </c>
      <c r="G4470" s="7" t="str">
        <f>RIGHT('DETALLE DE CONEXIONES'!AK4470,2)</f>
        <v/>
      </c>
      <c r="H4470" s="7" t="str">
        <f>LEFT('DETALLE DE CONEXIONES'!M4470,3)</f>
        <v/>
      </c>
      <c r="I4470" s="7" t="str">
        <f>RIGHT('DETALLE DE CONEXIONES'!M4470,5)</f>
        <v/>
      </c>
      <c r="J4470" s="7">
        <f>IF(C4470="Saliente Local",(IFERROR((LIMPIA(H4470,1)),0)),0)</f>
        <v>0</v>
      </c>
      <c r="K4470" s="7">
        <f>IF(C4470="Saliente Nacional",(IFERROR((LIMPIA(H4470,1)),0)),0)</f>
        <v>0</v>
      </c>
      <c r="L4470" s="7">
        <f>IF(C4470="Saliente Internacional",(IFERROR((LIMPIA(H4470,1)),0)),0)</f>
        <v>0</v>
      </c>
    </row>
    <row r="4471" spans="1:12" x14ac:dyDescent="0.25">
      <c r="A4471" s="11">
        <f>'DETALLE DE CONEXIONES'!P4471</f>
        <v>0</v>
      </c>
      <c r="B4471" s="7">
        <f>'DETALLE DE CONEXIONES'!I4471</f>
        <v>0</v>
      </c>
      <c r="C4471" s="7">
        <f>'DETALLE DE CONEXIONES'!BB4471</f>
        <v>0</v>
      </c>
      <c r="D4471" s="7">
        <f>'DETALLE DE CONEXIONES'!E4471</f>
        <v>0</v>
      </c>
      <c r="E4471" s="7">
        <f>IFERROR(LIMPIA('DETALLE DE CONEXIONES'!N4471,1),0)</f>
        <v>0</v>
      </c>
      <c r="F4471" s="7" t="str">
        <f>LEFT('DETALLE DE CONEXIONES'!BE4471,3)</f>
        <v/>
      </c>
      <c r="G4471" s="7" t="str">
        <f>RIGHT('DETALLE DE CONEXIONES'!AK4471,2)</f>
        <v/>
      </c>
      <c r="H4471" s="7" t="str">
        <f>LEFT('DETALLE DE CONEXIONES'!M4471,3)</f>
        <v/>
      </c>
      <c r="I4471" s="7" t="str">
        <f>RIGHT('DETALLE DE CONEXIONES'!M4471,5)</f>
        <v/>
      </c>
      <c r="J4471" s="7">
        <f>IF(C4471="Saliente Local",(IFERROR((LIMPIA(H4471,1)),0)),0)</f>
        <v>0</v>
      </c>
      <c r="K4471" s="7">
        <f>IF(C4471="Saliente Nacional",(IFERROR((LIMPIA(H4471,1)),0)),0)</f>
        <v>0</v>
      </c>
      <c r="L4471" s="7">
        <f>IF(C4471="Saliente Internacional",(IFERROR((LIMPIA(H4471,1)),0)),0)</f>
        <v>0</v>
      </c>
    </row>
    <row r="4472" spans="1:12" x14ac:dyDescent="0.25">
      <c r="A4472" s="11">
        <f>'DETALLE DE CONEXIONES'!P4472</f>
        <v>0</v>
      </c>
      <c r="B4472" s="7">
        <f>'DETALLE DE CONEXIONES'!I4472</f>
        <v>0</v>
      </c>
      <c r="C4472" s="7">
        <f>'DETALLE DE CONEXIONES'!BB4472</f>
        <v>0</v>
      </c>
      <c r="D4472" s="7">
        <f>'DETALLE DE CONEXIONES'!E4472</f>
        <v>0</v>
      </c>
      <c r="E4472" s="7">
        <f>IFERROR(LIMPIA('DETALLE DE CONEXIONES'!N4472,1),0)</f>
        <v>0</v>
      </c>
      <c r="F4472" s="7" t="str">
        <f>LEFT('DETALLE DE CONEXIONES'!BE4472,3)</f>
        <v/>
      </c>
      <c r="G4472" s="7" t="str">
        <f>RIGHT('DETALLE DE CONEXIONES'!AK4472,2)</f>
        <v/>
      </c>
      <c r="H4472" s="7" t="str">
        <f>LEFT('DETALLE DE CONEXIONES'!M4472,3)</f>
        <v/>
      </c>
      <c r="I4472" s="7" t="str">
        <f>RIGHT('DETALLE DE CONEXIONES'!M4472,5)</f>
        <v/>
      </c>
      <c r="J4472" s="7">
        <f>IF(C4472="Saliente Local",(IFERROR((LIMPIA(H4472,1)),0)),0)</f>
        <v>0</v>
      </c>
      <c r="K4472" s="7">
        <f>IF(C4472="Saliente Nacional",(IFERROR((LIMPIA(H4472,1)),0)),0)</f>
        <v>0</v>
      </c>
      <c r="L4472" s="7">
        <f>IF(C4472="Saliente Internacional",(IFERROR((LIMPIA(H4472,1)),0)),0)</f>
        <v>0</v>
      </c>
    </row>
    <row r="4473" spans="1:12" x14ac:dyDescent="0.25">
      <c r="A4473" s="11">
        <f>'DETALLE DE CONEXIONES'!P4473</f>
        <v>0</v>
      </c>
      <c r="B4473" s="7">
        <f>'DETALLE DE CONEXIONES'!I4473</f>
        <v>0</v>
      </c>
      <c r="C4473" s="7">
        <f>'DETALLE DE CONEXIONES'!BB4473</f>
        <v>0</v>
      </c>
      <c r="D4473" s="7">
        <f>'DETALLE DE CONEXIONES'!E4473</f>
        <v>0</v>
      </c>
      <c r="E4473" s="7">
        <f>IFERROR(LIMPIA('DETALLE DE CONEXIONES'!N4473,1),0)</f>
        <v>0</v>
      </c>
      <c r="F4473" s="7" t="str">
        <f>LEFT('DETALLE DE CONEXIONES'!BE4473,3)</f>
        <v/>
      </c>
      <c r="G4473" s="7" t="str">
        <f>RIGHT('DETALLE DE CONEXIONES'!AK4473,2)</f>
        <v/>
      </c>
      <c r="H4473" s="7" t="str">
        <f>LEFT('DETALLE DE CONEXIONES'!M4473,3)</f>
        <v/>
      </c>
      <c r="I4473" s="7" t="str">
        <f>RIGHT('DETALLE DE CONEXIONES'!M4473,5)</f>
        <v/>
      </c>
      <c r="J4473" s="7">
        <f>IF(C4473="Saliente Local",(IFERROR((LIMPIA(H4473,1)),0)),0)</f>
        <v>0</v>
      </c>
      <c r="K4473" s="7">
        <f>IF(C4473="Saliente Nacional",(IFERROR((LIMPIA(H4473,1)),0)),0)</f>
        <v>0</v>
      </c>
      <c r="L4473" s="7">
        <f>IF(C4473="Saliente Internacional",(IFERROR((LIMPIA(H4473,1)),0)),0)</f>
        <v>0</v>
      </c>
    </row>
    <row r="4474" spans="1:12" x14ac:dyDescent="0.25">
      <c r="A4474" s="11">
        <f>'DETALLE DE CONEXIONES'!P4474</f>
        <v>0</v>
      </c>
      <c r="B4474" s="7">
        <f>'DETALLE DE CONEXIONES'!I4474</f>
        <v>0</v>
      </c>
      <c r="C4474" s="7">
        <f>'DETALLE DE CONEXIONES'!BB4474</f>
        <v>0</v>
      </c>
      <c r="D4474" s="7">
        <f>'DETALLE DE CONEXIONES'!E4474</f>
        <v>0</v>
      </c>
      <c r="E4474" s="7">
        <f>IFERROR(LIMPIA('DETALLE DE CONEXIONES'!N4474,1),0)</f>
        <v>0</v>
      </c>
      <c r="F4474" s="7" t="str">
        <f>LEFT('DETALLE DE CONEXIONES'!BE4474,3)</f>
        <v/>
      </c>
      <c r="G4474" s="7" t="str">
        <f>RIGHT('DETALLE DE CONEXIONES'!AK4474,2)</f>
        <v/>
      </c>
      <c r="H4474" s="7" t="str">
        <f>LEFT('DETALLE DE CONEXIONES'!M4474,3)</f>
        <v/>
      </c>
      <c r="I4474" s="7" t="str">
        <f>RIGHT('DETALLE DE CONEXIONES'!M4474,5)</f>
        <v/>
      </c>
      <c r="J4474" s="7">
        <f>IF(C4474="Saliente Local",(IFERROR((LIMPIA(H4474,1)),0)),0)</f>
        <v>0</v>
      </c>
      <c r="K4474" s="7">
        <f>IF(C4474="Saliente Nacional",(IFERROR((LIMPIA(H4474,1)),0)),0)</f>
        <v>0</v>
      </c>
      <c r="L4474" s="7">
        <f>IF(C4474="Saliente Internacional",(IFERROR((LIMPIA(H4474,1)),0)),0)</f>
        <v>0</v>
      </c>
    </row>
    <row r="4475" spans="1:12" x14ac:dyDescent="0.25">
      <c r="A4475" s="11">
        <f>'DETALLE DE CONEXIONES'!P4475</f>
        <v>0</v>
      </c>
      <c r="B4475" s="7">
        <f>'DETALLE DE CONEXIONES'!I4475</f>
        <v>0</v>
      </c>
      <c r="C4475" s="7">
        <f>'DETALLE DE CONEXIONES'!BB4475</f>
        <v>0</v>
      </c>
      <c r="D4475" s="7">
        <f>'DETALLE DE CONEXIONES'!E4475</f>
        <v>0</v>
      </c>
      <c r="E4475" s="7">
        <f>IFERROR(LIMPIA('DETALLE DE CONEXIONES'!N4475,1),0)</f>
        <v>0</v>
      </c>
      <c r="F4475" s="7" t="str">
        <f>LEFT('DETALLE DE CONEXIONES'!BE4475,3)</f>
        <v/>
      </c>
      <c r="G4475" s="7" t="str">
        <f>RIGHT('DETALLE DE CONEXIONES'!AK4475,2)</f>
        <v/>
      </c>
      <c r="H4475" s="7" t="str">
        <f>LEFT('DETALLE DE CONEXIONES'!M4475,3)</f>
        <v/>
      </c>
      <c r="I4475" s="7" t="str">
        <f>RIGHT('DETALLE DE CONEXIONES'!M4475,5)</f>
        <v/>
      </c>
      <c r="J4475" s="7">
        <f>IF(C4475="Saliente Local",(IFERROR((LIMPIA(H4475,1)),0)),0)</f>
        <v>0</v>
      </c>
      <c r="K4475" s="7">
        <f>IF(C4475="Saliente Nacional",(IFERROR((LIMPIA(H4475,1)),0)),0)</f>
        <v>0</v>
      </c>
      <c r="L4475" s="7">
        <f>IF(C4475="Saliente Internacional",(IFERROR((LIMPIA(H4475,1)),0)),0)</f>
        <v>0</v>
      </c>
    </row>
    <row r="4476" spans="1:12" x14ac:dyDescent="0.25">
      <c r="A4476" s="11">
        <f>'DETALLE DE CONEXIONES'!P4476</f>
        <v>0</v>
      </c>
      <c r="B4476" s="7">
        <f>'DETALLE DE CONEXIONES'!I4476</f>
        <v>0</v>
      </c>
      <c r="C4476" s="7">
        <f>'DETALLE DE CONEXIONES'!BB4476</f>
        <v>0</v>
      </c>
      <c r="D4476" s="7">
        <f>'DETALLE DE CONEXIONES'!E4476</f>
        <v>0</v>
      </c>
      <c r="E4476" s="7">
        <f>IFERROR(LIMPIA('DETALLE DE CONEXIONES'!N4476,1),0)</f>
        <v>0</v>
      </c>
      <c r="F4476" s="7" t="str">
        <f>LEFT('DETALLE DE CONEXIONES'!BE4476,3)</f>
        <v/>
      </c>
      <c r="G4476" s="7" t="str">
        <f>RIGHT('DETALLE DE CONEXIONES'!AK4476,2)</f>
        <v/>
      </c>
      <c r="H4476" s="7" t="str">
        <f>LEFT('DETALLE DE CONEXIONES'!M4476,3)</f>
        <v/>
      </c>
      <c r="I4476" s="7" t="str">
        <f>RIGHT('DETALLE DE CONEXIONES'!M4476,5)</f>
        <v/>
      </c>
      <c r="J4476" s="7">
        <f>IF(C4476="Saliente Local",(IFERROR((LIMPIA(H4476,1)),0)),0)</f>
        <v>0</v>
      </c>
      <c r="K4476" s="7">
        <f>IF(C4476="Saliente Nacional",(IFERROR((LIMPIA(H4476,1)),0)),0)</f>
        <v>0</v>
      </c>
      <c r="L4476" s="7">
        <f>IF(C4476="Saliente Internacional",(IFERROR((LIMPIA(H4476,1)),0)),0)</f>
        <v>0</v>
      </c>
    </row>
    <row r="4477" spans="1:12" x14ac:dyDescent="0.25">
      <c r="A4477" s="11">
        <f>'DETALLE DE CONEXIONES'!P4477</f>
        <v>0</v>
      </c>
      <c r="B4477" s="7">
        <f>'DETALLE DE CONEXIONES'!I4477</f>
        <v>0</v>
      </c>
      <c r="C4477" s="7">
        <f>'DETALLE DE CONEXIONES'!BB4477</f>
        <v>0</v>
      </c>
      <c r="D4477" s="7">
        <f>'DETALLE DE CONEXIONES'!E4477</f>
        <v>0</v>
      </c>
      <c r="E4477" s="7">
        <f>IFERROR(LIMPIA('DETALLE DE CONEXIONES'!N4477,1),0)</f>
        <v>0</v>
      </c>
      <c r="F4477" s="7" t="str">
        <f>LEFT('DETALLE DE CONEXIONES'!BE4477,3)</f>
        <v/>
      </c>
      <c r="G4477" s="7" t="str">
        <f>RIGHT('DETALLE DE CONEXIONES'!AK4477,2)</f>
        <v/>
      </c>
      <c r="H4477" s="7" t="str">
        <f>LEFT('DETALLE DE CONEXIONES'!M4477,3)</f>
        <v/>
      </c>
      <c r="I4477" s="7" t="str">
        <f>RIGHT('DETALLE DE CONEXIONES'!M4477,5)</f>
        <v/>
      </c>
      <c r="J4477" s="7">
        <f>IF(C4477="Saliente Local",(IFERROR((LIMPIA(H4477,1)),0)),0)</f>
        <v>0</v>
      </c>
      <c r="K4477" s="7">
        <f>IF(C4477="Saliente Nacional",(IFERROR((LIMPIA(H4477,1)),0)),0)</f>
        <v>0</v>
      </c>
      <c r="L4477" s="7">
        <f>IF(C4477="Saliente Internacional",(IFERROR((LIMPIA(H4477,1)),0)),0)</f>
        <v>0</v>
      </c>
    </row>
    <row r="4478" spans="1:12" x14ac:dyDescent="0.25">
      <c r="A4478" s="11">
        <f>'DETALLE DE CONEXIONES'!P4478</f>
        <v>0</v>
      </c>
      <c r="B4478" s="7">
        <f>'DETALLE DE CONEXIONES'!I4478</f>
        <v>0</v>
      </c>
      <c r="C4478" s="7">
        <f>'DETALLE DE CONEXIONES'!BB4478</f>
        <v>0</v>
      </c>
      <c r="D4478" s="7">
        <f>'DETALLE DE CONEXIONES'!E4478</f>
        <v>0</v>
      </c>
      <c r="E4478" s="7">
        <f>IFERROR(LIMPIA('DETALLE DE CONEXIONES'!N4478,1),0)</f>
        <v>0</v>
      </c>
      <c r="F4478" s="7" t="str">
        <f>LEFT('DETALLE DE CONEXIONES'!BE4478,3)</f>
        <v/>
      </c>
      <c r="G4478" s="7" t="str">
        <f>RIGHT('DETALLE DE CONEXIONES'!AK4478,2)</f>
        <v/>
      </c>
      <c r="H4478" s="7" t="str">
        <f>LEFT('DETALLE DE CONEXIONES'!M4478,3)</f>
        <v/>
      </c>
      <c r="I4478" s="7" t="str">
        <f>RIGHT('DETALLE DE CONEXIONES'!M4478,5)</f>
        <v/>
      </c>
      <c r="J4478" s="7">
        <f>IF(C4478="Saliente Local",(IFERROR((LIMPIA(H4478,1)),0)),0)</f>
        <v>0</v>
      </c>
      <c r="K4478" s="7">
        <f>IF(C4478="Saliente Nacional",(IFERROR((LIMPIA(H4478,1)),0)),0)</f>
        <v>0</v>
      </c>
      <c r="L4478" s="7">
        <f>IF(C4478="Saliente Internacional",(IFERROR((LIMPIA(H4478,1)),0)),0)</f>
        <v>0</v>
      </c>
    </row>
    <row r="4479" spans="1:12" x14ac:dyDescent="0.25">
      <c r="A4479" s="11">
        <f>'DETALLE DE CONEXIONES'!P4479</f>
        <v>0</v>
      </c>
      <c r="B4479" s="7">
        <f>'DETALLE DE CONEXIONES'!I4479</f>
        <v>0</v>
      </c>
      <c r="C4479" s="7">
        <f>'DETALLE DE CONEXIONES'!BB4479</f>
        <v>0</v>
      </c>
      <c r="D4479" s="7">
        <f>'DETALLE DE CONEXIONES'!E4479</f>
        <v>0</v>
      </c>
      <c r="E4479" s="7">
        <f>IFERROR(LIMPIA('DETALLE DE CONEXIONES'!N4479,1),0)</f>
        <v>0</v>
      </c>
      <c r="F4479" s="7" t="str">
        <f>LEFT('DETALLE DE CONEXIONES'!BE4479,3)</f>
        <v/>
      </c>
      <c r="G4479" s="7" t="str">
        <f>RIGHT('DETALLE DE CONEXIONES'!AK4479,2)</f>
        <v/>
      </c>
      <c r="H4479" s="7" t="str">
        <f>LEFT('DETALLE DE CONEXIONES'!M4479,3)</f>
        <v/>
      </c>
      <c r="I4479" s="7" t="str">
        <f>RIGHT('DETALLE DE CONEXIONES'!M4479,5)</f>
        <v/>
      </c>
      <c r="J4479" s="7">
        <f>IF(C4479="Saliente Local",(IFERROR((LIMPIA(H4479,1)),0)),0)</f>
        <v>0</v>
      </c>
      <c r="K4479" s="7">
        <f>IF(C4479="Saliente Nacional",(IFERROR((LIMPIA(H4479,1)),0)),0)</f>
        <v>0</v>
      </c>
      <c r="L4479" s="7">
        <f>IF(C4479="Saliente Internacional",(IFERROR((LIMPIA(H4479,1)),0)),0)</f>
        <v>0</v>
      </c>
    </row>
    <row r="4480" spans="1:12" x14ac:dyDescent="0.25">
      <c r="A4480" s="11">
        <f>'DETALLE DE CONEXIONES'!P4480</f>
        <v>0</v>
      </c>
      <c r="B4480" s="7">
        <f>'DETALLE DE CONEXIONES'!I4480</f>
        <v>0</v>
      </c>
      <c r="C4480" s="7">
        <f>'DETALLE DE CONEXIONES'!BB4480</f>
        <v>0</v>
      </c>
      <c r="D4480" s="7">
        <f>'DETALLE DE CONEXIONES'!E4480</f>
        <v>0</v>
      </c>
      <c r="E4480" s="7">
        <f>IFERROR(LIMPIA('DETALLE DE CONEXIONES'!N4480,1),0)</f>
        <v>0</v>
      </c>
      <c r="F4480" s="7" t="str">
        <f>LEFT('DETALLE DE CONEXIONES'!BE4480,3)</f>
        <v/>
      </c>
      <c r="G4480" s="7" t="str">
        <f>RIGHT('DETALLE DE CONEXIONES'!AK4480,2)</f>
        <v/>
      </c>
      <c r="H4480" s="7" t="str">
        <f>LEFT('DETALLE DE CONEXIONES'!M4480,3)</f>
        <v/>
      </c>
      <c r="I4480" s="7" t="str">
        <f>RIGHT('DETALLE DE CONEXIONES'!M4480,5)</f>
        <v/>
      </c>
      <c r="J4480" s="7">
        <f>IF(C4480="Saliente Local",(IFERROR((LIMPIA(H4480,1)),0)),0)</f>
        <v>0</v>
      </c>
      <c r="K4480" s="7">
        <f>IF(C4480="Saliente Nacional",(IFERROR((LIMPIA(H4480,1)),0)),0)</f>
        <v>0</v>
      </c>
      <c r="L4480" s="7">
        <f>IF(C4480="Saliente Internacional",(IFERROR((LIMPIA(H4480,1)),0)),0)</f>
        <v>0</v>
      </c>
    </row>
    <row r="4481" spans="1:12" x14ac:dyDescent="0.25">
      <c r="A4481" s="11">
        <f>'DETALLE DE CONEXIONES'!P4481</f>
        <v>0</v>
      </c>
      <c r="B4481" s="7">
        <f>'DETALLE DE CONEXIONES'!I4481</f>
        <v>0</v>
      </c>
      <c r="C4481" s="7">
        <f>'DETALLE DE CONEXIONES'!BB4481</f>
        <v>0</v>
      </c>
      <c r="D4481" s="7">
        <f>'DETALLE DE CONEXIONES'!E4481</f>
        <v>0</v>
      </c>
      <c r="E4481" s="7">
        <f>IFERROR(LIMPIA('DETALLE DE CONEXIONES'!N4481,1),0)</f>
        <v>0</v>
      </c>
      <c r="F4481" s="7" t="str">
        <f>LEFT('DETALLE DE CONEXIONES'!BE4481,3)</f>
        <v/>
      </c>
      <c r="G4481" s="7" t="str">
        <f>RIGHT('DETALLE DE CONEXIONES'!AK4481,2)</f>
        <v/>
      </c>
      <c r="H4481" s="7" t="str">
        <f>LEFT('DETALLE DE CONEXIONES'!M4481,3)</f>
        <v/>
      </c>
      <c r="I4481" s="7" t="str">
        <f>RIGHT('DETALLE DE CONEXIONES'!M4481,5)</f>
        <v/>
      </c>
      <c r="J4481" s="7">
        <f>IF(C4481="Saliente Local",(IFERROR((LIMPIA(H4481,1)),0)),0)</f>
        <v>0</v>
      </c>
      <c r="K4481" s="7">
        <f>IF(C4481="Saliente Nacional",(IFERROR((LIMPIA(H4481,1)),0)),0)</f>
        <v>0</v>
      </c>
      <c r="L4481" s="7">
        <f>IF(C4481="Saliente Internacional",(IFERROR((LIMPIA(H4481,1)),0)),0)</f>
        <v>0</v>
      </c>
    </row>
    <row r="4482" spans="1:12" x14ac:dyDescent="0.25">
      <c r="A4482" s="11">
        <f>'DETALLE DE CONEXIONES'!P4482</f>
        <v>0</v>
      </c>
      <c r="B4482" s="7">
        <f>'DETALLE DE CONEXIONES'!I4482</f>
        <v>0</v>
      </c>
      <c r="C4482" s="7">
        <f>'DETALLE DE CONEXIONES'!BB4482</f>
        <v>0</v>
      </c>
      <c r="D4482" s="7">
        <f>'DETALLE DE CONEXIONES'!E4482</f>
        <v>0</v>
      </c>
      <c r="E4482" s="7">
        <f>IFERROR(LIMPIA('DETALLE DE CONEXIONES'!N4482,1),0)</f>
        <v>0</v>
      </c>
      <c r="F4482" s="7" t="str">
        <f>LEFT('DETALLE DE CONEXIONES'!BE4482,3)</f>
        <v/>
      </c>
      <c r="G4482" s="7" t="str">
        <f>RIGHT('DETALLE DE CONEXIONES'!AK4482,2)</f>
        <v/>
      </c>
      <c r="H4482" s="7" t="str">
        <f>LEFT('DETALLE DE CONEXIONES'!M4482,3)</f>
        <v/>
      </c>
      <c r="I4482" s="7" t="str">
        <f>RIGHT('DETALLE DE CONEXIONES'!M4482,5)</f>
        <v/>
      </c>
      <c r="J4482" s="7">
        <f>IF(C4482="Saliente Local",(IFERROR((LIMPIA(H4482,1)),0)),0)</f>
        <v>0</v>
      </c>
      <c r="K4482" s="7">
        <f>IF(C4482="Saliente Nacional",(IFERROR((LIMPIA(H4482,1)),0)),0)</f>
        <v>0</v>
      </c>
      <c r="L4482" s="7">
        <f>IF(C4482="Saliente Internacional",(IFERROR((LIMPIA(H4482,1)),0)),0)</f>
        <v>0</v>
      </c>
    </row>
    <row r="4483" spans="1:12" x14ac:dyDescent="0.25">
      <c r="A4483" s="11">
        <f>'DETALLE DE CONEXIONES'!P4483</f>
        <v>0</v>
      </c>
      <c r="B4483" s="7">
        <f>'DETALLE DE CONEXIONES'!I4483</f>
        <v>0</v>
      </c>
      <c r="C4483" s="7">
        <f>'DETALLE DE CONEXIONES'!BB4483</f>
        <v>0</v>
      </c>
      <c r="D4483" s="7">
        <f>'DETALLE DE CONEXIONES'!E4483</f>
        <v>0</v>
      </c>
      <c r="E4483" s="7">
        <f>IFERROR(LIMPIA('DETALLE DE CONEXIONES'!N4483,1),0)</f>
        <v>0</v>
      </c>
      <c r="F4483" s="7" t="str">
        <f>LEFT('DETALLE DE CONEXIONES'!BE4483,3)</f>
        <v/>
      </c>
      <c r="G4483" s="7" t="str">
        <f>RIGHT('DETALLE DE CONEXIONES'!AK4483,2)</f>
        <v/>
      </c>
      <c r="H4483" s="7" t="str">
        <f>LEFT('DETALLE DE CONEXIONES'!M4483,3)</f>
        <v/>
      </c>
      <c r="I4483" s="7" t="str">
        <f>RIGHT('DETALLE DE CONEXIONES'!M4483,5)</f>
        <v/>
      </c>
      <c r="J4483" s="7">
        <f>IF(C4483="Saliente Local",(IFERROR((LIMPIA(H4483,1)),0)),0)</f>
        <v>0</v>
      </c>
      <c r="K4483" s="7">
        <f>IF(C4483="Saliente Nacional",(IFERROR((LIMPIA(H4483,1)),0)),0)</f>
        <v>0</v>
      </c>
      <c r="L4483" s="7">
        <f>IF(C4483="Saliente Internacional",(IFERROR((LIMPIA(H4483,1)),0)),0)</f>
        <v>0</v>
      </c>
    </row>
    <row r="4484" spans="1:12" x14ac:dyDescent="0.25">
      <c r="A4484" s="11">
        <f>'DETALLE DE CONEXIONES'!P4484</f>
        <v>0</v>
      </c>
      <c r="B4484" s="7">
        <f>'DETALLE DE CONEXIONES'!I4484</f>
        <v>0</v>
      </c>
      <c r="C4484" s="7">
        <f>'DETALLE DE CONEXIONES'!BB4484</f>
        <v>0</v>
      </c>
      <c r="D4484" s="7">
        <f>'DETALLE DE CONEXIONES'!E4484</f>
        <v>0</v>
      </c>
      <c r="E4484" s="7">
        <f>IFERROR(LIMPIA('DETALLE DE CONEXIONES'!N4484,1),0)</f>
        <v>0</v>
      </c>
      <c r="F4484" s="7" t="str">
        <f>LEFT('DETALLE DE CONEXIONES'!BE4484,3)</f>
        <v/>
      </c>
      <c r="G4484" s="7" t="str">
        <f>RIGHT('DETALLE DE CONEXIONES'!AK4484,2)</f>
        <v/>
      </c>
      <c r="H4484" s="7" t="str">
        <f>LEFT('DETALLE DE CONEXIONES'!M4484,3)</f>
        <v/>
      </c>
      <c r="I4484" s="7" t="str">
        <f>RIGHT('DETALLE DE CONEXIONES'!M4484,5)</f>
        <v/>
      </c>
      <c r="J4484" s="7">
        <f>IF(C4484="Saliente Local",(IFERROR((LIMPIA(H4484,1)),0)),0)</f>
        <v>0</v>
      </c>
      <c r="K4484" s="7">
        <f>IF(C4484="Saliente Nacional",(IFERROR((LIMPIA(H4484,1)),0)),0)</f>
        <v>0</v>
      </c>
      <c r="L4484" s="7">
        <f>IF(C4484="Saliente Internacional",(IFERROR((LIMPIA(H4484,1)),0)),0)</f>
        <v>0</v>
      </c>
    </row>
    <row r="4485" spans="1:12" x14ac:dyDescent="0.25">
      <c r="A4485" s="11">
        <f>'DETALLE DE CONEXIONES'!P4485</f>
        <v>0</v>
      </c>
      <c r="B4485" s="7">
        <f>'DETALLE DE CONEXIONES'!I4485</f>
        <v>0</v>
      </c>
      <c r="C4485" s="7">
        <f>'DETALLE DE CONEXIONES'!BB4485</f>
        <v>0</v>
      </c>
      <c r="D4485" s="7">
        <f>'DETALLE DE CONEXIONES'!E4485</f>
        <v>0</v>
      </c>
      <c r="E4485" s="7">
        <f>IFERROR(LIMPIA('DETALLE DE CONEXIONES'!N4485,1),0)</f>
        <v>0</v>
      </c>
      <c r="F4485" s="7" t="str">
        <f>LEFT('DETALLE DE CONEXIONES'!BE4485,3)</f>
        <v/>
      </c>
      <c r="G4485" s="7" t="str">
        <f>RIGHT('DETALLE DE CONEXIONES'!AK4485,2)</f>
        <v/>
      </c>
      <c r="H4485" s="7" t="str">
        <f>LEFT('DETALLE DE CONEXIONES'!M4485,3)</f>
        <v/>
      </c>
      <c r="I4485" s="7" t="str">
        <f>RIGHT('DETALLE DE CONEXIONES'!M4485,5)</f>
        <v/>
      </c>
      <c r="J4485" s="7">
        <f>IF(C4485="Saliente Local",(IFERROR((LIMPIA(H4485,1)),0)),0)</f>
        <v>0</v>
      </c>
      <c r="K4485" s="7">
        <f>IF(C4485="Saliente Nacional",(IFERROR((LIMPIA(H4485,1)),0)),0)</f>
        <v>0</v>
      </c>
      <c r="L4485" s="7">
        <f>IF(C4485="Saliente Internacional",(IFERROR((LIMPIA(H4485,1)),0)),0)</f>
        <v>0</v>
      </c>
    </row>
    <row r="4486" spans="1:12" x14ac:dyDescent="0.25">
      <c r="A4486" s="11">
        <f>'DETALLE DE CONEXIONES'!P4486</f>
        <v>0</v>
      </c>
      <c r="B4486" s="7">
        <f>'DETALLE DE CONEXIONES'!I4486</f>
        <v>0</v>
      </c>
      <c r="C4486" s="7">
        <f>'DETALLE DE CONEXIONES'!BB4486</f>
        <v>0</v>
      </c>
      <c r="D4486" s="7">
        <f>'DETALLE DE CONEXIONES'!E4486</f>
        <v>0</v>
      </c>
      <c r="E4486" s="7">
        <f>IFERROR(LIMPIA('DETALLE DE CONEXIONES'!N4486,1),0)</f>
        <v>0</v>
      </c>
      <c r="F4486" s="7" t="str">
        <f>LEFT('DETALLE DE CONEXIONES'!BE4486,3)</f>
        <v/>
      </c>
      <c r="G4486" s="7" t="str">
        <f>RIGHT('DETALLE DE CONEXIONES'!AK4486,2)</f>
        <v/>
      </c>
      <c r="H4486" s="7" t="str">
        <f>LEFT('DETALLE DE CONEXIONES'!M4486,3)</f>
        <v/>
      </c>
      <c r="I4486" s="7" t="str">
        <f>RIGHT('DETALLE DE CONEXIONES'!M4486,5)</f>
        <v/>
      </c>
      <c r="J4486" s="7">
        <f>IF(C4486="Saliente Local",(IFERROR((LIMPIA(H4486,1)),0)),0)</f>
        <v>0</v>
      </c>
      <c r="K4486" s="7">
        <f>IF(C4486="Saliente Nacional",(IFERROR((LIMPIA(H4486,1)),0)),0)</f>
        <v>0</v>
      </c>
      <c r="L4486" s="7">
        <f>IF(C4486="Saliente Internacional",(IFERROR((LIMPIA(H4486,1)),0)),0)</f>
        <v>0</v>
      </c>
    </row>
    <row r="4487" spans="1:12" x14ac:dyDescent="0.25">
      <c r="A4487" s="11">
        <f>'DETALLE DE CONEXIONES'!P4487</f>
        <v>0</v>
      </c>
      <c r="B4487" s="7">
        <f>'DETALLE DE CONEXIONES'!I4487</f>
        <v>0</v>
      </c>
      <c r="C4487" s="7">
        <f>'DETALLE DE CONEXIONES'!BB4487</f>
        <v>0</v>
      </c>
      <c r="D4487" s="7">
        <f>'DETALLE DE CONEXIONES'!E4487</f>
        <v>0</v>
      </c>
      <c r="E4487" s="7">
        <f>IFERROR(LIMPIA('DETALLE DE CONEXIONES'!N4487,1),0)</f>
        <v>0</v>
      </c>
      <c r="F4487" s="7" t="str">
        <f>LEFT('DETALLE DE CONEXIONES'!BE4487,3)</f>
        <v/>
      </c>
      <c r="G4487" s="7" t="str">
        <f>RIGHT('DETALLE DE CONEXIONES'!AK4487,2)</f>
        <v/>
      </c>
      <c r="H4487" s="7" t="str">
        <f>LEFT('DETALLE DE CONEXIONES'!M4487,3)</f>
        <v/>
      </c>
      <c r="I4487" s="7" t="str">
        <f>RIGHT('DETALLE DE CONEXIONES'!M4487,5)</f>
        <v/>
      </c>
      <c r="J4487" s="7">
        <f>IF(C4487="Saliente Local",(IFERROR((LIMPIA(H4487,1)),0)),0)</f>
        <v>0</v>
      </c>
      <c r="K4487" s="7">
        <f>IF(C4487="Saliente Nacional",(IFERROR((LIMPIA(H4487,1)),0)),0)</f>
        <v>0</v>
      </c>
      <c r="L4487" s="7">
        <f>IF(C4487="Saliente Internacional",(IFERROR((LIMPIA(H4487,1)),0)),0)</f>
        <v>0</v>
      </c>
    </row>
    <row r="4488" spans="1:12" x14ac:dyDescent="0.25">
      <c r="A4488" s="11">
        <f>'DETALLE DE CONEXIONES'!P4488</f>
        <v>0</v>
      </c>
      <c r="B4488" s="7">
        <f>'DETALLE DE CONEXIONES'!I4488</f>
        <v>0</v>
      </c>
      <c r="C4488" s="7">
        <f>'DETALLE DE CONEXIONES'!BB4488</f>
        <v>0</v>
      </c>
      <c r="D4488" s="7">
        <f>'DETALLE DE CONEXIONES'!E4488</f>
        <v>0</v>
      </c>
      <c r="E4488" s="7">
        <f>IFERROR(LIMPIA('DETALLE DE CONEXIONES'!N4488,1),0)</f>
        <v>0</v>
      </c>
      <c r="F4488" s="7" t="str">
        <f>LEFT('DETALLE DE CONEXIONES'!BE4488,3)</f>
        <v/>
      </c>
      <c r="G4488" s="7" t="str">
        <f>RIGHT('DETALLE DE CONEXIONES'!AK4488,2)</f>
        <v/>
      </c>
      <c r="H4488" s="7" t="str">
        <f>LEFT('DETALLE DE CONEXIONES'!M4488,3)</f>
        <v/>
      </c>
      <c r="I4488" s="7" t="str">
        <f>RIGHT('DETALLE DE CONEXIONES'!M4488,5)</f>
        <v/>
      </c>
      <c r="J4488" s="7">
        <f>IF(C4488="Saliente Local",(IFERROR((LIMPIA(H4488,1)),0)),0)</f>
        <v>0</v>
      </c>
      <c r="K4488" s="7">
        <f>IF(C4488="Saliente Nacional",(IFERROR((LIMPIA(H4488,1)),0)),0)</f>
        <v>0</v>
      </c>
      <c r="L4488" s="7">
        <f>IF(C4488="Saliente Internacional",(IFERROR((LIMPIA(H4488,1)),0)),0)</f>
        <v>0</v>
      </c>
    </row>
    <row r="4489" spans="1:12" x14ac:dyDescent="0.25">
      <c r="A4489" s="11">
        <f>'DETALLE DE CONEXIONES'!P4489</f>
        <v>0</v>
      </c>
      <c r="B4489" s="7">
        <f>'DETALLE DE CONEXIONES'!I4489</f>
        <v>0</v>
      </c>
      <c r="C4489" s="7">
        <f>'DETALLE DE CONEXIONES'!BB4489</f>
        <v>0</v>
      </c>
      <c r="D4489" s="7">
        <f>'DETALLE DE CONEXIONES'!E4489</f>
        <v>0</v>
      </c>
      <c r="E4489" s="7">
        <f>IFERROR(LIMPIA('DETALLE DE CONEXIONES'!N4489,1),0)</f>
        <v>0</v>
      </c>
      <c r="F4489" s="7" t="str">
        <f>LEFT('DETALLE DE CONEXIONES'!BE4489,3)</f>
        <v/>
      </c>
      <c r="G4489" s="7" t="str">
        <f>RIGHT('DETALLE DE CONEXIONES'!AK4489,2)</f>
        <v/>
      </c>
      <c r="H4489" s="7" t="str">
        <f>LEFT('DETALLE DE CONEXIONES'!M4489,3)</f>
        <v/>
      </c>
      <c r="I4489" s="7" t="str">
        <f>RIGHT('DETALLE DE CONEXIONES'!M4489,5)</f>
        <v/>
      </c>
      <c r="J4489" s="7">
        <f>IF(C4489="Saliente Local",(IFERROR((LIMPIA(H4489,1)),0)),0)</f>
        <v>0</v>
      </c>
      <c r="K4489" s="7">
        <f>IF(C4489="Saliente Nacional",(IFERROR((LIMPIA(H4489,1)),0)),0)</f>
        <v>0</v>
      </c>
      <c r="L4489" s="7">
        <f>IF(C4489="Saliente Internacional",(IFERROR((LIMPIA(H4489,1)),0)),0)</f>
        <v>0</v>
      </c>
    </row>
    <row r="4490" spans="1:12" x14ac:dyDescent="0.25">
      <c r="A4490" s="11">
        <f>'DETALLE DE CONEXIONES'!P4490</f>
        <v>0</v>
      </c>
      <c r="B4490" s="7">
        <f>'DETALLE DE CONEXIONES'!I4490</f>
        <v>0</v>
      </c>
      <c r="C4490" s="7">
        <f>'DETALLE DE CONEXIONES'!BB4490</f>
        <v>0</v>
      </c>
      <c r="D4490" s="7">
        <f>'DETALLE DE CONEXIONES'!E4490</f>
        <v>0</v>
      </c>
      <c r="E4490" s="7">
        <f>IFERROR(LIMPIA('DETALLE DE CONEXIONES'!N4490,1),0)</f>
        <v>0</v>
      </c>
      <c r="F4490" s="7" t="str">
        <f>LEFT('DETALLE DE CONEXIONES'!BE4490,3)</f>
        <v/>
      </c>
      <c r="G4490" s="7" t="str">
        <f>RIGHT('DETALLE DE CONEXIONES'!AK4490,2)</f>
        <v/>
      </c>
      <c r="H4490" s="7" t="str">
        <f>LEFT('DETALLE DE CONEXIONES'!M4490,3)</f>
        <v/>
      </c>
      <c r="I4490" s="7" t="str">
        <f>RIGHT('DETALLE DE CONEXIONES'!M4490,5)</f>
        <v/>
      </c>
      <c r="J4490" s="7">
        <f>IF(C4490="Saliente Local",(IFERROR((LIMPIA(H4490,1)),0)),0)</f>
        <v>0</v>
      </c>
      <c r="K4490" s="7">
        <f>IF(C4490="Saliente Nacional",(IFERROR((LIMPIA(H4490,1)),0)),0)</f>
        <v>0</v>
      </c>
      <c r="L4490" s="7">
        <f>IF(C4490="Saliente Internacional",(IFERROR((LIMPIA(H4490,1)),0)),0)</f>
        <v>0</v>
      </c>
    </row>
    <row r="4491" spans="1:12" x14ac:dyDescent="0.25">
      <c r="A4491" s="11">
        <f>'DETALLE DE CONEXIONES'!P4491</f>
        <v>0</v>
      </c>
      <c r="B4491" s="7">
        <f>'DETALLE DE CONEXIONES'!I4491</f>
        <v>0</v>
      </c>
      <c r="C4491" s="7">
        <f>'DETALLE DE CONEXIONES'!BB4491</f>
        <v>0</v>
      </c>
      <c r="D4491" s="7">
        <f>'DETALLE DE CONEXIONES'!E4491</f>
        <v>0</v>
      </c>
      <c r="E4491" s="7">
        <f>IFERROR(LIMPIA('DETALLE DE CONEXIONES'!N4491,1),0)</f>
        <v>0</v>
      </c>
      <c r="F4491" s="7" t="str">
        <f>LEFT('DETALLE DE CONEXIONES'!BE4491,3)</f>
        <v/>
      </c>
      <c r="G4491" s="7" t="str">
        <f>RIGHT('DETALLE DE CONEXIONES'!AK4491,2)</f>
        <v/>
      </c>
      <c r="H4491" s="7" t="str">
        <f>LEFT('DETALLE DE CONEXIONES'!M4491,3)</f>
        <v/>
      </c>
      <c r="I4491" s="7" t="str">
        <f>RIGHT('DETALLE DE CONEXIONES'!M4491,5)</f>
        <v/>
      </c>
      <c r="J4491" s="7">
        <f>IF(C4491="Saliente Local",(IFERROR((LIMPIA(H4491,1)),0)),0)</f>
        <v>0</v>
      </c>
      <c r="K4491" s="7">
        <f>IF(C4491="Saliente Nacional",(IFERROR((LIMPIA(H4491,1)),0)),0)</f>
        <v>0</v>
      </c>
      <c r="L4491" s="7">
        <f>IF(C4491="Saliente Internacional",(IFERROR((LIMPIA(H4491,1)),0)),0)</f>
        <v>0</v>
      </c>
    </row>
    <row r="4492" spans="1:12" x14ac:dyDescent="0.25">
      <c r="A4492" s="11">
        <f>'DETALLE DE CONEXIONES'!P4492</f>
        <v>0</v>
      </c>
      <c r="B4492" s="7">
        <f>'DETALLE DE CONEXIONES'!I4492</f>
        <v>0</v>
      </c>
      <c r="C4492" s="7">
        <f>'DETALLE DE CONEXIONES'!BB4492</f>
        <v>0</v>
      </c>
      <c r="D4492" s="7">
        <f>'DETALLE DE CONEXIONES'!E4492</f>
        <v>0</v>
      </c>
      <c r="E4492" s="7">
        <f>IFERROR(LIMPIA('DETALLE DE CONEXIONES'!N4492,1),0)</f>
        <v>0</v>
      </c>
      <c r="F4492" s="7" t="str">
        <f>LEFT('DETALLE DE CONEXIONES'!BE4492,3)</f>
        <v/>
      </c>
      <c r="G4492" s="7" t="str">
        <f>RIGHT('DETALLE DE CONEXIONES'!AK4492,2)</f>
        <v/>
      </c>
      <c r="H4492" s="7" t="str">
        <f>LEFT('DETALLE DE CONEXIONES'!M4492,3)</f>
        <v/>
      </c>
      <c r="I4492" s="7" t="str">
        <f>RIGHT('DETALLE DE CONEXIONES'!M4492,5)</f>
        <v/>
      </c>
      <c r="J4492" s="7">
        <f>IF(C4492="Saliente Local",(IFERROR((LIMPIA(H4492,1)),0)),0)</f>
        <v>0</v>
      </c>
      <c r="K4492" s="7">
        <f>IF(C4492="Saliente Nacional",(IFERROR((LIMPIA(H4492,1)),0)),0)</f>
        <v>0</v>
      </c>
      <c r="L4492" s="7">
        <f>IF(C4492="Saliente Internacional",(IFERROR((LIMPIA(H4492,1)),0)),0)</f>
        <v>0</v>
      </c>
    </row>
    <row r="4493" spans="1:12" x14ac:dyDescent="0.25">
      <c r="A4493" s="11">
        <f>'DETALLE DE CONEXIONES'!P4493</f>
        <v>0</v>
      </c>
      <c r="B4493" s="7">
        <f>'DETALLE DE CONEXIONES'!I4493</f>
        <v>0</v>
      </c>
      <c r="C4493" s="7">
        <f>'DETALLE DE CONEXIONES'!BB4493</f>
        <v>0</v>
      </c>
      <c r="D4493" s="7">
        <f>'DETALLE DE CONEXIONES'!E4493</f>
        <v>0</v>
      </c>
      <c r="E4493" s="7">
        <f>IFERROR(LIMPIA('DETALLE DE CONEXIONES'!N4493,1),0)</f>
        <v>0</v>
      </c>
      <c r="F4493" s="7" t="str">
        <f>LEFT('DETALLE DE CONEXIONES'!BE4493,3)</f>
        <v/>
      </c>
      <c r="G4493" s="7" t="str">
        <f>RIGHT('DETALLE DE CONEXIONES'!AK4493,2)</f>
        <v/>
      </c>
      <c r="H4493" s="7" t="str">
        <f>LEFT('DETALLE DE CONEXIONES'!M4493,3)</f>
        <v/>
      </c>
      <c r="I4493" s="7" t="str">
        <f>RIGHT('DETALLE DE CONEXIONES'!M4493,5)</f>
        <v/>
      </c>
      <c r="J4493" s="7">
        <f>IF(C4493="Saliente Local",(IFERROR((LIMPIA(H4493,1)),0)),0)</f>
        <v>0</v>
      </c>
      <c r="K4493" s="7">
        <f>IF(C4493="Saliente Nacional",(IFERROR((LIMPIA(H4493,1)),0)),0)</f>
        <v>0</v>
      </c>
      <c r="L4493" s="7">
        <f>IF(C4493="Saliente Internacional",(IFERROR((LIMPIA(H4493,1)),0)),0)</f>
        <v>0</v>
      </c>
    </row>
    <row r="4494" spans="1:12" x14ac:dyDescent="0.25">
      <c r="A4494" s="11">
        <f>'DETALLE DE CONEXIONES'!P4494</f>
        <v>0</v>
      </c>
      <c r="B4494" s="7">
        <f>'DETALLE DE CONEXIONES'!I4494</f>
        <v>0</v>
      </c>
      <c r="C4494" s="7">
        <f>'DETALLE DE CONEXIONES'!BB4494</f>
        <v>0</v>
      </c>
      <c r="D4494" s="7">
        <f>'DETALLE DE CONEXIONES'!E4494</f>
        <v>0</v>
      </c>
      <c r="E4494" s="7">
        <f>IFERROR(LIMPIA('DETALLE DE CONEXIONES'!N4494,1),0)</f>
        <v>0</v>
      </c>
      <c r="F4494" s="7" t="str">
        <f>LEFT('DETALLE DE CONEXIONES'!BE4494,3)</f>
        <v/>
      </c>
      <c r="G4494" s="7" t="str">
        <f>RIGHT('DETALLE DE CONEXIONES'!AK4494,2)</f>
        <v/>
      </c>
      <c r="H4494" s="7" t="str">
        <f>LEFT('DETALLE DE CONEXIONES'!M4494,3)</f>
        <v/>
      </c>
      <c r="I4494" s="7" t="str">
        <f>RIGHT('DETALLE DE CONEXIONES'!M4494,5)</f>
        <v/>
      </c>
      <c r="J4494" s="7">
        <f>IF(C4494="Saliente Local",(IFERROR((LIMPIA(H4494,1)),0)),0)</f>
        <v>0</v>
      </c>
      <c r="K4494" s="7">
        <f>IF(C4494="Saliente Nacional",(IFERROR((LIMPIA(H4494,1)),0)),0)</f>
        <v>0</v>
      </c>
      <c r="L4494" s="7">
        <f>IF(C4494="Saliente Internacional",(IFERROR((LIMPIA(H4494,1)),0)),0)</f>
        <v>0</v>
      </c>
    </row>
    <row r="4495" spans="1:12" x14ac:dyDescent="0.25">
      <c r="A4495" s="11">
        <f>'DETALLE DE CONEXIONES'!P4495</f>
        <v>0</v>
      </c>
      <c r="B4495" s="7">
        <f>'DETALLE DE CONEXIONES'!I4495</f>
        <v>0</v>
      </c>
      <c r="C4495" s="7">
        <f>'DETALLE DE CONEXIONES'!BB4495</f>
        <v>0</v>
      </c>
      <c r="D4495" s="7">
        <f>'DETALLE DE CONEXIONES'!E4495</f>
        <v>0</v>
      </c>
      <c r="E4495" s="7">
        <f>IFERROR(LIMPIA('DETALLE DE CONEXIONES'!N4495,1),0)</f>
        <v>0</v>
      </c>
      <c r="F4495" s="7" t="str">
        <f>LEFT('DETALLE DE CONEXIONES'!BE4495,3)</f>
        <v/>
      </c>
      <c r="G4495" s="7" t="str">
        <f>RIGHT('DETALLE DE CONEXIONES'!AK4495,2)</f>
        <v/>
      </c>
      <c r="H4495" s="7" t="str">
        <f>LEFT('DETALLE DE CONEXIONES'!M4495,3)</f>
        <v/>
      </c>
      <c r="I4495" s="7" t="str">
        <f>RIGHT('DETALLE DE CONEXIONES'!M4495,5)</f>
        <v/>
      </c>
      <c r="J4495" s="7">
        <f>IF(C4495="Saliente Local",(IFERROR((LIMPIA(H4495,1)),0)),0)</f>
        <v>0</v>
      </c>
      <c r="K4495" s="7">
        <f>IF(C4495="Saliente Nacional",(IFERROR((LIMPIA(H4495,1)),0)),0)</f>
        <v>0</v>
      </c>
      <c r="L4495" s="7">
        <f>IF(C4495="Saliente Internacional",(IFERROR((LIMPIA(H4495,1)),0)),0)</f>
        <v>0</v>
      </c>
    </row>
    <row r="4496" spans="1:12" x14ac:dyDescent="0.25">
      <c r="A4496" s="11">
        <f>'DETALLE DE CONEXIONES'!P4496</f>
        <v>0</v>
      </c>
      <c r="B4496" s="7">
        <f>'DETALLE DE CONEXIONES'!I4496</f>
        <v>0</v>
      </c>
      <c r="C4496" s="7">
        <f>'DETALLE DE CONEXIONES'!BB4496</f>
        <v>0</v>
      </c>
      <c r="D4496" s="7">
        <f>'DETALLE DE CONEXIONES'!E4496</f>
        <v>0</v>
      </c>
      <c r="E4496" s="7">
        <f>IFERROR(LIMPIA('DETALLE DE CONEXIONES'!N4496,1),0)</f>
        <v>0</v>
      </c>
      <c r="F4496" s="7" t="str">
        <f>LEFT('DETALLE DE CONEXIONES'!BE4496,3)</f>
        <v/>
      </c>
      <c r="G4496" s="7" t="str">
        <f>RIGHT('DETALLE DE CONEXIONES'!AK4496,2)</f>
        <v/>
      </c>
      <c r="H4496" s="7" t="str">
        <f>LEFT('DETALLE DE CONEXIONES'!M4496,3)</f>
        <v/>
      </c>
      <c r="I4496" s="7" t="str">
        <f>RIGHT('DETALLE DE CONEXIONES'!M4496,5)</f>
        <v/>
      </c>
      <c r="J4496" s="7">
        <f>IF(C4496="Saliente Local",(IFERROR((LIMPIA(H4496,1)),0)),0)</f>
        <v>0</v>
      </c>
      <c r="K4496" s="7">
        <f>IF(C4496="Saliente Nacional",(IFERROR((LIMPIA(H4496,1)),0)),0)</f>
        <v>0</v>
      </c>
      <c r="L4496" s="7">
        <f>IF(C4496="Saliente Internacional",(IFERROR((LIMPIA(H4496,1)),0)),0)</f>
        <v>0</v>
      </c>
    </row>
    <row r="4497" spans="1:12" x14ac:dyDescent="0.25">
      <c r="A4497" s="11">
        <f>'DETALLE DE CONEXIONES'!P4497</f>
        <v>0</v>
      </c>
      <c r="B4497" s="7">
        <f>'DETALLE DE CONEXIONES'!I4497</f>
        <v>0</v>
      </c>
      <c r="C4497" s="7">
        <f>'DETALLE DE CONEXIONES'!BB4497</f>
        <v>0</v>
      </c>
      <c r="D4497" s="7">
        <f>'DETALLE DE CONEXIONES'!E4497</f>
        <v>0</v>
      </c>
      <c r="E4497" s="7">
        <f>IFERROR(LIMPIA('DETALLE DE CONEXIONES'!N4497,1),0)</f>
        <v>0</v>
      </c>
      <c r="F4497" s="7" t="str">
        <f>LEFT('DETALLE DE CONEXIONES'!BE4497,3)</f>
        <v/>
      </c>
      <c r="G4497" s="7" t="str">
        <f>RIGHT('DETALLE DE CONEXIONES'!AK4497,2)</f>
        <v/>
      </c>
      <c r="H4497" s="7" t="str">
        <f>LEFT('DETALLE DE CONEXIONES'!M4497,3)</f>
        <v/>
      </c>
      <c r="I4497" s="7" t="str">
        <f>RIGHT('DETALLE DE CONEXIONES'!M4497,5)</f>
        <v/>
      </c>
      <c r="J4497" s="7">
        <f>IF(C4497="Saliente Local",(IFERROR((LIMPIA(H4497,1)),0)),0)</f>
        <v>0</v>
      </c>
      <c r="K4497" s="7">
        <f>IF(C4497="Saliente Nacional",(IFERROR((LIMPIA(H4497,1)),0)),0)</f>
        <v>0</v>
      </c>
      <c r="L4497" s="7">
        <f>IF(C4497="Saliente Internacional",(IFERROR((LIMPIA(H4497,1)),0)),0)</f>
        <v>0</v>
      </c>
    </row>
    <row r="4498" spans="1:12" x14ac:dyDescent="0.25">
      <c r="A4498" s="11">
        <f>'DETALLE DE CONEXIONES'!P4498</f>
        <v>0</v>
      </c>
      <c r="B4498" s="7">
        <f>'DETALLE DE CONEXIONES'!I4498</f>
        <v>0</v>
      </c>
      <c r="C4498" s="7">
        <f>'DETALLE DE CONEXIONES'!BB4498</f>
        <v>0</v>
      </c>
      <c r="D4498" s="7">
        <f>'DETALLE DE CONEXIONES'!E4498</f>
        <v>0</v>
      </c>
      <c r="E4498" s="7">
        <f>IFERROR(LIMPIA('DETALLE DE CONEXIONES'!N4498,1),0)</f>
        <v>0</v>
      </c>
      <c r="F4498" s="7" t="str">
        <f>LEFT('DETALLE DE CONEXIONES'!BE4498,3)</f>
        <v/>
      </c>
      <c r="G4498" s="7" t="str">
        <f>RIGHT('DETALLE DE CONEXIONES'!AK4498,2)</f>
        <v/>
      </c>
      <c r="H4498" s="7" t="str">
        <f>LEFT('DETALLE DE CONEXIONES'!M4498,3)</f>
        <v/>
      </c>
      <c r="I4498" s="7" t="str">
        <f>RIGHT('DETALLE DE CONEXIONES'!M4498,5)</f>
        <v/>
      </c>
      <c r="J4498" s="7">
        <f>IF(C4498="Saliente Local",(IFERROR((LIMPIA(H4498,1)),0)),0)</f>
        <v>0</v>
      </c>
      <c r="K4498" s="7">
        <f>IF(C4498="Saliente Nacional",(IFERROR((LIMPIA(H4498,1)),0)),0)</f>
        <v>0</v>
      </c>
      <c r="L4498" s="7">
        <f>IF(C4498="Saliente Internacional",(IFERROR((LIMPIA(H4498,1)),0)),0)</f>
        <v>0</v>
      </c>
    </row>
    <row r="4499" spans="1:12" x14ac:dyDescent="0.25">
      <c r="A4499" s="11">
        <f>'DETALLE DE CONEXIONES'!P4499</f>
        <v>0</v>
      </c>
      <c r="B4499" s="7">
        <f>'DETALLE DE CONEXIONES'!I4499</f>
        <v>0</v>
      </c>
      <c r="C4499" s="7">
        <f>'DETALLE DE CONEXIONES'!BB4499</f>
        <v>0</v>
      </c>
      <c r="D4499" s="7">
        <f>'DETALLE DE CONEXIONES'!E4499</f>
        <v>0</v>
      </c>
      <c r="E4499" s="7">
        <f>IFERROR(LIMPIA('DETALLE DE CONEXIONES'!N4499,1),0)</f>
        <v>0</v>
      </c>
      <c r="F4499" s="7" t="str">
        <f>LEFT('DETALLE DE CONEXIONES'!BE4499,3)</f>
        <v/>
      </c>
      <c r="G4499" s="7" t="str">
        <f>RIGHT('DETALLE DE CONEXIONES'!AK4499,2)</f>
        <v/>
      </c>
      <c r="H4499" s="7" t="str">
        <f>LEFT('DETALLE DE CONEXIONES'!M4499,3)</f>
        <v/>
      </c>
      <c r="I4499" s="7" t="str">
        <f>RIGHT('DETALLE DE CONEXIONES'!M4499,5)</f>
        <v/>
      </c>
      <c r="J4499" s="7">
        <f>IF(C4499="Saliente Local",(IFERROR((LIMPIA(H4499,1)),0)),0)</f>
        <v>0</v>
      </c>
      <c r="K4499" s="7">
        <f>IF(C4499="Saliente Nacional",(IFERROR((LIMPIA(H4499,1)),0)),0)</f>
        <v>0</v>
      </c>
      <c r="L4499" s="7">
        <f>IF(C4499="Saliente Internacional",(IFERROR((LIMPIA(H4499,1)),0)),0)</f>
        <v>0</v>
      </c>
    </row>
    <row r="4500" spans="1:12" x14ac:dyDescent="0.25">
      <c r="A4500" s="11">
        <f>'DETALLE DE CONEXIONES'!P4500</f>
        <v>0</v>
      </c>
      <c r="B4500" s="7">
        <f>'DETALLE DE CONEXIONES'!I4500</f>
        <v>0</v>
      </c>
      <c r="C4500" s="7">
        <f>'DETALLE DE CONEXIONES'!BB4500</f>
        <v>0</v>
      </c>
      <c r="D4500" s="7">
        <f>'DETALLE DE CONEXIONES'!E4500</f>
        <v>0</v>
      </c>
      <c r="E4500" s="7">
        <f>IFERROR(LIMPIA('DETALLE DE CONEXIONES'!N4500,1),0)</f>
        <v>0</v>
      </c>
      <c r="F4500" s="7" t="str">
        <f>LEFT('DETALLE DE CONEXIONES'!BE4500,3)</f>
        <v/>
      </c>
      <c r="G4500" s="7" t="str">
        <f>RIGHT('DETALLE DE CONEXIONES'!AK4500,2)</f>
        <v/>
      </c>
      <c r="H4500" s="7" t="str">
        <f>LEFT('DETALLE DE CONEXIONES'!M4500,3)</f>
        <v/>
      </c>
      <c r="I4500" s="7" t="str">
        <f>RIGHT('DETALLE DE CONEXIONES'!M4500,5)</f>
        <v/>
      </c>
      <c r="J4500" s="7">
        <f>IF(C4500="Saliente Local",(IFERROR((LIMPIA(H4500,1)),0)),0)</f>
        <v>0</v>
      </c>
      <c r="K4500" s="7">
        <f>IF(C4500="Saliente Nacional",(IFERROR((LIMPIA(H4500,1)),0)),0)</f>
        <v>0</v>
      </c>
      <c r="L4500" s="7">
        <f>IF(C4500="Saliente Internacional",(IFERROR((LIMPIA(H4500,1)),0)),0)</f>
        <v>0</v>
      </c>
    </row>
    <row r="4501" spans="1:12" x14ac:dyDescent="0.25">
      <c r="A4501" s="11">
        <f>'DETALLE DE CONEXIONES'!P4501</f>
        <v>0</v>
      </c>
      <c r="B4501" s="7">
        <f>'DETALLE DE CONEXIONES'!I4501</f>
        <v>0</v>
      </c>
      <c r="C4501" s="7">
        <f>'DETALLE DE CONEXIONES'!BB4501</f>
        <v>0</v>
      </c>
      <c r="D4501" s="7">
        <f>'DETALLE DE CONEXIONES'!E4501</f>
        <v>0</v>
      </c>
      <c r="E4501" s="7">
        <f>IFERROR(LIMPIA('DETALLE DE CONEXIONES'!N4501,1),0)</f>
        <v>0</v>
      </c>
      <c r="F4501" s="7" t="str">
        <f>LEFT('DETALLE DE CONEXIONES'!BE4501,3)</f>
        <v/>
      </c>
      <c r="G4501" s="7" t="str">
        <f>RIGHT('DETALLE DE CONEXIONES'!AK4501,2)</f>
        <v/>
      </c>
      <c r="H4501" s="7" t="str">
        <f>LEFT('DETALLE DE CONEXIONES'!M4501,3)</f>
        <v/>
      </c>
      <c r="I4501" s="7" t="str">
        <f>RIGHT('DETALLE DE CONEXIONES'!M4501,5)</f>
        <v/>
      </c>
      <c r="J4501" s="7">
        <f>IF(C4501="Saliente Local",(IFERROR((LIMPIA(H4501,1)),0)),0)</f>
        <v>0</v>
      </c>
      <c r="K4501" s="7">
        <f>IF(C4501="Saliente Nacional",(IFERROR((LIMPIA(H4501,1)),0)),0)</f>
        <v>0</v>
      </c>
      <c r="L4501" s="7">
        <f>IF(C4501="Saliente Internacional",(IFERROR((LIMPIA(H4501,1)),0)),0)</f>
        <v>0</v>
      </c>
    </row>
    <row r="4502" spans="1:12" x14ac:dyDescent="0.25">
      <c r="A4502" s="11">
        <f>'DETALLE DE CONEXIONES'!P4502</f>
        <v>0</v>
      </c>
      <c r="B4502" s="7">
        <f>'DETALLE DE CONEXIONES'!I4502</f>
        <v>0</v>
      </c>
      <c r="C4502" s="7">
        <f>'DETALLE DE CONEXIONES'!BB4502</f>
        <v>0</v>
      </c>
      <c r="D4502" s="7">
        <f>'DETALLE DE CONEXIONES'!E4502</f>
        <v>0</v>
      </c>
      <c r="E4502" s="7">
        <f>IFERROR(LIMPIA('DETALLE DE CONEXIONES'!N4502,1),0)</f>
        <v>0</v>
      </c>
      <c r="F4502" s="7" t="str">
        <f>LEFT('DETALLE DE CONEXIONES'!BE4502,3)</f>
        <v/>
      </c>
      <c r="G4502" s="7" t="str">
        <f>RIGHT('DETALLE DE CONEXIONES'!AK4502,2)</f>
        <v/>
      </c>
      <c r="H4502" s="7" t="str">
        <f>LEFT('DETALLE DE CONEXIONES'!M4502,3)</f>
        <v/>
      </c>
      <c r="I4502" s="7" t="str">
        <f>RIGHT('DETALLE DE CONEXIONES'!M4502,5)</f>
        <v/>
      </c>
      <c r="J4502" s="7">
        <f>IF(C4502="Saliente Local",(IFERROR((LIMPIA(H4502,1)),0)),0)</f>
        <v>0</v>
      </c>
      <c r="K4502" s="7">
        <f>IF(C4502="Saliente Nacional",(IFERROR((LIMPIA(H4502,1)),0)),0)</f>
        <v>0</v>
      </c>
      <c r="L4502" s="7">
        <f>IF(C4502="Saliente Internacional",(IFERROR((LIMPIA(H4502,1)),0)),0)</f>
        <v>0</v>
      </c>
    </row>
    <row r="4503" spans="1:12" x14ac:dyDescent="0.25">
      <c r="A4503" s="11">
        <f>'DETALLE DE CONEXIONES'!P4503</f>
        <v>0</v>
      </c>
      <c r="B4503" s="7">
        <f>'DETALLE DE CONEXIONES'!I4503</f>
        <v>0</v>
      </c>
      <c r="C4503" s="7">
        <f>'DETALLE DE CONEXIONES'!BB4503</f>
        <v>0</v>
      </c>
      <c r="D4503" s="7">
        <f>'DETALLE DE CONEXIONES'!E4503</f>
        <v>0</v>
      </c>
      <c r="E4503" s="7">
        <f>IFERROR(LIMPIA('DETALLE DE CONEXIONES'!N4503,1),0)</f>
        <v>0</v>
      </c>
      <c r="F4503" s="7" t="str">
        <f>LEFT('DETALLE DE CONEXIONES'!BE4503,3)</f>
        <v/>
      </c>
      <c r="G4503" s="7" t="str">
        <f>RIGHT('DETALLE DE CONEXIONES'!AK4503,2)</f>
        <v/>
      </c>
      <c r="H4503" s="7" t="str">
        <f>LEFT('DETALLE DE CONEXIONES'!M4503,3)</f>
        <v/>
      </c>
      <c r="I4503" s="7" t="str">
        <f>RIGHT('DETALLE DE CONEXIONES'!M4503,5)</f>
        <v/>
      </c>
      <c r="J4503" s="7">
        <f>IF(C4503="Saliente Local",(IFERROR((LIMPIA(H4503,1)),0)),0)</f>
        <v>0</v>
      </c>
      <c r="K4503" s="7">
        <f>IF(C4503="Saliente Nacional",(IFERROR((LIMPIA(H4503,1)),0)),0)</f>
        <v>0</v>
      </c>
      <c r="L4503" s="7">
        <f>IF(C4503="Saliente Internacional",(IFERROR((LIMPIA(H4503,1)),0)),0)</f>
        <v>0</v>
      </c>
    </row>
    <row r="4504" spans="1:12" x14ac:dyDescent="0.25">
      <c r="A4504" s="11">
        <f>'DETALLE DE CONEXIONES'!P4504</f>
        <v>0</v>
      </c>
      <c r="B4504" s="7">
        <f>'DETALLE DE CONEXIONES'!I4504</f>
        <v>0</v>
      </c>
      <c r="C4504" s="7">
        <f>'DETALLE DE CONEXIONES'!BB4504</f>
        <v>0</v>
      </c>
      <c r="D4504" s="7">
        <f>'DETALLE DE CONEXIONES'!E4504</f>
        <v>0</v>
      </c>
      <c r="E4504" s="7">
        <f>IFERROR(LIMPIA('DETALLE DE CONEXIONES'!N4504,1),0)</f>
        <v>0</v>
      </c>
      <c r="F4504" s="7" t="str">
        <f>LEFT('DETALLE DE CONEXIONES'!BE4504,3)</f>
        <v/>
      </c>
      <c r="G4504" s="7" t="str">
        <f>RIGHT('DETALLE DE CONEXIONES'!AK4504,2)</f>
        <v/>
      </c>
      <c r="H4504" s="7" t="str">
        <f>LEFT('DETALLE DE CONEXIONES'!M4504,3)</f>
        <v/>
      </c>
      <c r="I4504" s="7" t="str">
        <f>RIGHT('DETALLE DE CONEXIONES'!M4504,5)</f>
        <v/>
      </c>
      <c r="J4504" s="7">
        <f>IF(C4504="Saliente Local",(IFERROR((LIMPIA(H4504,1)),0)),0)</f>
        <v>0</v>
      </c>
      <c r="K4504" s="7">
        <f>IF(C4504="Saliente Nacional",(IFERROR((LIMPIA(H4504,1)),0)),0)</f>
        <v>0</v>
      </c>
      <c r="L4504" s="7">
        <f>IF(C4504="Saliente Internacional",(IFERROR((LIMPIA(H4504,1)),0)),0)</f>
        <v>0</v>
      </c>
    </row>
    <row r="4505" spans="1:12" x14ac:dyDescent="0.25">
      <c r="A4505" s="11">
        <f>'DETALLE DE CONEXIONES'!P4505</f>
        <v>0</v>
      </c>
      <c r="B4505" s="7">
        <f>'DETALLE DE CONEXIONES'!I4505</f>
        <v>0</v>
      </c>
      <c r="C4505" s="7">
        <f>'DETALLE DE CONEXIONES'!BB4505</f>
        <v>0</v>
      </c>
      <c r="D4505" s="7">
        <f>'DETALLE DE CONEXIONES'!E4505</f>
        <v>0</v>
      </c>
      <c r="E4505" s="7">
        <f>IFERROR(LIMPIA('DETALLE DE CONEXIONES'!N4505,1),0)</f>
        <v>0</v>
      </c>
      <c r="F4505" s="7" t="str">
        <f>LEFT('DETALLE DE CONEXIONES'!BE4505,3)</f>
        <v/>
      </c>
      <c r="G4505" s="7" t="str">
        <f>RIGHT('DETALLE DE CONEXIONES'!AK4505,2)</f>
        <v/>
      </c>
      <c r="H4505" s="7" t="str">
        <f>LEFT('DETALLE DE CONEXIONES'!M4505,3)</f>
        <v/>
      </c>
      <c r="I4505" s="7" t="str">
        <f>RIGHT('DETALLE DE CONEXIONES'!M4505,5)</f>
        <v/>
      </c>
      <c r="J4505" s="7">
        <f>IF(C4505="Saliente Local",(IFERROR((LIMPIA(H4505,1)),0)),0)</f>
        <v>0</v>
      </c>
      <c r="K4505" s="7">
        <f>IF(C4505="Saliente Nacional",(IFERROR((LIMPIA(H4505,1)),0)),0)</f>
        <v>0</v>
      </c>
      <c r="L4505" s="7">
        <f>IF(C4505="Saliente Internacional",(IFERROR((LIMPIA(H4505,1)),0)),0)</f>
        <v>0</v>
      </c>
    </row>
    <row r="4506" spans="1:12" x14ac:dyDescent="0.25">
      <c r="A4506" s="11">
        <f>'DETALLE DE CONEXIONES'!P4506</f>
        <v>0</v>
      </c>
      <c r="B4506" s="7">
        <f>'DETALLE DE CONEXIONES'!I4506</f>
        <v>0</v>
      </c>
      <c r="C4506" s="7">
        <f>'DETALLE DE CONEXIONES'!BB4506</f>
        <v>0</v>
      </c>
      <c r="D4506" s="7">
        <f>'DETALLE DE CONEXIONES'!E4506</f>
        <v>0</v>
      </c>
      <c r="E4506" s="7">
        <f>IFERROR(LIMPIA('DETALLE DE CONEXIONES'!N4506,1),0)</f>
        <v>0</v>
      </c>
      <c r="F4506" s="7" t="str">
        <f>LEFT('DETALLE DE CONEXIONES'!BE4506,3)</f>
        <v/>
      </c>
      <c r="G4506" s="7" t="str">
        <f>RIGHT('DETALLE DE CONEXIONES'!AK4506,2)</f>
        <v/>
      </c>
      <c r="H4506" s="7" t="str">
        <f>LEFT('DETALLE DE CONEXIONES'!M4506,3)</f>
        <v/>
      </c>
      <c r="I4506" s="7" t="str">
        <f>RIGHT('DETALLE DE CONEXIONES'!M4506,5)</f>
        <v/>
      </c>
      <c r="J4506" s="7">
        <f>IF(C4506="Saliente Local",(IFERROR((LIMPIA(H4506,1)),0)),0)</f>
        <v>0</v>
      </c>
      <c r="K4506" s="7">
        <f>IF(C4506="Saliente Nacional",(IFERROR((LIMPIA(H4506,1)),0)),0)</f>
        <v>0</v>
      </c>
      <c r="L4506" s="7">
        <f>IF(C4506="Saliente Internacional",(IFERROR((LIMPIA(H4506,1)),0)),0)</f>
        <v>0</v>
      </c>
    </row>
    <row r="4507" spans="1:12" x14ac:dyDescent="0.25">
      <c r="A4507" s="11">
        <f>'DETALLE DE CONEXIONES'!P4507</f>
        <v>0</v>
      </c>
      <c r="B4507" s="7">
        <f>'DETALLE DE CONEXIONES'!I4507</f>
        <v>0</v>
      </c>
      <c r="C4507" s="7">
        <f>'DETALLE DE CONEXIONES'!BB4507</f>
        <v>0</v>
      </c>
      <c r="D4507" s="7">
        <f>'DETALLE DE CONEXIONES'!E4507</f>
        <v>0</v>
      </c>
      <c r="E4507" s="7">
        <f>IFERROR(LIMPIA('DETALLE DE CONEXIONES'!N4507,1),0)</f>
        <v>0</v>
      </c>
      <c r="F4507" s="7" t="str">
        <f>LEFT('DETALLE DE CONEXIONES'!BE4507,3)</f>
        <v/>
      </c>
      <c r="G4507" s="7" t="str">
        <f>RIGHT('DETALLE DE CONEXIONES'!AK4507,2)</f>
        <v/>
      </c>
      <c r="H4507" s="7" t="str">
        <f>LEFT('DETALLE DE CONEXIONES'!M4507,3)</f>
        <v/>
      </c>
      <c r="I4507" s="7" t="str">
        <f>RIGHT('DETALLE DE CONEXIONES'!M4507,5)</f>
        <v/>
      </c>
      <c r="J4507" s="7">
        <f>IF(C4507="Saliente Local",(IFERROR((LIMPIA(H4507,1)),0)),0)</f>
        <v>0</v>
      </c>
      <c r="K4507" s="7">
        <f>IF(C4507="Saliente Nacional",(IFERROR((LIMPIA(H4507,1)),0)),0)</f>
        <v>0</v>
      </c>
      <c r="L4507" s="7">
        <f>IF(C4507="Saliente Internacional",(IFERROR((LIMPIA(H4507,1)),0)),0)</f>
        <v>0</v>
      </c>
    </row>
    <row r="4508" spans="1:12" x14ac:dyDescent="0.25">
      <c r="A4508" s="11">
        <f>'DETALLE DE CONEXIONES'!P4508</f>
        <v>0</v>
      </c>
      <c r="B4508" s="7">
        <f>'DETALLE DE CONEXIONES'!I4508</f>
        <v>0</v>
      </c>
      <c r="C4508" s="7">
        <f>'DETALLE DE CONEXIONES'!BB4508</f>
        <v>0</v>
      </c>
      <c r="D4508" s="7">
        <f>'DETALLE DE CONEXIONES'!E4508</f>
        <v>0</v>
      </c>
      <c r="E4508" s="7">
        <f>IFERROR(LIMPIA('DETALLE DE CONEXIONES'!N4508,1),0)</f>
        <v>0</v>
      </c>
      <c r="F4508" s="7" t="str">
        <f>LEFT('DETALLE DE CONEXIONES'!BE4508,3)</f>
        <v/>
      </c>
      <c r="G4508" s="7" t="str">
        <f>RIGHT('DETALLE DE CONEXIONES'!AK4508,2)</f>
        <v/>
      </c>
      <c r="H4508" s="7" t="str">
        <f>LEFT('DETALLE DE CONEXIONES'!M4508,3)</f>
        <v/>
      </c>
      <c r="I4508" s="7" t="str">
        <f>RIGHT('DETALLE DE CONEXIONES'!M4508,5)</f>
        <v/>
      </c>
      <c r="J4508" s="7">
        <f>IF(C4508="Saliente Local",(IFERROR((LIMPIA(H4508,1)),0)),0)</f>
        <v>0</v>
      </c>
      <c r="K4508" s="7">
        <f>IF(C4508="Saliente Nacional",(IFERROR((LIMPIA(H4508,1)),0)),0)</f>
        <v>0</v>
      </c>
      <c r="L4508" s="7">
        <f>IF(C4508="Saliente Internacional",(IFERROR((LIMPIA(H4508,1)),0)),0)</f>
        <v>0</v>
      </c>
    </row>
    <row r="4509" spans="1:12" x14ac:dyDescent="0.25">
      <c r="A4509" s="11">
        <f>'DETALLE DE CONEXIONES'!P4509</f>
        <v>0</v>
      </c>
      <c r="B4509" s="7">
        <f>'DETALLE DE CONEXIONES'!I4509</f>
        <v>0</v>
      </c>
      <c r="C4509" s="7">
        <f>'DETALLE DE CONEXIONES'!BB4509</f>
        <v>0</v>
      </c>
      <c r="D4509" s="7">
        <f>'DETALLE DE CONEXIONES'!E4509</f>
        <v>0</v>
      </c>
      <c r="E4509" s="7">
        <f>IFERROR(LIMPIA('DETALLE DE CONEXIONES'!N4509,1),0)</f>
        <v>0</v>
      </c>
      <c r="F4509" s="7" t="str">
        <f>LEFT('DETALLE DE CONEXIONES'!BE4509,3)</f>
        <v/>
      </c>
      <c r="G4509" s="7" t="str">
        <f>RIGHT('DETALLE DE CONEXIONES'!AK4509,2)</f>
        <v/>
      </c>
      <c r="H4509" s="7" t="str">
        <f>LEFT('DETALLE DE CONEXIONES'!M4509,3)</f>
        <v/>
      </c>
      <c r="I4509" s="7" t="str">
        <f>RIGHT('DETALLE DE CONEXIONES'!M4509,5)</f>
        <v/>
      </c>
      <c r="J4509" s="7">
        <f>IF(C4509="Saliente Local",(IFERROR((LIMPIA(H4509,1)),0)),0)</f>
        <v>0</v>
      </c>
      <c r="K4509" s="7">
        <f>IF(C4509="Saliente Nacional",(IFERROR((LIMPIA(H4509,1)),0)),0)</f>
        <v>0</v>
      </c>
      <c r="L4509" s="7">
        <f>IF(C4509="Saliente Internacional",(IFERROR((LIMPIA(H4509,1)),0)),0)</f>
        <v>0</v>
      </c>
    </row>
    <row r="4510" spans="1:12" x14ac:dyDescent="0.25">
      <c r="A4510" s="11">
        <f>'DETALLE DE CONEXIONES'!P4510</f>
        <v>0</v>
      </c>
      <c r="B4510" s="7">
        <f>'DETALLE DE CONEXIONES'!I4510</f>
        <v>0</v>
      </c>
      <c r="C4510" s="7">
        <f>'DETALLE DE CONEXIONES'!BB4510</f>
        <v>0</v>
      </c>
      <c r="D4510" s="7">
        <f>'DETALLE DE CONEXIONES'!E4510</f>
        <v>0</v>
      </c>
      <c r="E4510" s="7">
        <f>IFERROR(LIMPIA('DETALLE DE CONEXIONES'!N4510,1),0)</f>
        <v>0</v>
      </c>
      <c r="F4510" s="7" t="str">
        <f>LEFT('DETALLE DE CONEXIONES'!BE4510,3)</f>
        <v/>
      </c>
      <c r="G4510" s="7" t="str">
        <f>RIGHT('DETALLE DE CONEXIONES'!AK4510,2)</f>
        <v/>
      </c>
      <c r="H4510" s="7" t="str">
        <f>LEFT('DETALLE DE CONEXIONES'!M4510,3)</f>
        <v/>
      </c>
      <c r="I4510" s="7" t="str">
        <f>RIGHT('DETALLE DE CONEXIONES'!M4510,5)</f>
        <v/>
      </c>
      <c r="J4510" s="7">
        <f>IF(C4510="Saliente Local",(IFERROR((LIMPIA(H4510,1)),0)),0)</f>
        <v>0</v>
      </c>
      <c r="K4510" s="7">
        <f>IF(C4510="Saliente Nacional",(IFERROR((LIMPIA(H4510,1)),0)),0)</f>
        <v>0</v>
      </c>
      <c r="L4510" s="7">
        <f>IF(C4510="Saliente Internacional",(IFERROR((LIMPIA(H4510,1)),0)),0)</f>
        <v>0</v>
      </c>
    </row>
    <row r="4511" spans="1:12" x14ac:dyDescent="0.25">
      <c r="A4511" s="11">
        <f>'DETALLE DE CONEXIONES'!P4511</f>
        <v>0</v>
      </c>
      <c r="B4511" s="7">
        <f>'DETALLE DE CONEXIONES'!I4511</f>
        <v>0</v>
      </c>
      <c r="C4511" s="7">
        <f>'DETALLE DE CONEXIONES'!BB4511</f>
        <v>0</v>
      </c>
      <c r="D4511" s="7">
        <f>'DETALLE DE CONEXIONES'!E4511</f>
        <v>0</v>
      </c>
      <c r="E4511" s="7">
        <f>IFERROR(LIMPIA('DETALLE DE CONEXIONES'!N4511,1),0)</f>
        <v>0</v>
      </c>
      <c r="F4511" s="7" t="str">
        <f>LEFT('DETALLE DE CONEXIONES'!BE4511,3)</f>
        <v/>
      </c>
      <c r="G4511" s="7" t="str">
        <f>RIGHT('DETALLE DE CONEXIONES'!AK4511,2)</f>
        <v/>
      </c>
      <c r="H4511" s="7" t="str">
        <f>LEFT('DETALLE DE CONEXIONES'!M4511,3)</f>
        <v/>
      </c>
      <c r="I4511" s="7" t="str">
        <f>RIGHT('DETALLE DE CONEXIONES'!M4511,5)</f>
        <v/>
      </c>
      <c r="J4511" s="7">
        <f>IF(C4511="Saliente Local",(IFERROR((LIMPIA(H4511,1)),0)),0)</f>
        <v>0</v>
      </c>
      <c r="K4511" s="7">
        <f>IF(C4511="Saliente Nacional",(IFERROR((LIMPIA(H4511,1)),0)),0)</f>
        <v>0</v>
      </c>
      <c r="L4511" s="7">
        <f>IF(C4511="Saliente Internacional",(IFERROR((LIMPIA(H4511,1)),0)),0)</f>
        <v>0</v>
      </c>
    </row>
    <row r="4512" spans="1:12" x14ac:dyDescent="0.25">
      <c r="A4512" s="11">
        <f>'DETALLE DE CONEXIONES'!P4512</f>
        <v>0</v>
      </c>
      <c r="B4512" s="7">
        <f>'DETALLE DE CONEXIONES'!I4512</f>
        <v>0</v>
      </c>
      <c r="C4512" s="7">
        <f>'DETALLE DE CONEXIONES'!BB4512</f>
        <v>0</v>
      </c>
      <c r="D4512" s="7">
        <f>'DETALLE DE CONEXIONES'!E4512</f>
        <v>0</v>
      </c>
      <c r="E4512" s="7">
        <f>IFERROR(LIMPIA('DETALLE DE CONEXIONES'!N4512,1),0)</f>
        <v>0</v>
      </c>
      <c r="F4512" s="7" t="str">
        <f>LEFT('DETALLE DE CONEXIONES'!BE4512,3)</f>
        <v/>
      </c>
      <c r="G4512" s="7" t="str">
        <f>RIGHT('DETALLE DE CONEXIONES'!AK4512,2)</f>
        <v/>
      </c>
      <c r="H4512" s="7" t="str">
        <f>LEFT('DETALLE DE CONEXIONES'!M4512,3)</f>
        <v/>
      </c>
      <c r="I4512" s="7" t="str">
        <f>RIGHT('DETALLE DE CONEXIONES'!M4512,5)</f>
        <v/>
      </c>
      <c r="J4512" s="7">
        <f>IF(C4512="Saliente Local",(IFERROR((LIMPIA(H4512,1)),0)),0)</f>
        <v>0</v>
      </c>
      <c r="K4512" s="7">
        <f>IF(C4512="Saliente Nacional",(IFERROR((LIMPIA(H4512,1)),0)),0)</f>
        <v>0</v>
      </c>
      <c r="L4512" s="7">
        <f>IF(C4512="Saliente Internacional",(IFERROR((LIMPIA(H4512,1)),0)),0)</f>
        <v>0</v>
      </c>
    </row>
    <row r="4513" spans="1:12" x14ac:dyDescent="0.25">
      <c r="A4513" s="11">
        <f>'DETALLE DE CONEXIONES'!P4513</f>
        <v>0</v>
      </c>
      <c r="B4513" s="7">
        <f>'DETALLE DE CONEXIONES'!I4513</f>
        <v>0</v>
      </c>
      <c r="C4513" s="7">
        <f>'DETALLE DE CONEXIONES'!BB4513</f>
        <v>0</v>
      </c>
      <c r="D4513" s="7">
        <f>'DETALLE DE CONEXIONES'!E4513</f>
        <v>0</v>
      </c>
      <c r="E4513" s="7">
        <f>IFERROR(LIMPIA('DETALLE DE CONEXIONES'!N4513,1),0)</f>
        <v>0</v>
      </c>
      <c r="F4513" s="7" t="str">
        <f>LEFT('DETALLE DE CONEXIONES'!BE4513,3)</f>
        <v/>
      </c>
      <c r="G4513" s="7" t="str">
        <f>RIGHT('DETALLE DE CONEXIONES'!AK4513,2)</f>
        <v/>
      </c>
      <c r="H4513" s="7" t="str">
        <f>LEFT('DETALLE DE CONEXIONES'!M4513,3)</f>
        <v/>
      </c>
      <c r="I4513" s="7" t="str">
        <f>RIGHT('DETALLE DE CONEXIONES'!M4513,5)</f>
        <v/>
      </c>
      <c r="J4513" s="7">
        <f>IF(C4513="Saliente Local",(IFERROR((LIMPIA(H4513,1)),0)),0)</f>
        <v>0</v>
      </c>
      <c r="K4513" s="7">
        <f>IF(C4513="Saliente Nacional",(IFERROR((LIMPIA(H4513,1)),0)),0)</f>
        <v>0</v>
      </c>
      <c r="L4513" s="7">
        <f>IF(C4513="Saliente Internacional",(IFERROR((LIMPIA(H4513,1)),0)),0)</f>
        <v>0</v>
      </c>
    </row>
    <row r="4514" spans="1:12" x14ac:dyDescent="0.25">
      <c r="A4514" s="11">
        <f>'DETALLE DE CONEXIONES'!P4514</f>
        <v>0</v>
      </c>
      <c r="B4514" s="7">
        <f>'DETALLE DE CONEXIONES'!I4514</f>
        <v>0</v>
      </c>
      <c r="C4514" s="7">
        <f>'DETALLE DE CONEXIONES'!BB4514</f>
        <v>0</v>
      </c>
      <c r="D4514" s="7">
        <f>'DETALLE DE CONEXIONES'!E4514</f>
        <v>0</v>
      </c>
      <c r="E4514" s="7">
        <f>IFERROR(LIMPIA('DETALLE DE CONEXIONES'!N4514,1),0)</f>
        <v>0</v>
      </c>
      <c r="F4514" s="7" t="str">
        <f>LEFT('DETALLE DE CONEXIONES'!BE4514,3)</f>
        <v/>
      </c>
      <c r="G4514" s="7" t="str">
        <f>RIGHT('DETALLE DE CONEXIONES'!AK4514,2)</f>
        <v/>
      </c>
      <c r="H4514" s="7" t="str">
        <f>LEFT('DETALLE DE CONEXIONES'!M4514,3)</f>
        <v/>
      </c>
      <c r="I4514" s="7" t="str">
        <f>RIGHT('DETALLE DE CONEXIONES'!M4514,5)</f>
        <v/>
      </c>
      <c r="J4514" s="7">
        <f>IF(C4514="Saliente Local",(IFERROR((LIMPIA(H4514,1)),0)),0)</f>
        <v>0</v>
      </c>
      <c r="K4514" s="7">
        <f>IF(C4514="Saliente Nacional",(IFERROR((LIMPIA(H4514,1)),0)),0)</f>
        <v>0</v>
      </c>
      <c r="L4514" s="7">
        <f>IF(C4514="Saliente Internacional",(IFERROR((LIMPIA(H4514,1)),0)),0)</f>
        <v>0</v>
      </c>
    </row>
    <row r="4515" spans="1:12" x14ac:dyDescent="0.25">
      <c r="A4515" s="11">
        <f>'DETALLE DE CONEXIONES'!P4515</f>
        <v>0</v>
      </c>
      <c r="B4515" s="7">
        <f>'DETALLE DE CONEXIONES'!I4515</f>
        <v>0</v>
      </c>
      <c r="C4515" s="7">
        <f>'DETALLE DE CONEXIONES'!BB4515</f>
        <v>0</v>
      </c>
      <c r="D4515" s="7">
        <f>'DETALLE DE CONEXIONES'!E4515</f>
        <v>0</v>
      </c>
      <c r="E4515" s="7">
        <f>IFERROR(LIMPIA('DETALLE DE CONEXIONES'!N4515,1),0)</f>
        <v>0</v>
      </c>
      <c r="F4515" s="7" t="str">
        <f>LEFT('DETALLE DE CONEXIONES'!BE4515,3)</f>
        <v/>
      </c>
      <c r="G4515" s="7" t="str">
        <f>RIGHT('DETALLE DE CONEXIONES'!AK4515,2)</f>
        <v/>
      </c>
      <c r="H4515" s="7" t="str">
        <f>LEFT('DETALLE DE CONEXIONES'!M4515,3)</f>
        <v/>
      </c>
      <c r="I4515" s="7" t="str">
        <f>RIGHT('DETALLE DE CONEXIONES'!M4515,5)</f>
        <v/>
      </c>
      <c r="J4515" s="7">
        <f>IF(C4515="Saliente Local",(IFERROR((LIMPIA(H4515,1)),0)),0)</f>
        <v>0</v>
      </c>
      <c r="K4515" s="7">
        <f>IF(C4515="Saliente Nacional",(IFERROR((LIMPIA(H4515,1)),0)),0)</f>
        <v>0</v>
      </c>
      <c r="L4515" s="7">
        <f>IF(C4515="Saliente Internacional",(IFERROR((LIMPIA(H4515,1)),0)),0)</f>
        <v>0</v>
      </c>
    </row>
    <row r="4516" spans="1:12" x14ac:dyDescent="0.25">
      <c r="A4516" s="11">
        <f>'DETALLE DE CONEXIONES'!P4516</f>
        <v>0</v>
      </c>
      <c r="B4516" s="7">
        <f>'DETALLE DE CONEXIONES'!I4516</f>
        <v>0</v>
      </c>
      <c r="C4516" s="7">
        <f>'DETALLE DE CONEXIONES'!BB4516</f>
        <v>0</v>
      </c>
      <c r="D4516" s="7">
        <f>'DETALLE DE CONEXIONES'!E4516</f>
        <v>0</v>
      </c>
      <c r="E4516" s="7">
        <f>IFERROR(LIMPIA('DETALLE DE CONEXIONES'!N4516,1),0)</f>
        <v>0</v>
      </c>
      <c r="F4516" s="7" t="str">
        <f>LEFT('DETALLE DE CONEXIONES'!BE4516,3)</f>
        <v/>
      </c>
      <c r="G4516" s="7" t="str">
        <f>RIGHT('DETALLE DE CONEXIONES'!AK4516,2)</f>
        <v/>
      </c>
      <c r="H4516" s="7" t="str">
        <f>LEFT('DETALLE DE CONEXIONES'!M4516,3)</f>
        <v/>
      </c>
      <c r="I4516" s="7" t="str">
        <f>RIGHT('DETALLE DE CONEXIONES'!M4516,5)</f>
        <v/>
      </c>
      <c r="J4516" s="7">
        <f>IF(C4516="Saliente Local",(IFERROR((LIMPIA(H4516,1)),0)),0)</f>
        <v>0</v>
      </c>
      <c r="K4516" s="7">
        <f>IF(C4516="Saliente Nacional",(IFERROR((LIMPIA(H4516,1)),0)),0)</f>
        <v>0</v>
      </c>
      <c r="L4516" s="7">
        <f>IF(C4516="Saliente Internacional",(IFERROR((LIMPIA(H4516,1)),0)),0)</f>
        <v>0</v>
      </c>
    </row>
    <row r="4517" spans="1:12" x14ac:dyDescent="0.25">
      <c r="A4517" s="11">
        <f>'DETALLE DE CONEXIONES'!P4517</f>
        <v>0</v>
      </c>
      <c r="B4517" s="7">
        <f>'DETALLE DE CONEXIONES'!I4517</f>
        <v>0</v>
      </c>
      <c r="C4517" s="7">
        <f>'DETALLE DE CONEXIONES'!BB4517</f>
        <v>0</v>
      </c>
      <c r="D4517" s="7">
        <f>'DETALLE DE CONEXIONES'!E4517</f>
        <v>0</v>
      </c>
      <c r="E4517" s="7">
        <f>IFERROR(LIMPIA('DETALLE DE CONEXIONES'!N4517,1),0)</f>
        <v>0</v>
      </c>
      <c r="F4517" s="7" t="str">
        <f>LEFT('DETALLE DE CONEXIONES'!BE4517,3)</f>
        <v/>
      </c>
      <c r="G4517" s="7" t="str">
        <f>RIGHT('DETALLE DE CONEXIONES'!AK4517,2)</f>
        <v/>
      </c>
      <c r="H4517" s="7" t="str">
        <f>LEFT('DETALLE DE CONEXIONES'!M4517,3)</f>
        <v/>
      </c>
      <c r="I4517" s="7" t="str">
        <f>RIGHT('DETALLE DE CONEXIONES'!M4517,5)</f>
        <v/>
      </c>
      <c r="J4517" s="7">
        <f>IF(C4517="Saliente Local",(IFERROR((LIMPIA(H4517,1)),0)),0)</f>
        <v>0</v>
      </c>
      <c r="K4517" s="7">
        <f>IF(C4517="Saliente Nacional",(IFERROR((LIMPIA(H4517,1)),0)),0)</f>
        <v>0</v>
      </c>
      <c r="L4517" s="7">
        <f>IF(C4517="Saliente Internacional",(IFERROR((LIMPIA(H4517,1)),0)),0)</f>
        <v>0</v>
      </c>
    </row>
    <row r="4518" spans="1:12" x14ac:dyDescent="0.25">
      <c r="A4518" s="11">
        <f>'DETALLE DE CONEXIONES'!P4518</f>
        <v>0</v>
      </c>
      <c r="B4518" s="7">
        <f>'DETALLE DE CONEXIONES'!I4518</f>
        <v>0</v>
      </c>
      <c r="C4518" s="7">
        <f>'DETALLE DE CONEXIONES'!BB4518</f>
        <v>0</v>
      </c>
      <c r="D4518" s="7">
        <f>'DETALLE DE CONEXIONES'!E4518</f>
        <v>0</v>
      </c>
      <c r="E4518" s="7">
        <f>IFERROR(LIMPIA('DETALLE DE CONEXIONES'!N4518,1),0)</f>
        <v>0</v>
      </c>
      <c r="F4518" s="7" t="str">
        <f>LEFT('DETALLE DE CONEXIONES'!BE4518,3)</f>
        <v/>
      </c>
      <c r="G4518" s="7" t="str">
        <f>RIGHT('DETALLE DE CONEXIONES'!AK4518,2)</f>
        <v/>
      </c>
      <c r="H4518" s="7" t="str">
        <f>LEFT('DETALLE DE CONEXIONES'!M4518,3)</f>
        <v/>
      </c>
      <c r="I4518" s="7" t="str">
        <f>RIGHT('DETALLE DE CONEXIONES'!M4518,5)</f>
        <v/>
      </c>
      <c r="J4518" s="7">
        <f>IF(C4518="Saliente Local",(IFERROR((LIMPIA(H4518,1)),0)),0)</f>
        <v>0</v>
      </c>
      <c r="K4518" s="7">
        <f>IF(C4518="Saliente Nacional",(IFERROR((LIMPIA(H4518,1)),0)),0)</f>
        <v>0</v>
      </c>
      <c r="L4518" s="7">
        <f>IF(C4518="Saliente Internacional",(IFERROR((LIMPIA(H4518,1)),0)),0)</f>
        <v>0</v>
      </c>
    </row>
    <row r="4519" spans="1:12" x14ac:dyDescent="0.25">
      <c r="A4519" s="11">
        <f>'DETALLE DE CONEXIONES'!P4519</f>
        <v>0</v>
      </c>
      <c r="B4519" s="7">
        <f>'DETALLE DE CONEXIONES'!I4519</f>
        <v>0</v>
      </c>
      <c r="C4519" s="7">
        <f>'DETALLE DE CONEXIONES'!BB4519</f>
        <v>0</v>
      </c>
      <c r="D4519" s="7">
        <f>'DETALLE DE CONEXIONES'!E4519</f>
        <v>0</v>
      </c>
      <c r="E4519" s="7">
        <f>IFERROR(LIMPIA('DETALLE DE CONEXIONES'!N4519,1),0)</f>
        <v>0</v>
      </c>
      <c r="F4519" s="7" t="str">
        <f>LEFT('DETALLE DE CONEXIONES'!BE4519,3)</f>
        <v/>
      </c>
      <c r="G4519" s="7" t="str">
        <f>RIGHT('DETALLE DE CONEXIONES'!AK4519,2)</f>
        <v/>
      </c>
      <c r="H4519" s="7" t="str">
        <f>LEFT('DETALLE DE CONEXIONES'!M4519,3)</f>
        <v/>
      </c>
      <c r="I4519" s="7" t="str">
        <f>RIGHT('DETALLE DE CONEXIONES'!M4519,5)</f>
        <v/>
      </c>
      <c r="J4519" s="7">
        <f>IF(C4519="Saliente Local",(IFERROR((LIMPIA(H4519,1)),0)),0)</f>
        <v>0</v>
      </c>
      <c r="K4519" s="7">
        <f>IF(C4519="Saliente Nacional",(IFERROR((LIMPIA(H4519,1)),0)),0)</f>
        <v>0</v>
      </c>
      <c r="L4519" s="7">
        <f>IF(C4519="Saliente Internacional",(IFERROR((LIMPIA(H4519,1)),0)),0)</f>
        <v>0</v>
      </c>
    </row>
    <row r="4520" spans="1:12" x14ac:dyDescent="0.25">
      <c r="A4520" s="11">
        <f>'DETALLE DE CONEXIONES'!P4520</f>
        <v>0</v>
      </c>
      <c r="B4520" s="7">
        <f>'DETALLE DE CONEXIONES'!I4520</f>
        <v>0</v>
      </c>
      <c r="C4520" s="7">
        <f>'DETALLE DE CONEXIONES'!BB4520</f>
        <v>0</v>
      </c>
      <c r="D4520" s="7">
        <f>'DETALLE DE CONEXIONES'!E4520</f>
        <v>0</v>
      </c>
      <c r="E4520" s="7">
        <f>IFERROR(LIMPIA('DETALLE DE CONEXIONES'!N4520,1),0)</f>
        <v>0</v>
      </c>
      <c r="F4520" s="7" t="str">
        <f>LEFT('DETALLE DE CONEXIONES'!BE4520,3)</f>
        <v/>
      </c>
      <c r="G4520" s="7" t="str">
        <f>RIGHT('DETALLE DE CONEXIONES'!AK4520,2)</f>
        <v/>
      </c>
      <c r="H4520" s="7" t="str">
        <f>LEFT('DETALLE DE CONEXIONES'!M4520,3)</f>
        <v/>
      </c>
      <c r="I4520" s="7" t="str">
        <f>RIGHT('DETALLE DE CONEXIONES'!M4520,5)</f>
        <v/>
      </c>
      <c r="J4520" s="7">
        <f>IF(C4520="Saliente Local",(IFERROR((LIMPIA(H4520,1)),0)),0)</f>
        <v>0</v>
      </c>
      <c r="K4520" s="7">
        <f>IF(C4520="Saliente Nacional",(IFERROR((LIMPIA(H4520,1)),0)),0)</f>
        <v>0</v>
      </c>
      <c r="L4520" s="7">
        <f>IF(C4520="Saliente Internacional",(IFERROR((LIMPIA(H4520,1)),0)),0)</f>
        <v>0</v>
      </c>
    </row>
    <row r="4521" spans="1:12" x14ac:dyDescent="0.25">
      <c r="A4521" s="11">
        <f>'DETALLE DE CONEXIONES'!P4521</f>
        <v>0</v>
      </c>
      <c r="B4521" s="7">
        <f>'DETALLE DE CONEXIONES'!I4521</f>
        <v>0</v>
      </c>
      <c r="C4521" s="7">
        <f>'DETALLE DE CONEXIONES'!BB4521</f>
        <v>0</v>
      </c>
      <c r="D4521" s="7">
        <f>'DETALLE DE CONEXIONES'!E4521</f>
        <v>0</v>
      </c>
      <c r="E4521" s="7">
        <f>IFERROR(LIMPIA('DETALLE DE CONEXIONES'!N4521,1),0)</f>
        <v>0</v>
      </c>
      <c r="F4521" s="7" t="str">
        <f>LEFT('DETALLE DE CONEXIONES'!BE4521,3)</f>
        <v/>
      </c>
      <c r="G4521" s="7" t="str">
        <f>RIGHT('DETALLE DE CONEXIONES'!AK4521,2)</f>
        <v/>
      </c>
      <c r="H4521" s="7" t="str">
        <f>LEFT('DETALLE DE CONEXIONES'!M4521,3)</f>
        <v/>
      </c>
      <c r="I4521" s="7" t="str">
        <f>RIGHT('DETALLE DE CONEXIONES'!M4521,5)</f>
        <v/>
      </c>
      <c r="J4521" s="7">
        <f>IF(C4521="Saliente Local",(IFERROR((LIMPIA(H4521,1)),0)),0)</f>
        <v>0</v>
      </c>
      <c r="K4521" s="7">
        <f>IF(C4521="Saliente Nacional",(IFERROR((LIMPIA(H4521,1)),0)),0)</f>
        <v>0</v>
      </c>
      <c r="L4521" s="7">
        <f>IF(C4521="Saliente Internacional",(IFERROR((LIMPIA(H4521,1)),0)),0)</f>
        <v>0</v>
      </c>
    </row>
    <row r="4522" spans="1:12" x14ac:dyDescent="0.25">
      <c r="A4522" s="11">
        <f>'DETALLE DE CONEXIONES'!P4522</f>
        <v>0</v>
      </c>
      <c r="B4522" s="7">
        <f>'DETALLE DE CONEXIONES'!I4522</f>
        <v>0</v>
      </c>
      <c r="C4522" s="7">
        <f>'DETALLE DE CONEXIONES'!BB4522</f>
        <v>0</v>
      </c>
      <c r="D4522" s="7">
        <f>'DETALLE DE CONEXIONES'!E4522</f>
        <v>0</v>
      </c>
      <c r="E4522" s="7">
        <f>IFERROR(LIMPIA('DETALLE DE CONEXIONES'!N4522,1),0)</f>
        <v>0</v>
      </c>
      <c r="F4522" s="7" t="str">
        <f>LEFT('DETALLE DE CONEXIONES'!BE4522,3)</f>
        <v/>
      </c>
      <c r="G4522" s="7" t="str">
        <f>RIGHT('DETALLE DE CONEXIONES'!AK4522,2)</f>
        <v/>
      </c>
      <c r="H4522" s="7" t="str">
        <f>LEFT('DETALLE DE CONEXIONES'!M4522,3)</f>
        <v/>
      </c>
      <c r="I4522" s="7" t="str">
        <f>RIGHT('DETALLE DE CONEXIONES'!M4522,5)</f>
        <v/>
      </c>
      <c r="J4522" s="7">
        <f>IF(C4522="Saliente Local",(IFERROR((LIMPIA(H4522,1)),0)),0)</f>
        <v>0</v>
      </c>
      <c r="K4522" s="7">
        <f>IF(C4522="Saliente Nacional",(IFERROR((LIMPIA(H4522,1)),0)),0)</f>
        <v>0</v>
      </c>
      <c r="L4522" s="7">
        <f>IF(C4522="Saliente Internacional",(IFERROR((LIMPIA(H4522,1)),0)),0)</f>
        <v>0</v>
      </c>
    </row>
    <row r="4523" spans="1:12" x14ac:dyDescent="0.25">
      <c r="A4523" s="11">
        <f>'DETALLE DE CONEXIONES'!P4523</f>
        <v>0</v>
      </c>
      <c r="B4523" s="7">
        <f>'DETALLE DE CONEXIONES'!I4523</f>
        <v>0</v>
      </c>
      <c r="C4523" s="7">
        <f>'DETALLE DE CONEXIONES'!BB4523</f>
        <v>0</v>
      </c>
      <c r="D4523" s="7">
        <f>'DETALLE DE CONEXIONES'!E4523</f>
        <v>0</v>
      </c>
      <c r="E4523" s="7">
        <f>IFERROR(LIMPIA('DETALLE DE CONEXIONES'!N4523,1),0)</f>
        <v>0</v>
      </c>
      <c r="F4523" s="7" t="str">
        <f>LEFT('DETALLE DE CONEXIONES'!BE4523,3)</f>
        <v/>
      </c>
      <c r="G4523" s="7" t="str">
        <f>RIGHT('DETALLE DE CONEXIONES'!AK4523,2)</f>
        <v/>
      </c>
      <c r="H4523" s="7" t="str">
        <f>LEFT('DETALLE DE CONEXIONES'!M4523,3)</f>
        <v/>
      </c>
      <c r="I4523" s="7" t="str">
        <f>RIGHT('DETALLE DE CONEXIONES'!M4523,5)</f>
        <v/>
      </c>
      <c r="J4523" s="7">
        <f>IF(C4523="Saliente Local",(IFERROR((LIMPIA(H4523,1)),0)),0)</f>
        <v>0</v>
      </c>
      <c r="K4523" s="7">
        <f>IF(C4523="Saliente Nacional",(IFERROR((LIMPIA(H4523,1)),0)),0)</f>
        <v>0</v>
      </c>
      <c r="L4523" s="7">
        <f>IF(C4523="Saliente Internacional",(IFERROR((LIMPIA(H4523,1)),0)),0)</f>
        <v>0</v>
      </c>
    </row>
    <row r="4524" spans="1:12" x14ac:dyDescent="0.25">
      <c r="A4524" s="11">
        <f>'DETALLE DE CONEXIONES'!P4524</f>
        <v>0</v>
      </c>
      <c r="B4524" s="7">
        <f>'DETALLE DE CONEXIONES'!I4524</f>
        <v>0</v>
      </c>
      <c r="C4524" s="7">
        <f>'DETALLE DE CONEXIONES'!BB4524</f>
        <v>0</v>
      </c>
      <c r="D4524" s="7">
        <f>'DETALLE DE CONEXIONES'!E4524</f>
        <v>0</v>
      </c>
      <c r="E4524" s="7">
        <f>IFERROR(LIMPIA('DETALLE DE CONEXIONES'!N4524,1),0)</f>
        <v>0</v>
      </c>
      <c r="F4524" s="7" t="str">
        <f>LEFT('DETALLE DE CONEXIONES'!BE4524,3)</f>
        <v/>
      </c>
      <c r="G4524" s="7" t="str">
        <f>RIGHT('DETALLE DE CONEXIONES'!AK4524,2)</f>
        <v/>
      </c>
      <c r="H4524" s="7" t="str">
        <f>LEFT('DETALLE DE CONEXIONES'!M4524,3)</f>
        <v/>
      </c>
      <c r="I4524" s="7" t="str">
        <f>RIGHT('DETALLE DE CONEXIONES'!M4524,5)</f>
        <v/>
      </c>
      <c r="J4524" s="7">
        <f>IF(C4524="Saliente Local",(IFERROR((LIMPIA(H4524,1)),0)),0)</f>
        <v>0</v>
      </c>
      <c r="K4524" s="7">
        <f>IF(C4524="Saliente Nacional",(IFERROR((LIMPIA(H4524,1)),0)),0)</f>
        <v>0</v>
      </c>
      <c r="L4524" s="7">
        <f>IF(C4524="Saliente Internacional",(IFERROR((LIMPIA(H4524,1)),0)),0)</f>
        <v>0</v>
      </c>
    </row>
    <row r="4525" spans="1:12" x14ac:dyDescent="0.25">
      <c r="A4525" s="11">
        <f>'DETALLE DE CONEXIONES'!P4525</f>
        <v>0</v>
      </c>
      <c r="B4525" s="7">
        <f>'DETALLE DE CONEXIONES'!I4525</f>
        <v>0</v>
      </c>
      <c r="C4525" s="7">
        <f>'DETALLE DE CONEXIONES'!BB4525</f>
        <v>0</v>
      </c>
      <c r="D4525" s="7">
        <f>'DETALLE DE CONEXIONES'!E4525</f>
        <v>0</v>
      </c>
      <c r="E4525" s="7">
        <f>IFERROR(LIMPIA('DETALLE DE CONEXIONES'!N4525,1),0)</f>
        <v>0</v>
      </c>
      <c r="F4525" s="7" t="str">
        <f>LEFT('DETALLE DE CONEXIONES'!BE4525,3)</f>
        <v/>
      </c>
      <c r="G4525" s="7" t="str">
        <f>RIGHT('DETALLE DE CONEXIONES'!AK4525,2)</f>
        <v/>
      </c>
      <c r="H4525" s="7" t="str">
        <f>LEFT('DETALLE DE CONEXIONES'!M4525,3)</f>
        <v/>
      </c>
      <c r="I4525" s="7" t="str">
        <f>RIGHT('DETALLE DE CONEXIONES'!M4525,5)</f>
        <v/>
      </c>
      <c r="J4525" s="7">
        <f>IF(C4525="Saliente Local",(IFERROR((LIMPIA(H4525,1)),0)),0)</f>
        <v>0</v>
      </c>
      <c r="K4525" s="7">
        <f>IF(C4525="Saliente Nacional",(IFERROR((LIMPIA(H4525,1)),0)),0)</f>
        <v>0</v>
      </c>
      <c r="L4525" s="7">
        <f>IF(C4525="Saliente Internacional",(IFERROR((LIMPIA(H4525,1)),0)),0)</f>
        <v>0</v>
      </c>
    </row>
    <row r="4526" spans="1:12" x14ac:dyDescent="0.25">
      <c r="A4526" s="11">
        <f>'DETALLE DE CONEXIONES'!P4526</f>
        <v>0</v>
      </c>
      <c r="B4526" s="7">
        <f>'DETALLE DE CONEXIONES'!I4526</f>
        <v>0</v>
      </c>
      <c r="C4526" s="7">
        <f>'DETALLE DE CONEXIONES'!BB4526</f>
        <v>0</v>
      </c>
      <c r="D4526" s="7">
        <f>'DETALLE DE CONEXIONES'!E4526</f>
        <v>0</v>
      </c>
      <c r="E4526" s="7">
        <f>IFERROR(LIMPIA('DETALLE DE CONEXIONES'!N4526,1),0)</f>
        <v>0</v>
      </c>
      <c r="F4526" s="7" t="str">
        <f>LEFT('DETALLE DE CONEXIONES'!BE4526,3)</f>
        <v/>
      </c>
      <c r="G4526" s="7" t="str">
        <f>RIGHT('DETALLE DE CONEXIONES'!AK4526,2)</f>
        <v/>
      </c>
      <c r="H4526" s="7" t="str">
        <f>LEFT('DETALLE DE CONEXIONES'!M4526,3)</f>
        <v/>
      </c>
      <c r="I4526" s="7" t="str">
        <f>RIGHT('DETALLE DE CONEXIONES'!M4526,5)</f>
        <v/>
      </c>
      <c r="J4526" s="7">
        <f>IF(C4526="Saliente Local",(IFERROR((LIMPIA(H4526,1)),0)),0)</f>
        <v>0</v>
      </c>
      <c r="K4526" s="7">
        <f>IF(C4526="Saliente Nacional",(IFERROR((LIMPIA(H4526,1)),0)),0)</f>
        <v>0</v>
      </c>
      <c r="L4526" s="7">
        <f>IF(C4526="Saliente Internacional",(IFERROR((LIMPIA(H4526,1)),0)),0)</f>
        <v>0</v>
      </c>
    </row>
    <row r="4527" spans="1:12" x14ac:dyDescent="0.25">
      <c r="A4527" s="11">
        <f>'DETALLE DE CONEXIONES'!P4527</f>
        <v>0</v>
      </c>
      <c r="B4527" s="7">
        <f>'DETALLE DE CONEXIONES'!I4527</f>
        <v>0</v>
      </c>
      <c r="C4527" s="7">
        <f>'DETALLE DE CONEXIONES'!BB4527</f>
        <v>0</v>
      </c>
      <c r="D4527" s="7">
        <f>'DETALLE DE CONEXIONES'!E4527</f>
        <v>0</v>
      </c>
      <c r="E4527" s="7">
        <f>IFERROR(LIMPIA('DETALLE DE CONEXIONES'!N4527,1),0)</f>
        <v>0</v>
      </c>
      <c r="F4527" s="7" t="str">
        <f>LEFT('DETALLE DE CONEXIONES'!BE4527,3)</f>
        <v/>
      </c>
      <c r="G4527" s="7" t="str">
        <f>RIGHT('DETALLE DE CONEXIONES'!AK4527,2)</f>
        <v/>
      </c>
      <c r="H4527" s="7" t="str">
        <f>LEFT('DETALLE DE CONEXIONES'!M4527,3)</f>
        <v/>
      </c>
      <c r="I4527" s="7" t="str">
        <f>RIGHT('DETALLE DE CONEXIONES'!M4527,5)</f>
        <v/>
      </c>
      <c r="J4527" s="7">
        <f>IF(C4527="Saliente Local",(IFERROR((LIMPIA(H4527,1)),0)),0)</f>
        <v>0</v>
      </c>
      <c r="K4527" s="7">
        <f>IF(C4527="Saliente Nacional",(IFERROR((LIMPIA(H4527,1)),0)),0)</f>
        <v>0</v>
      </c>
      <c r="L4527" s="7">
        <f>IF(C4527="Saliente Internacional",(IFERROR((LIMPIA(H4527,1)),0)),0)</f>
        <v>0</v>
      </c>
    </row>
    <row r="4528" spans="1:12" x14ac:dyDescent="0.25">
      <c r="A4528" s="11">
        <f>'DETALLE DE CONEXIONES'!P4528</f>
        <v>0</v>
      </c>
      <c r="B4528" s="7">
        <f>'DETALLE DE CONEXIONES'!I4528</f>
        <v>0</v>
      </c>
      <c r="C4528" s="7">
        <f>'DETALLE DE CONEXIONES'!BB4528</f>
        <v>0</v>
      </c>
      <c r="D4528" s="7">
        <f>'DETALLE DE CONEXIONES'!E4528</f>
        <v>0</v>
      </c>
      <c r="E4528" s="7">
        <f>IFERROR(LIMPIA('DETALLE DE CONEXIONES'!N4528,1),0)</f>
        <v>0</v>
      </c>
      <c r="F4528" s="7" t="str">
        <f>LEFT('DETALLE DE CONEXIONES'!BE4528,3)</f>
        <v/>
      </c>
      <c r="G4528" s="7" t="str">
        <f>RIGHT('DETALLE DE CONEXIONES'!AK4528,2)</f>
        <v/>
      </c>
      <c r="H4528" s="7" t="str">
        <f>LEFT('DETALLE DE CONEXIONES'!M4528,3)</f>
        <v/>
      </c>
      <c r="I4528" s="7" t="str">
        <f>RIGHT('DETALLE DE CONEXIONES'!M4528,5)</f>
        <v/>
      </c>
      <c r="J4528" s="7">
        <f>IF(C4528="Saliente Local",(IFERROR((LIMPIA(H4528,1)),0)),0)</f>
        <v>0</v>
      </c>
      <c r="K4528" s="7">
        <f>IF(C4528="Saliente Nacional",(IFERROR((LIMPIA(H4528,1)),0)),0)</f>
        <v>0</v>
      </c>
      <c r="L4528" s="7">
        <f>IF(C4528="Saliente Internacional",(IFERROR((LIMPIA(H4528,1)),0)),0)</f>
        <v>0</v>
      </c>
    </row>
    <row r="4529" spans="1:12" x14ac:dyDescent="0.25">
      <c r="A4529" s="11">
        <f>'DETALLE DE CONEXIONES'!P4529</f>
        <v>0</v>
      </c>
      <c r="B4529" s="7">
        <f>'DETALLE DE CONEXIONES'!I4529</f>
        <v>0</v>
      </c>
      <c r="C4529" s="7">
        <f>'DETALLE DE CONEXIONES'!BB4529</f>
        <v>0</v>
      </c>
      <c r="D4529" s="7">
        <f>'DETALLE DE CONEXIONES'!E4529</f>
        <v>0</v>
      </c>
      <c r="E4529" s="7">
        <f>IFERROR(LIMPIA('DETALLE DE CONEXIONES'!N4529,1),0)</f>
        <v>0</v>
      </c>
      <c r="F4529" s="7" t="str">
        <f>LEFT('DETALLE DE CONEXIONES'!BE4529,3)</f>
        <v/>
      </c>
      <c r="G4529" s="7" t="str">
        <f>RIGHT('DETALLE DE CONEXIONES'!AK4529,2)</f>
        <v/>
      </c>
      <c r="H4529" s="7" t="str">
        <f>LEFT('DETALLE DE CONEXIONES'!M4529,3)</f>
        <v/>
      </c>
      <c r="I4529" s="7" t="str">
        <f>RIGHT('DETALLE DE CONEXIONES'!M4529,5)</f>
        <v/>
      </c>
      <c r="J4529" s="7">
        <f>IF(C4529="Saliente Local",(IFERROR((LIMPIA(H4529,1)),0)),0)</f>
        <v>0</v>
      </c>
      <c r="K4529" s="7">
        <f>IF(C4529="Saliente Nacional",(IFERROR((LIMPIA(H4529,1)),0)),0)</f>
        <v>0</v>
      </c>
      <c r="L4529" s="7">
        <f>IF(C4529="Saliente Internacional",(IFERROR((LIMPIA(H4529,1)),0)),0)</f>
        <v>0</v>
      </c>
    </row>
    <row r="4530" spans="1:12" x14ac:dyDescent="0.25">
      <c r="A4530" s="11">
        <f>'DETALLE DE CONEXIONES'!P4530</f>
        <v>0</v>
      </c>
      <c r="B4530" s="7">
        <f>'DETALLE DE CONEXIONES'!I4530</f>
        <v>0</v>
      </c>
      <c r="C4530" s="7">
        <f>'DETALLE DE CONEXIONES'!BB4530</f>
        <v>0</v>
      </c>
      <c r="D4530" s="7">
        <f>'DETALLE DE CONEXIONES'!E4530</f>
        <v>0</v>
      </c>
      <c r="E4530" s="7">
        <f>IFERROR(LIMPIA('DETALLE DE CONEXIONES'!N4530,1),0)</f>
        <v>0</v>
      </c>
      <c r="F4530" s="7" t="str">
        <f>LEFT('DETALLE DE CONEXIONES'!BE4530,3)</f>
        <v/>
      </c>
      <c r="G4530" s="7" t="str">
        <f>RIGHT('DETALLE DE CONEXIONES'!AK4530,2)</f>
        <v/>
      </c>
      <c r="H4530" s="7" t="str">
        <f>LEFT('DETALLE DE CONEXIONES'!M4530,3)</f>
        <v/>
      </c>
      <c r="I4530" s="7" t="str">
        <f>RIGHT('DETALLE DE CONEXIONES'!M4530,5)</f>
        <v/>
      </c>
      <c r="J4530" s="7">
        <f>IF(C4530="Saliente Local",(IFERROR((LIMPIA(H4530,1)),0)),0)</f>
        <v>0</v>
      </c>
      <c r="K4530" s="7">
        <f>IF(C4530="Saliente Nacional",(IFERROR((LIMPIA(H4530,1)),0)),0)</f>
        <v>0</v>
      </c>
      <c r="L4530" s="7">
        <f>IF(C4530="Saliente Internacional",(IFERROR((LIMPIA(H4530,1)),0)),0)</f>
        <v>0</v>
      </c>
    </row>
    <row r="4531" spans="1:12" x14ac:dyDescent="0.25">
      <c r="A4531" s="11">
        <f>'DETALLE DE CONEXIONES'!P4531</f>
        <v>0</v>
      </c>
      <c r="B4531" s="7">
        <f>'DETALLE DE CONEXIONES'!I4531</f>
        <v>0</v>
      </c>
      <c r="C4531" s="7">
        <f>'DETALLE DE CONEXIONES'!BB4531</f>
        <v>0</v>
      </c>
      <c r="D4531" s="7">
        <f>'DETALLE DE CONEXIONES'!E4531</f>
        <v>0</v>
      </c>
      <c r="E4531" s="7">
        <f>IFERROR(LIMPIA('DETALLE DE CONEXIONES'!N4531,1),0)</f>
        <v>0</v>
      </c>
      <c r="F4531" s="7" t="str">
        <f>LEFT('DETALLE DE CONEXIONES'!BE4531,3)</f>
        <v/>
      </c>
      <c r="G4531" s="7" t="str">
        <f>RIGHT('DETALLE DE CONEXIONES'!AK4531,2)</f>
        <v/>
      </c>
      <c r="H4531" s="7" t="str">
        <f>LEFT('DETALLE DE CONEXIONES'!M4531,3)</f>
        <v/>
      </c>
      <c r="I4531" s="7" t="str">
        <f>RIGHT('DETALLE DE CONEXIONES'!M4531,5)</f>
        <v/>
      </c>
      <c r="J4531" s="7">
        <f>IF(C4531="Saliente Local",(IFERROR((LIMPIA(H4531,1)),0)),0)</f>
        <v>0</v>
      </c>
      <c r="K4531" s="7">
        <f>IF(C4531="Saliente Nacional",(IFERROR((LIMPIA(H4531,1)),0)),0)</f>
        <v>0</v>
      </c>
      <c r="L4531" s="7">
        <f>IF(C4531="Saliente Internacional",(IFERROR((LIMPIA(H4531,1)),0)),0)</f>
        <v>0</v>
      </c>
    </row>
    <row r="4532" spans="1:12" x14ac:dyDescent="0.25">
      <c r="A4532" s="11">
        <f>'DETALLE DE CONEXIONES'!P4532</f>
        <v>0</v>
      </c>
      <c r="B4532" s="7">
        <f>'DETALLE DE CONEXIONES'!I4532</f>
        <v>0</v>
      </c>
      <c r="C4532" s="7">
        <f>'DETALLE DE CONEXIONES'!BB4532</f>
        <v>0</v>
      </c>
      <c r="D4532" s="7">
        <f>'DETALLE DE CONEXIONES'!E4532</f>
        <v>0</v>
      </c>
      <c r="E4532" s="7">
        <f>IFERROR(LIMPIA('DETALLE DE CONEXIONES'!N4532,1),0)</f>
        <v>0</v>
      </c>
      <c r="F4532" s="7" t="str">
        <f>LEFT('DETALLE DE CONEXIONES'!BE4532,3)</f>
        <v/>
      </c>
      <c r="G4532" s="7" t="str">
        <f>RIGHT('DETALLE DE CONEXIONES'!AK4532,2)</f>
        <v/>
      </c>
      <c r="H4532" s="7" t="str">
        <f>LEFT('DETALLE DE CONEXIONES'!M4532,3)</f>
        <v/>
      </c>
      <c r="I4532" s="7" t="str">
        <f>RIGHT('DETALLE DE CONEXIONES'!M4532,5)</f>
        <v/>
      </c>
      <c r="J4532" s="7">
        <f>IF(C4532="Saliente Local",(IFERROR((LIMPIA(H4532,1)),0)),0)</f>
        <v>0</v>
      </c>
      <c r="K4532" s="7">
        <f>IF(C4532="Saliente Nacional",(IFERROR((LIMPIA(H4532,1)),0)),0)</f>
        <v>0</v>
      </c>
      <c r="L4532" s="7">
        <f>IF(C4532="Saliente Internacional",(IFERROR((LIMPIA(H4532,1)),0)),0)</f>
        <v>0</v>
      </c>
    </row>
    <row r="4533" spans="1:12" x14ac:dyDescent="0.25">
      <c r="A4533" s="11">
        <f>'DETALLE DE CONEXIONES'!P4533</f>
        <v>0</v>
      </c>
      <c r="B4533" s="7">
        <f>'DETALLE DE CONEXIONES'!I4533</f>
        <v>0</v>
      </c>
      <c r="C4533" s="7">
        <f>'DETALLE DE CONEXIONES'!BB4533</f>
        <v>0</v>
      </c>
      <c r="D4533" s="7">
        <f>'DETALLE DE CONEXIONES'!E4533</f>
        <v>0</v>
      </c>
      <c r="E4533" s="7">
        <f>IFERROR(LIMPIA('DETALLE DE CONEXIONES'!N4533,1),0)</f>
        <v>0</v>
      </c>
      <c r="F4533" s="7" t="str">
        <f>LEFT('DETALLE DE CONEXIONES'!BE4533,3)</f>
        <v/>
      </c>
      <c r="G4533" s="7" t="str">
        <f>RIGHT('DETALLE DE CONEXIONES'!AK4533,2)</f>
        <v/>
      </c>
      <c r="H4533" s="7" t="str">
        <f>LEFT('DETALLE DE CONEXIONES'!M4533,3)</f>
        <v/>
      </c>
      <c r="I4533" s="7" t="str">
        <f>RIGHT('DETALLE DE CONEXIONES'!M4533,5)</f>
        <v/>
      </c>
      <c r="J4533" s="7">
        <f>IF(C4533="Saliente Local",(IFERROR((LIMPIA(H4533,1)),0)),0)</f>
        <v>0</v>
      </c>
      <c r="K4533" s="7">
        <f>IF(C4533="Saliente Nacional",(IFERROR((LIMPIA(H4533,1)),0)),0)</f>
        <v>0</v>
      </c>
      <c r="L4533" s="7">
        <f>IF(C4533="Saliente Internacional",(IFERROR((LIMPIA(H4533,1)),0)),0)</f>
        <v>0</v>
      </c>
    </row>
    <row r="4534" spans="1:12" x14ac:dyDescent="0.25">
      <c r="A4534" s="11">
        <f>'DETALLE DE CONEXIONES'!P4534</f>
        <v>0</v>
      </c>
      <c r="B4534" s="7">
        <f>'DETALLE DE CONEXIONES'!I4534</f>
        <v>0</v>
      </c>
      <c r="C4534" s="7">
        <f>'DETALLE DE CONEXIONES'!BB4534</f>
        <v>0</v>
      </c>
      <c r="D4534" s="7">
        <f>'DETALLE DE CONEXIONES'!E4534</f>
        <v>0</v>
      </c>
      <c r="E4534" s="7">
        <f>IFERROR(LIMPIA('DETALLE DE CONEXIONES'!N4534,1),0)</f>
        <v>0</v>
      </c>
      <c r="F4534" s="7" t="str">
        <f>LEFT('DETALLE DE CONEXIONES'!BE4534,3)</f>
        <v/>
      </c>
      <c r="G4534" s="7" t="str">
        <f>RIGHT('DETALLE DE CONEXIONES'!AK4534,2)</f>
        <v/>
      </c>
      <c r="H4534" s="7" t="str">
        <f>LEFT('DETALLE DE CONEXIONES'!M4534,3)</f>
        <v/>
      </c>
      <c r="I4534" s="7" t="str">
        <f>RIGHT('DETALLE DE CONEXIONES'!M4534,5)</f>
        <v/>
      </c>
      <c r="J4534" s="7">
        <f>IF(C4534="Saliente Local",(IFERROR((LIMPIA(H4534,1)),0)),0)</f>
        <v>0</v>
      </c>
      <c r="K4534" s="7">
        <f>IF(C4534="Saliente Nacional",(IFERROR((LIMPIA(H4534,1)),0)),0)</f>
        <v>0</v>
      </c>
      <c r="L4534" s="7">
        <f>IF(C4534="Saliente Internacional",(IFERROR((LIMPIA(H4534,1)),0)),0)</f>
        <v>0</v>
      </c>
    </row>
    <row r="4535" spans="1:12" x14ac:dyDescent="0.25">
      <c r="A4535" s="11">
        <f>'DETALLE DE CONEXIONES'!P4535</f>
        <v>0</v>
      </c>
      <c r="B4535" s="7">
        <f>'DETALLE DE CONEXIONES'!I4535</f>
        <v>0</v>
      </c>
      <c r="C4535" s="7">
        <f>'DETALLE DE CONEXIONES'!BB4535</f>
        <v>0</v>
      </c>
      <c r="D4535" s="7">
        <f>'DETALLE DE CONEXIONES'!E4535</f>
        <v>0</v>
      </c>
      <c r="E4535" s="7">
        <f>IFERROR(LIMPIA('DETALLE DE CONEXIONES'!N4535,1),0)</f>
        <v>0</v>
      </c>
      <c r="F4535" s="7" t="str">
        <f>LEFT('DETALLE DE CONEXIONES'!BE4535,3)</f>
        <v/>
      </c>
      <c r="G4535" s="7" t="str">
        <f>RIGHT('DETALLE DE CONEXIONES'!AK4535,2)</f>
        <v/>
      </c>
      <c r="H4535" s="7" t="str">
        <f>LEFT('DETALLE DE CONEXIONES'!M4535,3)</f>
        <v/>
      </c>
      <c r="I4535" s="7" t="str">
        <f>RIGHT('DETALLE DE CONEXIONES'!M4535,5)</f>
        <v/>
      </c>
      <c r="J4535" s="7">
        <f>IF(C4535="Saliente Local",(IFERROR((LIMPIA(H4535,1)),0)),0)</f>
        <v>0</v>
      </c>
      <c r="K4535" s="7">
        <f>IF(C4535="Saliente Nacional",(IFERROR((LIMPIA(H4535,1)),0)),0)</f>
        <v>0</v>
      </c>
      <c r="L4535" s="7">
        <f>IF(C4535="Saliente Internacional",(IFERROR((LIMPIA(H4535,1)),0)),0)</f>
        <v>0</v>
      </c>
    </row>
    <row r="4536" spans="1:12" x14ac:dyDescent="0.25">
      <c r="A4536" s="11">
        <f>'DETALLE DE CONEXIONES'!P4536</f>
        <v>0</v>
      </c>
      <c r="B4536" s="7">
        <f>'DETALLE DE CONEXIONES'!I4536</f>
        <v>0</v>
      </c>
      <c r="C4536" s="7">
        <f>'DETALLE DE CONEXIONES'!BB4536</f>
        <v>0</v>
      </c>
      <c r="D4536" s="7">
        <f>'DETALLE DE CONEXIONES'!E4536</f>
        <v>0</v>
      </c>
      <c r="E4536" s="7">
        <f>IFERROR(LIMPIA('DETALLE DE CONEXIONES'!N4536,1),0)</f>
        <v>0</v>
      </c>
      <c r="F4536" s="7" t="str">
        <f>LEFT('DETALLE DE CONEXIONES'!BE4536,3)</f>
        <v/>
      </c>
      <c r="G4536" s="7" t="str">
        <f>RIGHT('DETALLE DE CONEXIONES'!AK4536,2)</f>
        <v/>
      </c>
      <c r="H4536" s="7" t="str">
        <f>LEFT('DETALLE DE CONEXIONES'!M4536,3)</f>
        <v/>
      </c>
      <c r="I4536" s="7" t="str">
        <f>RIGHT('DETALLE DE CONEXIONES'!M4536,5)</f>
        <v/>
      </c>
      <c r="J4536" s="7">
        <f>IF(C4536="Saliente Local",(IFERROR((LIMPIA(H4536,1)),0)),0)</f>
        <v>0</v>
      </c>
      <c r="K4536" s="7">
        <f>IF(C4536="Saliente Nacional",(IFERROR((LIMPIA(H4536,1)),0)),0)</f>
        <v>0</v>
      </c>
      <c r="L4536" s="7">
        <f>IF(C4536="Saliente Internacional",(IFERROR((LIMPIA(H4536,1)),0)),0)</f>
        <v>0</v>
      </c>
    </row>
    <row r="4537" spans="1:12" x14ac:dyDescent="0.25">
      <c r="A4537" s="11">
        <f>'DETALLE DE CONEXIONES'!P4537</f>
        <v>0</v>
      </c>
      <c r="B4537" s="7">
        <f>'DETALLE DE CONEXIONES'!I4537</f>
        <v>0</v>
      </c>
      <c r="C4537" s="7">
        <f>'DETALLE DE CONEXIONES'!BB4537</f>
        <v>0</v>
      </c>
      <c r="D4537" s="7">
        <f>'DETALLE DE CONEXIONES'!E4537</f>
        <v>0</v>
      </c>
      <c r="E4537" s="7">
        <f>IFERROR(LIMPIA('DETALLE DE CONEXIONES'!N4537,1),0)</f>
        <v>0</v>
      </c>
      <c r="F4537" s="7" t="str">
        <f>LEFT('DETALLE DE CONEXIONES'!BE4537,3)</f>
        <v/>
      </c>
      <c r="G4537" s="7" t="str">
        <f>RIGHT('DETALLE DE CONEXIONES'!AK4537,2)</f>
        <v/>
      </c>
      <c r="H4537" s="7" t="str">
        <f>LEFT('DETALLE DE CONEXIONES'!M4537,3)</f>
        <v/>
      </c>
      <c r="I4537" s="7" t="str">
        <f>RIGHT('DETALLE DE CONEXIONES'!M4537,5)</f>
        <v/>
      </c>
      <c r="J4537" s="7">
        <f>IF(C4537="Saliente Local",(IFERROR((LIMPIA(H4537,1)),0)),0)</f>
        <v>0</v>
      </c>
      <c r="K4537" s="7">
        <f>IF(C4537="Saliente Nacional",(IFERROR((LIMPIA(H4537,1)),0)),0)</f>
        <v>0</v>
      </c>
      <c r="L4537" s="7">
        <f>IF(C4537="Saliente Internacional",(IFERROR((LIMPIA(H4537,1)),0)),0)</f>
        <v>0</v>
      </c>
    </row>
    <row r="4538" spans="1:12" x14ac:dyDescent="0.25">
      <c r="A4538" s="11">
        <f>'DETALLE DE CONEXIONES'!P4538</f>
        <v>0</v>
      </c>
      <c r="B4538" s="7">
        <f>'DETALLE DE CONEXIONES'!I4538</f>
        <v>0</v>
      </c>
      <c r="C4538" s="7">
        <f>'DETALLE DE CONEXIONES'!BB4538</f>
        <v>0</v>
      </c>
      <c r="D4538" s="7">
        <f>'DETALLE DE CONEXIONES'!E4538</f>
        <v>0</v>
      </c>
      <c r="E4538" s="7">
        <f>IFERROR(LIMPIA('DETALLE DE CONEXIONES'!N4538,1),0)</f>
        <v>0</v>
      </c>
      <c r="F4538" s="7" t="str">
        <f>LEFT('DETALLE DE CONEXIONES'!BE4538,3)</f>
        <v/>
      </c>
      <c r="G4538" s="7" t="str">
        <f>RIGHT('DETALLE DE CONEXIONES'!AK4538,2)</f>
        <v/>
      </c>
      <c r="H4538" s="7" t="str">
        <f>LEFT('DETALLE DE CONEXIONES'!M4538,3)</f>
        <v/>
      </c>
      <c r="I4538" s="7" t="str">
        <f>RIGHT('DETALLE DE CONEXIONES'!M4538,5)</f>
        <v/>
      </c>
      <c r="J4538" s="7">
        <f>IF(C4538="Saliente Local",(IFERROR((LIMPIA(H4538,1)),0)),0)</f>
        <v>0</v>
      </c>
      <c r="K4538" s="7">
        <f>IF(C4538="Saliente Nacional",(IFERROR((LIMPIA(H4538,1)),0)),0)</f>
        <v>0</v>
      </c>
      <c r="L4538" s="7">
        <f>IF(C4538="Saliente Internacional",(IFERROR((LIMPIA(H4538,1)),0)),0)</f>
        <v>0</v>
      </c>
    </row>
    <row r="4539" spans="1:12" x14ac:dyDescent="0.25">
      <c r="A4539" s="11">
        <f>'DETALLE DE CONEXIONES'!P4539</f>
        <v>0</v>
      </c>
      <c r="B4539" s="7">
        <f>'DETALLE DE CONEXIONES'!I4539</f>
        <v>0</v>
      </c>
      <c r="C4539" s="7">
        <f>'DETALLE DE CONEXIONES'!BB4539</f>
        <v>0</v>
      </c>
      <c r="D4539" s="7">
        <f>'DETALLE DE CONEXIONES'!E4539</f>
        <v>0</v>
      </c>
      <c r="E4539" s="7">
        <f>IFERROR(LIMPIA('DETALLE DE CONEXIONES'!N4539,1),0)</f>
        <v>0</v>
      </c>
      <c r="F4539" s="7" t="str">
        <f>LEFT('DETALLE DE CONEXIONES'!BE4539,3)</f>
        <v/>
      </c>
      <c r="G4539" s="7" t="str">
        <f>RIGHT('DETALLE DE CONEXIONES'!AK4539,2)</f>
        <v/>
      </c>
      <c r="H4539" s="7" t="str">
        <f>LEFT('DETALLE DE CONEXIONES'!M4539,3)</f>
        <v/>
      </c>
      <c r="I4539" s="7" t="str">
        <f>RIGHT('DETALLE DE CONEXIONES'!M4539,5)</f>
        <v/>
      </c>
      <c r="J4539" s="7">
        <f>IF(C4539="Saliente Local",(IFERROR((LIMPIA(H4539,1)),0)),0)</f>
        <v>0</v>
      </c>
      <c r="K4539" s="7">
        <f>IF(C4539="Saliente Nacional",(IFERROR((LIMPIA(H4539,1)),0)),0)</f>
        <v>0</v>
      </c>
      <c r="L4539" s="7">
        <f>IF(C4539="Saliente Internacional",(IFERROR((LIMPIA(H4539,1)),0)),0)</f>
        <v>0</v>
      </c>
    </row>
    <row r="4540" spans="1:12" x14ac:dyDescent="0.25">
      <c r="A4540" s="11">
        <f>'DETALLE DE CONEXIONES'!P4540</f>
        <v>0</v>
      </c>
      <c r="B4540" s="7">
        <f>'DETALLE DE CONEXIONES'!I4540</f>
        <v>0</v>
      </c>
      <c r="C4540" s="7">
        <f>'DETALLE DE CONEXIONES'!BB4540</f>
        <v>0</v>
      </c>
      <c r="D4540" s="7">
        <f>'DETALLE DE CONEXIONES'!E4540</f>
        <v>0</v>
      </c>
      <c r="E4540" s="7">
        <f>IFERROR(LIMPIA('DETALLE DE CONEXIONES'!N4540,1),0)</f>
        <v>0</v>
      </c>
      <c r="F4540" s="7" t="str">
        <f>LEFT('DETALLE DE CONEXIONES'!BE4540,3)</f>
        <v/>
      </c>
      <c r="G4540" s="7" t="str">
        <f>RIGHT('DETALLE DE CONEXIONES'!AK4540,2)</f>
        <v/>
      </c>
      <c r="H4540" s="7" t="str">
        <f>LEFT('DETALLE DE CONEXIONES'!M4540,3)</f>
        <v/>
      </c>
      <c r="I4540" s="7" t="str">
        <f>RIGHT('DETALLE DE CONEXIONES'!M4540,5)</f>
        <v/>
      </c>
      <c r="J4540" s="7">
        <f>IF(C4540="Saliente Local",(IFERROR((LIMPIA(H4540,1)),0)),0)</f>
        <v>0</v>
      </c>
      <c r="K4540" s="7">
        <f>IF(C4540="Saliente Nacional",(IFERROR((LIMPIA(H4540,1)),0)),0)</f>
        <v>0</v>
      </c>
      <c r="L4540" s="7">
        <f>IF(C4540="Saliente Internacional",(IFERROR((LIMPIA(H4540,1)),0)),0)</f>
        <v>0</v>
      </c>
    </row>
    <row r="4541" spans="1:12" x14ac:dyDescent="0.25">
      <c r="A4541" s="11">
        <f>'DETALLE DE CONEXIONES'!P4541</f>
        <v>0</v>
      </c>
      <c r="B4541" s="7">
        <f>'DETALLE DE CONEXIONES'!I4541</f>
        <v>0</v>
      </c>
      <c r="C4541" s="7">
        <f>'DETALLE DE CONEXIONES'!BB4541</f>
        <v>0</v>
      </c>
      <c r="D4541" s="7">
        <f>'DETALLE DE CONEXIONES'!E4541</f>
        <v>0</v>
      </c>
      <c r="E4541" s="7">
        <f>IFERROR(LIMPIA('DETALLE DE CONEXIONES'!N4541,1),0)</f>
        <v>0</v>
      </c>
      <c r="F4541" s="7" t="str">
        <f>LEFT('DETALLE DE CONEXIONES'!BE4541,3)</f>
        <v/>
      </c>
      <c r="G4541" s="7" t="str">
        <f>RIGHT('DETALLE DE CONEXIONES'!AK4541,2)</f>
        <v/>
      </c>
      <c r="H4541" s="7" t="str">
        <f>LEFT('DETALLE DE CONEXIONES'!M4541,3)</f>
        <v/>
      </c>
      <c r="I4541" s="7" t="str">
        <f>RIGHT('DETALLE DE CONEXIONES'!M4541,5)</f>
        <v/>
      </c>
      <c r="J4541" s="7">
        <f>IF(C4541="Saliente Local",(IFERROR((LIMPIA(H4541,1)),0)),0)</f>
        <v>0</v>
      </c>
      <c r="K4541" s="7">
        <f>IF(C4541="Saliente Nacional",(IFERROR((LIMPIA(H4541,1)),0)),0)</f>
        <v>0</v>
      </c>
      <c r="L4541" s="7">
        <f>IF(C4541="Saliente Internacional",(IFERROR((LIMPIA(H4541,1)),0)),0)</f>
        <v>0</v>
      </c>
    </row>
    <row r="4542" spans="1:12" x14ac:dyDescent="0.25">
      <c r="A4542" s="11">
        <f>'DETALLE DE CONEXIONES'!P4542</f>
        <v>0</v>
      </c>
      <c r="B4542" s="7">
        <f>'DETALLE DE CONEXIONES'!I4542</f>
        <v>0</v>
      </c>
      <c r="C4542" s="7">
        <f>'DETALLE DE CONEXIONES'!BB4542</f>
        <v>0</v>
      </c>
      <c r="D4542" s="7">
        <f>'DETALLE DE CONEXIONES'!E4542</f>
        <v>0</v>
      </c>
      <c r="E4542" s="7">
        <f>IFERROR(LIMPIA('DETALLE DE CONEXIONES'!N4542,1),0)</f>
        <v>0</v>
      </c>
      <c r="F4542" s="7" t="str">
        <f>LEFT('DETALLE DE CONEXIONES'!BE4542,3)</f>
        <v/>
      </c>
      <c r="G4542" s="7" t="str">
        <f>RIGHT('DETALLE DE CONEXIONES'!AK4542,2)</f>
        <v/>
      </c>
      <c r="H4542" s="7" t="str">
        <f>LEFT('DETALLE DE CONEXIONES'!M4542,3)</f>
        <v/>
      </c>
      <c r="I4542" s="7" t="str">
        <f>RIGHT('DETALLE DE CONEXIONES'!M4542,5)</f>
        <v/>
      </c>
      <c r="J4542" s="7">
        <f>IF(C4542="Saliente Local",(IFERROR((LIMPIA(H4542,1)),0)),0)</f>
        <v>0</v>
      </c>
      <c r="K4542" s="7">
        <f>IF(C4542="Saliente Nacional",(IFERROR((LIMPIA(H4542,1)),0)),0)</f>
        <v>0</v>
      </c>
      <c r="L4542" s="7">
        <f>IF(C4542="Saliente Internacional",(IFERROR((LIMPIA(H4542,1)),0)),0)</f>
        <v>0</v>
      </c>
    </row>
    <row r="4543" spans="1:12" x14ac:dyDescent="0.25">
      <c r="A4543" s="11">
        <f>'DETALLE DE CONEXIONES'!P4543</f>
        <v>0</v>
      </c>
      <c r="B4543" s="7">
        <f>'DETALLE DE CONEXIONES'!I4543</f>
        <v>0</v>
      </c>
      <c r="C4543" s="7">
        <f>'DETALLE DE CONEXIONES'!BB4543</f>
        <v>0</v>
      </c>
      <c r="D4543" s="7">
        <f>'DETALLE DE CONEXIONES'!E4543</f>
        <v>0</v>
      </c>
      <c r="E4543" s="7">
        <f>IFERROR(LIMPIA('DETALLE DE CONEXIONES'!N4543,1),0)</f>
        <v>0</v>
      </c>
      <c r="F4543" s="7" t="str">
        <f>LEFT('DETALLE DE CONEXIONES'!BE4543,3)</f>
        <v/>
      </c>
      <c r="G4543" s="7" t="str">
        <f>RIGHT('DETALLE DE CONEXIONES'!AK4543,2)</f>
        <v/>
      </c>
      <c r="H4543" s="7" t="str">
        <f>LEFT('DETALLE DE CONEXIONES'!M4543,3)</f>
        <v/>
      </c>
      <c r="I4543" s="7" t="str">
        <f>RIGHT('DETALLE DE CONEXIONES'!M4543,5)</f>
        <v/>
      </c>
      <c r="J4543" s="7">
        <f>IF(C4543="Saliente Local",(IFERROR((LIMPIA(H4543,1)),0)),0)</f>
        <v>0</v>
      </c>
      <c r="K4543" s="7">
        <f>IF(C4543="Saliente Nacional",(IFERROR((LIMPIA(H4543,1)),0)),0)</f>
        <v>0</v>
      </c>
      <c r="L4543" s="7">
        <f>IF(C4543="Saliente Internacional",(IFERROR((LIMPIA(H4543,1)),0)),0)</f>
        <v>0</v>
      </c>
    </row>
    <row r="4544" spans="1:12" x14ac:dyDescent="0.25">
      <c r="A4544" s="11">
        <f>'DETALLE DE CONEXIONES'!P4544</f>
        <v>0</v>
      </c>
      <c r="B4544" s="7">
        <f>'DETALLE DE CONEXIONES'!I4544</f>
        <v>0</v>
      </c>
      <c r="C4544" s="7">
        <f>'DETALLE DE CONEXIONES'!BB4544</f>
        <v>0</v>
      </c>
      <c r="D4544" s="7">
        <f>'DETALLE DE CONEXIONES'!E4544</f>
        <v>0</v>
      </c>
      <c r="E4544" s="7">
        <f>IFERROR(LIMPIA('DETALLE DE CONEXIONES'!N4544,1),0)</f>
        <v>0</v>
      </c>
      <c r="F4544" s="7" t="str">
        <f>LEFT('DETALLE DE CONEXIONES'!BE4544,3)</f>
        <v/>
      </c>
      <c r="G4544" s="7" t="str">
        <f>RIGHT('DETALLE DE CONEXIONES'!AK4544,2)</f>
        <v/>
      </c>
      <c r="H4544" s="7" t="str">
        <f>LEFT('DETALLE DE CONEXIONES'!M4544,3)</f>
        <v/>
      </c>
      <c r="I4544" s="7" t="str">
        <f>RIGHT('DETALLE DE CONEXIONES'!M4544,5)</f>
        <v/>
      </c>
      <c r="J4544" s="7">
        <f>IF(C4544="Saliente Local",(IFERROR((LIMPIA(H4544,1)),0)),0)</f>
        <v>0</v>
      </c>
      <c r="K4544" s="7">
        <f>IF(C4544="Saliente Nacional",(IFERROR((LIMPIA(H4544,1)),0)),0)</f>
        <v>0</v>
      </c>
      <c r="L4544" s="7">
        <f>IF(C4544="Saliente Internacional",(IFERROR((LIMPIA(H4544,1)),0)),0)</f>
        <v>0</v>
      </c>
    </row>
    <row r="4545" spans="1:12" x14ac:dyDescent="0.25">
      <c r="A4545" s="11">
        <f>'DETALLE DE CONEXIONES'!P4545</f>
        <v>0</v>
      </c>
      <c r="B4545" s="7">
        <f>'DETALLE DE CONEXIONES'!I4545</f>
        <v>0</v>
      </c>
      <c r="C4545" s="7">
        <f>'DETALLE DE CONEXIONES'!BB4545</f>
        <v>0</v>
      </c>
      <c r="D4545" s="7">
        <f>'DETALLE DE CONEXIONES'!E4545</f>
        <v>0</v>
      </c>
      <c r="E4545" s="7">
        <f>IFERROR(LIMPIA('DETALLE DE CONEXIONES'!N4545,1),0)</f>
        <v>0</v>
      </c>
      <c r="F4545" s="7" t="str">
        <f>LEFT('DETALLE DE CONEXIONES'!BE4545,3)</f>
        <v/>
      </c>
      <c r="G4545" s="7" t="str">
        <f>RIGHT('DETALLE DE CONEXIONES'!AK4545,2)</f>
        <v/>
      </c>
      <c r="H4545" s="7" t="str">
        <f>LEFT('DETALLE DE CONEXIONES'!M4545,3)</f>
        <v/>
      </c>
      <c r="I4545" s="7" t="str">
        <f>RIGHT('DETALLE DE CONEXIONES'!M4545,5)</f>
        <v/>
      </c>
      <c r="J4545" s="7">
        <f>IF(C4545="Saliente Local",(IFERROR((LIMPIA(H4545,1)),0)),0)</f>
        <v>0</v>
      </c>
      <c r="K4545" s="7">
        <f>IF(C4545="Saliente Nacional",(IFERROR((LIMPIA(H4545,1)),0)),0)</f>
        <v>0</v>
      </c>
      <c r="L4545" s="7">
        <f>IF(C4545="Saliente Internacional",(IFERROR((LIMPIA(H4545,1)),0)),0)</f>
        <v>0</v>
      </c>
    </row>
    <row r="4546" spans="1:12" x14ac:dyDescent="0.25">
      <c r="A4546" s="11">
        <f>'DETALLE DE CONEXIONES'!P4546</f>
        <v>0</v>
      </c>
      <c r="B4546" s="7">
        <f>'DETALLE DE CONEXIONES'!I4546</f>
        <v>0</v>
      </c>
      <c r="C4546" s="7">
        <f>'DETALLE DE CONEXIONES'!BB4546</f>
        <v>0</v>
      </c>
      <c r="D4546" s="7">
        <f>'DETALLE DE CONEXIONES'!E4546</f>
        <v>0</v>
      </c>
      <c r="E4546" s="7">
        <f>IFERROR(LIMPIA('DETALLE DE CONEXIONES'!N4546,1),0)</f>
        <v>0</v>
      </c>
      <c r="F4546" s="7" t="str">
        <f>LEFT('DETALLE DE CONEXIONES'!BE4546,3)</f>
        <v/>
      </c>
      <c r="G4546" s="7" t="str">
        <f>RIGHT('DETALLE DE CONEXIONES'!AK4546,2)</f>
        <v/>
      </c>
      <c r="H4546" s="7" t="str">
        <f>LEFT('DETALLE DE CONEXIONES'!M4546,3)</f>
        <v/>
      </c>
      <c r="I4546" s="7" t="str">
        <f>RIGHT('DETALLE DE CONEXIONES'!M4546,5)</f>
        <v/>
      </c>
      <c r="J4546" s="7">
        <f>IF(C4546="Saliente Local",(IFERROR((LIMPIA(H4546,1)),0)),0)</f>
        <v>0</v>
      </c>
      <c r="K4546" s="7">
        <f>IF(C4546="Saliente Nacional",(IFERROR((LIMPIA(H4546,1)),0)),0)</f>
        <v>0</v>
      </c>
      <c r="L4546" s="7">
        <f>IF(C4546="Saliente Internacional",(IFERROR((LIMPIA(H4546,1)),0)),0)</f>
        <v>0</v>
      </c>
    </row>
    <row r="4547" spans="1:12" x14ac:dyDescent="0.25">
      <c r="A4547" s="11">
        <f>'DETALLE DE CONEXIONES'!P4547</f>
        <v>0</v>
      </c>
      <c r="B4547" s="7">
        <f>'DETALLE DE CONEXIONES'!I4547</f>
        <v>0</v>
      </c>
      <c r="C4547" s="7">
        <f>'DETALLE DE CONEXIONES'!BB4547</f>
        <v>0</v>
      </c>
      <c r="D4547" s="7">
        <f>'DETALLE DE CONEXIONES'!E4547</f>
        <v>0</v>
      </c>
      <c r="E4547" s="7">
        <f>IFERROR(LIMPIA('DETALLE DE CONEXIONES'!N4547,1),0)</f>
        <v>0</v>
      </c>
      <c r="F4547" s="7" t="str">
        <f>LEFT('DETALLE DE CONEXIONES'!BE4547,3)</f>
        <v/>
      </c>
      <c r="G4547" s="7" t="str">
        <f>RIGHT('DETALLE DE CONEXIONES'!AK4547,2)</f>
        <v/>
      </c>
      <c r="H4547" s="7" t="str">
        <f>LEFT('DETALLE DE CONEXIONES'!M4547,3)</f>
        <v/>
      </c>
      <c r="I4547" s="7" t="str">
        <f>RIGHT('DETALLE DE CONEXIONES'!M4547,5)</f>
        <v/>
      </c>
      <c r="J4547" s="7">
        <f>IF(C4547="Saliente Local",(IFERROR((LIMPIA(H4547,1)),0)),0)</f>
        <v>0</v>
      </c>
      <c r="K4547" s="7">
        <f>IF(C4547="Saliente Nacional",(IFERROR((LIMPIA(H4547,1)),0)),0)</f>
        <v>0</v>
      </c>
      <c r="L4547" s="7">
        <f>IF(C4547="Saliente Internacional",(IFERROR((LIMPIA(H4547,1)),0)),0)</f>
        <v>0</v>
      </c>
    </row>
    <row r="4548" spans="1:12" x14ac:dyDescent="0.25">
      <c r="A4548" s="11">
        <f>'DETALLE DE CONEXIONES'!P4548</f>
        <v>0</v>
      </c>
      <c r="B4548" s="7">
        <f>'DETALLE DE CONEXIONES'!I4548</f>
        <v>0</v>
      </c>
      <c r="C4548" s="7">
        <f>'DETALLE DE CONEXIONES'!BB4548</f>
        <v>0</v>
      </c>
      <c r="D4548" s="7">
        <f>'DETALLE DE CONEXIONES'!E4548</f>
        <v>0</v>
      </c>
      <c r="E4548" s="7">
        <f>IFERROR(LIMPIA('DETALLE DE CONEXIONES'!N4548,1),0)</f>
        <v>0</v>
      </c>
      <c r="F4548" s="7" t="str">
        <f>LEFT('DETALLE DE CONEXIONES'!BE4548,3)</f>
        <v/>
      </c>
      <c r="G4548" s="7" t="str">
        <f>RIGHT('DETALLE DE CONEXIONES'!AK4548,2)</f>
        <v/>
      </c>
      <c r="H4548" s="7" t="str">
        <f>LEFT('DETALLE DE CONEXIONES'!M4548,3)</f>
        <v/>
      </c>
      <c r="I4548" s="7" t="str">
        <f>RIGHT('DETALLE DE CONEXIONES'!M4548,5)</f>
        <v/>
      </c>
      <c r="J4548" s="7">
        <f>IF(C4548="Saliente Local",(IFERROR((LIMPIA(H4548,1)),0)),0)</f>
        <v>0</v>
      </c>
      <c r="K4548" s="7">
        <f>IF(C4548="Saliente Nacional",(IFERROR((LIMPIA(H4548,1)),0)),0)</f>
        <v>0</v>
      </c>
      <c r="L4548" s="7">
        <f>IF(C4548="Saliente Internacional",(IFERROR((LIMPIA(H4548,1)),0)),0)</f>
        <v>0</v>
      </c>
    </row>
    <row r="4549" spans="1:12" x14ac:dyDescent="0.25">
      <c r="A4549" s="11">
        <f>'DETALLE DE CONEXIONES'!P4549</f>
        <v>0</v>
      </c>
      <c r="B4549" s="7">
        <f>'DETALLE DE CONEXIONES'!I4549</f>
        <v>0</v>
      </c>
      <c r="C4549" s="7">
        <f>'DETALLE DE CONEXIONES'!BB4549</f>
        <v>0</v>
      </c>
      <c r="D4549" s="7">
        <f>'DETALLE DE CONEXIONES'!E4549</f>
        <v>0</v>
      </c>
      <c r="E4549" s="7">
        <f>IFERROR(LIMPIA('DETALLE DE CONEXIONES'!N4549,1),0)</f>
        <v>0</v>
      </c>
      <c r="F4549" s="7" t="str">
        <f>LEFT('DETALLE DE CONEXIONES'!BE4549,3)</f>
        <v/>
      </c>
      <c r="G4549" s="7" t="str">
        <f>RIGHT('DETALLE DE CONEXIONES'!AK4549,2)</f>
        <v/>
      </c>
      <c r="H4549" s="7" t="str">
        <f>LEFT('DETALLE DE CONEXIONES'!M4549,3)</f>
        <v/>
      </c>
      <c r="I4549" s="7" t="str">
        <f>RIGHT('DETALLE DE CONEXIONES'!M4549,5)</f>
        <v/>
      </c>
      <c r="J4549" s="7">
        <f>IF(C4549="Saliente Local",(IFERROR((LIMPIA(H4549,1)),0)),0)</f>
        <v>0</v>
      </c>
      <c r="K4549" s="7">
        <f>IF(C4549="Saliente Nacional",(IFERROR((LIMPIA(H4549,1)),0)),0)</f>
        <v>0</v>
      </c>
      <c r="L4549" s="7">
        <f>IF(C4549="Saliente Internacional",(IFERROR((LIMPIA(H4549,1)),0)),0)</f>
        <v>0</v>
      </c>
    </row>
    <row r="4550" spans="1:12" x14ac:dyDescent="0.25">
      <c r="A4550" s="11">
        <f>'DETALLE DE CONEXIONES'!P4550</f>
        <v>0</v>
      </c>
      <c r="B4550" s="7">
        <f>'DETALLE DE CONEXIONES'!I4550</f>
        <v>0</v>
      </c>
      <c r="C4550" s="7">
        <f>'DETALLE DE CONEXIONES'!BB4550</f>
        <v>0</v>
      </c>
      <c r="D4550" s="7">
        <f>'DETALLE DE CONEXIONES'!E4550</f>
        <v>0</v>
      </c>
      <c r="E4550" s="7">
        <f>IFERROR(LIMPIA('DETALLE DE CONEXIONES'!N4550,1),0)</f>
        <v>0</v>
      </c>
      <c r="F4550" s="7" t="str">
        <f>LEFT('DETALLE DE CONEXIONES'!BE4550,3)</f>
        <v/>
      </c>
      <c r="G4550" s="7" t="str">
        <f>RIGHT('DETALLE DE CONEXIONES'!AK4550,2)</f>
        <v/>
      </c>
      <c r="H4550" s="7" t="str">
        <f>LEFT('DETALLE DE CONEXIONES'!M4550,3)</f>
        <v/>
      </c>
      <c r="I4550" s="7" t="str">
        <f>RIGHT('DETALLE DE CONEXIONES'!M4550,5)</f>
        <v/>
      </c>
      <c r="J4550" s="7">
        <f>IF(C4550="Saliente Local",(IFERROR((LIMPIA(H4550,1)),0)),0)</f>
        <v>0</v>
      </c>
      <c r="K4550" s="7">
        <f>IF(C4550="Saliente Nacional",(IFERROR((LIMPIA(H4550,1)),0)),0)</f>
        <v>0</v>
      </c>
      <c r="L4550" s="7">
        <f>IF(C4550="Saliente Internacional",(IFERROR((LIMPIA(H4550,1)),0)),0)</f>
        <v>0</v>
      </c>
    </row>
    <row r="4551" spans="1:12" x14ac:dyDescent="0.25">
      <c r="A4551" s="11">
        <f>'DETALLE DE CONEXIONES'!P4551</f>
        <v>0</v>
      </c>
      <c r="B4551" s="7">
        <f>'DETALLE DE CONEXIONES'!I4551</f>
        <v>0</v>
      </c>
      <c r="C4551" s="7">
        <f>'DETALLE DE CONEXIONES'!BB4551</f>
        <v>0</v>
      </c>
      <c r="D4551" s="7">
        <f>'DETALLE DE CONEXIONES'!E4551</f>
        <v>0</v>
      </c>
      <c r="E4551" s="7">
        <f>IFERROR(LIMPIA('DETALLE DE CONEXIONES'!N4551,1),0)</f>
        <v>0</v>
      </c>
      <c r="F4551" s="7" t="str">
        <f>LEFT('DETALLE DE CONEXIONES'!BE4551,3)</f>
        <v/>
      </c>
      <c r="G4551" s="7" t="str">
        <f>RIGHT('DETALLE DE CONEXIONES'!AK4551,2)</f>
        <v/>
      </c>
      <c r="H4551" s="7" t="str">
        <f>LEFT('DETALLE DE CONEXIONES'!M4551,3)</f>
        <v/>
      </c>
      <c r="I4551" s="7" t="str">
        <f>RIGHT('DETALLE DE CONEXIONES'!M4551,5)</f>
        <v/>
      </c>
      <c r="J4551" s="7">
        <f>IF(C4551="Saliente Local",(IFERROR((LIMPIA(H4551,1)),0)),0)</f>
        <v>0</v>
      </c>
      <c r="K4551" s="7">
        <f>IF(C4551="Saliente Nacional",(IFERROR((LIMPIA(H4551,1)),0)),0)</f>
        <v>0</v>
      </c>
      <c r="L4551" s="7">
        <f>IF(C4551="Saliente Internacional",(IFERROR((LIMPIA(H4551,1)),0)),0)</f>
        <v>0</v>
      </c>
    </row>
    <row r="4552" spans="1:12" x14ac:dyDescent="0.25">
      <c r="A4552" s="11">
        <f>'DETALLE DE CONEXIONES'!P4552</f>
        <v>0</v>
      </c>
      <c r="B4552" s="7">
        <f>'DETALLE DE CONEXIONES'!I4552</f>
        <v>0</v>
      </c>
      <c r="C4552" s="7">
        <f>'DETALLE DE CONEXIONES'!BB4552</f>
        <v>0</v>
      </c>
      <c r="D4552" s="7">
        <f>'DETALLE DE CONEXIONES'!E4552</f>
        <v>0</v>
      </c>
      <c r="E4552" s="7">
        <f>IFERROR(LIMPIA('DETALLE DE CONEXIONES'!N4552,1),0)</f>
        <v>0</v>
      </c>
      <c r="F4552" s="7" t="str">
        <f>LEFT('DETALLE DE CONEXIONES'!BE4552,3)</f>
        <v/>
      </c>
      <c r="G4552" s="7" t="str">
        <f>RIGHT('DETALLE DE CONEXIONES'!AK4552,2)</f>
        <v/>
      </c>
      <c r="H4552" s="7" t="str">
        <f>LEFT('DETALLE DE CONEXIONES'!M4552,3)</f>
        <v/>
      </c>
      <c r="I4552" s="7" t="str">
        <f>RIGHT('DETALLE DE CONEXIONES'!M4552,5)</f>
        <v/>
      </c>
      <c r="J4552" s="7">
        <f>IF(C4552="Saliente Local",(IFERROR((LIMPIA(H4552,1)),0)),0)</f>
        <v>0</v>
      </c>
      <c r="K4552" s="7">
        <f>IF(C4552="Saliente Nacional",(IFERROR((LIMPIA(H4552,1)),0)),0)</f>
        <v>0</v>
      </c>
      <c r="L4552" s="7">
        <f>IF(C4552="Saliente Internacional",(IFERROR((LIMPIA(H4552,1)),0)),0)</f>
        <v>0</v>
      </c>
    </row>
    <row r="4553" spans="1:12" x14ac:dyDescent="0.25">
      <c r="A4553" s="11">
        <f>'DETALLE DE CONEXIONES'!P4553</f>
        <v>0</v>
      </c>
      <c r="B4553" s="7">
        <f>'DETALLE DE CONEXIONES'!I4553</f>
        <v>0</v>
      </c>
      <c r="C4553" s="7">
        <f>'DETALLE DE CONEXIONES'!BB4553</f>
        <v>0</v>
      </c>
      <c r="D4553" s="7">
        <f>'DETALLE DE CONEXIONES'!E4553</f>
        <v>0</v>
      </c>
      <c r="E4553" s="7">
        <f>IFERROR(LIMPIA('DETALLE DE CONEXIONES'!N4553,1),0)</f>
        <v>0</v>
      </c>
      <c r="F4553" s="7" t="str">
        <f>LEFT('DETALLE DE CONEXIONES'!BE4553,3)</f>
        <v/>
      </c>
      <c r="G4553" s="7" t="str">
        <f>RIGHT('DETALLE DE CONEXIONES'!AK4553,2)</f>
        <v/>
      </c>
      <c r="H4553" s="7" t="str">
        <f>LEFT('DETALLE DE CONEXIONES'!M4553,3)</f>
        <v/>
      </c>
      <c r="I4553" s="7" t="str">
        <f>RIGHT('DETALLE DE CONEXIONES'!M4553,5)</f>
        <v/>
      </c>
      <c r="J4553" s="7">
        <f>IF(C4553="Saliente Local",(IFERROR((LIMPIA(H4553,1)),0)),0)</f>
        <v>0</v>
      </c>
      <c r="K4553" s="7">
        <f>IF(C4553="Saliente Nacional",(IFERROR((LIMPIA(H4553,1)),0)),0)</f>
        <v>0</v>
      </c>
      <c r="L4553" s="7">
        <f>IF(C4553="Saliente Internacional",(IFERROR((LIMPIA(H4553,1)),0)),0)</f>
        <v>0</v>
      </c>
    </row>
    <row r="4554" spans="1:12" x14ac:dyDescent="0.25">
      <c r="A4554" s="11">
        <f>'DETALLE DE CONEXIONES'!P4554</f>
        <v>0</v>
      </c>
      <c r="B4554" s="7">
        <f>'DETALLE DE CONEXIONES'!I4554</f>
        <v>0</v>
      </c>
      <c r="C4554" s="7">
        <f>'DETALLE DE CONEXIONES'!BB4554</f>
        <v>0</v>
      </c>
      <c r="D4554" s="7">
        <f>'DETALLE DE CONEXIONES'!E4554</f>
        <v>0</v>
      </c>
      <c r="E4554" s="7">
        <f>IFERROR(LIMPIA('DETALLE DE CONEXIONES'!N4554,1),0)</f>
        <v>0</v>
      </c>
      <c r="F4554" s="7" t="str">
        <f>LEFT('DETALLE DE CONEXIONES'!BE4554,3)</f>
        <v/>
      </c>
      <c r="G4554" s="7" t="str">
        <f>RIGHT('DETALLE DE CONEXIONES'!AK4554,2)</f>
        <v/>
      </c>
      <c r="H4554" s="7" t="str">
        <f>LEFT('DETALLE DE CONEXIONES'!M4554,3)</f>
        <v/>
      </c>
      <c r="I4554" s="7" t="str">
        <f>RIGHT('DETALLE DE CONEXIONES'!M4554,5)</f>
        <v/>
      </c>
      <c r="J4554" s="7">
        <f>IF(C4554="Saliente Local",(IFERROR((LIMPIA(H4554,1)),0)),0)</f>
        <v>0</v>
      </c>
      <c r="K4554" s="7">
        <f>IF(C4554="Saliente Nacional",(IFERROR((LIMPIA(H4554,1)),0)),0)</f>
        <v>0</v>
      </c>
      <c r="L4554" s="7">
        <f>IF(C4554="Saliente Internacional",(IFERROR((LIMPIA(H4554,1)),0)),0)</f>
        <v>0</v>
      </c>
    </row>
    <row r="4555" spans="1:12" x14ac:dyDescent="0.25">
      <c r="A4555" s="11">
        <f>'DETALLE DE CONEXIONES'!P4555</f>
        <v>0</v>
      </c>
      <c r="B4555" s="7">
        <f>'DETALLE DE CONEXIONES'!I4555</f>
        <v>0</v>
      </c>
      <c r="C4555" s="7">
        <f>'DETALLE DE CONEXIONES'!BB4555</f>
        <v>0</v>
      </c>
      <c r="D4555" s="7">
        <f>'DETALLE DE CONEXIONES'!E4555</f>
        <v>0</v>
      </c>
      <c r="E4555" s="7">
        <f>IFERROR(LIMPIA('DETALLE DE CONEXIONES'!N4555,1),0)</f>
        <v>0</v>
      </c>
      <c r="F4555" s="7" t="str">
        <f>LEFT('DETALLE DE CONEXIONES'!BE4555,3)</f>
        <v/>
      </c>
      <c r="G4555" s="7" t="str">
        <f>RIGHT('DETALLE DE CONEXIONES'!AK4555,2)</f>
        <v/>
      </c>
      <c r="H4555" s="7" t="str">
        <f>LEFT('DETALLE DE CONEXIONES'!M4555,3)</f>
        <v/>
      </c>
      <c r="I4555" s="7" t="str">
        <f>RIGHT('DETALLE DE CONEXIONES'!M4555,5)</f>
        <v/>
      </c>
      <c r="J4555" s="7">
        <f>IF(C4555="Saliente Local",(IFERROR((LIMPIA(H4555,1)),0)),0)</f>
        <v>0</v>
      </c>
      <c r="K4555" s="7">
        <f>IF(C4555="Saliente Nacional",(IFERROR((LIMPIA(H4555,1)),0)),0)</f>
        <v>0</v>
      </c>
      <c r="L4555" s="7">
        <f>IF(C4555="Saliente Internacional",(IFERROR((LIMPIA(H4555,1)),0)),0)</f>
        <v>0</v>
      </c>
    </row>
    <row r="4556" spans="1:12" x14ac:dyDescent="0.25">
      <c r="A4556" s="11">
        <f>'DETALLE DE CONEXIONES'!P4556</f>
        <v>0</v>
      </c>
      <c r="B4556" s="7">
        <f>'DETALLE DE CONEXIONES'!I4556</f>
        <v>0</v>
      </c>
      <c r="C4556" s="7">
        <f>'DETALLE DE CONEXIONES'!BB4556</f>
        <v>0</v>
      </c>
      <c r="D4556" s="7">
        <f>'DETALLE DE CONEXIONES'!E4556</f>
        <v>0</v>
      </c>
      <c r="E4556" s="7">
        <f>IFERROR(LIMPIA('DETALLE DE CONEXIONES'!N4556,1),0)</f>
        <v>0</v>
      </c>
      <c r="F4556" s="7" t="str">
        <f>LEFT('DETALLE DE CONEXIONES'!BE4556,3)</f>
        <v/>
      </c>
      <c r="G4556" s="7" t="str">
        <f>RIGHT('DETALLE DE CONEXIONES'!AK4556,2)</f>
        <v/>
      </c>
      <c r="H4556" s="7" t="str">
        <f>LEFT('DETALLE DE CONEXIONES'!M4556,3)</f>
        <v/>
      </c>
      <c r="I4556" s="7" t="str">
        <f>RIGHT('DETALLE DE CONEXIONES'!M4556,5)</f>
        <v/>
      </c>
      <c r="J4556" s="7">
        <f>IF(C4556="Saliente Local",(IFERROR((LIMPIA(H4556,1)),0)),0)</f>
        <v>0</v>
      </c>
      <c r="K4556" s="7">
        <f>IF(C4556="Saliente Nacional",(IFERROR((LIMPIA(H4556,1)),0)),0)</f>
        <v>0</v>
      </c>
      <c r="L4556" s="7">
        <f>IF(C4556="Saliente Internacional",(IFERROR((LIMPIA(H4556,1)),0)),0)</f>
        <v>0</v>
      </c>
    </row>
    <row r="4557" spans="1:12" x14ac:dyDescent="0.25">
      <c r="A4557" s="11">
        <f>'DETALLE DE CONEXIONES'!P4557</f>
        <v>0</v>
      </c>
      <c r="B4557" s="7">
        <f>'DETALLE DE CONEXIONES'!I4557</f>
        <v>0</v>
      </c>
      <c r="C4557" s="7">
        <f>'DETALLE DE CONEXIONES'!BB4557</f>
        <v>0</v>
      </c>
      <c r="D4557" s="7">
        <f>'DETALLE DE CONEXIONES'!E4557</f>
        <v>0</v>
      </c>
      <c r="E4557" s="7">
        <f>IFERROR(LIMPIA('DETALLE DE CONEXIONES'!N4557,1),0)</f>
        <v>0</v>
      </c>
      <c r="F4557" s="7" t="str">
        <f>LEFT('DETALLE DE CONEXIONES'!BE4557,3)</f>
        <v/>
      </c>
      <c r="G4557" s="7" t="str">
        <f>RIGHT('DETALLE DE CONEXIONES'!AK4557,2)</f>
        <v/>
      </c>
      <c r="H4557" s="7" t="str">
        <f>LEFT('DETALLE DE CONEXIONES'!M4557,3)</f>
        <v/>
      </c>
      <c r="I4557" s="7" t="str">
        <f>RIGHT('DETALLE DE CONEXIONES'!M4557,5)</f>
        <v/>
      </c>
      <c r="J4557" s="7">
        <f>IF(C4557="Saliente Local",(IFERROR((LIMPIA(H4557,1)),0)),0)</f>
        <v>0</v>
      </c>
      <c r="K4557" s="7">
        <f>IF(C4557="Saliente Nacional",(IFERROR((LIMPIA(H4557,1)),0)),0)</f>
        <v>0</v>
      </c>
      <c r="L4557" s="7">
        <f>IF(C4557="Saliente Internacional",(IFERROR((LIMPIA(H4557,1)),0)),0)</f>
        <v>0</v>
      </c>
    </row>
    <row r="4558" spans="1:12" x14ac:dyDescent="0.25">
      <c r="A4558" s="11">
        <f>'DETALLE DE CONEXIONES'!P4558</f>
        <v>0</v>
      </c>
      <c r="B4558" s="7">
        <f>'DETALLE DE CONEXIONES'!I4558</f>
        <v>0</v>
      </c>
      <c r="C4558" s="7">
        <f>'DETALLE DE CONEXIONES'!BB4558</f>
        <v>0</v>
      </c>
      <c r="D4558" s="7">
        <f>'DETALLE DE CONEXIONES'!E4558</f>
        <v>0</v>
      </c>
      <c r="E4558" s="7">
        <f>IFERROR(LIMPIA('DETALLE DE CONEXIONES'!N4558,1),0)</f>
        <v>0</v>
      </c>
      <c r="F4558" s="7" t="str">
        <f>LEFT('DETALLE DE CONEXIONES'!BE4558,3)</f>
        <v/>
      </c>
      <c r="G4558" s="7" t="str">
        <f>RIGHT('DETALLE DE CONEXIONES'!AK4558,2)</f>
        <v/>
      </c>
      <c r="H4558" s="7" t="str">
        <f>LEFT('DETALLE DE CONEXIONES'!M4558,3)</f>
        <v/>
      </c>
      <c r="I4558" s="7" t="str">
        <f>RIGHT('DETALLE DE CONEXIONES'!M4558,5)</f>
        <v/>
      </c>
      <c r="J4558" s="7">
        <f>IF(C4558="Saliente Local",(IFERROR((LIMPIA(H4558,1)),0)),0)</f>
        <v>0</v>
      </c>
      <c r="K4558" s="7">
        <f>IF(C4558="Saliente Nacional",(IFERROR((LIMPIA(H4558,1)),0)),0)</f>
        <v>0</v>
      </c>
      <c r="L4558" s="7">
        <f>IF(C4558="Saliente Internacional",(IFERROR((LIMPIA(H4558,1)),0)),0)</f>
        <v>0</v>
      </c>
    </row>
    <row r="4559" spans="1:12" x14ac:dyDescent="0.25">
      <c r="A4559" s="11">
        <f>'DETALLE DE CONEXIONES'!P4559</f>
        <v>0</v>
      </c>
      <c r="B4559" s="7">
        <f>'DETALLE DE CONEXIONES'!I4559</f>
        <v>0</v>
      </c>
      <c r="C4559" s="7">
        <f>'DETALLE DE CONEXIONES'!BB4559</f>
        <v>0</v>
      </c>
      <c r="D4559" s="7">
        <f>'DETALLE DE CONEXIONES'!E4559</f>
        <v>0</v>
      </c>
      <c r="E4559" s="7">
        <f>IFERROR(LIMPIA('DETALLE DE CONEXIONES'!N4559,1),0)</f>
        <v>0</v>
      </c>
      <c r="F4559" s="7" t="str">
        <f>LEFT('DETALLE DE CONEXIONES'!BE4559,3)</f>
        <v/>
      </c>
      <c r="G4559" s="7" t="str">
        <f>RIGHT('DETALLE DE CONEXIONES'!AK4559,2)</f>
        <v/>
      </c>
      <c r="H4559" s="7" t="str">
        <f>LEFT('DETALLE DE CONEXIONES'!M4559,3)</f>
        <v/>
      </c>
      <c r="I4559" s="7" t="str">
        <f>RIGHT('DETALLE DE CONEXIONES'!M4559,5)</f>
        <v/>
      </c>
      <c r="J4559" s="7">
        <f>IF(C4559="Saliente Local",(IFERROR((LIMPIA(H4559,1)),0)),0)</f>
        <v>0</v>
      </c>
      <c r="K4559" s="7">
        <f>IF(C4559="Saliente Nacional",(IFERROR((LIMPIA(H4559,1)),0)),0)</f>
        <v>0</v>
      </c>
      <c r="L4559" s="7">
        <f>IF(C4559="Saliente Internacional",(IFERROR((LIMPIA(H4559,1)),0)),0)</f>
        <v>0</v>
      </c>
    </row>
    <row r="4560" spans="1:12" x14ac:dyDescent="0.25">
      <c r="A4560" s="11">
        <f>'DETALLE DE CONEXIONES'!P4560</f>
        <v>0</v>
      </c>
      <c r="B4560" s="7">
        <f>'DETALLE DE CONEXIONES'!I4560</f>
        <v>0</v>
      </c>
      <c r="C4560" s="7">
        <f>'DETALLE DE CONEXIONES'!BB4560</f>
        <v>0</v>
      </c>
      <c r="D4560" s="7">
        <f>'DETALLE DE CONEXIONES'!E4560</f>
        <v>0</v>
      </c>
      <c r="E4560" s="7">
        <f>IFERROR(LIMPIA('DETALLE DE CONEXIONES'!N4560,1),0)</f>
        <v>0</v>
      </c>
      <c r="F4560" s="7" t="str">
        <f>LEFT('DETALLE DE CONEXIONES'!BE4560,3)</f>
        <v/>
      </c>
      <c r="G4560" s="7" t="str">
        <f>RIGHT('DETALLE DE CONEXIONES'!AK4560,2)</f>
        <v/>
      </c>
      <c r="H4560" s="7" t="str">
        <f>LEFT('DETALLE DE CONEXIONES'!M4560,3)</f>
        <v/>
      </c>
      <c r="I4560" s="7" t="str">
        <f>RIGHT('DETALLE DE CONEXIONES'!M4560,5)</f>
        <v/>
      </c>
      <c r="J4560" s="7">
        <f>IF(C4560="Saliente Local",(IFERROR((LIMPIA(H4560,1)),0)),0)</f>
        <v>0</v>
      </c>
      <c r="K4560" s="7">
        <f>IF(C4560="Saliente Nacional",(IFERROR((LIMPIA(H4560,1)),0)),0)</f>
        <v>0</v>
      </c>
      <c r="L4560" s="7">
        <f>IF(C4560="Saliente Internacional",(IFERROR((LIMPIA(H4560,1)),0)),0)</f>
        <v>0</v>
      </c>
    </row>
    <row r="4561" spans="1:12" x14ac:dyDescent="0.25">
      <c r="A4561" s="11">
        <f>'DETALLE DE CONEXIONES'!P4561</f>
        <v>0</v>
      </c>
      <c r="B4561" s="7">
        <f>'DETALLE DE CONEXIONES'!I4561</f>
        <v>0</v>
      </c>
      <c r="C4561" s="7">
        <f>'DETALLE DE CONEXIONES'!BB4561</f>
        <v>0</v>
      </c>
      <c r="D4561" s="7">
        <f>'DETALLE DE CONEXIONES'!E4561</f>
        <v>0</v>
      </c>
      <c r="E4561" s="7">
        <f>IFERROR(LIMPIA('DETALLE DE CONEXIONES'!N4561,1),0)</f>
        <v>0</v>
      </c>
      <c r="F4561" s="7" t="str">
        <f>LEFT('DETALLE DE CONEXIONES'!BE4561,3)</f>
        <v/>
      </c>
      <c r="G4561" s="7" t="str">
        <f>RIGHT('DETALLE DE CONEXIONES'!AK4561,2)</f>
        <v/>
      </c>
      <c r="H4561" s="7" t="str">
        <f>LEFT('DETALLE DE CONEXIONES'!M4561,3)</f>
        <v/>
      </c>
      <c r="I4561" s="7" t="str">
        <f>RIGHT('DETALLE DE CONEXIONES'!M4561,5)</f>
        <v/>
      </c>
      <c r="J4561" s="7">
        <f>IF(C4561="Saliente Local",(IFERROR((LIMPIA(H4561,1)),0)),0)</f>
        <v>0</v>
      </c>
      <c r="K4561" s="7">
        <f>IF(C4561="Saliente Nacional",(IFERROR((LIMPIA(H4561,1)),0)),0)</f>
        <v>0</v>
      </c>
      <c r="L4561" s="7">
        <f>IF(C4561="Saliente Internacional",(IFERROR((LIMPIA(H4561,1)),0)),0)</f>
        <v>0</v>
      </c>
    </row>
    <row r="4562" spans="1:12" x14ac:dyDescent="0.25">
      <c r="A4562" s="11">
        <f>'DETALLE DE CONEXIONES'!P4562</f>
        <v>0</v>
      </c>
      <c r="B4562" s="7">
        <f>'DETALLE DE CONEXIONES'!I4562</f>
        <v>0</v>
      </c>
      <c r="C4562" s="7">
        <f>'DETALLE DE CONEXIONES'!BB4562</f>
        <v>0</v>
      </c>
      <c r="D4562" s="7">
        <f>'DETALLE DE CONEXIONES'!E4562</f>
        <v>0</v>
      </c>
      <c r="E4562" s="7">
        <f>IFERROR(LIMPIA('DETALLE DE CONEXIONES'!N4562,1),0)</f>
        <v>0</v>
      </c>
      <c r="F4562" s="7" t="str">
        <f>LEFT('DETALLE DE CONEXIONES'!BE4562,3)</f>
        <v/>
      </c>
      <c r="G4562" s="7" t="str">
        <f>RIGHT('DETALLE DE CONEXIONES'!AK4562,2)</f>
        <v/>
      </c>
      <c r="H4562" s="7" t="str">
        <f>LEFT('DETALLE DE CONEXIONES'!M4562,3)</f>
        <v/>
      </c>
      <c r="I4562" s="7" t="str">
        <f>RIGHT('DETALLE DE CONEXIONES'!M4562,5)</f>
        <v/>
      </c>
      <c r="J4562" s="7">
        <f>IF(C4562="Saliente Local",(IFERROR((LIMPIA(H4562,1)),0)),0)</f>
        <v>0</v>
      </c>
      <c r="K4562" s="7">
        <f>IF(C4562="Saliente Nacional",(IFERROR((LIMPIA(H4562,1)),0)),0)</f>
        <v>0</v>
      </c>
      <c r="L4562" s="7">
        <f>IF(C4562="Saliente Internacional",(IFERROR((LIMPIA(H4562,1)),0)),0)</f>
        <v>0</v>
      </c>
    </row>
    <row r="4563" spans="1:12" x14ac:dyDescent="0.25">
      <c r="A4563" s="11">
        <f>'DETALLE DE CONEXIONES'!P4563</f>
        <v>0</v>
      </c>
      <c r="B4563" s="7">
        <f>'DETALLE DE CONEXIONES'!I4563</f>
        <v>0</v>
      </c>
      <c r="C4563" s="7">
        <f>'DETALLE DE CONEXIONES'!BB4563</f>
        <v>0</v>
      </c>
      <c r="D4563" s="7">
        <f>'DETALLE DE CONEXIONES'!E4563</f>
        <v>0</v>
      </c>
      <c r="E4563" s="7">
        <f>IFERROR(LIMPIA('DETALLE DE CONEXIONES'!N4563,1),0)</f>
        <v>0</v>
      </c>
      <c r="F4563" s="7" t="str">
        <f>LEFT('DETALLE DE CONEXIONES'!BE4563,3)</f>
        <v/>
      </c>
      <c r="G4563" s="7" t="str">
        <f>RIGHT('DETALLE DE CONEXIONES'!AK4563,2)</f>
        <v/>
      </c>
      <c r="H4563" s="7" t="str">
        <f>LEFT('DETALLE DE CONEXIONES'!M4563,3)</f>
        <v/>
      </c>
      <c r="I4563" s="7" t="str">
        <f>RIGHT('DETALLE DE CONEXIONES'!M4563,5)</f>
        <v/>
      </c>
      <c r="J4563" s="7">
        <f>IF(C4563="Saliente Local",(IFERROR((LIMPIA(H4563,1)),0)),0)</f>
        <v>0</v>
      </c>
      <c r="K4563" s="7">
        <f>IF(C4563="Saliente Nacional",(IFERROR((LIMPIA(H4563,1)),0)),0)</f>
        <v>0</v>
      </c>
      <c r="L4563" s="7">
        <f>IF(C4563="Saliente Internacional",(IFERROR((LIMPIA(H4563,1)),0)),0)</f>
        <v>0</v>
      </c>
    </row>
    <row r="4564" spans="1:12" x14ac:dyDescent="0.25">
      <c r="A4564" s="11">
        <f>'DETALLE DE CONEXIONES'!P4564</f>
        <v>0</v>
      </c>
      <c r="B4564" s="7">
        <f>'DETALLE DE CONEXIONES'!I4564</f>
        <v>0</v>
      </c>
      <c r="C4564" s="7">
        <f>'DETALLE DE CONEXIONES'!BB4564</f>
        <v>0</v>
      </c>
      <c r="D4564" s="7">
        <f>'DETALLE DE CONEXIONES'!E4564</f>
        <v>0</v>
      </c>
      <c r="E4564" s="7">
        <f>IFERROR(LIMPIA('DETALLE DE CONEXIONES'!N4564,1),0)</f>
        <v>0</v>
      </c>
      <c r="F4564" s="7" t="str">
        <f>LEFT('DETALLE DE CONEXIONES'!BE4564,3)</f>
        <v/>
      </c>
      <c r="G4564" s="7" t="str">
        <f>RIGHT('DETALLE DE CONEXIONES'!AK4564,2)</f>
        <v/>
      </c>
      <c r="H4564" s="7" t="str">
        <f>LEFT('DETALLE DE CONEXIONES'!M4564,3)</f>
        <v/>
      </c>
      <c r="I4564" s="7" t="str">
        <f>RIGHT('DETALLE DE CONEXIONES'!M4564,5)</f>
        <v/>
      </c>
      <c r="J4564" s="7">
        <f>IF(C4564="Saliente Local",(IFERROR((LIMPIA(H4564,1)),0)),0)</f>
        <v>0</v>
      </c>
      <c r="K4564" s="7">
        <f>IF(C4564="Saliente Nacional",(IFERROR((LIMPIA(H4564,1)),0)),0)</f>
        <v>0</v>
      </c>
      <c r="L4564" s="7">
        <f>IF(C4564="Saliente Internacional",(IFERROR((LIMPIA(H4564,1)),0)),0)</f>
        <v>0</v>
      </c>
    </row>
    <row r="4565" spans="1:12" x14ac:dyDescent="0.25">
      <c r="A4565" s="11">
        <f>'DETALLE DE CONEXIONES'!P4565</f>
        <v>0</v>
      </c>
      <c r="B4565" s="7">
        <f>'DETALLE DE CONEXIONES'!I4565</f>
        <v>0</v>
      </c>
      <c r="C4565" s="7">
        <f>'DETALLE DE CONEXIONES'!BB4565</f>
        <v>0</v>
      </c>
      <c r="D4565" s="7">
        <f>'DETALLE DE CONEXIONES'!E4565</f>
        <v>0</v>
      </c>
      <c r="E4565" s="7">
        <f>IFERROR(LIMPIA('DETALLE DE CONEXIONES'!N4565,1),0)</f>
        <v>0</v>
      </c>
      <c r="F4565" s="7" t="str">
        <f>LEFT('DETALLE DE CONEXIONES'!BE4565,3)</f>
        <v/>
      </c>
      <c r="G4565" s="7" t="str">
        <f>RIGHT('DETALLE DE CONEXIONES'!AK4565,2)</f>
        <v/>
      </c>
      <c r="H4565" s="7" t="str">
        <f>LEFT('DETALLE DE CONEXIONES'!M4565,3)</f>
        <v/>
      </c>
      <c r="I4565" s="7" t="str">
        <f>RIGHT('DETALLE DE CONEXIONES'!M4565,5)</f>
        <v/>
      </c>
      <c r="J4565" s="7">
        <f>IF(C4565="Saliente Local",(IFERROR((LIMPIA(H4565,1)),0)),0)</f>
        <v>0</v>
      </c>
      <c r="K4565" s="7">
        <f>IF(C4565="Saliente Nacional",(IFERROR((LIMPIA(H4565,1)),0)),0)</f>
        <v>0</v>
      </c>
      <c r="L4565" s="7">
        <f>IF(C4565="Saliente Internacional",(IFERROR((LIMPIA(H4565,1)),0)),0)</f>
        <v>0</v>
      </c>
    </row>
    <row r="4566" spans="1:12" x14ac:dyDescent="0.25">
      <c r="A4566" s="11">
        <f>'DETALLE DE CONEXIONES'!P4566</f>
        <v>0</v>
      </c>
      <c r="B4566" s="7">
        <f>'DETALLE DE CONEXIONES'!I4566</f>
        <v>0</v>
      </c>
      <c r="C4566" s="7">
        <f>'DETALLE DE CONEXIONES'!BB4566</f>
        <v>0</v>
      </c>
      <c r="D4566" s="7">
        <f>'DETALLE DE CONEXIONES'!E4566</f>
        <v>0</v>
      </c>
      <c r="E4566" s="7">
        <f>IFERROR(LIMPIA('DETALLE DE CONEXIONES'!N4566,1),0)</f>
        <v>0</v>
      </c>
      <c r="F4566" s="7" t="str">
        <f>LEFT('DETALLE DE CONEXIONES'!BE4566,3)</f>
        <v/>
      </c>
      <c r="G4566" s="7" t="str">
        <f>RIGHT('DETALLE DE CONEXIONES'!AK4566,2)</f>
        <v/>
      </c>
      <c r="H4566" s="7" t="str">
        <f>LEFT('DETALLE DE CONEXIONES'!M4566,3)</f>
        <v/>
      </c>
      <c r="I4566" s="7" t="str">
        <f>RIGHT('DETALLE DE CONEXIONES'!M4566,5)</f>
        <v/>
      </c>
      <c r="J4566" s="7">
        <f>IF(C4566="Saliente Local",(IFERROR((LIMPIA(H4566,1)),0)),0)</f>
        <v>0</v>
      </c>
      <c r="K4566" s="7">
        <f>IF(C4566="Saliente Nacional",(IFERROR((LIMPIA(H4566,1)),0)),0)</f>
        <v>0</v>
      </c>
      <c r="L4566" s="7">
        <f>IF(C4566="Saliente Internacional",(IFERROR((LIMPIA(H4566,1)),0)),0)</f>
        <v>0</v>
      </c>
    </row>
    <row r="4567" spans="1:12" x14ac:dyDescent="0.25">
      <c r="A4567" s="11">
        <f>'DETALLE DE CONEXIONES'!P4567</f>
        <v>0</v>
      </c>
      <c r="B4567" s="7">
        <f>'DETALLE DE CONEXIONES'!I4567</f>
        <v>0</v>
      </c>
      <c r="C4567" s="7">
        <f>'DETALLE DE CONEXIONES'!BB4567</f>
        <v>0</v>
      </c>
      <c r="D4567" s="7">
        <f>'DETALLE DE CONEXIONES'!E4567</f>
        <v>0</v>
      </c>
      <c r="E4567" s="7">
        <f>IFERROR(LIMPIA('DETALLE DE CONEXIONES'!N4567,1),0)</f>
        <v>0</v>
      </c>
      <c r="F4567" s="7" t="str">
        <f>LEFT('DETALLE DE CONEXIONES'!BE4567,3)</f>
        <v/>
      </c>
      <c r="G4567" s="7" t="str">
        <f>RIGHT('DETALLE DE CONEXIONES'!AK4567,2)</f>
        <v/>
      </c>
      <c r="H4567" s="7" t="str">
        <f>LEFT('DETALLE DE CONEXIONES'!M4567,3)</f>
        <v/>
      </c>
      <c r="I4567" s="7" t="str">
        <f>RIGHT('DETALLE DE CONEXIONES'!M4567,5)</f>
        <v/>
      </c>
      <c r="J4567" s="7">
        <f>IF(C4567="Saliente Local",(IFERROR((LIMPIA(H4567,1)),0)),0)</f>
        <v>0</v>
      </c>
      <c r="K4567" s="7">
        <f>IF(C4567="Saliente Nacional",(IFERROR((LIMPIA(H4567,1)),0)),0)</f>
        <v>0</v>
      </c>
      <c r="L4567" s="7">
        <f>IF(C4567="Saliente Internacional",(IFERROR((LIMPIA(H4567,1)),0)),0)</f>
        <v>0</v>
      </c>
    </row>
    <row r="4568" spans="1:12" x14ac:dyDescent="0.25">
      <c r="A4568" s="11">
        <f>'DETALLE DE CONEXIONES'!P4568</f>
        <v>0</v>
      </c>
      <c r="B4568" s="7">
        <f>'DETALLE DE CONEXIONES'!I4568</f>
        <v>0</v>
      </c>
      <c r="C4568" s="7">
        <f>'DETALLE DE CONEXIONES'!BB4568</f>
        <v>0</v>
      </c>
      <c r="D4568" s="7">
        <f>'DETALLE DE CONEXIONES'!E4568</f>
        <v>0</v>
      </c>
      <c r="E4568" s="7">
        <f>IFERROR(LIMPIA('DETALLE DE CONEXIONES'!N4568,1),0)</f>
        <v>0</v>
      </c>
      <c r="F4568" s="7" t="str">
        <f>LEFT('DETALLE DE CONEXIONES'!BE4568,3)</f>
        <v/>
      </c>
      <c r="G4568" s="7" t="str">
        <f>RIGHT('DETALLE DE CONEXIONES'!AK4568,2)</f>
        <v/>
      </c>
      <c r="H4568" s="7" t="str">
        <f>LEFT('DETALLE DE CONEXIONES'!M4568,3)</f>
        <v/>
      </c>
      <c r="I4568" s="7" t="str">
        <f>RIGHT('DETALLE DE CONEXIONES'!M4568,5)</f>
        <v/>
      </c>
      <c r="J4568" s="7">
        <f>IF(C4568="Saliente Local",(IFERROR((LIMPIA(H4568,1)),0)),0)</f>
        <v>0</v>
      </c>
      <c r="K4568" s="7">
        <f>IF(C4568="Saliente Nacional",(IFERROR((LIMPIA(H4568,1)),0)),0)</f>
        <v>0</v>
      </c>
      <c r="L4568" s="7">
        <f>IF(C4568="Saliente Internacional",(IFERROR((LIMPIA(H4568,1)),0)),0)</f>
        <v>0</v>
      </c>
    </row>
    <row r="4569" spans="1:12" x14ac:dyDescent="0.25">
      <c r="A4569" s="11">
        <f>'DETALLE DE CONEXIONES'!P4569</f>
        <v>0</v>
      </c>
      <c r="B4569" s="7">
        <f>'DETALLE DE CONEXIONES'!I4569</f>
        <v>0</v>
      </c>
      <c r="C4569" s="7">
        <f>'DETALLE DE CONEXIONES'!BB4569</f>
        <v>0</v>
      </c>
      <c r="D4569" s="7">
        <f>'DETALLE DE CONEXIONES'!E4569</f>
        <v>0</v>
      </c>
      <c r="E4569" s="7">
        <f>IFERROR(LIMPIA('DETALLE DE CONEXIONES'!N4569,1),0)</f>
        <v>0</v>
      </c>
      <c r="F4569" s="7" t="str">
        <f>LEFT('DETALLE DE CONEXIONES'!BE4569,3)</f>
        <v/>
      </c>
      <c r="G4569" s="7" t="str">
        <f>RIGHT('DETALLE DE CONEXIONES'!AK4569,2)</f>
        <v/>
      </c>
      <c r="H4569" s="7" t="str">
        <f>LEFT('DETALLE DE CONEXIONES'!M4569,3)</f>
        <v/>
      </c>
      <c r="I4569" s="7" t="str">
        <f>RIGHT('DETALLE DE CONEXIONES'!M4569,5)</f>
        <v/>
      </c>
      <c r="J4569" s="7">
        <f>IF(C4569="Saliente Local",(IFERROR((LIMPIA(H4569,1)),0)),0)</f>
        <v>0</v>
      </c>
      <c r="K4569" s="7">
        <f>IF(C4569="Saliente Nacional",(IFERROR((LIMPIA(H4569,1)),0)),0)</f>
        <v>0</v>
      </c>
      <c r="L4569" s="7">
        <f>IF(C4569="Saliente Internacional",(IFERROR((LIMPIA(H4569,1)),0)),0)</f>
        <v>0</v>
      </c>
    </row>
    <row r="4570" spans="1:12" x14ac:dyDescent="0.25">
      <c r="A4570" s="11">
        <f>'DETALLE DE CONEXIONES'!P4570</f>
        <v>0</v>
      </c>
      <c r="B4570" s="7">
        <f>'DETALLE DE CONEXIONES'!I4570</f>
        <v>0</v>
      </c>
      <c r="C4570" s="7">
        <f>'DETALLE DE CONEXIONES'!BB4570</f>
        <v>0</v>
      </c>
      <c r="D4570" s="7">
        <f>'DETALLE DE CONEXIONES'!E4570</f>
        <v>0</v>
      </c>
      <c r="E4570" s="7">
        <f>IFERROR(LIMPIA('DETALLE DE CONEXIONES'!N4570,1),0)</f>
        <v>0</v>
      </c>
      <c r="F4570" s="7" t="str">
        <f>LEFT('DETALLE DE CONEXIONES'!BE4570,3)</f>
        <v/>
      </c>
      <c r="G4570" s="7" t="str">
        <f>RIGHT('DETALLE DE CONEXIONES'!AK4570,2)</f>
        <v/>
      </c>
      <c r="H4570" s="7" t="str">
        <f>LEFT('DETALLE DE CONEXIONES'!M4570,3)</f>
        <v/>
      </c>
      <c r="I4570" s="7" t="str">
        <f>RIGHT('DETALLE DE CONEXIONES'!M4570,5)</f>
        <v/>
      </c>
      <c r="J4570" s="7">
        <f>IF(C4570="Saliente Local",(IFERROR((LIMPIA(H4570,1)),0)),0)</f>
        <v>0</v>
      </c>
      <c r="K4570" s="7">
        <f>IF(C4570="Saliente Nacional",(IFERROR((LIMPIA(H4570,1)),0)),0)</f>
        <v>0</v>
      </c>
      <c r="L4570" s="7">
        <f>IF(C4570="Saliente Internacional",(IFERROR((LIMPIA(H4570,1)),0)),0)</f>
        <v>0</v>
      </c>
    </row>
    <row r="4571" spans="1:12" x14ac:dyDescent="0.25">
      <c r="A4571" s="11">
        <f>'DETALLE DE CONEXIONES'!P4571</f>
        <v>0</v>
      </c>
      <c r="B4571" s="7">
        <f>'DETALLE DE CONEXIONES'!I4571</f>
        <v>0</v>
      </c>
      <c r="C4571" s="7">
        <f>'DETALLE DE CONEXIONES'!BB4571</f>
        <v>0</v>
      </c>
      <c r="D4571" s="7">
        <f>'DETALLE DE CONEXIONES'!E4571</f>
        <v>0</v>
      </c>
      <c r="E4571" s="7">
        <f>IFERROR(LIMPIA('DETALLE DE CONEXIONES'!N4571,1),0)</f>
        <v>0</v>
      </c>
      <c r="F4571" s="7" t="str">
        <f>LEFT('DETALLE DE CONEXIONES'!BE4571,3)</f>
        <v/>
      </c>
      <c r="G4571" s="7" t="str">
        <f>RIGHT('DETALLE DE CONEXIONES'!AK4571,2)</f>
        <v/>
      </c>
      <c r="H4571" s="7" t="str">
        <f>LEFT('DETALLE DE CONEXIONES'!M4571,3)</f>
        <v/>
      </c>
      <c r="I4571" s="7" t="str">
        <f>RIGHT('DETALLE DE CONEXIONES'!M4571,5)</f>
        <v/>
      </c>
      <c r="J4571" s="7">
        <f>IF(C4571="Saliente Local",(IFERROR((LIMPIA(H4571,1)),0)),0)</f>
        <v>0</v>
      </c>
      <c r="K4571" s="7">
        <f>IF(C4571="Saliente Nacional",(IFERROR((LIMPIA(H4571,1)),0)),0)</f>
        <v>0</v>
      </c>
      <c r="L4571" s="7">
        <f>IF(C4571="Saliente Internacional",(IFERROR((LIMPIA(H4571,1)),0)),0)</f>
        <v>0</v>
      </c>
    </row>
    <row r="4572" spans="1:12" x14ac:dyDescent="0.25">
      <c r="A4572" s="11">
        <f>'DETALLE DE CONEXIONES'!P4572</f>
        <v>0</v>
      </c>
      <c r="B4572" s="7">
        <f>'DETALLE DE CONEXIONES'!I4572</f>
        <v>0</v>
      </c>
      <c r="C4572" s="7">
        <f>'DETALLE DE CONEXIONES'!BB4572</f>
        <v>0</v>
      </c>
      <c r="D4572" s="7">
        <f>'DETALLE DE CONEXIONES'!E4572</f>
        <v>0</v>
      </c>
      <c r="E4572" s="7">
        <f>IFERROR(LIMPIA('DETALLE DE CONEXIONES'!N4572,1),0)</f>
        <v>0</v>
      </c>
      <c r="F4572" s="7" t="str">
        <f>LEFT('DETALLE DE CONEXIONES'!BE4572,3)</f>
        <v/>
      </c>
      <c r="G4572" s="7" t="str">
        <f>RIGHT('DETALLE DE CONEXIONES'!AK4572,2)</f>
        <v/>
      </c>
      <c r="H4572" s="7" t="str">
        <f>LEFT('DETALLE DE CONEXIONES'!M4572,3)</f>
        <v/>
      </c>
      <c r="I4572" s="7" t="str">
        <f>RIGHT('DETALLE DE CONEXIONES'!M4572,5)</f>
        <v/>
      </c>
      <c r="J4572" s="7">
        <f>IF(C4572="Saliente Local",(IFERROR((LIMPIA(H4572,1)),0)),0)</f>
        <v>0</v>
      </c>
      <c r="K4572" s="7">
        <f>IF(C4572="Saliente Nacional",(IFERROR((LIMPIA(H4572,1)),0)),0)</f>
        <v>0</v>
      </c>
      <c r="L4572" s="7">
        <f>IF(C4572="Saliente Internacional",(IFERROR((LIMPIA(H4572,1)),0)),0)</f>
        <v>0</v>
      </c>
    </row>
    <row r="4573" spans="1:12" x14ac:dyDescent="0.25">
      <c r="A4573" s="11">
        <f>'DETALLE DE CONEXIONES'!P4573</f>
        <v>0</v>
      </c>
      <c r="B4573" s="7">
        <f>'DETALLE DE CONEXIONES'!I4573</f>
        <v>0</v>
      </c>
      <c r="C4573" s="7">
        <f>'DETALLE DE CONEXIONES'!BB4573</f>
        <v>0</v>
      </c>
      <c r="D4573" s="7">
        <f>'DETALLE DE CONEXIONES'!E4573</f>
        <v>0</v>
      </c>
      <c r="E4573" s="7">
        <f>IFERROR(LIMPIA('DETALLE DE CONEXIONES'!N4573,1),0)</f>
        <v>0</v>
      </c>
      <c r="F4573" s="7" t="str">
        <f>LEFT('DETALLE DE CONEXIONES'!BE4573,3)</f>
        <v/>
      </c>
      <c r="G4573" s="7" t="str">
        <f>RIGHT('DETALLE DE CONEXIONES'!AK4573,2)</f>
        <v/>
      </c>
      <c r="H4573" s="7" t="str">
        <f>LEFT('DETALLE DE CONEXIONES'!M4573,3)</f>
        <v/>
      </c>
      <c r="I4573" s="7" t="str">
        <f>RIGHT('DETALLE DE CONEXIONES'!M4573,5)</f>
        <v/>
      </c>
      <c r="J4573" s="7">
        <f>IF(C4573="Saliente Local",(IFERROR((LIMPIA(H4573,1)),0)),0)</f>
        <v>0</v>
      </c>
      <c r="K4573" s="7">
        <f>IF(C4573="Saliente Nacional",(IFERROR((LIMPIA(H4573,1)),0)),0)</f>
        <v>0</v>
      </c>
      <c r="L4573" s="7">
        <f>IF(C4573="Saliente Internacional",(IFERROR((LIMPIA(H4573,1)),0)),0)</f>
        <v>0</v>
      </c>
    </row>
    <row r="4574" spans="1:12" x14ac:dyDescent="0.25">
      <c r="A4574" s="11">
        <f>'DETALLE DE CONEXIONES'!P4574</f>
        <v>0</v>
      </c>
      <c r="B4574" s="7">
        <f>'DETALLE DE CONEXIONES'!I4574</f>
        <v>0</v>
      </c>
      <c r="C4574" s="7">
        <f>'DETALLE DE CONEXIONES'!BB4574</f>
        <v>0</v>
      </c>
      <c r="D4574" s="7">
        <f>'DETALLE DE CONEXIONES'!E4574</f>
        <v>0</v>
      </c>
      <c r="E4574" s="7">
        <f>IFERROR(LIMPIA('DETALLE DE CONEXIONES'!N4574,1),0)</f>
        <v>0</v>
      </c>
      <c r="F4574" s="7" t="str">
        <f>LEFT('DETALLE DE CONEXIONES'!BE4574,3)</f>
        <v/>
      </c>
      <c r="G4574" s="7" t="str">
        <f>RIGHT('DETALLE DE CONEXIONES'!AK4574,2)</f>
        <v/>
      </c>
      <c r="H4574" s="7" t="str">
        <f>LEFT('DETALLE DE CONEXIONES'!M4574,3)</f>
        <v/>
      </c>
      <c r="I4574" s="7" t="str">
        <f>RIGHT('DETALLE DE CONEXIONES'!M4574,5)</f>
        <v/>
      </c>
      <c r="J4574" s="7">
        <f>IF(C4574="Saliente Local",(IFERROR((LIMPIA(H4574,1)),0)),0)</f>
        <v>0</v>
      </c>
      <c r="K4574" s="7">
        <f>IF(C4574="Saliente Nacional",(IFERROR((LIMPIA(H4574,1)),0)),0)</f>
        <v>0</v>
      </c>
      <c r="L4574" s="7">
        <f>IF(C4574="Saliente Internacional",(IFERROR((LIMPIA(H4574,1)),0)),0)</f>
        <v>0</v>
      </c>
    </row>
    <row r="4575" spans="1:12" x14ac:dyDescent="0.25">
      <c r="A4575" s="11">
        <f>'DETALLE DE CONEXIONES'!P4575</f>
        <v>0</v>
      </c>
      <c r="B4575" s="7">
        <f>'DETALLE DE CONEXIONES'!I4575</f>
        <v>0</v>
      </c>
      <c r="C4575" s="7">
        <f>'DETALLE DE CONEXIONES'!BB4575</f>
        <v>0</v>
      </c>
      <c r="D4575" s="7">
        <f>'DETALLE DE CONEXIONES'!E4575</f>
        <v>0</v>
      </c>
      <c r="E4575" s="7">
        <f>IFERROR(LIMPIA('DETALLE DE CONEXIONES'!N4575,1),0)</f>
        <v>0</v>
      </c>
      <c r="F4575" s="7" t="str">
        <f>LEFT('DETALLE DE CONEXIONES'!BE4575,3)</f>
        <v/>
      </c>
      <c r="G4575" s="7" t="str">
        <f>RIGHT('DETALLE DE CONEXIONES'!AK4575,2)</f>
        <v/>
      </c>
      <c r="H4575" s="7" t="str">
        <f>LEFT('DETALLE DE CONEXIONES'!M4575,3)</f>
        <v/>
      </c>
      <c r="I4575" s="7" t="str">
        <f>RIGHT('DETALLE DE CONEXIONES'!M4575,5)</f>
        <v/>
      </c>
      <c r="J4575" s="7">
        <f>IF(C4575="Saliente Local",(IFERROR((LIMPIA(H4575,1)),0)),0)</f>
        <v>0</v>
      </c>
      <c r="K4575" s="7">
        <f>IF(C4575="Saliente Nacional",(IFERROR((LIMPIA(H4575,1)),0)),0)</f>
        <v>0</v>
      </c>
      <c r="L4575" s="7">
        <f>IF(C4575="Saliente Internacional",(IFERROR((LIMPIA(H4575,1)),0)),0)</f>
        <v>0</v>
      </c>
    </row>
    <row r="4576" spans="1:12" x14ac:dyDescent="0.25">
      <c r="A4576" s="11">
        <f>'DETALLE DE CONEXIONES'!P4576</f>
        <v>0</v>
      </c>
      <c r="B4576" s="7">
        <f>'DETALLE DE CONEXIONES'!I4576</f>
        <v>0</v>
      </c>
      <c r="C4576" s="7">
        <f>'DETALLE DE CONEXIONES'!BB4576</f>
        <v>0</v>
      </c>
      <c r="D4576" s="7">
        <f>'DETALLE DE CONEXIONES'!E4576</f>
        <v>0</v>
      </c>
      <c r="E4576" s="7">
        <f>IFERROR(LIMPIA('DETALLE DE CONEXIONES'!N4576,1),0)</f>
        <v>0</v>
      </c>
      <c r="F4576" s="7" t="str">
        <f>LEFT('DETALLE DE CONEXIONES'!BE4576,3)</f>
        <v/>
      </c>
      <c r="G4576" s="7" t="str">
        <f>RIGHT('DETALLE DE CONEXIONES'!AK4576,2)</f>
        <v/>
      </c>
      <c r="H4576" s="7" t="str">
        <f>LEFT('DETALLE DE CONEXIONES'!M4576,3)</f>
        <v/>
      </c>
      <c r="I4576" s="7" t="str">
        <f>RIGHT('DETALLE DE CONEXIONES'!M4576,5)</f>
        <v/>
      </c>
      <c r="J4576" s="7">
        <f>IF(C4576="Saliente Local",(IFERROR((LIMPIA(H4576,1)),0)),0)</f>
        <v>0</v>
      </c>
      <c r="K4576" s="7">
        <f>IF(C4576="Saliente Nacional",(IFERROR((LIMPIA(H4576,1)),0)),0)</f>
        <v>0</v>
      </c>
      <c r="L4576" s="7">
        <f>IF(C4576="Saliente Internacional",(IFERROR((LIMPIA(H4576,1)),0)),0)</f>
        <v>0</v>
      </c>
    </row>
    <row r="4577" spans="1:12" x14ac:dyDescent="0.25">
      <c r="A4577" s="11">
        <f>'DETALLE DE CONEXIONES'!P4577</f>
        <v>0</v>
      </c>
      <c r="B4577" s="7">
        <f>'DETALLE DE CONEXIONES'!I4577</f>
        <v>0</v>
      </c>
      <c r="C4577" s="7">
        <f>'DETALLE DE CONEXIONES'!BB4577</f>
        <v>0</v>
      </c>
      <c r="D4577" s="7">
        <f>'DETALLE DE CONEXIONES'!E4577</f>
        <v>0</v>
      </c>
      <c r="E4577" s="7">
        <f>IFERROR(LIMPIA('DETALLE DE CONEXIONES'!N4577,1),0)</f>
        <v>0</v>
      </c>
      <c r="F4577" s="7" t="str">
        <f>LEFT('DETALLE DE CONEXIONES'!BE4577,3)</f>
        <v/>
      </c>
      <c r="G4577" s="7" t="str">
        <f>RIGHT('DETALLE DE CONEXIONES'!AK4577,2)</f>
        <v/>
      </c>
      <c r="H4577" s="7" t="str">
        <f>LEFT('DETALLE DE CONEXIONES'!M4577,3)</f>
        <v/>
      </c>
      <c r="I4577" s="7" t="str">
        <f>RIGHT('DETALLE DE CONEXIONES'!M4577,5)</f>
        <v/>
      </c>
      <c r="J4577" s="7">
        <f>IF(C4577="Saliente Local",(IFERROR((LIMPIA(H4577,1)),0)),0)</f>
        <v>0</v>
      </c>
      <c r="K4577" s="7">
        <f>IF(C4577="Saliente Nacional",(IFERROR((LIMPIA(H4577,1)),0)),0)</f>
        <v>0</v>
      </c>
      <c r="L4577" s="7">
        <f>IF(C4577="Saliente Internacional",(IFERROR((LIMPIA(H4577,1)),0)),0)</f>
        <v>0</v>
      </c>
    </row>
    <row r="4578" spans="1:12" x14ac:dyDescent="0.25">
      <c r="A4578" s="11">
        <f>'DETALLE DE CONEXIONES'!P4578</f>
        <v>0</v>
      </c>
      <c r="B4578" s="7">
        <f>'DETALLE DE CONEXIONES'!I4578</f>
        <v>0</v>
      </c>
      <c r="C4578" s="7">
        <f>'DETALLE DE CONEXIONES'!BB4578</f>
        <v>0</v>
      </c>
      <c r="D4578" s="7">
        <f>'DETALLE DE CONEXIONES'!E4578</f>
        <v>0</v>
      </c>
      <c r="E4578" s="7">
        <f>IFERROR(LIMPIA('DETALLE DE CONEXIONES'!N4578,1),0)</f>
        <v>0</v>
      </c>
      <c r="F4578" s="7" t="str">
        <f>LEFT('DETALLE DE CONEXIONES'!BE4578,3)</f>
        <v/>
      </c>
      <c r="G4578" s="7" t="str">
        <f>RIGHT('DETALLE DE CONEXIONES'!AK4578,2)</f>
        <v/>
      </c>
      <c r="H4578" s="7" t="str">
        <f>LEFT('DETALLE DE CONEXIONES'!M4578,3)</f>
        <v/>
      </c>
      <c r="I4578" s="7" t="str">
        <f>RIGHT('DETALLE DE CONEXIONES'!M4578,5)</f>
        <v/>
      </c>
      <c r="J4578" s="7">
        <f>IF(C4578="Saliente Local",(IFERROR((LIMPIA(H4578,1)),0)),0)</f>
        <v>0</v>
      </c>
      <c r="K4578" s="7">
        <f>IF(C4578="Saliente Nacional",(IFERROR((LIMPIA(H4578,1)),0)),0)</f>
        <v>0</v>
      </c>
      <c r="L4578" s="7">
        <f>IF(C4578="Saliente Internacional",(IFERROR((LIMPIA(H4578,1)),0)),0)</f>
        <v>0</v>
      </c>
    </row>
    <row r="4579" spans="1:12" x14ac:dyDescent="0.25">
      <c r="A4579" s="11">
        <f>'DETALLE DE CONEXIONES'!P4579</f>
        <v>0</v>
      </c>
      <c r="B4579" s="7">
        <f>'DETALLE DE CONEXIONES'!I4579</f>
        <v>0</v>
      </c>
      <c r="C4579" s="7">
        <f>'DETALLE DE CONEXIONES'!BB4579</f>
        <v>0</v>
      </c>
      <c r="D4579" s="7">
        <f>'DETALLE DE CONEXIONES'!E4579</f>
        <v>0</v>
      </c>
      <c r="E4579" s="7">
        <f>IFERROR(LIMPIA('DETALLE DE CONEXIONES'!N4579,1),0)</f>
        <v>0</v>
      </c>
      <c r="F4579" s="7" t="str">
        <f>LEFT('DETALLE DE CONEXIONES'!BE4579,3)</f>
        <v/>
      </c>
      <c r="G4579" s="7" t="str">
        <f>RIGHT('DETALLE DE CONEXIONES'!AK4579,2)</f>
        <v/>
      </c>
      <c r="H4579" s="7" t="str">
        <f>LEFT('DETALLE DE CONEXIONES'!M4579,3)</f>
        <v/>
      </c>
      <c r="I4579" s="7" t="str">
        <f>RIGHT('DETALLE DE CONEXIONES'!M4579,5)</f>
        <v/>
      </c>
      <c r="J4579" s="7">
        <f>IF(C4579="Saliente Local",(IFERROR((LIMPIA(H4579,1)),0)),0)</f>
        <v>0</v>
      </c>
      <c r="K4579" s="7">
        <f>IF(C4579="Saliente Nacional",(IFERROR((LIMPIA(H4579,1)),0)),0)</f>
        <v>0</v>
      </c>
      <c r="L4579" s="7">
        <f>IF(C4579="Saliente Internacional",(IFERROR((LIMPIA(H4579,1)),0)),0)</f>
        <v>0</v>
      </c>
    </row>
    <row r="4580" spans="1:12" x14ac:dyDescent="0.25">
      <c r="A4580" s="11">
        <f>'DETALLE DE CONEXIONES'!P4580</f>
        <v>0</v>
      </c>
      <c r="B4580" s="7">
        <f>'DETALLE DE CONEXIONES'!I4580</f>
        <v>0</v>
      </c>
      <c r="C4580" s="7">
        <f>'DETALLE DE CONEXIONES'!BB4580</f>
        <v>0</v>
      </c>
      <c r="D4580" s="7">
        <f>'DETALLE DE CONEXIONES'!E4580</f>
        <v>0</v>
      </c>
      <c r="E4580" s="7">
        <f>IFERROR(LIMPIA('DETALLE DE CONEXIONES'!N4580,1),0)</f>
        <v>0</v>
      </c>
      <c r="F4580" s="7" t="str">
        <f>LEFT('DETALLE DE CONEXIONES'!BE4580,3)</f>
        <v/>
      </c>
      <c r="G4580" s="7" t="str">
        <f>RIGHT('DETALLE DE CONEXIONES'!AK4580,2)</f>
        <v/>
      </c>
      <c r="H4580" s="7" t="str">
        <f>LEFT('DETALLE DE CONEXIONES'!M4580,3)</f>
        <v/>
      </c>
      <c r="I4580" s="7" t="str">
        <f>RIGHT('DETALLE DE CONEXIONES'!M4580,5)</f>
        <v/>
      </c>
      <c r="J4580" s="7">
        <f>IF(C4580="Saliente Local",(IFERROR((LIMPIA(H4580,1)),0)),0)</f>
        <v>0</v>
      </c>
      <c r="K4580" s="7">
        <f>IF(C4580="Saliente Nacional",(IFERROR((LIMPIA(H4580,1)),0)),0)</f>
        <v>0</v>
      </c>
      <c r="L4580" s="7">
        <f>IF(C4580="Saliente Internacional",(IFERROR((LIMPIA(H4580,1)),0)),0)</f>
        <v>0</v>
      </c>
    </row>
    <row r="4581" spans="1:12" x14ac:dyDescent="0.25">
      <c r="A4581" s="11">
        <f>'DETALLE DE CONEXIONES'!P4581</f>
        <v>0</v>
      </c>
      <c r="B4581" s="7">
        <f>'DETALLE DE CONEXIONES'!I4581</f>
        <v>0</v>
      </c>
      <c r="C4581" s="7">
        <f>'DETALLE DE CONEXIONES'!BB4581</f>
        <v>0</v>
      </c>
      <c r="D4581" s="7">
        <f>'DETALLE DE CONEXIONES'!E4581</f>
        <v>0</v>
      </c>
      <c r="E4581" s="7">
        <f>IFERROR(LIMPIA('DETALLE DE CONEXIONES'!N4581,1),0)</f>
        <v>0</v>
      </c>
      <c r="F4581" s="7" t="str">
        <f>LEFT('DETALLE DE CONEXIONES'!BE4581,3)</f>
        <v/>
      </c>
      <c r="G4581" s="7" t="str">
        <f>RIGHT('DETALLE DE CONEXIONES'!AK4581,2)</f>
        <v/>
      </c>
      <c r="H4581" s="7" t="str">
        <f>LEFT('DETALLE DE CONEXIONES'!M4581,3)</f>
        <v/>
      </c>
      <c r="I4581" s="7" t="str">
        <f>RIGHT('DETALLE DE CONEXIONES'!M4581,5)</f>
        <v/>
      </c>
      <c r="J4581" s="7">
        <f>IF(C4581="Saliente Local",(IFERROR((LIMPIA(H4581,1)),0)),0)</f>
        <v>0</v>
      </c>
      <c r="K4581" s="7">
        <f>IF(C4581="Saliente Nacional",(IFERROR((LIMPIA(H4581,1)),0)),0)</f>
        <v>0</v>
      </c>
      <c r="L4581" s="7">
        <f>IF(C4581="Saliente Internacional",(IFERROR((LIMPIA(H4581,1)),0)),0)</f>
        <v>0</v>
      </c>
    </row>
    <row r="4582" spans="1:12" x14ac:dyDescent="0.25">
      <c r="A4582" s="11">
        <f>'DETALLE DE CONEXIONES'!P4582</f>
        <v>0</v>
      </c>
      <c r="B4582" s="7">
        <f>'DETALLE DE CONEXIONES'!I4582</f>
        <v>0</v>
      </c>
      <c r="C4582" s="7">
        <f>'DETALLE DE CONEXIONES'!BB4582</f>
        <v>0</v>
      </c>
      <c r="D4582" s="7">
        <f>'DETALLE DE CONEXIONES'!E4582</f>
        <v>0</v>
      </c>
      <c r="E4582" s="7">
        <f>IFERROR(LIMPIA('DETALLE DE CONEXIONES'!N4582,1),0)</f>
        <v>0</v>
      </c>
      <c r="F4582" s="7" t="str">
        <f>LEFT('DETALLE DE CONEXIONES'!BE4582,3)</f>
        <v/>
      </c>
      <c r="G4582" s="7" t="str">
        <f>RIGHT('DETALLE DE CONEXIONES'!AK4582,2)</f>
        <v/>
      </c>
      <c r="H4582" s="7" t="str">
        <f>LEFT('DETALLE DE CONEXIONES'!M4582,3)</f>
        <v/>
      </c>
      <c r="I4582" s="7" t="str">
        <f>RIGHT('DETALLE DE CONEXIONES'!M4582,5)</f>
        <v/>
      </c>
      <c r="J4582" s="7">
        <f>IF(C4582="Saliente Local",(IFERROR((LIMPIA(H4582,1)),0)),0)</f>
        <v>0</v>
      </c>
      <c r="K4582" s="7">
        <f>IF(C4582="Saliente Nacional",(IFERROR((LIMPIA(H4582,1)),0)),0)</f>
        <v>0</v>
      </c>
      <c r="L4582" s="7">
        <f>IF(C4582="Saliente Internacional",(IFERROR((LIMPIA(H4582,1)),0)),0)</f>
        <v>0</v>
      </c>
    </row>
    <row r="4583" spans="1:12" x14ac:dyDescent="0.25">
      <c r="A4583" s="11">
        <f>'DETALLE DE CONEXIONES'!P4583</f>
        <v>0</v>
      </c>
      <c r="B4583" s="7">
        <f>'DETALLE DE CONEXIONES'!I4583</f>
        <v>0</v>
      </c>
      <c r="C4583" s="7">
        <f>'DETALLE DE CONEXIONES'!BB4583</f>
        <v>0</v>
      </c>
      <c r="D4583" s="7">
        <f>'DETALLE DE CONEXIONES'!E4583</f>
        <v>0</v>
      </c>
      <c r="E4583" s="7">
        <f>IFERROR(LIMPIA('DETALLE DE CONEXIONES'!N4583,1),0)</f>
        <v>0</v>
      </c>
      <c r="F4583" s="7" t="str">
        <f>LEFT('DETALLE DE CONEXIONES'!BE4583,3)</f>
        <v/>
      </c>
      <c r="G4583" s="7" t="str">
        <f>RIGHT('DETALLE DE CONEXIONES'!AK4583,2)</f>
        <v/>
      </c>
      <c r="H4583" s="7" t="str">
        <f>LEFT('DETALLE DE CONEXIONES'!M4583,3)</f>
        <v/>
      </c>
      <c r="I4583" s="7" t="str">
        <f>RIGHT('DETALLE DE CONEXIONES'!M4583,5)</f>
        <v/>
      </c>
      <c r="J4583" s="7">
        <f>IF(C4583="Saliente Local",(IFERROR((LIMPIA(H4583,1)),0)),0)</f>
        <v>0</v>
      </c>
      <c r="K4583" s="7">
        <f>IF(C4583="Saliente Nacional",(IFERROR((LIMPIA(H4583,1)),0)),0)</f>
        <v>0</v>
      </c>
      <c r="L4583" s="7">
        <f>IF(C4583="Saliente Internacional",(IFERROR((LIMPIA(H4583,1)),0)),0)</f>
        <v>0</v>
      </c>
    </row>
    <row r="4584" spans="1:12" x14ac:dyDescent="0.25">
      <c r="A4584" s="11">
        <f>'DETALLE DE CONEXIONES'!P4584</f>
        <v>0</v>
      </c>
      <c r="B4584" s="7">
        <f>'DETALLE DE CONEXIONES'!I4584</f>
        <v>0</v>
      </c>
      <c r="C4584" s="7">
        <f>'DETALLE DE CONEXIONES'!BB4584</f>
        <v>0</v>
      </c>
      <c r="D4584" s="7">
        <f>'DETALLE DE CONEXIONES'!E4584</f>
        <v>0</v>
      </c>
      <c r="E4584" s="7">
        <f>IFERROR(LIMPIA('DETALLE DE CONEXIONES'!N4584,1),0)</f>
        <v>0</v>
      </c>
      <c r="F4584" s="7" t="str">
        <f>LEFT('DETALLE DE CONEXIONES'!BE4584,3)</f>
        <v/>
      </c>
      <c r="G4584" s="7" t="str">
        <f>RIGHT('DETALLE DE CONEXIONES'!AK4584,2)</f>
        <v/>
      </c>
      <c r="H4584" s="7" t="str">
        <f>LEFT('DETALLE DE CONEXIONES'!M4584,3)</f>
        <v/>
      </c>
      <c r="I4584" s="7" t="str">
        <f>RIGHT('DETALLE DE CONEXIONES'!M4584,5)</f>
        <v/>
      </c>
      <c r="J4584" s="7">
        <f>IF(C4584="Saliente Local",(IFERROR((LIMPIA(H4584,1)),0)),0)</f>
        <v>0</v>
      </c>
      <c r="K4584" s="7">
        <f>IF(C4584="Saliente Nacional",(IFERROR((LIMPIA(H4584,1)),0)),0)</f>
        <v>0</v>
      </c>
      <c r="L4584" s="7">
        <f>IF(C4584="Saliente Internacional",(IFERROR((LIMPIA(H4584,1)),0)),0)</f>
        <v>0</v>
      </c>
    </row>
    <row r="4585" spans="1:12" x14ac:dyDescent="0.25">
      <c r="A4585" s="11">
        <f>'DETALLE DE CONEXIONES'!P4585</f>
        <v>0</v>
      </c>
      <c r="B4585" s="7">
        <f>'DETALLE DE CONEXIONES'!I4585</f>
        <v>0</v>
      </c>
      <c r="C4585" s="7">
        <f>'DETALLE DE CONEXIONES'!BB4585</f>
        <v>0</v>
      </c>
      <c r="D4585" s="7">
        <f>'DETALLE DE CONEXIONES'!E4585</f>
        <v>0</v>
      </c>
      <c r="E4585" s="7">
        <f>IFERROR(LIMPIA('DETALLE DE CONEXIONES'!N4585,1),0)</f>
        <v>0</v>
      </c>
      <c r="F4585" s="7" t="str">
        <f>LEFT('DETALLE DE CONEXIONES'!BE4585,3)</f>
        <v/>
      </c>
      <c r="G4585" s="7" t="str">
        <f>RIGHT('DETALLE DE CONEXIONES'!AK4585,2)</f>
        <v/>
      </c>
      <c r="H4585" s="7" t="str">
        <f>LEFT('DETALLE DE CONEXIONES'!M4585,3)</f>
        <v/>
      </c>
      <c r="I4585" s="7" t="str">
        <f>RIGHT('DETALLE DE CONEXIONES'!M4585,5)</f>
        <v/>
      </c>
      <c r="J4585" s="7">
        <f>IF(C4585="Saliente Local",(IFERROR((LIMPIA(H4585,1)),0)),0)</f>
        <v>0</v>
      </c>
      <c r="K4585" s="7">
        <f>IF(C4585="Saliente Nacional",(IFERROR((LIMPIA(H4585,1)),0)),0)</f>
        <v>0</v>
      </c>
      <c r="L4585" s="7">
        <f>IF(C4585="Saliente Internacional",(IFERROR((LIMPIA(H4585,1)),0)),0)</f>
        <v>0</v>
      </c>
    </row>
    <row r="4586" spans="1:12" x14ac:dyDescent="0.25">
      <c r="A4586" s="11">
        <f>'DETALLE DE CONEXIONES'!P4586</f>
        <v>0</v>
      </c>
      <c r="B4586" s="7">
        <f>'DETALLE DE CONEXIONES'!I4586</f>
        <v>0</v>
      </c>
      <c r="C4586" s="7">
        <f>'DETALLE DE CONEXIONES'!BB4586</f>
        <v>0</v>
      </c>
      <c r="D4586" s="7">
        <f>'DETALLE DE CONEXIONES'!E4586</f>
        <v>0</v>
      </c>
      <c r="E4586" s="7">
        <f>IFERROR(LIMPIA('DETALLE DE CONEXIONES'!N4586,1),0)</f>
        <v>0</v>
      </c>
      <c r="F4586" s="7" t="str">
        <f>LEFT('DETALLE DE CONEXIONES'!BE4586,3)</f>
        <v/>
      </c>
      <c r="G4586" s="7" t="str">
        <f>RIGHT('DETALLE DE CONEXIONES'!AK4586,2)</f>
        <v/>
      </c>
      <c r="H4586" s="7" t="str">
        <f>LEFT('DETALLE DE CONEXIONES'!M4586,3)</f>
        <v/>
      </c>
      <c r="I4586" s="7" t="str">
        <f>RIGHT('DETALLE DE CONEXIONES'!M4586,5)</f>
        <v/>
      </c>
      <c r="J4586" s="7">
        <f>IF(C4586="Saliente Local",(IFERROR((LIMPIA(H4586,1)),0)),0)</f>
        <v>0</v>
      </c>
      <c r="K4586" s="7">
        <f>IF(C4586="Saliente Nacional",(IFERROR((LIMPIA(H4586,1)),0)),0)</f>
        <v>0</v>
      </c>
      <c r="L4586" s="7">
        <f>IF(C4586="Saliente Internacional",(IFERROR((LIMPIA(H4586,1)),0)),0)</f>
        <v>0</v>
      </c>
    </row>
    <row r="4587" spans="1:12" x14ac:dyDescent="0.25">
      <c r="A4587" s="11">
        <f>'DETALLE DE CONEXIONES'!P4587</f>
        <v>0</v>
      </c>
      <c r="B4587" s="7">
        <f>'DETALLE DE CONEXIONES'!I4587</f>
        <v>0</v>
      </c>
      <c r="C4587" s="7">
        <f>'DETALLE DE CONEXIONES'!BB4587</f>
        <v>0</v>
      </c>
      <c r="D4587" s="7">
        <f>'DETALLE DE CONEXIONES'!E4587</f>
        <v>0</v>
      </c>
      <c r="E4587" s="7">
        <f>IFERROR(LIMPIA('DETALLE DE CONEXIONES'!N4587,1),0)</f>
        <v>0</v>
      </c>
      <c r="F4587" s="7" t="str">
        <f>LEFT('DETALLE DE CONEXIONES'!BE4587,3)</f>
        <v/>
      </c>
      <c r="G4587" s="7" t="str">
        <f>RIGHT('DETALLE DE CONEXIONES'!AK4587,2)</f>
        <v/>
      </c>
      <c r="H4587" s="7" t="str">
        <f>LEFT('DETALLE DE CONEXIONES'!M4587,3)</f>
        <v/>
      </c>
      <c r="I4587" s="7" t="str">
        <f>RIGHT('DETALLE DE CONEXIONES'!M4587,5)</f>
        <v/>
      </c>
      <c r="J4587" s="7">
        <f>IF(C4587="Saliente Local",(IFERROR((LIMPIA(H4587,1)),0)),0)</f>
        <v>0</v>
      </c>
      <c r="K4587" s="7">
        <f>IF(C4587="Saliente Nacional",(IFERROR((LIMPIA(H4587,1)),0)),0)</f>
        <v>0</v>
      </c>
      <c r="L4587" s="7">
        <f>IF(C4587="Saliente Internacional",(IFERROR((LIMPIA(H4587,1)),0)),0)</f>
        <v>0</v>
      </c>
    </row>
    <row r="4588" spans="1:12" x14ac:dyDescent="0.25">
      <c r="A4588" s="11">
        <f>'DETALLE DE CONEXIONES'!P4588</f>
        <v>0</v>
      </c>
      <c r="B4588" s="7">
        <f>'DETALLE DE CONEXIONES'!I4588</f>
        <v>0</v>
      </c>
      <c r="C4588" s="7">
        <f>'DETALLE DE CONEXIONES'!BB4588</f>
        <v>0</v>
      </c>
      <c r="D4588" s="7">
        <f>'DETALLE DE CONEXIONES'!E4588</f>
        <v>0</v>
      </c>
      <c r="E4588" s="7">
        <f>IFERROR(LIMPIA('DETALLE DE CONEXIONES'!N4588,1),0)</f>
        <v>0</v>
      </c>
      <c r="F4588" s="7" t="str">
        <f>LEFT('DETALLE DE CONEXIONES'!BE4588,3)</f>
        <v/>
      </c>
      <c r="G4588" s="7" t="str">
        <f>RIGHT('DETALLE DE CONEXIONES'!AK4588,2)</f>
        <v/>
      </c>
      <c r="H4588" s="7" t="str">
        <f>LEFT('DETALLE DE CONEXIONES'!M4588,3)</f>
        <v/>
      </c>
      <c r="I4588" s="7" t="str">
        <f>RIGHT('DETALLE DE CONEXIONES'!M4588,5)</f>
        <v/>
      </c>
      <c r="J4588" s="7">
        <f>IF(C4588="Saliente Local",(IFERROR((LIMPIA(H4588,1)),0)),0)</f>
        <v>0</v>
      </c>
      <c r="K4588" s="7">
        <f>IF(C4588="Saliente Nacional",(IFERROR((LIMPIA(H4588,1)),0)),0)</f>
        <v>0</v>
      </c>
      <c r="L4588" s="7">
        <f>IF(C4588="Saliente Internacional",(IFERROR((LIMPIA(H4588,1)),0)),0)</f>
        <v>0</v>
      </c>
    </row>
    <row r="4589" spans="1:12" x14ac:dyDescent="0.25">
      <c r="A4589" s="11">
        <f>'DETALLE DE CONEXIONES'!P4589</f>
        <v>0</v>
      </c>
      <c r="B4589" s="7">
        <f>'DETALLE DE CONEXIONES'!I4589</f>
        <v>0</v>
      </c>
      <c r="C4589" s="7">
        <f>'DETALLE DE CONEXIONES'!BB4589</f>
        <v>0</v>
      </c>
      <c r="D4589" s="7">
        <f>'DETALLE DE CONEXIONES'!E4589</f>
        <v>0</v>
      </c>
      <c r="E4589" s="7">
        <f>IFERROR(LIMPIA('DETALLE DE CONEXIONES'!N4589,1),0)</f>
        <v>0</v>
      </c>
      <c r="F4589" s="7" t="str">
        <f>LEFT('DETALLE DE CONEXIONES'!BE4589,3)</f>
        <v/>
      </c>
      <c r="G4589" s="7" t="str">
        <f>RIGHT('DETALLE DE CONEXIONES'!AK4589,2)</f>
        <v/>
      </c>
      <c r="H4589" s="7" t="str">
        <f>LEFT('DETALLE DE CONEXIONES'!M4589,3)</f>
        <v/>
      </c>
      <c r="I4589" s="7" t="str">
        <f>RIGHT('DETALLE DE CONEXIONES'!M4589,5)</f>
        <v/>
      </c>
      <c r="J4589" s="7">
        <f>IF(C4589="Saliente Local",(IFERROR((LIMPIA(H4589,1)),0)),0)</f>
        <v>0</v>
      </c>
      <c r="K4589" s="7">
        <f>IF(C4589="Saliente Nacional",(IFERROR((LIMPIA(H4589,1)),0)),0)</f>
        <v>0</v>
      </c>
      <c r="L4589" s="7">
        <f>IF(C4589="Saliente Internacional",(IFERROR((LIMPIA(H4589,1)),0)),0)</f>
        <v>0</v>
      </c>
    </row>
    <row r="4590" spans="1:12" x14ac:dyDescent="0.25">
      <c r="A4590" s="11">
        <f>'DETALLE DE CONEXIONES'!P4590</f>
        <v>0</v>
      </c>
      <c r="B4590" s="7">
        <f>'DETALLE DE CONEXIONES'!I4590</f>
        <v>0</v>
      </c>
      <c r="C4590" s="7">
        <f>'DETALLE DE CONEXIONES'!BB4590</f>
        <v>0</v>
      </c>
      <c r="D4590" s="7">
        <f>'DETALLE DE CONEXIONES'!E4590</f>
        <v>0</v>
      </c>
      <c r="E4590" s="7">
        <f>IFERROR(LIMPIA('DETALLE DE CONEXIONES'!N4590,1),0)</f>
        <v>0</v>
      </c>
      <c r="F4590" s="7" t="str">
        <f>LEFT('DETALLE DE CONEXIONES'!BE4590,3)</f>
        <v/>
      </c>
      <c r="G4590" s="7" t="str">
        <f>RIGHT('DETALLE DE CONEXIONES'!AK4590,2)</f>
        <v/>
      </c>
      <c r="H4590" s="7" t="str">
        <f>LEFT('DETALLE DE CONEXIONES'!M4590,3)</f>
        <v/>
      </c>
      <c r="I4590" s="7" t="str">
        <f>RIGHT('DETALLE DE CONEXIONES'!M4590,5)</f>
        <v/>
      </c>
      <c r="J4590" s="7">
        <f>IF(C4590="Saliente Local",(IFERROR((LIMPIA(H4590,1)),0)),0)</f>
        <v>0</v>
      </c>
      <c r="K4590" s="7">
        <f>IF(C4590="Saliente Nacional",(IFERROR((LIMPIA(H4590,1)),0)),0)</f>
        <v>0</v>
      </c>
      <c r="L4590" s="7">
        <f>IF(C4590="Saliente Internacional",(IFERROR((LIMPIA(H4590,1)),0)),0)</f>
        <v>0</v>
      </c>
    </row>
    <row r="4591" spans="1:12" x14ac:dyDescent="0.25">
      <c r="A4591" s="11">
        <f>'DETALLE DE CONEXIONES'!P4591</f>
        <v>0</v>
      </c>
      <c r="B4591" s="7">
        <f>'DETALLE DE CONEXIONES'!I4591</f>
        <v>0</v>
      </c>
      <c r="C4591" s="7">
        <f>'DETALLE DE CONEXIONES'!BB4591</f>
        <v>0</v>
      </c>
      <c r="D4591" s="7">
        <f>'DETALLE DE CONEXIONES'!E4591</f>
        <v>0</v>
      </c>
      <c r="E4591" s="7">
        <f>IFERROR(LIMPIA('DETALLE DE CONEXIONES'!N4591,1),0)</f>
        <v>0</v>
      </c>
      <c r="F4591" s="7" t="str">
        <f>LEFT('DETALLE DE CONEXIONES'!BE4591,3)</f>
        <v/>
      </c>
      <c r="G4591" s="7" t="str">
        <f>RIGHT('DETALLE DE CONEXIONES'!AK4591,2)</f>
        <v/>
      </c>
      <c r="H4591" s="7" t="str">
        <f>LEFT('DETALLE DE CONEXIONES'!M4591,3)</f>
        <v/>
      </c>
      <c r="I4591" s="7" t="str">
        <f>RIGHT('DETALLE DE CONEXIONES'!M4591,5)</f>
        <v/>
      </c>
      <c r="J4591" s="7">
        <f>IF(C4591="Saliente Local",(IFERROR((LIMPIA(H4591,1)),0)),0)</f>
        <v>0</v>
      </c>
      <c r="K4591" s="7">
        <f>IF(C4591="Saliente Nacional",(IFERROR((LIMPIA(H4591,1)),0)),0)</f>
        <v>0</v>
      </c>
      <c r="L4591" s="7">
        <f>IF(C4591="Saliente Internacional",(IFERROR((LIMPIA(H4591,1)),0)),0)</f>
        <v>0</v>
      </c>
    </row>
    <row r="4592" spans="1:12" x14ac:dyDescent="0.25">
      <c r="A4592" s="11">
        <f>'DETALLE DE CONEXIONES'!P4592</f>
        <v>0</v>
      </c>
      <c r="B4592" s="7">
        <f>'DETALLE DE CONEXIONES'!I4592</f>
        <v>0</v>
      </c>
      <c r="C4592" s="7">
        <f>'DETALLE DE CONEXIONES'!BB4592</f>
        <v>0</v>
      </c>
      <c r="D4592" s="7">
        <f>'DETALLE DE CONEXIONES'!E4592</f>
        <v>0</v>
      </c>
      <c r="E4592" s="7">
        <f>IFERROR(LIMPIA('DETALLE DE CONEXIONES'!N4592,1),0)</f>
        <v>0</v>
      </c>
      <c r="F4592" s="7" t="str">
        <f>LEFT('DETALLE DE CONEXIONES'!BE4592,3)</f>
        <v/>
      </c>
      <c r="G4592" s="7" t="str">
        <f>RIGHT('DETALLE DE CONEXIONES'!AK4592,2)</f>
        <v/>
      </c>
      <c r="H4592" s="7" t="str">
        <f>LEFT('DETALLE DE CONEXIONES'!M4592,3)</f>
        <v/>
      </c>
      <c r="I4592" s="7" t="str">
        <f>RIGHT('DETALLE DE CONEXIONES'!M4592,5)</f>
        <v/>
      </c>
      <c r="J4592" s="7">
        <f>IF(C4592="Saliente Local",(IFERROR((LIMPIA(H4592,1)),0)),0)</f>
        <v>0</v>
      </c>
      <c r="K4592" s="7">
        <f>IF(C4592="Saliente Nacional",(IFERROR((LIMPIA(H4592,1)),0)),0)</f>
        <v>0</v>
      </c>
      <c r="L4592" s="7">
        <f>IF(C4592="Saliente Internacional",(IFERROR((LIMPIA(H4592,1)),0)),0)</f>
        <v>0</v>
      </c>
    </row>
    <row r="4593" spans="1:12" x14ac:dyDescent="0.25">
      <c r="A4593" s="11">
        <f>'DETALLE DE CONEXIONES'!P4593</f>
        <v>0</v>
      </c>
      <c r="B4593" s="7">
        <f>'DETALLE DE CONEXIONES'!I4593</f>
        <v>0</v>
      </c>
      <c r="C4593" s="7">
        <f>'DETALLE DE CONEXIONES'!BB4593</f>
        <v>0</v>
      </c>
      <c r="D4593" s="7">
        <f>'DETALLE DE CONEXIONES'!E4593</f>
        <v>0</v>
      </c>
      <c r="E4593" s="7">
        <f>IFERROR(LIMPIA('DETALLE DE CONEXIONES'!N4593,1),0)</f>
        <v>0</v>
      </c>
      <c r="F4593" s="7" t="str">
        <f>LEFT('DETALLE DE CONEXIONES'!BE4593,3)</f>
        <v/>
      </c>
      <c r="G4593" s="7" t="str">
        <f>RIGHT('DETALLE DE CONEXIONES'!AK4593,2)</f>
        <v/>
      </c>
      <c r="H4593" s="7" t="str">
        <f>LEFT('DETALLE DE CONEXIONES'!M4593,3)</f>
        <v/>
      </c>
      <c r="I4593" s="7" t="str">
        <f>RIGHT('DETALLE DE CONEXIONES'!M4593,5)</f>
        <v/>
      </c>
      <c r="J4593" s="7">
        <f>IF(C4593="Saliente Local",(IFERROR((LIMPIA(H4593,1)),0)),0)</f>
        <v>0</v>
      </c>
      <c r="K4593" s="7">
        <f>IF(C4593="Saliente Nacional",(IFERROR((LIMPIA(H4593,1)),0)),0)</f>
        <v>0</v>
      </c>
      <c r="L4593" s="7">
        <f>IF(C4593="Saliente Internacional",(IFERROR((LIMPIA(H4593,1)),0)),0)</f>
        <v>0</v>
      </c>
    </row>
    <row r="4594" spans="1:12" x14ac:dyDescent="0.25">
      <c r="A4594" s="11">
        <f>'DETALLE DE CONEXIONES'!P4594</f>
        <v>0</v>
      </c>
      <c r="B4594" s="7">
        <f>'DETALLE DE CONEXIONES'!I4594</f>
        <v>0</v>
      </c>
      <c r="C4594" s="7">
        <f>'DETALLE DE CONEXIONES'!BB4594</f>
        <v>0</v>
      </c>
      <c r="D4594" s="7">
        <f>'DETALLE DE CONEXIONES'!E4594</f>
        <v>0</v>
      </c>
      <c r="E4594" s="7">
        <f>IFERROR(LIMPIA('DETALLE DE CONEXIONES'!N4594,1),0)</f>
        <v>0</v>
      </c>
      <c r="F4594" s="7" t="str">
        <f>LEFT('DETALLE DE CONEXIONES'!BE4594,3)</f>
        <v/>
      </c>
      <c r="G4594" s="7" t="str">
        <f>RIGHT('DETALLE DE CONEXIONES'!AK4594,2)</f>
        <v/>
      </c>
      <c r="H4594" s="7" t="str">
        <f>LEFT('DETALLE DE CONEXIONES'!M4594,3)</f>
        <v/>
      </c>
      <c r="I4594" s="7" t="str">
        <f>RIGHT('DETALLE DE CONEXIONES'!M4594,5)</f>
        <v/>
      </c>
      <c r="J4594" s="7">
        <f>IF(C4594="Saliente Local",(IFERROR((LIMPIA(H4594,1)),0)),0)</f>
        <v>0</v>
      </c>
      <c r="K4594" s="7">
        <f>IF(C4594="Saliente Nacional",(IFERROR((LIMPIA(H4594,1)),0)),0)</f>
        <v>0</v>
      </c>
      <c r="L4594" s="7">
        <f>IF(C4594="Saliente Internacional",(IFERROR((LIMPIA(H4594,1)),0)),0)</f>
        <v>0</v>
      </c>
    </row>
    <row r="4595" spans="1:12" x14ac:dyDescent="0.25">
      <c r="A4595" s="11">
        <f>'DETALLE DE CONEXIONES'!P4595</f>
        <v>0</v>
      </c>
      <c r="B4595" s="7">
        <f>'DETALLE DE CONEXIONES'!I4595</f>
        <v>0</v>
      </c>
      <c r="C4595" s="7">
        <f>'DETALLE DE CONEXIONES'!BB4595</f>
        <v>0</v>
      </c>
      <c r="D4595" s="7">
        <f>'DETALLE DE CONEXIONES'!E4595</f>
        <v>0</v>
      </c>
      <c r="E4595" s="7">
        <f>IFERROR(LIMPIA('DETALLE DE CONEXIONES'!N4595,1),0)</f>
        <v>0</v>
      </c>
      <c r="F4595" s="7" t="str">
        <f>LEFT('DETALLE DE CONEXIONES'!BE4595,3)</f>
        <v/>
      </c>
      <c r="G4595" s="7" t="str">
        <f>RIGHT('DETALLE DE CONEXIONES'!AK4595,2)</f>
        <v/>
      </c>
      <c r="H4595" s="7" t="str">
        <f>LEFT('DETALLE DE CONEXIONES'!M4595,3)</f>
        <v/>
      </c>
      <c r="I4595" s="7" t="str">
        <f>RIGHT('DETALLE DE CONEXIONES'!M4595,5)</f>
        <v/>
      </c>
      <c r="J4595" s="7">
        <f>IF(C4595="Saliente Local",(IFERROR((LIMPIA(H4595,1)),0)),0)</f>
        <v>0</v>
      </c>
      <c r="K4595" s="7">
        <f>IF(C4595="Saliente Nacional",(IFERROR((LIMPIA(H4595,1)),0)),0)</f>
        <v>0</v>
      </c>
      <c r="L4595" s="7">
        <f>IF(C4595="Saliente Internacional",(IFERROR((LIMPIA(H4595,1)),0)),0)</f>
        <v>0</v>
      </c>
    </row>
    <row r="4596" spans="1:12" x14ac:dyDescent="0.25">
      <c r="A4596" s="11">
        <f>'DETALLE DE CONEXIONES'!P4596</f>
        <v>0</v>
      </c>
      <c r="B4596" s="7">
        <f>'DETALLE DE CONEXIONES'!I4596</f>
        <v>0</v>
      </c>
      <c r="C4596" s="7">
        <f>'DETALLE DE CONEXIONES'!BB4596</f>
        <v>0</v>
      </c>
      <c r="D4596" s="7">
        <f>'DETALLE DE CONEXIONES'!E4596</f>
        <v>0</v>
      </c>
      <c r="E4596" s="7">
        <f>IFERROR(LIMPIA('DETALLE DE CONEXIONES'!N4596,1),0)</f>
        <v>0</v>
      </c>
      <c r="F4596" s="7" t="str">
        <f>LEFT('DETALLE DE CONEXIONES'!BE4596,3)</f>
        <v/>
      </c>
      <c r="G4596" s="7" t="str">
        <f>RIGHT('DETALLE DE CONEXIONES'!AK4596,2)</f>
        <v/>
      </c>
      <c r="H4596" s="7" t="str">
        <f>LEFT('DETALLE DE CONEXIONES'!M4596,3)</f>
        <v/>
      </c>
      <c r="I4596" s="7" t="str">
        <f>RIGHT('DETALLE DE CONEXIONES'!M4596,5)</f>
        <v/>
      </c>
      <c r="J4596" s="7">
        <f>IF(C4596="Saliente Local",(IFERROR((LIMPIA(H4596,1)),0)),0)</f>
        <v>0</v>
      </c>
      <c r="K4596" s="7">
        <f>IF(C4596="Saliente Nacional",(IFERROR((LIMPIA(H4596,1)),0)),0)</f>
        <v>0</v>
      </c>
      <c r="L4596" s="7">
        <f>IF(C4596="Saliente Internacional",(IFERROR((LIMPIA(H4596,1)),0)),0)</f>
        <v>0</v>
      </c>
    </row>
    <row r="4597" spans="1:12" x14ac:dyDescent="0.25">
      <c r="A4597" s="11">
        <f>'DETALLE DE CONEXIONES'!P4597</f>
        <v>0</v>
      </c>
      <c r="B4597" s="7">
        <f>'DETALLE DE CONEXIONES'!I4597</f>
        <v>0</v>
      </c>
      <c r="C4597" s="7">
        <f>'DETALLE DE CONEXIONES'!BB4597</f>
        <v>0</v>
      </c>
      <c r="D4597" s="7">
        <f>'DETALLE DE CONEXIONES'!E4597</f>
        <v>0</v>
      </c>
      <c r="E4597" s="7">
        <f>IFERROR(LIMPIA('DETALLE DE CONEXIONES'!N4597,1),0)</f>
        <v>0</v>
      </c>
      <c r="F4597" s="7" t="str">
        <f>LEFT('DETALLE DE CONEXIONES'!BE4597,3)</f>
        <v/>
      </c>
      <c r="G4597" s="7" t="str">
        <f>RIGHT('DETALLE DE CONEXIONES'!AK4597,2)</f>
        <v/>
      </c>
      <c r="H4597" s="7" t="str">
        <f>LEFT('DETALLE DE CONEXIONES'!M4597,3)</f>
        <v/>
      </c>
      <c r="I4597" s="7" t="str">
        <f>RIGHT('DETALLE DE CONEXIONES'!M4597,5)</f>
        <v/>
      </c>
      <c r="J4597" s="7">
        <f>IF(C4597="Saliente Local",(IFERROR((LIMPIA(H4597,1)),0)),0)</f>
        <v>0</v>
      </c>
      <c r="K4597" s="7">
        <f>IF(C4597="Saliente Nacional",(IFERROR((LIMPIA(H4597,1)),0)),0)</f>
        <v>0</v>
      </c>
      <c r="L4597" s="7">
        <f>IF(C4597="Saliente Internacional",(IFERROR((LIMPIA(H4597,1)),0)),0)</f>
        <v>0</v>
      </c>
    </row>
    <row r="4598" spans="1:12" x14ac:dyDescent="0.25">
      <c r="A4598" s="11">
        <f>'DETALLE DE CONEXIONES'!P4598</f>
        <v>0</v>
      </c>
      <c r="B4598" s="7">
        <f>'DETALLE DE CONEXIONES'!I4598</f>
        <v>0</v>
      </c>
      <c r="C4598" s="7">
        <f>'DETALLE DE CONEXIONES'!BB4598</f>
        <v>0</v>
      </c>
      <c r="D4598" s="7">
        <f>'DETALLE DE CONEXIONES'!E4598</f>
        <v>0</v>
      </c>
      <c r="E4598" s="7">
        <f>IFERROR(LIMPIA('DETALLE DE CONEXIONES'!N4598,1),0)</f>
        <v>0</v>
      </c>
      <c r="F4598" s="7" t="str">
        <f>LEFT('DETALLE DE CONEXIONES'!BE4598,3)</f>
        <v/>
      </c>
      <c r="G4598" s="7" t="str">
        <f>RIGHT('DETALLE DE CONEXIONES'!AK4598,2)</f>
        <v/>
      </c>
      <c r="H4598" s="7" t="str">
        <f>LEFT('DETALLE DE CONEXIONES'!M4598,3)</f>
        <v/>
      </c>
      <c r="I4598" s="7" t="str">
        <f>RIGHT('DETALLE DE CONEXIONES'!M4598,5)</f>
        <v/>
      </c>
      <c r="J4598" s="7">
        <f>IF(C4598="Saliente Local",(IFERROR((LIMPIA(H4598,1)),0)),0)</f>
        <v>0</v>
      </c>
      <c r="K4598" s="7">
        <f>IF(C4598="Saliente Nacional",(IFERROR((LIMPIA(H4598,1)),0)),0)</f>
        <v>0</v>
      </c>
      <c r="L4598" s="7">
        <f>IF(C4598="Saliente Internacional",(IFERROR((LIMPIA(H4598,1)),0)),0)</f>
        <v>0</v>
      </c>
    </row>
    <row r="4599" spans="1:12" x14ac:dyDescent="0.25">
      <c r="A4599" s="11">
        <f>'DETALLE DE CONEXIONES'!P4599</f>
        <v>0</v>
      </c>
      <c r="B4599" s="7">
        <f>'DETALLE DE CONEXIONES'!I4599</f>
        <v>0</v>
      </c>
      <c r="C4599" s="7">
        <f>'DETALLE DE CONEXIONES'!BB4599</f>
        <v>0</v>
      </c>
      <c r="D4599" s="7">
        <f>'DETALLE DE CONEXIONES'!E4599</f>
        <v>0</v>
      </c>
      <c r="E4599" s="7">
        <f>IFERROR(LIMPIA('DETALLE DE CONEXIONES'!N4599,1),0)</f>
        <v>0</v>
      </c>
      <c r="F4599" s="7" t="str">
        <f>LEFT('DETALLE DE CONEXIONES'!BE4599,3)</f>
        <v/>
      </c>
      <c r="G4599" s="7" t="str">
        <f>RIGHT('DETALLE DE CONEXIONES'!AK4599,2)</f>
        <v/>
      </c>
      <c r="H4599" s="7" t="str">
        <f>LEFT('DETALLE DE CONEXIONES'!M4599,3)</f>
        <v/>
      </c>
      <c r="I4599" s="7" t="str">
        <f>RIGHT('DETALLE DE CONEXIONES'!M4599,5)</f>
        <v/>
      </c>
      <c r="J4599" s="7">
        <f>IF(C4599="Saliente Local",(IFERROR((LIMPIA(H4599,1)),0)),0)</f>
        <v>0</v>
      </c>
      <c r="K4599" s="7">
        <f>IF(C4599="Saliente Nacional",(IFERROR((LIMPIA(H4599,1)),0)),0)</f>
        <v>0</v>
      </c>
      <c r="L4599" s="7">
        <f>IF(C4599="Saliente Internacional",(IFERROR((LIMPIA(H4599,1)),0)),0)</f>
        <v>0</v>
      </c>
    </row>
    <row r="4600" spans="1:12" x14ac:dyDescent="0.25">
      <c r="A4600" s="11">
        <f>'DETALLE DE CONEXIONES'!P4600</f>
        <v>0</v>
      </c>
      <c r="B4600" s="7">
        <f>'DETALLE DE CONEXIONES'!I4600</f>
        <v>0</v>
      </c>
      <c r="C4600" s="7">
        <f>'DETALLE DE CONEXIONES'!BB4600</f>
        <v>0</v>
      </c>
      <c r="D4600" s="7">
        <f>'DETALLE DE CONEXIONES'!E4600</f>
        <v>0</v>
      </c>
      <c r="E4600" s="7">
        <f>IFERROR(LIMPIA('DETALLE DE CONEXIONES'!N4600,1),0)</f>
        <v>0</v>
      </c>
      <c r="F4600" s="7" t="str">
        <f>LEFT('DETALLE DE CONEXIONES'!BE4600,3)</f>
        <v/>
      </c>
      <c r="G4600" s="7" t="str">
        <f>RIGHT('DETALLE DE CONEXIONES'!AK4600,2)</f>
        <v/>
      </c>
      <c r="H4600" s="7" t="str">
        <f>LEFT('DETALLE DE CONEXIONES'!M4600,3)</f>
        <v/>
      </c>
      <c r="I4600" s="7" t="str">
        <f>RIGHT('DETALLE DE CONEXIONES'!M4600,5)</f>
        <v/>
      </c>
      <c r="J4600" s="7">
        <f>IF(C4600="Saliente Local",(IFERROR((LIMPIA(H4600,1)),0)),0)</f>
        <v>0</v>
      </c>
      <c r="K4600" s="7">
        <f>IF(C4600="Saliente Nacional",(IFERROR((LIMPIA(H4600,1)),0)),0)</f>
        <v>0</v>
      </c>
      <c r="L4600" s="7">
        <f>IF(C4600="Saliente Internacional",(IFERROR((LIMPIA(H4600,1)),0)),0)</f>
        <v>0</v>
      </c>
    </row>
    <row r="4601" spans="1:12" x14ac:dyDescent="0.25">
      <c r="A4601" s="11">
        <f>'DETALLE DE CONEXIONES'!P4601</f>
        <v>0</v>
      </c>
      <c r="B4601" s="7">
        <f>'DETALLE DE CONEXIONES'!I4601</f>
        <v>0</v>
      </c>
      <c r="C4601" s="7">
        <f>'DETALLE DE CONEXIONES'!BB4601</f>
        <v>0</v>
      </c>
      <c r="D4601" s="7">
        <f>'DETALLE DE CONEXIONES'!E4601</f>
        <v>0</v>
      </c>
      <c r="E4601" s="7">
        <f>IFERROR(LIMPIA('DETALLE DE CONEXIONES'!N4601,1),0)</f>
        <v>0</v>
      </c>
      <c r="F4601" s="7" t="str">
        <f>LEFT('DETALLE DE CONEXIONES'!BE4601,3)</f>
        <v/>
      </c>
      <c r="G4601" s="7" t="str">
        <f>RIGHT('DETALLE DE CONEXIONES'!AK4601,2)</f>
        <v/>
      </c>
      <c r="H4601" s="7" t="str">
        <f>LEFT('DETALLE DE CONEXIONES'!M4601,3)</f>
        <v/>
      </c>
      <c r="I4601" s="7" t="str">
        <f>RIGHT('DETALLE DE CONEXIONES'!M4601,5)</f>
        <v/>
      </c>
      <c r="J4601" s="7">
        <f>IF(C4601="Saliente Local",(IFERROR((LIMPIA(H4601,1)),0)),0)</f>
        <v>0</v>
      </c>
      <c r="K4601" s="7">
        <f>IF(C4601="Saliente Nacional",(IFERROR((LIMPIA(H4601,1)),0)),0)</f>
        <v>0</v>
      </c>
      <c r="L4601" s="7">
        <f>IF(C4601="Saliente Internacional",(IFERROR((LIMPIA(H4601,1)),0)),0)</f>
        <v>0</v>
      </c>
    </row>
    <row r="4602" spans="1:12" x14ac:dyDescent="0.25">
      <c r="A4602" s="11">
        <f>'DETALLE DE CONEXIONES'!P4602</f>
        <v>0</v>
      </c>
      <c r="B4602" s="7">
        <f>'DETALLE DE CONEXIONES'!I4602</f>
        <v>0</v>
      </c>
      <c r="C4602" s="7">
        <f>'DETALLE DE CONEXIONES'!BB4602</f>
        <v>0</v>
      </c>
      <c r="D4602" s="7">
        <f>'DETALLE DE CONEXIONES'!E4602</f>
        <v>0</v>
      </c>
      <c r="E4602" s="7">
        <f>IFERROR(LIMPIA('DETALLE DE CONEXIONES'!N4602,1),0)</f>
        <v>0</v>
      </c>
      <c r="F4602" s="7" t="str">
        <f>LEFT('DETALLE DE CONEXIONES'!BE4602,3)</f>
        <v/>
      </c>
      <c r="G4602" s="7" t="str">
        <f>RIGHT('DETALLE DE CONEXIONES'!AK4602,2)</f>
        <v/>
      </c>
      <c r="H4602" s="7" t="str">
        <f>LEFT('DETALLE DE CONEXIONES'!M4602,3)</f>
        <v/>
      </c>
      <c r="I4602" s="7" t="str">
        <f>RIGHT('DETALLE DE CONEXIONES'!M4602,5)</f>
        <v/>
      </c>
      <c r="J4602" s="7">
        <f>IF(C4602="Saliente Local",(IFERROR((LIMPIA(H4602,1)),0)),0)</f>
        <v>0</v>
      </c>
      <c r="K4602" s="7">
        <f>IF(C4602="Saliente Nacional",(IFERROR((LIMPIA(H4602,1)),0)),0)</f>
        <v>0</v>
      </c>
      <c r="L4602" s="7">
        <f>IF(C4602="Saliente Internacional",(IFERROR((LIMPIA(H4602,1)),0)),0)</f>
        <v>0</v>
      </c>
    </row>
    <row r="4603" spans="1:12" x14ac:dyDescent="0.25">
      <c r="A4603" s="11">
        <f>'DETALLE DE CONEXIONES'!P4603</f>
        <v>0</v>
      </c>
      <c r="B4603" s="7">
        <f>'DETALLE DE CONEXIONES'!I4603</f>
        <v>0</v>
      </c>
      <c r="C4603" s="7">
        <f>'DETALLE DE CONEXIONES'!BB4603</f>
        <v>0</v>
      </c>
      <c r="D4603" s="7">
        <f>'DETALLE DE CONEXIONES'!E4603</f>
        <v>0</v>
      </c>
      <c r="E4603" s="7">
        <f>IFERROR(LIMPIA('DETALLE DE CONEXIONES'!N4603,1),0)</f>
        <v>0</v>
      </c>
      <c r="F4603" s="7" t="str">
        <f>LEFT('DETALLE DE CONEXIONES'!BE4603,3)</f>
        <v/>
      </c>
      <c r="G4603" s="7" t="str">
        <f>RIGHT('DETALLE DE CONEXIONES'!AK4603,2)</f>
        <v/>
      </c>
      <c r="H4603" s="7" t="str">
        <f>LEFT('DETALLE DE CONEXIONES'!M4603,3)</f>
        <v/>
      </c>
      <c r="I4603" s="7" t="str">
        <f>RIGHT('DETALLE DE CONEXIONES'!M4603,5)</f>
        <v/>
      </c>
      <c r="J4603" s="7">
        <f>IF(C4603="Saliente Local",(IFERROR((LIMPIA(H4603,1)),0)),0)</f>
        <v>0</v>
      </c>
      <c r="K4603" s="7">
        <f>IF(C4603="Saliente Nacional",(IFERROR((LIMPIA(H4603,1)),0)),0)</f>
        <v>0</v>
      </c>
      <c r="L4603" s="7">
        <f>IF(C4603="Saliente Internacional",(IFERROR((LIMPIA(H4603,1)),0)),0)</f>
        <v>0</v>
      </c>
    </row>
    <row r="4604" spans="1:12" x14ac:dyDescent="0.25">
      <c r="A4604" s="11">
        <f>'DETALLE DE CONEXIONES'!P4604</f>
        <v>0</v>
      </c>
      <c r="B4604" s="7">
        <f>'DETALLE DE CONEXIONES'!I4604</f>
        <v>0</v>
      </c>
      <c r="C4604" s="7">
        <f>'DETALLE DE CONEXIONES'!BB4604</f>
        <v>0</v>
      </c>
      <c r="D4604" s="7">
        <f>'DETALLE DE CONEXIONES'!E4604</f>
        <v>0</v>
      </c>
      <c r="E4604" s="7">
        <f>IFERROR(LIMPIA('DETALLE DE CONEXIONES'!N4604,1),0)</f>
        <v>0</v>
      </c>
      <c r="F4604" s="7" t="str">
        <f>LEFT('DETALLE DE CONEXIONES'!BE4604,3)</f>
        <v/>
      </c>
      <c r="G4604" s="7" t="str">
        <f>RIGHT('DETALLE DE CONEXIONES'!AK4604,2)</f>
        <v/>
      </c>
      <c r="H4604" s="7" t="str">
        <f>LEFT('DETALLE DE CONEXIONES'!M4604,3)</f>
        <v/>
      </c>
      <c r="I4604" s="7" t="str">
        <f>RIGHT('DETALLE DE CONEXIONES'!M4604,5)</f>
        <v/>
      </c>
      <c r="J4604" s="7">
        <f>IF(C4604="Saliente Local",(IFERROR((LIMPIA(H4604,1)),0)),0)</f>
        <v>0</v>
      </c>
      <c r="K4604" s="7">
        <f>IF(C4604="Saliente Nacional",(IFERROR((LIMPIA(H4604,1)),0)),0)</f>
        <v>0</v>
      </c>
      <c r="L4604" s="7">
        <f>IF(C4604="Saliente Internacional",(IFERROR((LIMPIA(H4604,1)),0)),0)</f>
        <v>0</v>
      </c>
    </row>
    <row r="4605" spans="1:12" x14ac:dyDescent="0.25">
      <c r="A4605" s="11">
        <f>'DETALLE DE CONEXIONES'!P4605</f>
        <v>0</v>
      </c>
      <c r="B4605" s="7">
        <f>'DETALLE DE CONEXIONES'!I4605</f>
        <v>0</v>
      </c>
      <c r="C4605" s="7">
        <f>'DETALLE DE CONEXIONES'!BB4605</f>
        <v>0</v>
      </c>
      <c r="D4605" s="7">
        <f>'DETALLE DE CONEXIONES'!E4605</f>
        <v>0</v>
      </c>
      <c r="E4605" s="7">
        <f>IFERROR(LIMPIA('DETALLE DE CONEXIONES'!N4605,1),0)</f>
        <v>0</v>
      </c>
      <c r="F4605" s="7" t="str">
        <f>LEFT('DETALLE DE CONEXIONES'!BE4605,3)</f>
        <v/>
      </c>
      <c r="G4605" s="7" t="str">
        <f>RIGHT('DETALLE DE CONEXIONES'!AK4605,2)</f>
        <v/>
      </c>
      <c r="H4605" s="7" t="str">
        <f>LEFT('DETALLE DE CONEXIONES'!M4605,3)</f>
        <v/>
      </c>
      <c r="I4605" s="7" t="str">
        <f>RIGHT('DETALLE DE CONEXIONES'!M4605,5)</f>
        <v/>
      </c>
      <c r="J4605" s="7">
        <f>IF(C4605="Saliente Local",(IFERROR((LIMPIA(H4605,1)),0)),0)</f>
        <v>0</v>
      </c>
      <c r="K4605" s="7">
        <f>IF(C4605="Saliente Nacional",(IFERROR((LIMPIA(H4605,1)),0)),0)</f>
        <v>0</v>
      </c>
      <c r="L4605" s="7">
        <f>IF(C4605="Saliente Internacional",(IFERROR((LIMPIA(H4605,1)),0)),0)</f>
        <v>0</v>
      </c>
    </row>
    <row r="4606" spans="1:12" x14ac:dyDescent="0.25">
      <c r="A4606" s="11">
        <f>'DETALLE DE CONEXIONES'!P4606</f>
        <v>0</v>
      </c>
      <c r="B4606" s="7">
        <f>'DETALLE DE CONEXIONES'!I4606</f>
        <v>0</v>
      </c>
      <c r="C4606" s="7">
        <f>'DETALLE DE CONEXIONES'!BB4606</f>
        <v>0</v>
      </c>
      <c r="D4606" s="7">
        <f>'DETALLE DE CONEXIONES'!E4606</f>
        <v>0</v>
      </c>
      <c r="E4606" s="7">
        <f>IFERROR(LIMPIA('DETALLE DE CONEXIONES'!N4606,1),0)</f>
        <v>0</v>
      </c>
      <c r="F4606" s="7" t="str">
        <f>LEFT('DETALLE DE CONEXIONES'!BE4606,3)</f>
        <v/>
      </c>
      <c r="G4606" s="7" t="str">
        <f>RIGHT('DETALLE DE CONEXIONES'!AK4606,2)</f>
        <v/>
      </c>
      <c r="H4606" s="7" t="str">
        <f>LEFT('DETALLE DE CONEXIONES'!M4606,3)</f>
        <v/>
      </c>
      <c r="I4606" s="7" t="str">
        <f>RIGHT('DETALLE DE CONEXIONES'!M4606,5)</f>
        <v/>
      </c>
      <c r="J4606" s="7">
        <f>IF(C4606="Saliente Local",(IFERROR((LIMPIA(H4606,1)),0)),0)</f>
        <v>0</v>
      </c>
      <c r="K4606" s="7">
        <f>IF(C4606="Saliente Nacional",(IFERROR((LIMPIA(H4606,1)),0)),0)</f>
        <v>0</v>
      </c>
      <c r="L4606" s="7">
        <f>IF(C4606="Saliente Internacional",(IFERROR((LIMPIA(H4606,1)),0)),0)</f>
        <v>0</v>
      </c>
    </row>
    <row r="4607" spans="1:12" x14ac:dyDescent="0.25">
      <c r="A4607" s="11">
        <f>'DETALLE DE CONEXIONES'!P4607</f>
        <v>0</v>
      </c>
      <c r="B4607" s="7">
        <f>'DETALLE DE CONEXIONES'!I4607</f>
        <v>0</v>
      </c>
      <c r="C4607" s="7">
        <f>'DETALLE DE CONEXIONES'!BB4607</f>
        <v>0</v>
      </c>
      <c r="D4607" s="7">
        <f>'DETALLE DE CONEXIONES'!E4607</f>
        <v>0</v>
      </c>
      <c r="E4607" s="7">
        <f>IFERROR(LIMPIA('DETALLE DE CONEXIONES'!N4607,1),0)</f>
        <v>0</v>
      </c>
      <c r="F4607" s="7" t="str">
        <f>LEFT('DETALLE DE CONEXIONES'!BE4607,3)</f>
        <v/>
      </c>
      <c r="G4607" s="7" t="str">
        <f>RIGHT('DETALLE DE CONEXIONES'!AK4607,2)</f>
        <v/>
      </c>
      <c r="H4607" s="7" t="str">
        <f>LEFT('DETALLE DE CONEXIONES'!M4607,3)</f>
        <v/>
      </c>
      <c r="I4607" s="7" t="str">
        <f>RIGHT('DETALLE DE CONEXIONES'!M4607,5)</f>
        <v/>
      </c>
      <c r="J4607" s="7">
        <f>IF(C4607="Saliente Local",(IFERROR((LIMPIA(H4607,1)),0)),0)</f>
        <v>0</v>
      </c>
      <c r="K4607" s="7">
        <f>IF(C4607="Saliente Nacional",(IFERROR((LIMPIA(H4607,1)),0)),0)</f>
        <v>0</v>
      </c>
      <c r="L4607" s="7">
        <f>IF(C4607="Saliente Internacional",(IFERROR((LIMPIA(H4607,1)),0)),0)</f>
        <v>0</v>
      </c>
    </row>
    <row r="4608" spans="1:12" x14ac:dyDescent="0.25">
      <c r="A4608" s="11">
        <f>'DETALLE DE CONEXIONES'!P4608</f>
        <v>0</v>
      </c>
      <c r="B4608" s="7">
        <f>'DETALLE DE CONEXIONES'!I4608</f>
        <v>0</v>
      </c>
      <c r="C4608" s="7">
        <f>'DETALLE DE CONEXIONES'!BB4608</f>
        <v>0</v>
      </c>
      <c r="D4608" s="7">
        <f>'DETALLE DE CONEXIONES'!E4608</f>
        <v>0</v>
      </c>
      <c r="E4608" s="7">
        <f>IFERROR(LIMPIA('DETALLE DE CONEXIONES'!N4608,1),0)</f>
        <v>0</v>
      </c>
      <c r="F4608" s="7" t="str">
        <f>LEFT('DETALLE DE CONEXIONES'!BE4608,3)</f>
        <v/>
      </c>
      <c r="G4608" s="7" t="str">
        <f>RIGHT('DETALLE DE CONEXIONES'!AK4608,2)</f>
        <v/>
      </c>
      <c r="H4608" s="7" t="str">
        <f>LEFT('DETALLE DE CONEXIONES'!M4608,3)</f>
        <v/>
      </c>
      <c r="I4608" s="7" t="str">
        <f>RIGHT('DETALLE DE CONEXIONES'!M4608,5)</f>
        <v/>
      </c>
      <c r="J4608" s="7">
        <f>IF(C4608="Saliente Local",(IFERROR((LIMPIA(H4608,1)),0)),0)</f>
        <v>0</v>
      </c>
      <c r="K4608" s="7">
        <f>IF(C4608="Saliente Nacional",(IFERROR((LIMPIA(H4608,1)),0)),0)</f>
        <v>0</v>
      </c>
      <c r="L4608" s="7">
        <f>IF(C4608="Saliente Internacional",(IFERROR((LIMPIA(H4608,1)),0)),0)</f>
        <v>0</v>
      </c>
    </row>
    <row r="4609" spans="1:12" x14ac:dyDescent="0.25">
      <c r="A4609" s="11">
        <f>'DETALLE DE CONEXIONES'!P4609</f>
        <v>0</v>
      </c>
      <c r="B4609" s="7">
        <f>'DETALLE DE CONEXIONES'!I4609</f>
        <v>0</v>
      </c>
      <c r="C4609" s="7">
        <f>'DETALLE DE CONEXIONES'!BB4609</f>
        <v>0</v>
      </c>
      <c r="D4609" s="7">
        <f>'DETALLE DE CONEXIONES'!E4609</f>
        <v>0</v>
      </c>
      <c r="E4609" s="7">
        <f>IFERROR(LIMPIA('DETALLE DE CONEXIONES'!N4609,1),0)</f>
        <v>0</v>
      </c>
      <c r="F4609" s="7" t="str">
        <f>LEFT('DETALLE DE CONEXIONES'!BE4609,3)</f>
        <v/>
      </c>
      <c r="G4609" s="7" t="str">
        <f>RIGHT('DETALLE DE CONEXIONES'!AK4609,2)</f>
        <v/>
      </c>
      <c r="H4609" s="7" t="str">
        <f>LEFT('DETALLE DE CONEXIONES'!M4609,3)</f>
        <v/>
      </c>
      <c r="I4609" s="7" t="str">
        <f>RIGHT('DETALLE DE CONEXIONES'!M4609,5)</f>
        <v/>
      </c>
      <c r="J4609" s="7">
        <f>IF(C4609="Saliente Local",(IFERROR((LIMPIA(H4609,1)),0)),0)</f>
        <v>0</v>
      </c>
      <c r="K4609" s="7">
        <f>IF(C4609="Saliente Nacional",(IFERROR((LIMPIA(H4609,1)),0)),0)</f>
        <v>0</v>
      </c>
      <c r="L4609" s="7">
        <f>IF(C4609="Saliente Internacional",(IFERROR((LIMPIA(H4609,1)),0)),0)</f>
        <v>0</v>
      </c>
    </row>
    <row r="4610" spans="1:12" x14ac:dyDescent="0.25">
      <c r="A4610" s="11">
        <f>'DETALLE DE CONEXIONES'!P4610</f>
        <v>0</v>
      </c>
      <c r="B4610" s="7">
        <f>'DETALLE DE CONEXIONES'!I4610</f>
        <v>0</v>
      </c>
      <c r="C4610" s="7">
        <f>'DETALLE DE CONEXIONES'!BB4610</f>
        <v>0</v>
      </c>
      <c r="D4610" s="7">
        <f>'DETALLE DE CONEXIONES'!E4610</f>
        <v>0</v>
      </c>
      <c r="E4610" s="7">
        <f>IFERROR(LIMPIA('DETALLE DE CONEXIONES'!N4610,1),0)</f>
        <v>0</v>
      </c>
      <c r="F4610" s="7" t="str">
        <f>LEFT('DETALLE DE CONEXIONES'!BE4610,3)</f>
        <v/>
      </c>
      <c r="G4610" s="7" t="str">
        <f>RIGHT('DETALLE DE CONEXIONES'!AK4610,2)</f>
        <v/>
      </c>
      <c r="H4610" s="7" t="str">
        <f>LEFT('DETALLE DE CONEXIONES'!M4610,3)</f>
        <v/>
      </c>
      <c r="I4610" s="7" t="str">
        <f>RIGHT('DETALLE DE CONEXIONES'!M4610,5)</f>
        <v/>
      </c>
      <c r="J4610" s="7">
        <f>IF(C4610="Saliente Local",(IFERROR((LIMPIA(H4610,1)),0)),0)</f>
        <v>0</v>
      </c>
      <c r="K4610" s="7">
        <f>IF(C4610="Saliente Nacional",(IFERROR((LIMPIA(H4610,1)),0)),0)</f>
        <v>0</v>
      </c>
      <c r="L4610" s="7">
        <f>IF(C4610="Saliente Internacional",(IFERROR((LIMPIA(H4610,1)),0)),0)</f>
        <v>0</v>
      </c>
    </row>
    <row r="4611" spans="1:12" x14ac:dyDescent="0.25">
      <c r="A4611" s="11">
        <f>'DETALLE DE CONEXIONES'!P4611</f>
        <v>0</v>
      </c>
      <c r="B4611" s="7">
        <f>'DETALLE DE CONEXIONES'!I4611</f>
        <v>0</v>
      </c>
      <c r="C4611" s="7">
        <f>'DETALLE DE CONEXIONES'!BB4611</f>
        <v>0</v>
      </c>
      <c r="D4611" s="7">
        <f>'DETALLE DE CONEXIONES'!E4611</f>
        <v>0</v>
      </c>
      <c r="E4611" s="7">
        <f>IFERROR(LIMPIA('DETALLE DE CONEXIONES'!N4611,1),0)</f>
        <v>0</v>
      </c>
      <c r="F4611" s="7" t="str">
        <f>LEFT('DETALLE DE CONEXIONES'!BE4611,3)</f>
        <v/>
      </c>
      <c r="G4611" s="7" t="str">
        <f>RIGHT('DETALLE DE CONEXIONES'!AK4611,2)</f>
        <v/>
      </c>
      <c r="H4611" s="7" t="str">
        <f>LEFT('DETALLE DE CONEXIONES'!M4611,3)</f>
        <v/>
      </c>
      <c r="I4611" s="7" t="str">
        <f>RIGHT('DETALLE DE CONEXIONES'!M4611,5)</f>
        <v/>
      </c>
      <c r="J4611" s="7">
        <f>IF(C4611="Saliente Local",(IFERROR((LIMPIA(H4611,1)),0)),0)</f>
        <v>0</v>
      </c>
      <c r="K4611" s="7">
        <f>IF(C4611="Saliente Nacional",(IFERROR((LIMPIA(H4611,1)),0)),0)</f>
        <v>0</v>
      </c>
      <c r="L4611" s="7">
        <f>IF(C4611="Saliente Internacional",(IFERROR((LIMPIA(H4611,1)),0)),0)</f>
        <v>0</v>
      </c>
    </row>
    <row r="4612" spans="1:12" x14ac:dyDescent="0.25">
      <c r="A4612" s="11">
        <f>'DETALLE DE CONEXIONES'!P4612</f>
        <v>0</v>
      </c>
      <c r="B4612" s="7">
        <f>'DETALLE DE CONEXIONES'!I4612</f>
        <v>0</v>
      </c>
      <c r="C4612" s="7">
        <f>'DETALLE DE CONEXIONES'!BB4612</f>
        <v>0</v>
      </c>
      <c r="D4612" s="7">
        <f>'DETALLE DE CONEXIONES'!E4612</f>
        <v>0</v>
      </c>
      <c r="E4612" s="7">
        <f>IFERROR(LIMPIA('DETALLE DE CONEXIONES'!N4612,1),0)</f>
        <v>0</v>
      </c>
      <c r="F4612" s="7" t="str">
        <f>LEFT('DETALLE DE CONEXIONES'!BE4612,3)</f>
        <v/>
      </c>
      <c r="G4612" s="7" t="str">
        <f>RIGHT('DETALLE DE CONEXIONES'!AK4612,2)</f>
        <v/>
      </c>
      <c r="H4612" s="7" t="str">
        <f>LEFT('DETALLE DE CONEXIONES'!M4612,3)</f>
        <v/>
      </c>
      <c r="I4612" s="7" t="str">
        <f>RIGHT('DETALLE DE CONEXIONES'!M4612,5)</f>
        <v/>
      </c>
      <c r="J4612" s="7">
        <f>IF(C4612="Saliente Local",(IFERROR((LIMPIA(H4612,1)),0)),0)</f>
        <v>0</v>
      </c>
      <c r="K4612" s="7">
        <f>IF(C4612="Saliente Nacional",(IFERROR((LIMPIA(H4612,1)),0)),0)</f>
        <v>0</v>
      </c>
      <c r="L4612" s="7">
        <f>IF(C4612="Saliente Internacional",(IFERROR((LIMPIA(H4612,1)),0)),0)</f>
        <v>0</v>
      </c>
    </row>
    <row r="4613" spans="1:12" x14ac:dyDescent="0.25">
      <c r="A4613" s="11">
        <f>'DETALLE DE CONEXIONES'!P4613</f>
        <v>0</v>
      </c>
      <c r="B4613" s="7">
        <f>'DETALLE DE CONEXIONES'!I4613</f>
        <v>0</v>
      </c>
      <c r="C4613" s="7">
        <f>'DETALLE DE CONEXIONES'!BB4613</f>
        <v>0</v>
      </c>
      <c r="D4613" s="7">
        <f>'DETALLE DE CONEXIONES'!E4613</f>
        <v>0</v>
      </c>
      <c r="E4613" s="7">
        <f>IFERROR(LIMPIA('DETALLE DE CONEXIONES'!N4613,1),0)</f>
        <v>0</v>
      </c>
      <c r="F4613" s="7" t="str">
        <f>LEFT('DETALLE DE CONEXIONES'!BE4613,3)</f>
        <v/>
      </c>
      <c r="G4613" s="7" t="str">
        <f>RIGHT('DETALLE DE CONEXIONES'!AK4613,2)</f>
        <v/>
      </c>
      <c r="H4613" s="7" t="str">
        <f>LEFT('DETALLE DE CONEXIONES'!M4613,3)</f>
        <v/>
      </c>
      <c r="I4613" s="7" t="str">
        <f>RIGHT('DETALLE DE CONEXIONES'!M4613,5)</f>
        <v/>
      </c>
      <c r="J4613" s="7">
        <f>IF(C4613="Saliente Local",(IFERROR((LIMPIA(H4613,1)),0)),0)</f>
        <v>0</v>
      </c>
      <c r="K4613" s="7">
        <f>IF(C4613="Saliente Nacional",(IFERROR((LIMPIA(H4613,1)),0)),0)</f>
        <v>0</v>
      </c>
      <c r="L4613" s="7">
        <f>IF(C4613="Saliente Internacional",(IFERROR((LIMPIA(H4613,1)),0)),0)</f>
        <v>0</v>
      </c>
    </row>
    <row r="4614" spans="1:12" x14ac:dyDescent="0.25">
      <c r="A4614" s="11">
        <f>'DETALLE DE CONEXIONES'!P4614</f>
        <v>0</v>
      </c>
      <c r="B4614" s="7">
        <f>'DETALLE DE CONEXIONES'!I4614</f>
        <v>0</v>
      </c>
      <c r="C4614" s="7">
        <f>'DETALLE DE CONEXIONES'!BB4614</f>
        <v>0</v>
      </c>
      <c r="D4614" s="7">
        <f>'DETALLE DE CONEXIONES'!E4614</f>
        <v>0</v>
      </c>
      <c r="E4614" s="7">
        <f>IFERROR(LIMPIA('DETALLE DE CONEXIONES'!N4614,1),0)</f>
        <v>0</v>
      </c>
      <c r="F4614" s="7" t="str">
        <f>LEFT('DETALLE DE CONEXIONES'!BE4614,3)</f>
        <v/>
      </c>
      <c r="G4614" s="7" t="str">
        <f>RIGHT('DETALLE DE CONEXIONES'!AK4614,2)</f>
        <v/>
      </c>
      <c r="H4614" s="7" t="str">
        <f>LEFT('DETALLE DE CONEXIONES'!M4614,3)</f>
        <v/>
      </c>
      <c r="I4614" s="7" t="str">
        <f>RIGHT('DETALLE DE CONEXIONES'!M4614,5)</f>
        <v/>
      </c>
      <c r="J4614" s="7">
        <f>IF(C4614="Saliente Local",(IFERROR((LIMPIA(H4614,1)),0)),0)</f>
        <v>0</v>
      </c>
      <c r="K4614" s="7">
        <f>IF(C4614="Saliente Nacional",(IFERROR((LIMPIA(H4614,1)),0)),0)</f>
        <v>0</v>
      </c>
      <c r="L4614" s="7">
        <f>IF(C4614="Saliente Internacional",(IFERROR((LIMPIA(H4614,1)),0)),0)</f>
        <v>0</v>
      </c>
    </row>
    <row r="4615" spans="1:12" x14ac:dyDescent="0.25">
      <c r="A4615" s="11">
        <f>'DETALLE DE CONEXIONES'!P4615</f>
        <v>0</v>
      </c>
      <c r="B4615" s="7">
        <f>'DETALLE DE CONEXIONES'!I4615</f>
        <v>0</v>
      </c>
      <c r="C4615" s="7">
        <f>'DETALLE DE CONEXIONES'!BB4615</f>
        <v>0</v>
      </c>
      <c r="D4615" s="7">
        <f>'DETALLE DE CONEXIONES'!E4615</f>
        <v>0</v>
      </c>
      <c r="E4615" s="7">
        <f>IFERROR(LIMPIA('DETALLE DE CONEXIONES'!N4615,1),0)</f>
        <v>0</v>
      </c>
      <c r="F4615" s="7" t="str">
        <f>LEFT('DETALLE DE CONEXIONES'!BE4615,3)</f>
        <v/>
      </c>
      <c r="G4615" s="7" t="str">
        <f>RIGHT('DETALLE DE CONEXIONES'!AK4615,2)</f>
        <v/>
      </c>
      <c r="H4615" s="7" t="str">
        <f>LEFT('DETALLE DE CONEXIONES'!M4615,3)</f>
        <v/>
      </c>
      <c r="I4615" s="7" t="str">
        <f>RIGHT('DETALLE DE CONEXIONES'!M4615,5)</f>
        <v/>
      </c>
      <c r="J4615" s="7">
        <f>IF(C4615="Saliente Local",(IFERROR((LIMPIA(H4615,1)),0)),0)</f>
        <v>0</v>
      </c>
      <c r="K4615" s="7">
        <f>IF(C4615="Saliente Nacional",(IFERROR((LIMPIA(H4615,1)),0)),0)</f>
        <v>0</v>
      </c>
      <c r="L4615" s="7">
        <f>IF(C4615="Saliente Internacional",(IFERROR((LIMPIA(H4615,1)),0)),0)</f>
        <v>0</v>
      </c>
    </row>
    <row r="4616" spans="1:12" x14ac:dyDescent="0.25">
      <c r="A4616" s="11">
        <f>'DETALLE DE CONEXIONES'!P4616</f>
        <v>0</v>
      </c>
      <c r="B4616" s="7">
        <f>'DETALLE DE CONEXIONES'!I4616</f>
        <v>0</v>
      </c>
      <c r="C4616" s="7">
        <f>'DETALLE DE CONEXIONES'!BB4616</f>
        <v>0</v>
      </c>
      <c r="D4616" s="7">
        <f>'DETALLE DE CONEXIONES'!E4616</f>
        <v>0</v>
      </c>
      <c r="E4616" s="7">
        <f>IFERROR(LIMPIA('DETALLE DE CONEXIONES'!N4616,1),0)</f>
        <v>0</v>
      </c>
      <c r="F4616" s="7" t="str">
        <f>LEFT('DETALLE DE CONEXIONES'!BE4616,3)</f>
        <v/>
      </c>
      <c r="G4616" s="7" t="str">
        <f>RIGHT('DETALLE DE CONEXIONES'!AK4616,2)</f>
        <v/>
      </c>
      <c r="H4616" s="7" t="str">
        <f>LEFT('DETALLE DE CONEXIONES'!M4616,3)</f>
        <v/>
      </c>
      <c r="I4616" s="7" t="str">
        <f>RIGHT('DETALLE DE CONEXIONES'!M4616,5)</f>
        <v/>
      </c>
      <c r="J4616" s="7">
        <f>IF(C4616="Saliente Local",(IFERROR((LIMPIA(H4616,1)),0)),0)</f>
        <v>0</v>
      </c>
      <c r="K4616" s="7">
        <f>IF(C4616="Saliente Nacional",(IFERROR((LIMPIA(H4616,1)),0)),0)</f>
        <v>0</v>
      </c>
      <c r="L4616" s="7">
        <f>IF(C4616="Saliente Internacional",(IFERROR((LIMPIA(H4616,1)),0)),0)</f>
        <v>0</v>
      </c>
    </row>
    <row r="4617" spans="1:12" x14ac:dyDescent="0.25">
      <c r="A4617" s="11">
        <f>'DETALLE DE CONEXIONES'!P4617</f>
        <v>0</v>
      </c>
      <c r="B4617" s="7">
        <f>'DETALLE DE CONEXIONES'!I4617</f>
        <v>0</v>
      </c>
      <c r="C4617" s="7">
        <f>'DETALLE DE CONEXIONES'!BB4617</f>
        <v>0</v>
      </c>
      <c r="D4617" s="7">
        <f>'DETALLE DE CONEXIONES'!E4617</f>
        <v>0</v>
      </c>
      <c r="E4617" s="7">
        <f>IFERROR(LIMPIA('DETALLE DE CONEXIONES'!N4617,1),0)</f>
        <v>0</v>
      </c>
      <c r="F4617" s="7" t="str">
        <f>LEFT('DETALLE DE CONEXIONES'!BE4617,3)</f>
        <v/>
      </c>
      <c r="G4617" s="7" t="str">
        <f>RIGHT('DETALLE DE CONEXIONES'!AK4617,2)</f>
        <v/>
      </c>
      <c r="H4617" s="7" t="str">
        <f>LEFT('DETALLE DE CONEXIONES'!M4617,3)</f>
        <v/>
      </c>
      <c r="I4617" s="7" t="str">
        <f>RIGHT('DETALLE DE CONEXIONES'!M4617,5)</f>
        <v/>
      </c>
      <c r="J4617" s="7">
        <f>IF(C4617="Saliente Local",(IFERROR((LIMPIA(H4617,1)),0)),0)</f>
        <v>0</v>
      </c>
      <c r="K4617" s="7">
        <f>IF(C4617="Saliente Nacional",(IFERROR((LIMPIA(H4617,1)),0)),0)</f>
        <v>0</v>
      </c>
      <c r="L4617" s="7">
        <f>IF(C4617="Saliente Internacional",(IFERROR((LIMPIA(H4617,1)),0)),0)</f>
        <v>0</v>
      </c>
    </row>
    <row r="4618" spans="1:12" x14ac:dyDescent="0.25">
      <c r="A4618" s="11">
        <f>'DETALLE DE CONEXIONES'!P4618</f>
        <v>0</v>
      </c>
      <c r="B4618" s="7">
        <f>'DETALLE DE CONEXIONES'!I4618</f>
        <v>0</v>
      </c>
      <c r="C4618" s="7">
        <f>'DETALLE DE CONEXIONES'!BB4618</f>
        <v>0</v>
      </c>
      <c r="D4618" s="7">
        <f>'DETALLE DE CONEXIONES'!E4618</f>
        <v>0</v>
      </c>
      <c r="E4618" s="7">
        <f>IFERROR(LIMPIA('DETALLE DE CONEXIONES'!N4618,1),0)</f>
        <v>0</v>
      </c>
      <c r="F4618" s="7" t="str">
        <f>LEFT('DETALLE DE CONEXIONES'!BE4618,3)</f>
        <v/>
      </c>
      <c r="G4618" s="7" t="str">
        <f>RIGHT('DETALLE DE CONEXIONES'!AK4618,2)</f>
        <v/>
      </c>
      <c r="H4618" s="7" t="str">
        <f>LEFT('DETALLE DE CONEXIONES'!M4618,3)</f>
        <v/>
      </c>
      <c r="I4618" s="7" t="str">
        <f>RIGHT('DETALLE DE CONEXIONES'!M4618,5)</f>
        <v/>
      </c>
      <c r="J4618" s="7">
        <f>IF(C4618="Saliente Local",(IFERROR((LIMPIA(H4618,1)),0)),0)</f>
        <v>0</v>
      </c>
      <c r="K4618" s="7">
        <f>IF(C4618="Saliente Nacional",(IFERROR((LIMPIA(H4618,1)),0)),0)</f>
        <v>0</v>
      </c>
      <c r="L4618" s="7">
        <f>IF(C4618="Saliente Internacional",(IFERROR((LIMPIA(H4618,1)),0)),0)</f>
        <v>0</v>
      </c>
    </row>
    <row r="4619" spans="1:12" x14ac:dyDescent="0.25">
      <c r="A4619" s="11">
        <f>'DETALLE DE CONEXIONES'!P4619</f>
        <v>0</v>
      </c>
      <c r="B4619" s="7">
        <f>'DETALLE DE CONEXIONES'!I4619</f>
        <v>0</v>
      </c>
      <c r="C4619" s="7">
        <f>'DETALLE DE CONEXIONES'!BB4619</f>
        <v>0</v>
      </c>
      <c r="D4619" s="7">
        <f>'DETALLE DE CONEXIONES'!E4619</f>
        <v>0</v>
      </c>
      <c r="E4619" s="7">
        <f>IFERROR(LIMPIA('DETALLE DE CONEXIONES'!N4619,1),0)</f>
        <v>0</v>
      </c>
      <c r="F4619" s="7" t="str">
        <f>LEFT('DETALLE DE CONEXIONES'!BE4619,3)</f>
        <v/>
      </c>
      <c r="G4619" s="7" t="str">
        <f>RIGHT('DETALLE DE CONEXIONES'!AK4619,2)</f>
        <v/>
      </c>
      <c r="H4619" s="7" t="str">
        <f>LEFT('DETALLE DE CONEXIONES'!M4619,3)</f>
        <v/>
      </c>
      <c r="I4619" s="7" t="str">
        <f>RIGHT('DETALLE DE CONEXIONES'!M4619,5)</f>
        <v/>
      </c>
      <c r="J4619" s="7">
        <f>IF(C4619="Saliente Local",(IFERROR((LIMPIA(H4619,1)),0)),0)</f>
        <v>0</v>
      </c>
      <c r="K4619" s="7">
        <f>IF(C4619="Saliente Nacional",(IFERROR((LIMPIA(H4619,1)),0)),0)</f>
        <v>0</v>
      </c>
      <c r="L4619" s="7">
        <f>IF(C4619="Saliente Internacional",(IFERROR((LIMPIA(H4619,1)),0)),0)</f>
        <v>0</v>
      </c>
    </row>
    <row r="4620" spans="1:12" x14ac:dyDescent="0.25">
      <c r="A4620" s="11">
        <f>'DETALLE DE CONEXIONES'!P4620</f>
        <v>0</v>
      </c>
      <c r="B4620" s="7">
        <f>'DETALLE DE CONEXIONES'!I4620</f>
        <v>0</v>
      </c>
      <c r="C4620" s="7">
        <f>'DETALLE DE CONEXIONES'!BB4620</f>
        <v>0</v>
      </c>
      <c r="D4620" s="7">
        <f>'DETALLE DE CONEXIONES'!E4620</f>
        <v>0</v>
      </c>
      <c r="E4620" s="7">
        <f>IFERROR(LIMPIA('DETALLE DE CONEXIONES'!N4620,1),0)</f>
        <v>0</v>
      </c>
      <c r="F4620" s="7" t="str">
        <f>LEFT('DETALLE DE CONEXIONES'!BE4620,3)</f>
        <v/>
      </c>
      <c r="G4620" s="7" t="str">
        <f>RIGHT('DETALLE DE CONEXIONES'!AK4620,2)</f>
        <v/>
      </c>
      <c r="H4620" s="7" t="str">
        <f>LEFT('DETALLE DE CONEXIONES'!M4620,3)</f>
        <v/>
      </c>
      <c r="I4620" s="7" t="str">
        <f>RIGHT('DETALLE DE CONEXIONES'!M4620,5)</f>
        <v/>
      </c>
      <c r="J4620" s="7">
        <f>IF(C4620="Saliente Local",(IFERROR((LIMPIA(H4620,1)),0)),0)</f>
        <v>0</v>
      </c>
      <c r="K4620" s="7">
        <f>IF(C4620="Saliente Nacional",(IFERROR((LIMPIA(H4620,1)),0)),0)</f>
        <v>0</v>
      </c>
      <c r="L4620" s="7">
        <f>IF(C4620="Saliente Internacional",(IFERROR((LIMPIA(H4620,1)),0)),0)</f>
        <v>0</v>
      </c>
    </row>
    <row r="4621" spans="1:12" x14ac:dyDescent="0.25">
      <c r="A4621" s="11">
        <f>'DETALLE DE CONEXIONES'!P4621</f>
        <v>0</v>
      </c>
      <c r="B4621" s="7">
        <f>'DETALLE DE CONEXIONES'!I4621</f>
        <v>0</v>
      </c>
      <c r="C4621" s="7">
        <f>'DETALLE DE CONEXIONES'!BB4621</f>
        <v>0</v>
      </c>
      <c r="D4621" s="7">
        <f>'DETALLE DE CONEXIONES'!E4621</f>
        <v>0</v>
      </c>
      <c r="E4621" s="7">
        <f>IFERROR(LIMPIA('DETALLE DE CONEXIONES'!N4621,1),0)</f>
        <v>0</v>
      </c>
      <c r="F4621" s="7" t="str">
        <f>LEFT('DETALLE DE CONEXIONES'!BE4621,3)</f>
        <v/>
      </c>
      <c r="G4621" s="7" t="str">
        <f>RIGHT('DETALLE DE CONEXIONES'!AK4621,2)</f>
        <v/>
      </c>
      <c r="H4621" s="7" t="str">
        <f>LEFT('DETALLE DE CONEXIONES'!M4621,3)</f>
        <v/>
      </c>
      <c r="I4621" s="7" t="str">
        <f>RIGHT('DETALLE DE CONEXIONES'!M4621,5)</f>
        <v/>
      </c>
      <c r="J4621" s="7">
        <f>IF(C4621="Saliente Local",(IFERROR((LIMPIA(H4621,1)),0)),0)</f>
        <v>0</v>
      </c>
      <c r="K4621" s="7">
        <f>IF(C4621="Saliente Nacional",(IFERROR((LIMPIA(H4621,1)),0)),0)</f>
        <v>0</v>
      </c>
      <c r="L4621" s="7">
        <f>IF(C4621="Saliente Internacional",(IFERROR((LIMPIA(H4621,1)),0)),0)</f>
        <v>0</v>
      </c>
    </row>
    <row r="4622" spans="1:12" x14ac:dyDescent="0.25">
      <c r="A4622" s="11">
        <f>'DETALLE DE CONEXIONES'!P4622</f>
        <v>0</v>
      </c>
      <c r="B4622" s="7">
        <f>'DETALLE DE CONEXIONES'!I4622</f>
        <v>0</v>
      </c>
      <c r="C4622" s="7">
        <f>'DETALLE DE CONEXIONES'!BB4622</f>
        <v>0</v>
      </c>
      <c r="D4622" s="7">
        <f>'DETALLE DE CONEXIONES'!E4622</f>
        <v>0</v>
      </c>
      <c r="E4622" s="7">
        <f>IFERROR(LIMPIA('DETALLE DE CONEXIONES'!N4622,1),0)</f>
        <v>0</v>
      </c>
      <c r="F4622" s="7" t="str">
        <f>LEFT('DETALLE DE CONEXIONES'!BE4622,3)</f>
        <v/>
      </c>
      <c r="G4622" s="7" t="str">
        <f>RIGHT('DETALLE DE CONEXIONES'!AK4622,2)</f>
        <v/>
      </c>
      <c r="H4622" s="7" t="str">
        <f>LEFT('DETALLE DE CONEXIONES'!M4622,3)</f>
        <v/>
      </c>
      <c r="I4622" s="7" t="str">
        <f>RIGHT('DETALLE DE CONEXIONES'!M4622,5)</f>
        <v/>
      </c>
      <c r="J4622" s="7">
        <f>IF(C4622="Saliente Local",(IFERROR((LIMPIA(H4622,1)),0)),0)</f>
        <v>0</v>
      </c>
      <c r="K4622" s="7">
        <f>IF(C4622="Saliente Nacional",(IFERROR((LIMPIA(H4622,1)),0)),0)</f>
        <v>0</v>
      </c>
      <c r="L4622" s="7">
        <f>IF(C4622="Saliente Internacional",(IFERROR((LIMPIA(H4622,1)),0)),0)</f>
        <v>0</v>
      </c>
    </row>
    <row r="4623" spans="1:12" x14ac:dyDescent="0.25">
      <c r="A4623" s="11">
        <f>'DETALLE DE CONEXIONES'!P4623</f>
        <v>0</v>
      </c>
      <c r="B4623" s="7">
        <f>'DETALLE DE CONEXIONES'!I4623</f>
        <v>0</v>
      </c>
      <c r="C4623" s="7">
        <f>'DETALLE DE CONEXIONES'!BB4623</f>
        <v>0</v>
      </c>
      <c r="D4623" s="7">
        <f>'DETALLE DE CONEXIONES'!E4623</f>
        <v>0</v>
      </c>
      <c r="E4623" s="7">
        <f>IFERROR(LIMPIA('DETALLE DE CONEXIONES'!N4623,1),0)</f>
        <v>0</v>
      </c>
      <c r="F4623" s="7" t="str">
        <f>LEFT('DETALLE DE CONEXIONES'!BE4623,3)</f>
        <v/>
      </c>
      <c r="G4623" s="7" t="str">
        <f>RIGHT('DETALLE DE CONEXIONES'!AK4623,2)</f>
        <v/>
      </c>
      <c r="H4623" s="7" t="str">
        <f>LEFT('DETALLE DE CONEXIONES'!M4623,3)</f>
        <v/>
      </c>
      <c r="I4623" s="7" t="str">
        <f>RIGHT('DETALLE DE CONEXIONES'!M4623,5)</f>
        <v/>
      </c>
      <c r="J4623" s="7">
        <f>IF(C4623="Saliente Local",(IFERROR((LIMPIA(H4623,1)),0)),0)</f>
        <v>0</v>
      </c>
      <c r="K4623" s="7">
        <f>IF(C4623="Saliente Nacional",(IFERROR((LIMPIA(H4623,1)),0)),0)</f>
        <v>0</v>
      </c>
      <c r="L4623" s="7">
        <f>IF(C4623="Saliente Internacional",(IFERROR((LIMPIA(H4623,1)),0)),0)</f>
        <v>0</v>
      </c>
    </row>
    <row r="4624" spans="1:12" x14ac:dyDescent="0.25">
      <c r="A4624" s="11">
        <f>'DETALLE DE CONEXIONES'!P4624</f>
        <v>0</v>
      </c>
      <c r="B4624" s="7">
        <f>'DETALLE DE CONEXIONES'!I4624</f>
        <v>0</v>
      </c>
      <c r="C4624" s="7">
        <f>'DETALLE DE CONEXIONES'!BB4624</f>
        <v>0</v>
      </c>
      <c r="D4624" s="7">
        <f>'DETALLE DE CONEXIONES'!E4624</f>
        <v>0</v>
      </c>
      <c r="E4624" s="7">
        <f>IFERROR(LIMPIA('DETALLE DE CONEXIONES'!N4624,1),0)</f>
        <v>0</v>
      </c>
      <c r="F4624" s="7" t="str">
        <f>LEFT('DETALLE DE CONEXIONES'!BE4624,3)</f>
        <v/>
      </c>
      <c r="G4624" s="7" t="str">
        <f>RIGHT('DETALLE DE CONEXIONES'!AK4624,2)</f>
        <v/>
      </c>
      <c r="H4624" s="7" t="str">
        <f>LEFT('DETALLE DE CONEXIONES'!M4624,3)</f>
        <v/>
      </c>
      <c r="I4624" s="7" t="str">
        <f>RIGHT('DETALLE DE CONEXIONES'!M4624,5)</f>
        <v/>
      </c>
      <c r="J4624" s="7">
        <f>IF(C4624="Saliente Local",(IFERROR((LIMPIA(H4624,1)),0)),0)</f>
        <v>0</v>
      </c>
      <c r="K4624" s="7">
        <f>IF(C4624="Saliente Nacional",(IFERROR((LIMPIA(H4624,1)),0)),0)</f>
        <v>0</v>
      </c>
      <c r="L4624" s="7">
        <f>IF(C4624="Saliente Internacional",(IFERROR((LIMPIA(H4624,1)),0)),0)</f>
        <v>0</v>
      </c>
    </row>
    <row r="4625" spans="1:12" x14ac:dyDescent="0.25">
      <c r="A4625" s="11">
        <f>'DETALLE DE CONEXIONES'!P4625</f>
        <v>0</v>
      </c>
      <c r="B4625" s="7">
        <f>'DETALLE DE CONEXIONES'!I4625</f>
        <v>0</v>
      </c>
      <c r="C4625" s="7">
        <f>'DETALLE DE CONEXIONES'!BB4625</f>
        <v>0</v>
      </c>
      <c r="D4625" s="7">
        <f>'DETALLE DE CONEXIONES'!E4625</f>
        <v>0</v>
      </c>
      <c r="E4625" s="7">
        <f>IFERROR(LIMPIA('DETALLE DE CONEXIONES'!N4625,1),0)</f>
        <v>0</v>
      </c>
      <c r="F4625" s="7" t="str">
        <f>LEFT('DETALLE DE CONEXIONES'!BE4625,3)</f>
        <v/>
      </c>
      <c r="G4625" s="7" t="str">
        <f>RIGHT('DETALLE DE CONEXIONES'!AK4625,2)</f>
        <v/>
      </c>
      <c r="H4625" s="7" t="str">
        <f>LEFT('DETALLE DE CONEXIONES'!M4625,3)</f>
        <v/>
      </c>
      <c r="I4625" s="7" t="str">
        <f>RIGHT('DETALLE DE CONEXIONES'!M4625,5)</f>
        <v/>
      </c>
      <c r="J4625" s="7">
        <f>IF(C4625="Saliente Local",(IFERROR((LIMPIA(H4625,1)),0)),0)</f>
        <v>0</v>
      </c>
      <c r="K4625" s="7">
        <f>IF(C4625="Saliente Nacional",(IFERROR((LIMPIA(H4625,1)),0)),0)</f>
        <v>0</v>
      </c>
      <c r="L4625" s="7">
        <f>IF(C4625="Saliente Internacional",(IFERROR((LIMPIA(H4625,1)),0)),0)</f>
        <v>0</v>
      </c>
    </row>
    <row r="4626" spans="1:12" x14ac:dyDescent="0.25">
      <c r="A4626" s="11">
        <f>'DETALLE DE CONEXIONES'!P4626</f>
        <v>0</v>
      </c>
      <c r="B4626" s="7">
        <f>'DETALLE DE CONEXIONES'!I4626</f>
        <v>0</v>
      </c>
      <c r="C4626" s="7">
        <f>'DETALLE DE CONEXIONES'!BB4626</f>
        <v>0</v>
      </c>
      <c r="D4626" s="7">
        <f>'DETALLE DE CONEXIONES'!E4626</f>
        <v>0</v>
      </c>
      <c r="E4626" s="7">
        <f>IFERROR(LIMPIA('DETALLE DE CONEXIONES'!N4626,1),0)</f>
        <v>0</v>
      </c>
      <c r="F4626" s="7" t="str">
        <f>LEFT('DETALLE DE CONEXIONES'!BE4626,3)</f>
        <v/>
      </c>
      <c r="G4626" s="7" t="str">
        <f>RIGHT('DETALLE DE CONEXIONES'!AK4626,2)</f>
        <v/>
      </c>
      <c r="H4626" s="7" t="str">
        <f>LEFT('DETALLE DE CONEXIONES'!M4626,3)</f>
        <v/>
      </c>
      <c r="I4626" s="7" t="str">
        <f>RIGHT('DETALLE DE CONEXIONES'!M4626,5)</f>
        <v/>
      </c>
      <c r="J4626" s="7">
        <f>IF(C4626="Saliente Local",(IFERROR((LIMPIA(H4626,1)),0)),0)</f>
        <v>0</v>
      </c>
      <c r="K4626" s="7">
        <f>IF(C4626="Saliente Nacional",(IFERROR((LIMPIA(H4626,1)),0)),0)</f>
        <v>0</v>
      </c>
      <c r="L4626" s="7">
        <f>IF(C4626="Saliente Internacional",(IFERROR((LIMPIA(H4626,1)),0)),0)</f>
        <v>0</v>
      </c>
    </row>
    <row r="4627" spans="1:12" x14ac:dyDescent="0.25">
      <c r="A4627" s="11">
        <f>'DETALLE DE CONEXIONES'!P4627</f>
        <v>0</v>
      </c>
      <c r="B4627" s="7">
        <f>'DETALLE DE CONEXIONES'!I4627</f>
        <v>0</v>
      </c>
      <c r="C4627" s="7">
        <f>'DETALLE DE CONEXIONES'!BB4627</f>
        <v>0</v>
      </c>
      <c r="D4627" s="7">
        <f>'DETALLE DE CONEXIONES'!E4627</f>
        <v>0</v>
      </c>
      <c r="E4627" s="7">
        <f>IFERROR(LIMPIA('DETALLE DE CONEXIONES'!N4627,1),0)</f>
        <v>0</v>
      </c>
      <c r="F4627" s="7" t="str">
        <f>LEFT('DETALLE DE CONEXIONES'!BE4627,3)</f>
        <v/>
      </c>
      <c r="G4627" s="7" t="str">
        <f>RIGHT('DETALLE DE CONEXIONES'!AK4627,2)</f>
        <v/>
      </c>
      <c r="H4627" s="7" t="str">
        <f>LEFT('DETALLE DE CONEXIONES'!M4627,3)</f>
        <v/>
      </c>
      <c r="I4627" s="7" t="str">
        <f>RIGHT('DETALLE DE CONEXIONES'!M4627,5)</f>
        <v/>
      </c>
      <c r="J4627" s="7">
        <f>IF(C4627="Saliente Local",(IFERROR((LIMPIA(H4627,1)),0)),0)</f>
        <v>0</v>
      </c>
      <c r="K4627" s="7">
        <f>IF(C4627="Saliente Nacional",(IFERROR((LIMPIA(H4627,1)),0)),0)</f>
        <v>0</v>
      </c>
      <c r="L4627" s="7">
        <f>IF(C4627="Saliente Internacional",(IFERROR((LIMPIA(H4627,1)),0)),0)</f>
        <v>0</v>
      </c>
    </row>
    <row r="4628" spans="1:12" x14ac:dyDescent="0.25">
      <c r="A4628" s="11">
        <f>'DETALLE DE CONEXIONES'!P4628</f>
        <v>0</v>
      </c>
      <c r="B4628" s="7">
        <f>'DETALLE DE CONEXIONES'!I4628</f>
        <v>0</v>
      </c>
      <c r="C4628" s="7">
        <f>'DETALLE DE CONEXIONES'!BB4628</f>
        <v>0</v>
      </c>
      <c r="D4628" s="7">
        <f>'DETALLE DE CONEXIONES'!E4628</f>
        <v>0</v>
      </c>
      <c r="E4628" s="7">
        <f>IFERROR(LIMPIA('DETALLE DE CONEXIONES'!N4628,1),0)</f>
        <v>0</v>
      </c>
      <c r="F4628" s="7" t="str">
        <f>LEFT('DETALLE DE CONEXIONES'!BE4628,3)</f>
        <v/>
      </c>
      <c r="G4628" s="7" t="str">
        <f>RIGHT('DETALLE DE CONEXIONES'!AK4628,2)</f>
        <v/>
      </c>
      <c r="H4628" s="7" t="str">
        <f>LEFT('DETALLE DE CONEXIONES'!M4628,3)</f>
        <v/>
      </c>
      <c r="I4628" s="7" t="str">
        <f>RIGHT('DETALLE DE CONEXIONES'!M4628,5)</f>
        <v/>
      </c>
      <c r="J4628" s="7">
        <f>IF(C4628="Saliente Local",(IFERROR((LIMPIA(H4628,1)),0)),0)</f>
        <v>0</v>
      </c>
      <c r="K4628" s="7">
        <f>IF(C4628="Saliente Nacional",(IFERROR((LIMPIA(H4628,1)),0)),0)</f>
        <v>0</v>
      </c>
      <c r="L4628" s="7">
        <f>IF(C4628="Saliente Internacional",(IFERROR((LIMPIA(H4628,1)),0)),0)</f>
        <v>0</v>
      </c>
    </row>
    <row r="4629" spans="1:12" x14ac:dyDescent="0.25">
      <c r="A4629" s="11">
        <f>'DETALLE DE CONEXIONES'!P4629</f>
        <v>0</v>
      </c>
      <c r="B4629" s="7">
        <f>'DETALLE DE CONEXIONES'!I4629</f>
        <v>0</v>
      </c>
      <c r="C4629" s="7">
        <f>'DETALLE DE CONEXIONES'!BB4629</f>
        <v>0</v>
      </c>
      <c r="D4629" s="7">
        <f>'DETALLE DE CONEXIONES'!E4629</f>
        <v>0</v>
      </c>
      <c r="E4629" s="7">
        <f>IFERROR(LIMPIA('DETALLE DE CONEXIONES'!N4629,1),0)</f>
        <v>0</v>
      </c>
      <c r="F4629" s="7" t="str">
        <f>LEFT('DETALLE DE CONEXIONES'!BE4629,3)</f>
        <v/>
      </c>
      <c r="G4629" s="7" t="str">
        <f>RIGHT('DETALLE DE CONEXIONES'!AK4629,2)</f>
        <v/>
      </c>
      <c r="H4629" s="7" t="str">
        <f>LEFT('DETALLE DE CONEXIONES'!M4629,3)</f>
        <v/>
      </c>
      <c r="I4629" s="7" t="str">
        <f>RIGHT('DETALLE DE CONEXIONES'!M4629,5)</f>
        <v/>
      </c>
      <c r="J4629" s="7">
        <f>IF(C4629="Saliente Local",(IFERROR((LIMPIA(H4629,1)),0)),0)</f>
        <v>0</v>
      </c>
      <c r="K4629" s="7">
        <f>IF(C4629="Saliente Nacional",(IFERROR((LIMPIA(H4629,1)),0)),0)</f>
        <v>0</v>
      </c>
      <c r="L4629" s="7">
        <f>IF(C4629="Saliente Internacional",(IFERROR((LIMPIA(H4629,1)),0)),0)</f>
        <v>0</v>
      </c>
    </row>
    <row r="4630" spans="1:12" x14ac:dyDescent="0.25">
      <c r="A4630" s="11">
        <f>'DETALLE DE CONEXIONES'!P4630</f>
        <v>0</v>
      </c>
      <c r="B4630" s="7">
        <f>'DETALLE DE CONEXIONES'!I4630</f>
        <v>0</v>
      </c>
      <c r="C4630" s="7">
        <f>'DETALLE DE CONEXIONES'!BB4630</f>
        <v>0</v>
      </c>
      <c r="D4630" s="7">
        <f>'DETALLE DE CONEXIONES'!E4630</f>
        <v>0</v>
      </c>
      <c r="E4630" s="7">
        <f>IFERROR(LIMPIA('DETALLE DE CONEXIONES'!N4630,1),0)</f>
        <v>0</v>
      </c>
      <c r="F4630" s="7" t="str">
        <f>LEFT('DETALLE DE CONEXIONES'!BE4630,3)</f>
        <v/>
      </c>
      <c r="G4630" s="7" t="str">
        <f>RIGHT('DETALLE DE CONEXIONES'!AK4630,2)</f>
        <v/>
      </c>
      <c r="H4630" s="7" t="str">
        <f>LEFT('DETALLE DE CONEXIONES'!M4630,3)</f>
        <v/>
      </c>
      <c r="I4630" s="7" t="str">
        <f>RIGHT('DETALLE DE CONEXIONES'!M4630,5)</f>
        <v/>
      </c>
      <c r="J4630" s="7">
        <f>IF(C4630="Saliente Local",(IFERROR((LIMPIA(H4630,1)),0)),0)</f>
        <v>0</v>
      </c>
      <c r="K4630" s="7">
        <f>IF(C4630="Saliente Nacional",(IFERROR((LIMPIA(H4630,1)),0)),0)</f>
        <v>0</v>
      </c>
      <c r="L4630" s="7">
        <f>IF(C4630="Saliente Internacional",(IFERROR((LIMPIA(H4630,1)),0)),0)</f>
        <v>0</v>
      </c>
    </row>
    <row r="4631" spans="1:12" x14ac:dyDescent="0.25">
      <c r="A4631" s="11">
        <f>'DETALLE DE CONEXIONES'!P4631</f>
        <v>0</v>
      </c>
      <c r="B4631" s="7">
        <f>'DETALLE DE CONEXIONES'!I4631</f>
        <v>0</v>
      </c>
      <c r="C4631" s="7">
        <f>'DETALLE DE CONEXIONES'!BB4631</f>
        <v>0</v>
      </c>
      <c r="D4631" s="7">
        <f>'DETALLE DE CONEXIONES'!E4631</f>
        <v>0</v>
      </c>
      <c r="E4631" s="7">
        <f>IFERROR(LIMPIA('DETALLE DE CONEXIONES'!N4631,1),0)</f>
        <v>0</v>
      </c>
      <c r="F4631" s="7" t="str">
        <f>LEFT('DETALLE DE CONEXIONES'!BE4631,3)</f>
        <v/>
      </c>
      <c r="G4631" s="7" t="str">
        <f>RIGHT('DETALLE DE CONEXIONES'!AK4631,2)</f>
        <v/>
      </c>
      <c r="H4631" s="7" t="str">
        <f>LEFT('DETALLE DE CONEXIONES'!M4631,3)</f>
        <v/>
      </c>
      <c r="I4631" s="7" t="str">
        <f>RIGHT('DETALLE DE CONEXIONES'!M4631,5)</f>
        <v/>
      </c>
      <c r="J4631" s="7">
        <f>IF(C4631="Saliente Local",(IFERROR((LIMPIA(H4631,1)),0)),0)</f>
        <v>0</v>
      </c>
      <c r="K4631" s="7">
        <f>IF(C4631="Saliente Nacional",(IFERROR((LIMPIA(H4631,1)),0)),0)</f>
        <v>0</v>
      </c>
      <c r="L4631" s="7">
        <f>IF(C4631="Saliente Internacional",(IFERROR((LIMPIA(H4631,1)),0)),0)</f>
        <v>0</v>
      </c>
    </row>
    <row r="4632" spans="1:12" x14ac:dyDescent="0.25">
      <c r="A4632" s="11">
        <f>'DETALLE DE CONEXIONES'!P4632</f>
        <v>0</v>
      </c>
      <c r="B4632" s="7">
        <f>'DETALLE DE CONEXIONES'!I4632</f>
        <v>0</v>
      </c>
      <c r="C4632" s="7">
        <f>'DETALLE DE CONEXIONES'!BB4632</f>
        <v>0</v>
      </c>
      <c r="D4632" s="7">
        <f>'DETALLE DE CONEXIONES'!E4632</f>
        <v>0</v>
      </c>
      <c r="E4632" s="7">
        <f>IFERROR(LIMPIA('DETALLE DE CONEXIONES'!N4632,1),0)</f>
        <v>0</v>
      </c>
      <c r="F4632" s="7" t="str">
        <f>LEFT('DETALLE DE CONEXIONES'!BE4632,3)</f>
        <v/>
      </c>
      <c r="G4632" s="7" t="str">
        <f>RIGHT('DETALLE DE CONEXIONES'!AK4632,2)</f>
        <v/>
      </c>
      <c r="H4632" s="7" t="str">
        <f>LEFT('DETALLE DE CONEXIONES'!M4632,3)</f>
        <v/>
      </c>
      <c r="I4632" s="7" t="str">
        <f>RIGHT('DETALLE DE CONEXIONES'!M4632,5)</f>
        <v/>
      </c>
      <c r="J4632" s="7">
        <f>IF(C4632="Saliente Local",(IFERROR((LIMPIA(H4632,1)),0)),0)</f>
        <v>0</v>
      </c>
      <c r="K4632" s="7">
        <f>IF(C4632="Saliente Nacional",(IFERROR((LIMPIA(H4632,1)),0)),0)</f>
        <v>0</v>
      </c>
      <c r="L4632" s="7">
        <f>IF(C4632="Saliente Internacional",(IFERROR((LIMPIA(H4632,1)),0)),0)</f>
        <v>0</v>
      </c>
    </row>
    <row r="4633" spans="1:12" x14ac:dyDescent="0.25">
      <c r="A4633" s="11">
        <f>'DETALLE DE CONEXIONES'!P4633</f>
        <v>0</v>
      </c>
      <c r="B4633" s="7">
        <f>'DETALLE DE CONEXIONES'!I4633</f>
        <v>0</v>
      </c>
      <c r="C4633" s="7">
        <f>'DETALLE DE CONEXIONES'!BB4633</f>
        <v>0</v>
      </c>
      <c r="D4633" s="7">
        <f>'DETALLE DE CONEXIONES'!E4633</f>
        <v>0</v>
      </c>
      <c r="E4633" s="7">
        <f>IFERROR(LIMPIA('DETALLE DE CONEXIONES'!N4633,1),0)</f>
        <v>0</v>
      </c>
      <c r="F4633" s="7" t="str">
        <f>LEFT('DETALLE DE CONEXIONES'!BE4633,3)</f>
        <v/>
      </c>
      <c r="G4633" s="7" t="str">
        <f>RIGHT('DETALLE DE CONEXIONES'!AK4633,2)</f>
        <v/>
      </c>
      <c r="H4633" s="7" t="str">
        <f>LEFT('DETALLE DE CONEXIONES'!M4633,3)</f>
        <v/>
      </c>
      <c r="I4633" s="7" t="str">
        <f>RIGHT('DETALLE DE CONEXIONES'!M4633,5)</f>
        <v/>
      </c>
      <c r="J4633" s="7">
        <f>IF(C4633="Saliente Local",(IFERROR((LIMPIA(H4633,1)),0)),0)</f>
        <v>0</v>
      </c>
      <c r="K4633" s="7">
        <f>IF(C4633="Saliente Nacional",(IFERROR((LIMPIA(H4633,1)),0)),0)</f>
        <v>0</v>
      </c>
      <c r="L4633" s="7">
        <f>IF(C4633="Saliente Internacional",(IFERROR((LIMPIA(H4633,1)),0)),0)</f>
        <v>0</v>
      </c>
    </row>
    <row r="4634" spans="1:12" x14ac:dyDescent="0.25">
      <c r="A4634" s="11">
        <f>'DETALLE DE CONEXIONES'!P4634</f>
        <v>0</v>
      </c>
      <c r="B4634" s="7">
        <f>'DETALLE DE CONEXIONES'!I4634</f>
        <v>0</v>
      </c>
      <c r="C4634" s="7">
        <f>'DETALLE DE CONEXIONES'!BB4634</f>
        <v>0</v>
      </c>
      <c r="D4634" s="7">
        <f>'DETALLE DE CONEXIONES'!E4634</f>
        <v>0</v>
      </c>
      <c r="E4634" s="7">
        <f>IFERROR(LIMPIA('DETALLE DE CONEXIONES'!N4634,1),0)</f>
        <v>0</v>
      </c>
      <c r="F4634" s="7" t="str">
        <f>LEFT('DETALLE DE CONEXIONES'!BE4634,3)</f>
        <v/>
      </c>
      <c r="G4634" s="7" t="str">
        <f>RIGHT('DETALLE DE CONEXIONES'!AK4634,2)</f>
        <v/>
      </c>
      <c r="H4634" s="7" t="str">
        <f>LEFT('DETALLE DE CONEXIONES'!M4634,3)</f>
        <v/>
      </c>
      <c r="I4634" s="7" t="str">
        <f>RIGHT('DETALLE DE CONEXIONES'!M4634,5)</f>
        <v/>
      </c>
      <c r="J4634" s="7">
        <f>IF(C4634="Saliente Local",(IFERROR((LIMPIA(H4634,1)),0)),0)</f>
        <v>0</v>
      </c>
      <c r="K4634" s="7">
        <f>IF(C4634="Saliente Nacional",(IFERROR((LIMPIA(H4634,1)),0)),0)</f>
        <v>0</v>
      </c>
      <c r="L4634" s="7">
        <f>IF(C4634="Saliente Internacional",(IFERROR((LIMPIA(H4634,1)),0)),0)</f>
        <v>0</v>
      </c>
    </row>
    <row r="4635" spans="1:12" x14ac:dyDescent="0.25">
      <c r="A4635" s="11">
        <f>'DETALLE DE CONEXIONES'!P4635</f>
        <v>0</v>
      </c>
      <c r="B4635" s="7">
        <f>'DETALLE DE CONEXIONES'!I4635</f>
        <v>0</v>
      </c>
      <c r="C4635" s="7">
        <f>'DETALLE DE CONEXIONES'!BB4635</f>
        <v>0</v>
      </c>
      <c r="D4635" s="7">
        <f>'DETALLE DE CONEXIONES'!E4635</f>
        <v>0</v>
      </c>
      <c r="E4635" s="7">
        <f>IFERROR(LIMPIA('DETALLE DE CONEXIONES'!N4635,1),0)</f>
        <v>0</v>
      </c>
      <c r="F4635" s="7" t="str">
        <f>LEFT('DETALLE DE CONEXIONES'!BE4635,3)</f>
        <v/>
      </c>
      <c r="G4635" s="7" t="str">
        <f>RIGHT('DETALLE DE CONEXIONES'!AK4635,2)</f>
        <v/>
      </c>
      <c r="H4635" s="7" t="str">
        <f>LEFT('DETALLE DE CONEXIONES'!M4635,3)</f>
        <v/>
      </c>
      <c r="I4635" s="7" t="str">
        <f>RIGHT('DETALLE DE CONEXIONES'!M4635,5)</f>
        <v/>
      </c>
      <c r="J4635" s="7">
        <f>IF(C4635="Saliente Local",(IFERROR((LIMPIA(H4635,1)),0)),0)</f>
        <v>0</v>
      </c>
      <c r="K4635" s="7">
        <f>IF(C4635="Saliente Nacional",(IFERROR((LIMPIA(H4635,1)),0)),0)</f>
        <v>0</v>
      </c>
      <c r="L4635" s="7">
        <f>IF(C4635="Saliente Internacional",(IFERROR((LIMPIA(H4635,1)),0)),0)</f>
        <v>0</v>
      </c>
    </row>
    <row r="4636" spans="1:12" x14ac:dyDescent="0.25">
      <c r="A4636" s="11">
        <f>'DETALLE DE CONEXIONES'!P4636</f>
        <v>0</v>
      </c>
      <c r="B4636" s="7">
        <f>'DETALLE DE CONEXIONES'!I4636</f>
        <v>0</v>
      </c>
      <c r="C4636" s="7">
        <f>'DETALLE DE CONEXIONES'!BB4636</f>
        <v>0</v>
      </c>
      <c r="D4636" s="7">
        <f>'DETALLE DE CONEXIONES'!E4636</f>
        <v>0</v>
      </c>
      <c r="E4636" s="7">
        <f>IFERROR(LIMPIA('DETALLE DE CONEXIONES'!N4636,1),0)</f>
        <v>0</v>
      </c>
      <c r="F4636" s="7" t="str">
        <f>LEFT('DETALLE DE CONEXIONES'!BE4636,3)</f>
        <v/>
      </c>
      <c r="G4636" s="7" t="str">
        <f>RIGHT('DETALLE DE CONEXIONES'!AK4636,2)</f>
        <v/>
      </c>
      <c r="H4636" s="7" t="str">
        <f>LEFT('DETALLE DE CONEXIONES'!M4636,3)</f>
        <v/>
      </c>
      <c r="I4636" s="7" t="str">
        <f>RIGHT('DETALLE DE CONEXIONES'!M4636,5)</f>
        <v/>
      </c>
      <c r="J4636" s="7">
        <f>IF(C4636="Saliente Local",(IFERROR((LIMPIA(H4636,1)),0)),0)</f>
        <v>0</v>
      </c>
      <c r="K4636" s="7">
        <f>IF(C4636="Saliente Nacional",(IFERROR((LIMPIA(H4636,1)),0)),0)</f>
        <v>0</v>
      </c>
      <c r="L4636" s="7">
        <f>IF(C4636="Saliente Internacional",(IFERROR((LIMPIA(H4636,1)),0)),0)</f>
        <v>0</v>
      </c>
    </row>
    <row r="4637" spans="1:12" x14ac:dyDescent="0.25">
      <c r="A4637" s="11">
        <f>'DETALLE DE CONEXIONES'!P4637</f>
        <v>0</v>
      </c>
      <c r="B4637" s="7">
        <f>'DETALLE DE CONEXIONES'!I4637</f>
        <v>0</v>
      </c>
      <c r="C4637" s="7">
        <f>'DETALLE DE CONEXIONES'!BB4637</f>
        <v>0</v>
      </c>
      <c r="D4637" s="7">
        <f>'DETALLE DE CONEXIONES'!E4637</f>
        <v>0</v>
      </c>
      <c r="E4637" s="7">
        <f>IFERROR(LIMPIA('DETALLE DE CONEXIONES'!N4637,1),0)</f>
        <v>0</v>
      </c>
      <c r="F4637" s="7" t="str">
        <f>LEFT('DETALLE DE CONEXIONES'!BE4637,3)</f>
        <v/>
      </c>
      <c r="G4637" s="7" t="str">
        <f>RIGHT('DETALLE DE CONEXIONES'!AK4637,2)</f>
        <v/>
      </c>
      <c r="H4637" s="7" t="str">
        <f>LEFT('DETALLE DE CONEXIONES'!M4637,3)</f>
        <v/>
      </c>
      <c r="I4637" s="7" t="str">
        <f>RIGHT('DETALLE DE CONEXIONES'!M4637,5)</f>
        <v/>
      </c>
      <c r="J4637" s="7">
        <f>IF(C4637="Saliente Local",(IFERROR((LIMPIA(H4637,1)),0)),0)</f>
        <v>0</v>
      </c>
      <c r="K4637" s="7">
        <f>IF(C4637="Saliente Nacional",(IFERROR((LIMPIA(H4637,1)),0)),0)</f>
        <v>0</v>
      </c>
      <c r="L4637" s="7">
        <f>IF(C4637="Saliente Internacional",(IFERROR((LIMPIA(H4637,1)),0)),0)</f>
        <v>0</v>
      </c>
    </row>
    <row r="4638" spans="1:12" x14ac:dyDescent="0.25">
      <c r="A4638" s="11">
        <f>'DETALLE DE CONEXIONES'!P4638</f>
        <v>0</v>
      </c>
      <c r="B4638" s="7">
        <f>'DETALLE DE CONEXIONES'!I4638</f>
        <v>0</v>
      </c>
      <c r="C4638" s="7">
        <f>'DETALLE DE CONEXIONES'!BB4638</f>
        <v>0</v>
      </c>
      <c r="D4638" s="7">
        <f>'DETALLE DE CONEXIONES'!E4638</f>
        <v>0</v>
      </c>
      <c r="E4638" s="7">
        <f>IFERROR(LIMPIA('DETALLE DE CONEXIONES'!N4638,1),0)</f>
        <v>0</v>
      </c>
      <c r="F4638" s="7" t="str">
        <f>LEFT('DETALLE DE CONEXIONES'!BE4638,3)</f>
        <v/>
      </c>
      <c r="G4638" s="7" t="str">
        <f>RIGHT('DETALLE DE CONEXIONES'!AK4638,2)</f>
        <v/>
      </c>
      <c r="H4638" s="7" t="str">
        <f>LEFT('DETALLE DE CONEXIONES'!M4638,3)</f>
        <v/>
      </c>
      <c r="I4638" s="7" t="str">
        <f>RIGHT('DETALLE DE CONEXIONES'!M4638,5)</f>
        <v/>
      </c>
      <c r="J4638" s="7">
        <f>IF(C4638="Saliente Local",(IFERROR((LIMPIA(H4638,1)),0)),0)</f>
        <v>0</v>
      </c>
      <c r="K4638" s="7">
        <f>IF(C4638="Saliente Nacional",(IFERROR((LIMPIA(H4638,1)),0)),0)</f>
        <v>0</v>
      </c>
      <c r="L4638" s="7">
        <f>IF(C4638="Saliente Internacional",(IFERROR((LIMPIA(H4638,1)),0)),0)</f>
        <v>0</v>
      </c>
    </row>
    <row r="4639" spans="1:12" x14ac:dyDescent="0.25">
      <c r="A4639" s="11">
        <f>'DETALLE DE CONEXIONES'!P4639</f>
        <v>0</v>
      </c>
      <c r="B4639" s="7">
        <f>'DETALLE DE CONEXIONES'!I4639</f>
        <v>0</v>
      </c>
      <c r="C4639" s="7">
        <f>'DETALLE DE CONEXIONES'!BB4639</f>
        <v>0</v>
      </c>
      <c r="D4639" s="7">
        <f>'DETALLE DE CONEXIONES'!E4639</f>
        <v>0</v>
      </c>
      <c r="E4639" s="7">
        <f>IFERROR(LIMPIA('DETALLE DE CONEXIONES'!N4639,1),0)</f>
        <v>0</v>
      </c>
      <c r="F4639" s="7" t="str">
        <f>LEFT('DETALLE DE CONEXIONES'!BE4639,3)</f>
        <v/>
      </c>
      <c r="G4639" s="7" t="str">
        <f>RIGHT('DETALLE DE CONEXIONES'!AK4639,2)</f>
        <v/>
      </c>
      <c r="H4639" s="7" t="str">
        <f>LEFT('DETALLE DE CONEXIONES'!M4639,3)</f>
        <v/>
      </c>
      <c r="I4639" s="7" t="str">
        <f>RIGHT('DETALLE DE CONEXIONES'!M4639,5)</f>
        <v/>
      </c>
      <c r="J4639" s="7">
        <f>IF(C4639="Saliente Local",(IFERROR((LIMPIA(H4639,1)),0)),0)</f>
        <v>0</v>
      </c>
      <c r="K4639" s="7">
        <f>IF(C4639="Saliente Nacional",(IFERROR((LIMPIA(H4639,1)),0)),0)</f>
        <v>0</v>
      </c>
      <c r="L4639" s="7">
        <f>IF(C4639="Saliente Internacional",(IFERROR((LIMPIA(H4639,1)),0)),0)</f>
        <v>0</v>
      </c>
    </row>
    <row r="4640" spans="1:12" x14ac:dyDescent="0.25">
      <c r="A4640" s="11">
        <f>'DETALLE DE CONEXIONES'!P4640</f>
        <v>0</v>
      </c>
      <c r="B4640" s="7">
        <f>'DETALLE DE CONEXIONES'!I4640</f>
        <v>0</v>
      </c>
      <c r="C4640" s="7">
        <f>'DETALLE DE CONEXIONES'!BB4640</f>
        <v>0</v>
      </c>
      <c r="D4640" s="7">
        <f>'DETALLE DE CONEXIONES'!E4640</f>
        <v>0</v>
      </c>
      <c r="E4640" s="7">
        <f>IFERROR(LIMPIA('DETALLE DE CONEXIONES'!N4640,1),0)</f>
        <v>0</v>
      </c>
      <c r="F4640" s="7" t="str">
        <f>LEFT('DETALLE DE CONEXIONES'!BE4640,3)</f>
        <v/>
      </c>
      <c r="G4640" s="7" t="str">
        <f>RIGHT('DETALLE DE CONEXIONES'!AK4640,2)</f>
        <v/>
      </c>
      <c r="H4640" s="7" t="str">
        <f>LEFT('DETALLE DE CONEXIONES'!M4640,3)</f>
        <v/>
      </c>
      <c r="I4640" s="7" t="str">
        <f>RIGHT('DETALLE DE CONEXIONES'!M4640,5)</f>
        <v/>
      </c>
      <c r="J4640" s="7">
        <f>IF(C4640="Saliente Local",(IFERROR((LIMPIA(H4640,1)),0)),0)</f>
        <v>0</v>
      </c>
      <c r="K4640" s="7">
        <f>IF(C4640="Saliente Nacional",(IFERROR((LIMPIA(H4640,1)),0)),0)</f>
        <v>0</v>
      </c>
      <c r="L4640" s="7">
        <f>IF(C4640="Saliente Internacional",(IFERROR((LIMPIA(H4640,1)),0)),0)</f>
        <v>0</v>
      </c>
    </row>
    <row r="4641" spans="1:12" x14ac:dyDescent="0.25">
      <c r="A4641" s="11">
        <f>'DETALLE DE CONEXIONES'!P4641</f>
        <v>0</v>
      </c>
      <c r="B4641" s="7">
        <f>'DETALLE DE CONEXIONES'!I4641</f>
        <v>0</v>
      </c>
      <c r="C4641" s="7">
        <f>'DETALLE DE CONEXIONES'!BB4641</f>
        <v>0</v>
      </c>
      <c r="D4641" s="7">
        <f>'DETALLE DE CONEXIONES'!E4641</f>
        <v>0</v>
      </c>
      <c r="E4641" s="7">
        <f>IFERROR(LIMPIA('DETALLE DE CONEXIONES'!N4641,1),0)</f>
        <v>0</v>
      </c>
      <c r="F4641" s="7" t="str">
        <f>LEFT('DETALLE DE CONEXIONES'!BE4641,3)</f>
        <v/>
      </c>
      <c r="G4641" s="7" t="str">
        <f>RIGHT('DETALLE DE CONEXIONES'!AK4641,2)</f>
        <v/>
      </c>
      <c r="H4641" s="7" t="str">
        <f>LEFT('DETALLE DE CONEXIONES'!M4641,3)</f>
        <v/>
      </c>
      <c r="I4641" s="7" t="str">
        <f>RIGHT('DETALLE DE CONEXIONES'!M4641,5)</f>
        <v/>
      </c>
      <c r="J4641" s="7">
        <f>IF(C4641="Saliente Local",(IFERROR((LIMPIA(H4641,1)),0)),0)</f>
        <v>0</v>
      </c>
      <c r="K4641" s="7">
        <f>IF(C4641="Saliente Nacional",(IFERROR((LIMPIA(H4641,1)),0)),0)</f>
        <v>0</v>
      </c>
      <c r="L4641" s="7">
        <f>IF(C4641="Saliente Internacional",(IFERROR((LIMPIA(H4641,1)),0)),0)</f>
        <v>0</v>
      </c>
    </row>
    <row r="4642" spans="1:12" x14ac:dyDescent="0.25">
      <c r="A4642" s="11">
        <f>'DETALLE DE CONEXIONES'!P4642</f>
        <v>0</v>
      </c>
      <c r="B4642" s="7">
        <f>'DETALLE DE CONEXIONES'!I4642</f>
        <v>0</v>
      </c>
      <c r="C4642" s="7">
        <f>'DETALLE DE CONEXIONES'!BB4642</f>
        <v>0</v>
      </c>
      <c r="D4642" s="7">
        <f>'DETALLE DE CONEXIONES'!E4642</f>
        <v>0</v>
      </c>
      <c r="E4642" s="7">
        <f>IFERROR(LIMPIA('DETALLE DE CONEXIONES'!N4642,1),0)</f>
        <v>0</v>
      </c>
      <c r="F4642" s="7" t="str">
        <f>LEFT('DETALLE DE CONEXIONES'!BE4642,3)</f>
        <v/>
      </c>
      <c r="G4642" s="7" t="str">
        <f>RIGHT('DETALLE DE CONEXIONES'!AK4642,2)</f>
        <v/>
      </c>
      <c r="H4642" s="7" t="str">
        <f>LEFT('DETALLE DE CONEXIONES'!M4642,3)</f>
        <v/>
      </c>
      <c r="I4642" s="7" t="str">
        <f>RIGHT('DETALLE DE CONEXIONES'!M4642,5)</f>
        <v/>
      </c>
      <c r="J4642" s="7">
        <f>IF(C4642="Saliente Local",(IFERROR((LIMPIA(H4642,1)),0)),0)</f>
        <v>0</v>
      </c>
      <c r="K4642" s="7">
        <f>IF(C4642="Saliente Nacional",(IFERROR((LIMPIA(H4642,1)),0)),0)</f>
        <v>0</v>
      </c>
      <c r="L4642" s="7">
        <f>IF(C4642="Saliente Internacional",(IFERROR((LIMPIA(H4642,1)),0)),0)</f>
        <v>0</v>
      </c>
    </row>
    <row r="4643" spans="1:12" x14ac:dyDescent="0.25">
      <c r="A4643" s="11">
        <f>'DETALLE DE CONEXIONES'!P4643</f>
        <v>0</v>
      </c>
      <c r="B4643" s="7">
        <f>'DETALLE DE CONEXIONES'!I4643</f>
        <v>0</v>
      </c>
      <c r="C4643" s="7">
        <f>'DETALLE DE CONEXIONES'!BB4643</f>
        <v>0</v>
      </c>
      <c r="D4643" s="7">
        <f>'DETALLE DE CONEXIONES'!E4643</f>
        <v>0</v>
      </c>
      <c r="E4643" s="7">
        <f>IFERROR(LIMPIA('DETALLE DE CONEXIONES'!N4643,1),0)</f>
        <v>0</v>
      </c>
      <c r="F4643" s="7" t="str">
        <f>LEFT('DETALLE DE CONEXIONES'!BE4643,3)</f>
        <v/>
      </c>
      <c r="G4643" s="7" t="str">
        <f>RIGHT('DETALLE DE CONEXIONES'!AK4643,2)</f>
        <v/>
      </c>
      <c r="H4643" s="7" t="str">
        <f>LEFT('DETALLE DE CONEXIONES'!M4643,3)</f>
        <v/>
      </c>
      <c r="I4643" s="7" t="str">
        <f>RIGHT('DETALLE DE CONEXIONES'!M4643,5)</f>
        <v/>
      </c>
      <c r="J4643" s="7">
        <f>IF(C4643="Saliente Local",(IFERROR((LIMPIA(H4643,1)),0)),0)</f>
        <v>0</v>
      </c>
      <c r="K4643" s="7">
        <f>IF(C4643="Saliente Nacional",(IFERROR((LIMPIA(H4643,1)),0)),0)</f>
        <v>0</v>
      </c>
      <c r="L4643" s="7">
        <f>IF(C4643="Saliente Internacional",(IFERROR((LIMPIA(H4643,1)),0)),0)</f>
        <v>0</v>
      </c>
    </row>
    <row r="4644" spans="1:12" x14ac:dyDescent="0.25">
      <c r="A4644" s="11">
        <f>'DETALLE DE CONEXIONES'!P4644</f>
        <v>0</v>
      </c>
      <c r="B4644" s="7">
        <f>'DETALLE DE CONEXIONES'!I4644</f>
        <v>0</v>
      </c>
      <c r="C4644" s="7">
        <f>'DETALLE DE CONEXIONES'!BB4644</f>
        <v>0</v>
      </c>
      <c r="D4644" s="7">
        <f>'DETALLE DE CONEXIONES'!E4644</f>
        <v>0</v>
      </c>
      <c r="E4644" s="7">
        <f>IFERROR(LIMPIA('DETALLE DE CONEXIONES'!N4644,1),0)</f>
        <v>0</v>
      </c>
      <c r="F4644" s="7" t="str">
        <f>LEFT('DETALLE DE CONEXIONES'!BE4644,3)</f>
        <v/>
      </c>
      <c r="G4644" s="7" t="str">
        <f>RIGHT('DETALLE DE CONEXIONES'!AK4644,2)</f>
        <v/>
      </c>
      <c r="H4644" s="7" t="str">
        <f>LEFT('DETALLE DE CONEXIONES'!M4644,3)</f>
        <v/>
      </c>
      <c r="I4644" s="7" t="str">
        <f>RIGHT('DETALLE DE CONEXIONES'!M4644,5)</f>
        <v/>
      </c>
      <c r="J4644" s="7">
        <f>IF(C4644="Saliente Local",(IFERROR((LIMPIA(H4644,1)),0)),0)</f>
        <v>0</v>
      </c>
      <c r="K4644" s="7">
        <f>IF(C4644="Saliente Nacional",(IFERROR((LIMPIA(H4644,1)),0)),0)</f>
        <v>0</v>
      </c>
      <c r="L4644" s="7">
        <f>IF(C4644="Saliente Internacional",(IFERROR((LIMPIA(H4644,1)),0)),0)</f>
        <v>0</v>
      </c>
    </row>
    <row r="4645" spans="1:12" x14ac:dyDescent="0.25">
      <c r="A4645" s="11">
        <f>'DETALLE DE CONEXIONES'!P4645</f>
        <v>0</v>
      </c>
      <c r="B4645" s="7">
        <f>'DETALLE DE CONEXIONES'!I4645</f>
        <v>0</v>
      </c>
      <c r="C4645" s="7">
        <f>'DETALLE DE CONEXIONES'!BB4645</f>
        <v>0</v>
      </c>
      <c r="D4645" s="7">
        <f>'DETALLE DE CONEXIONES'!E4645</f>
        <v>0</v>
      </c>
      <c r="E4645" s="7">
        <f>IFERROR(LIMPIA('DETALLE DE CONEXIONES'!N4645,1),0)</f>
        <v>0</v>
      </c>
      <c r="F4645" s="7" t="str">
        <f>LEFT('DETALLE DE CONEXIONES'!BE4645,3)</f>
        <v/>
      </c>
      <c r="G4645" s="7" t="str">
        <f>RIGHT('DETALLE DE CONEXIONES'!AK4645,2)</f>
        <v/>
      </c>
      <c r="H4645" s="7" t="str">
        <f>LEFT('DETALLE DE CONEXIONES'!M4645,3)</f>
        <v/>
      </c>
      <c r="I4645" s="7" t="str">
        <f>RIGHT('DETALLE DE CONEXIONES'!M4645,5)</f>
        <v/>
      </c>
      <c r="J4645" s="7">
        <f>IF(C4645="Saliente Local",(IFERROR((LIMPIA(H4645,1)),0)),0)</f>
        <v>0</v>
      </c>
      <c r="K4645" s="7">
        <f>IF(C4645="Saliente Nacional",(IFERROR((LIMPIA(H4645,1)),0)),0)</f>
        <v>0</v>
      </c>
      <c r="L4645" s="7">
        <f>IF(C4645="Saliente Internacional",(IFERROR((LIMPIA(H4645,1)),0)),0)</f>
        <v>0</v>
      </c>
    </row>
    <row r="4646" spans="1:12" x14ac:dyDescent="0.25">
      <c r="A4646" s="11">
        <f>'DETALLE DE CONEXIONES'!P4646</f>
        <v>0</v>
      </c>
      <c r="B4646" s="7">
        <f>'DETALLE DE CONEXIONES'!I4646</f>
        <v>0</v>
      </c>
      <c r="C4646" s="7">
        <f>'DETALLE DE CONEXIONES'!BB4646</f>
        <v>0</v>
      </c>
      <c r="D4646" s="7">
        <f>'DETALLE DE CONEXIONES'!E4646</f>
        <v>0</v>
      </c>
      <c r="E4646" s="7">
        <f>IFERROR(LIMPIA('DETALLE DE CONEXIONES'!N4646,1),0)</f>
        <v>0</v>
      </c>
      <c r="F4646" s="7" t="str">
        <f>LEFT('DETALLE DE CONEXIONES'!BE4646,3)</f>
        <v/>
      </c>
      <c r="G4646" s="7" t="str">
        <f>RIGHT('DETALLE DE CONEXIONES'!AK4646,2)</f>
        <v/>
      </c>
      <c r="H4646" s="7" t="str">
        <f>LEFT('DETALLE DE CONEXIONES'!M4646,3)</f>
        <v/>
      </c>
      <c r="I4646" s="7" t="str">
        <f>RIGHT('DETALLE DE CONEXIONES'!M4646,5)</f>
        <v/>
      </c>
      <c r="J4646" s="7">
        <f>IF(C4646="Saliente Local",(IFERROR((LIMPIA(H4646,1)),0)),0)</f>
        <v>0</v>
      </c>
      <c r="K4646" s="7">
        <f>IF(C4646="Saliente Nacional",(IFERROR((LIMPIA(H4646,1)),0)),0)</f>
        <v>0</v>
      </c>
      <c r="L4646" s="7">
        <f>IF(C4646="Saliente Internacional",(IFERROR((LIMPIA(H4646,1)),0)),0)</f>
        <v>0</v>
      </c>
    </row>
    <row r="4647" spans="1:12" x14ac:dyDescent="0.25">
      <c r="A4647" s="11">
        <f>'DETALLE DE CONEXIONES'!P4647</f>
        <v>0</v>
      </c>
      <c r="B4647" s="7">
        <f>'DETALLE DE CONEXIONES'!I4647</f>
        <v>0</v>
      </c>
      <c r="C4647" s="7">
        <f>'DETALLE DE CONEXIONES'!BB4647</f>
        <v>0</v>
      </c>
      <c r="D4647" s="7">
        <f>'DETALLE DE CONEXIONES'!E4647</f>
        <v>0</v>
      </c>
      <c r="E4647" s="7">
        <f>IFERROR(LIMPIA('DETALLE DE CONEXIONES'!N4647,1),0)</f>
        <v>0</v>
      </c>
      <c r="F4647" s="7" t="str">
        <f>LEFT('DETALLE DE CONEXIONES'!BE4647,3)</f>
        <v/>
      </c>
      <c r="G4647" s="7" t="str">
        <f>RIGHT('DETALLE DE CONEXIONES'!AK4647,2)</f>
        <v/>
      </c>
      <c r="H4647" s="7" t="str">
        <f>LEFT('DETALLE DE CONEXIONES'!M4647,3)</f>
        <v/>
      </c>
      <c r="I4647" s="7" t="str">
        <f>RIGHT('DETALLE DE CONEXIONES'!M4647,5)</f>
        <v/>
      </c>
      <c r="J4647" s="7">
        <f>IF(C4647="Saliente Local",(IFERROR((LIMPIA(H4647,1)),0)),0)</f>
        <v>0</v>
      </c>
      <c r="K4647" s="7">
        <f>IF(C4647="Saliente Nacional",(IFERROR((LIMPIA(H4647,1)),0)),0)</f>
        <v>0</v>
      </c>
      <c r="L4647" s="7">
        <f>IF(C4647="Saliente Internacional",(IFERROR((LIMPIA(H4647,1)),0)),0)</f>
        <v>0</v>
      </c>
    </row>
    <row r="4648" spans="1:12" x14ac:dyDescent="0.25">
      <c r="A4648" s="11">
        <f>'DETALLE DE CONEXIONES'!P4648</f>
        <v>0</v>
      </c>
      <c r="B4648" s="7">
        <f>'DETALLE DE CONEXIONES'!I4648</f>
        <v>0</v>
      </c>
      <c r="C4648" s="7">
        <f>'DETALLE DE CONEXIONES'!BB4648</f>
        <v>0</v>
      </c>
      <c r="D4648" s="7">
        <f>'DETALLE DE CONEXIONES'!E4648</f>
        <v>0</v>
      </c>
      <c r="E4648" s="7">
        <f>IFERROR(LIMPIA('DETALLE DE CONEXIONES'!N4648,1),0)</f>
        <v>0</v>
      </c>
      <c r="F4648" s="7" t="str">
        <f>LEFT('DETALLE DE CONEXIONES'!BE4648,3)</f>
        <v/>
      </c>
      <c r="G4648" s="7" t="str">
        <f>RIGHT('DETALLE DE CONEXIONES'!AK4648,2)</f>
        <v/>
      </c>
      <c r="H4648" s="7" t="str">
        <f>LEFT('DETALLE DE CONEXIONES'!M4648,3)</f>
        <v/>
      </c>
      <c r="I4648" s="7" t="str">
        <f>RIGHT('DETALLE DE CONEXIONES'!M4648,5)</f>
        <v/>
      </c>
      <c r="J4648" s="7">
        <f>IF(C4648="Saliente Local",(IFERROR((LIMPIA(H4648,1)),0)),0)</f>
        <v>0</v>
      </c>
      <c r="K4648" s="7">
        <f>IF(C4648="Saliente Nacional",(IFERROR((LIMPIA(H4648,1)),0)),0)</f>
        <v>0</v>
      </c>
      <c r="L4648" s="7">
        <f>IF(C4648="Saliente Internacional",(IFERROR((LIMPIA(H4648,1)),0)),0)</f>
        <v>0</v>
      </c>
    </row>
    <row r="4649" spans="1:12" x14ac:dyDescent="0.25">
      <c r="A4649" s="11">
        <f>'DETALLE DE CONEXIONES'!P4649</f>
        <v>0</v>
      </c>
      <c r="B4649" s="7">
        <f>'DETALLE DE CONEXIONES'!I4649</f>
        <v>0</v>
      </c>
      <c r="C4649" s="7">
        <f>'DETALLE DE CONEXIONES'!BB4649</f>
        <v>0</v>
      </c>
      <c r="D4649" s="7">
        <f>'DETALLE DE CONEXIONES'!E4649</f>
        <v>0</v>
      </c>
      <c r="E4649" s="7">
        <f>IFERROR(LIMPIA('DETALLE DE CONEXIONES'!N4649,1),0)</f>
        <v>0</v>
      </c>
      <c r="F4649" s="7" t="str">
        <f>LEFT('DETALLE DE CONEXIONES'!BE4649,3)</f>
        <v/>
      </c>
      <c r="G4649" s="7" t="str">
        <f>RIGHT('DETALLE DE CONEXIONES'!AK4649,2)</f>
        <v/>
      </c>
      <c r="H4649" s="7" t="str">
        <f>LEFT('DETALLE DE CONEXIONES'!M4649,3)</f>
        <v/>
      </c>
      <c r="I4649" s="7" t="str">
        <f>RIGHT('DETALLE DE CONEXIONES'!M4649,5)</f>
        <v/>
      </c>
      <c r="J4649" s="7">
        <f>IF(C4649="Saliente Local",(IFERROR((LIMPIA(H4649,1)),0)),0)</f>
        <v>0</v>
      </c>
      <c r="K4649" s="7">
        <f>IF(C4649="Saliente Nacional",(IFERROR((LIMPIA(H4649,1)),0)),0)</f>
        <v>0</v>
      </c>
      <c r="L4649" s="7">
        <f>IF(C4649="Saliente Internacional",(IFERROR((LIMPIA(H4649,1)),0)),0)</f>
        <v>0</v>
      </c>
    </row>
    <row r="4650" spans="1:12" x14ac:dyDescent="0.25">
      <c r="A4650" s="11">
        <f>'DETALLE DE CONEXIONES'!P4650</f>
        <v>0</v>
      </c>
      <c r="B4650" s="7">
        <f>'DETALLE DE CONEXIONES'!I4650</f>
        <v>0</v>
      </c>
      <c r="C4650" s="7">
        <f>'DETALLE DE CONEXIONES'!BB4650</f>
        <v>0</v>
      </c>
      <c r="D4650" s="7">
        <f>'DETALLE DE CONEXIONES'!E4650</f>
        <v>0</v>
      </c>
      <c r="E4650" s="7">
        <f>IFERROR(LIMPIA('DETALLE DE CONEXIONES'!N4650,1),0)</f>
        <v>0</v>
      </c>
      <c r="F4650" s="7" t="str">
        <f>LEFT('DETALLE DE CONEXIONES'!BE4650,3)</f>
        <v/>
      </c>
      <c r="G4650" s="7" t="str">
        <f>RIGHT('DETALLE DE CONEXIONES'!AK4650,2)</f>
        <v/>
      </c>
      <c r="H4650" s="7" t="str">
        <f>LEFT('DETALLE DE CONEXIONES'!M4650,3)</f>
        <v/>
      </c>
      <c r="I4650" s="7" t="str">
        <f>RIGHT('DETALLE DE CONEXIONES'!M4650,5)</f>
        <v/>
      </c>
      <c r="J4650" s="7">
        <f>IF(C4650="Saliente Local",(IFERROR((LIMPIA(H4650,1)),0)),0)</f>
        <v>0</v>
      </c>
      <c r="K4650" s="7">
        <f>IF(C4650="Saliente Nacional",(IFERROR((LIMPIA(H4650,1)),0)),0)</f>
        <v>0</v>
      </c>
      <c r="L4650" s="7">
        <f>IF(C4650="Saliente Internacional",(IFERROR((LIMPIA(H4650,1)),0)),0)</f>
        <v>0</v>
      </c>
    </row>
    <row r="4651" spans="1:12" x14ac:dyDescent="0.25">
      <c r="A4651" s="11">
        <f>'DETALLE DE CONEXIONES'!P4651</f>
        <v>0</v>
      </c>
      <c r="B4651" s="7">
        <f>'DETALLE DE CONEXIONES'!I4651</f>
        <v>0</v>
      </c>
      <c r="C4651" s="7">
        <f>'DETALLE DE CONEXIONES'!BB4651</f>
        <v>0</v>
      </c>
      <c r="D4651" s="7">
        <f>'DETALLE DE CONEXIONES'!E4651</f>
        <v>0</v>
      </c>
      <c r="E4651" s="7">
        <f>IFERROR(LIMPIA('DETALLE DE CONEXIONES'!N4651,1),0)</f>
        <v>0</v>
      </c>
      <c r="F4651" s="7" t="str">
        <f>LEFT('DETALLE DE CONEXIONES'!BE4651,3)</f>
        <v/>
      </c>
      <c r="G4651" s="7" t="str">
        <f>RIGHT('DETALLE DE CONEXIONES'!AK4651,2)</f>
        <v/>
      </c>
      <c r="H4651" s="7" t="str">
        <f>LEFT('DETALLE DE CONEXIONES'!M4651,3)</f>
        <v/>
      </c>
      <c r="I4651" s="7" t="str">
        <f>RIGHT('DETALLE DE CONEXIONES'!M4651,5)</f>
        <v/>
      </c>
      <c r="J4651" s="7">
        <f>IF(C4651="Saliente Local",(IFERROR((LIMPIA(H4651,1)),0)),0)</f>
        <v>0</v>
      </c>
      <c r="K4651" s="7">
        <f>IF(C4651="Saliente Nacional",(IFERROR((LIMPIA(H4651,1)),0)),0)</f>
        <v>0</v>
      </c>
      <c r="L4651" s="7">
        <f>IF(C4651="Saliente Internacional",(IFERROR((LIMPIA(H4651,1)),0)),0)</f>
        <v>0</v>
      </c>
    </row>
    <row r="4652" spans="1:12" x14ac:dyDescent="0.25">
      <c r="A4652" s="11">
        <f>'DETALLE DE CONEXIONES'!P4652</f>
        <v>0</v>
      </c>
      <c r="B4652" s="7">
        <f>'DETALLE DE CONEXIONES'!I4652</f>
        <v>0</v>
      </c>
      <c r="C4652" s="7">
        <f>'DETALLE DE CONEXIONES'!BB4652</f>
        <v>0</v>
      </c>
      <c r="D4652" s="7">
        <f>'DETALLE DE CONEXIONES'!E4652</f>
        <v>0</v>
      </c>
      <c r="E4652" s="7">
        <f>IFERROR(LIMPIA('DETALLE DE CONEXIONES'!N4652,1),0)</f>
        <v>0</v>
      </c>
      <c r="F4652" s="7" t="str">
        <f>LEFT('DETALLE DE CONEXIONES'!BE4652,3)</f>
        <v/>
      </c>
      <c r="G4652" s="7" t="str">
        <f>RIGHT('DETALLE DE CONEXIONES'!AK4652,2)</f>
        <v/>
      </c>
      <c r="H4652" s="7" t="str">
        <f>LEFT('DETALLE DE CONEXIONES'!M4652,3)</f>
        <v/>
      </c>
      <c r="I4652" s="7" t="str">
        <f>RIGHT('DETALLE DE CONEXIONES'!M4652,5)</f>
        <v/>
      </c>
      <c r="J4652" s="7">
        <f>IF(C4652="Saliente Local",(IFERROR((LIMPIA(H4652,1)),0)),0)</f>
        <v>0</v>
      </c>
      <c r="K4652" s="7">
        <f>IF(C4652="Saliente Nacional",(IFERROR((LIMPIA(H4652,1)),0)),0)</f>
        <v>0</v>
      </c>
      <c r="L4652" s="7">
        <f>IF(C4652="Saliente Internacional",(IFERROR((LIMPIA(H4652,1)),0)),0)</f>
        <v>0</v>
      </c>
    </row>
    <row r="4653" spans="1:12" x14ac:dyDescent="0.25">
      <c r="A4653" s="11">
        <f>'DETALLE DE CONEXIONES'!P4653</f>
        <v>0</v>
      </c>
      <c r="B4653" s="7">
        <f>'DETALLE DE CONEXIONES'!I4653</f>
        <v>0</v>
      </c>
      <c r="C4653" s="7">
        <f>'DETALLE DE CONEXIONES'!BB4653</f>
        <v>0</v>
      </c>
      <c r="D4653" s="7">
        <f>'DETALLE DE CONEXIONES'!E4653</f>
        <v>0</v>
      </c>
      <c r="E4653" s="7">
        <f>IFERROR(LIMPIA('DETALLE DE CONEXIONES'!N4653,1),0)</f>
        <v>0</v>
      </c>
      <c r="F4653" s="7" t="str">
        <f>LEFT('DETALLE DE CONEXIONES'!BE4653,3)</f>
        <v/>
      </c>
      <c r="G4653" s="7" t="str">
        <f>RIGHT('DETALLE DE CONEXIONES'!AK4653,2)</f>
        <v/>
      </c>
      <c r="H4653" s="7" t="str">
        <f>LEFT('DETALLE DE CONEXIONES'!M4653,3)</f>
        <v/>
      </c>
      <c r="I4653" s="7" t="str">
        <f>RIGHT('DETALLE DE CONEXIONES'!M4653,5)</f>
        <v/>
      </c>
      <c r="J4653" s="7">
        <f>IF(C4653="Saliente Local",(IFERROR((LIMPIA(H4653,1)),0)),0)</f>
        <v>0</v>
      </c>
      <c r="K4653" s="7">
        <f>IF(C4653="Saliente Nacional",(IFERROR((LIMPIA(H4653,1)),0)),0)</f>
        <v>0</v>
      </c>
      <c r="L4653" s="7">
        <f>IF(C4653="Saliente Internacional",(IFERROR((LIMPIA(H4653,1)),0)),0)</f>
        <v>0</v>
      </c>
    </row>
    <row r="4654" spans="1:12" x14ac:dyDescent="0.25">
      <c r="A4654" s="11">
        <f>'DETALLE DE CONEXIONES'!P4654</f>
        <v>0</v>
      </c>
      <c r="B4654" s="7">
        <f>'DETALLE DE CONEXIONES'!I4654</f>
        <v>0</v>
      </c>
      <c r="C4654" s="7">
        <f>'DETALLE DE CONEXIONES'!BB4654</f>
        <v>0</v>
      </c>
      <c r="D4654" s="7">
        <f>'DETALLE DE CONEXIONES'!E4654</f>
        <v>0</v>
      </c>
      <c r="E4654" s="7">
        <f>IFERROR(LIMPIA('DETALLE DE CONEXIONES'!N4654,1),0)</f>
        <v>0</v>
      </c>
      <c r="F4654" s="7" t="str">
        <f>LEFT('DETALLE DE CONEXIONES'!BE4654,3)</f>
        <v/>
      </c>
      <c r="G4654" s="7" t="str">
        <f>RIGHT('DETALLE DE CONEXIONES'!AK4654,2)</f>
        <v/>
      </c>
      <c r="H4654" s="7" t="str">
        <f>LEFT('DETALLE DE CONEXIONES'!M4654,3)</f>
        <v/>
      </c>
      <c r="I4654" s="7" t="str">
        <f>RIGHT('DETALLE DE CONEXIONES'!M4654,5)</f>
        <v/>
      </c>
      <c r="J4654" s="7">
        <f>IF(C4654="Saliente Local",(IFERROR((LIMPIA(H4654,1)),0)),0)</f>
        <v>0</v>
      </c>
      <c r="K4654" s="7">
        <f>IF(C4654="Saliente Nacional",(IFERROR((LIMPIA(H4654,1)),0)),0)</f>
        <v>0</v>
      </c>
      <c r="L4654" s="7">
        <f>IF(C4654="Saliente Internacional",(IFERROR((LIMPIA(H4654,1)),0)),0)</f>
        <v>0</v>
      </c>
    </row>
    <row r="4655" spans="1:12" x14ac:dyDescent="0.25">
      <c r="A4655" s="11">
        <f>'DETALLE DE CONEXIONES'!P4655</f>
        <v>0</v>
      </c>
      <c r="B4655" s="7">
        <f>'DETALLE DE CONEXIONES'!I4655</f>
        <v>0</v>
      </c>
      <c r="C4655" s="7">
        <f>'DETALLE DE CONEXIONES'!BB4655</f>
        <v>0</v>
      </c>
      <c r="D4655" s="7">
        <f>'DETALLE DE CONEXIONES'!E4655</f>
        <v>0</v>
      </c>
      <c r="E4655" s="7">
        <f>IFERROR(LIMPIA('DETALLE DE CONEXIONES'!N4655,1),0)</f>
        <v>0</v>
      </c>
      <c r="F4655" s="7" t="str">
        <f>LEFT('DETALLE DE CONEXIONES'!BE4655,3)</f>
        <v/>
      </c>
      <c r="G4655" s="7" t="str">
        <f>RIGHT('DETALLE DE CONEXIONES'!AK4655,2)</f>
        <v/>
      </c>
      <c r="H4655" s="7" t="str">
        <f>LEFT('DETALLE DE CONEXIONES'!M4655,3)</f>
        <v/>
      </c>
      <c r="I4655" s="7" t="str">
        <f>RIGHT('DETALLE DE CONEXIONES'!M4655,5)</f>
        <v/>
      </c>
      <c r="J4655" s="7">
        <f>IF(C4655="Saliente Local",(IFERROR((LIMPIA(H4655,1)),0)),0)</f>
        <v>0</v>
      </c>
      <c r="K4655" s="7">
        <f>IF(C4655="Saliente Nacional",(IFERROR((LIMPIA(H4655,1)),0)),0)</f>
        <v>0</v>
      </c>
      <c r="L4655" s="7">
        <f>IF(C4655="Saliente Internacional",(IFERROR((LIMPIA(H4655,1)),0)),0)</f>
        <v>0</v>
      </c>
    </row>
    <row r="4656" spans="1:12" x14ac:dyDescent="0.25">
      <c r="A4656" s="11">
        <f>'DETALLE DE CONEXIONES'!P4656</f>
        <v>0</v>
      </c>
      <c r="B4656" s="7">
        <f>'DETALLE DE CONEXIONES'!I4656</f>
        <v>0</v>
      </c>
      <c r="C4656" s="7">
        <f>'DETALLE DE CONEXIONES'!BB4656</f>
        <v>0</v>
      </c>
      <c r="D4656" s="7">
        <f>'DETALLE DE CONEXIONES'!E4656</f>
        <v>0</v>
      </c>
      <c r="E4656" s="7">
        <f>IFERROR(LIMPIA('DETALLE DE CONEXIONES'!N4656,1),0)</f>
        <v>0</v>
      </c>
      <c r="F4656" s="7" t="str">
        <f>LEFT('DETALLE DE CONEXIONES'!BE4656,3)</f>
        <v/>
      </c>
      <c r="G4656" s="7" t="str">
        <f>RIGHT('DETALLE DE CONEXIONES'!AK4656,2)</f>
        <v/>
      </c>
      <c r="H4656" s="7" t="str">
        <f>LEFT('DETALLE DE CONEXIONES'!M4656,3)</f>
        <v/>
      </c>
      <c r="I4656" s="7" t="str">
        <f>RIGHT('DETALLE DE CONEXIONES'!M4656,5)</f>
        <v/>
      </c>
      <c r="J4656" s="7">
        <f>IF(C4656="Saliente Local",(IFERROR((LIMPIA(H4656,1)),0)),0)</f>
        <v>0</v>
      </c>
      <c r="K4656" s="7">
        <f>IF(C4656="Saliente Nacional",(IFERROR((LIMPIA(H4656,1)),0)),0)</f>
        <v>0</v>
      </c>
      <c r="L4656" s="7">
        <f>IF(C4656="Saliente Internacional",(IFERROR((LIMPIA(H4656,1)),0)),0)</f>
        <v>0</v>
      </c>
    </row>
    <row r="4657" spans="1:12" x14ac:dyDescent="0.25">
      <c r="A4657" s="11">
        <f>'DETALLE DE CONEXIONES'!P4657</f>
        <v>0</v>
      </c>
      <c r="B4657" s="7">
        <f>'DETALLE DE CONEXIONES'!I4657</f>
        <v>0</v>
      </c>
      <c r="C4657" s="7">
        <f>'DETALLE DE CONEXIONES'!BB4657</f>
        <v>0</v>
      </c>
      <c r="D4657" s="7">
        <f>'DETALLE DE CONEXIONES'!E4657</f>
        <v>0</v>
      </c>
      <c r="E4657" s="7">
        <f>IFERROR(LIMPIA('DETALLE DE CONEXIONES'!N4657,1),0)</f>
        <v>0</v>
      </c>
      <c r="F4657" s="7" t="str">
        <f>LEFT('DETALLE DE CONEXIONES'!BE4657,3)</f>
        <v/>
      </c>
      <c r="G4657" s="7" t="str">
        <f>RIGHT('DETALLE DE CONEXIONES'!AK4657,2)</f>
        <v/>
      </c>
      <c r="H4657" s="7" t="str">
        <f>LEFT('DETALLE DE CONEXIONES'!M4657,3)</f>
        <v/>
      </c>
      <c r="I4657" s="7" t="str">
        <f>RIGHT('DETALLE DE CONEXIONES'!M4657,5)</f>
        <v/>
      </c>
      <c r="J4657" s="7">
        <f>IF(C4657="Saliente Local",(IFERROR((LIMPIA(H4657,1)),0)),0)</f>
        <v>0</v>
      </c>
      <c r="K4657" s="7">
        <f>IF(C4657="Saliente Nacional",(IFERROR((LIMPIA(H4657,1)),0)),0)</f>
        <v>0</v>
      </c>
      <c r="L4657" s="7">
        <f>IF(C4657="Saliente Internacional",(IFERROR((LIMPIA(H4657,1)),0)),0)</f>
        <v>0</v>
      </c>
    </row>
    <row r="4658" spans="1:12" x14ac:dyDescent="0.25">
      <c r="A4658" s="11">
        <f>'DETALLE DE CONEXIONES'!P4658</f>
        <v>0</v>
      </c>
      <c r="B4658" s="7">
        <f>'DETALLE DE CONEXIONES'!I4658</f>
        <v>0</v>
      </c>
      <c r="C4658" s="7">
        <f>'DETALLE DE CONEXIONES'!BB4658</f>
        <v>0</v>
      </c>
      <c r="D4658" s="7">
        <f>'DETALLE DE CONEXIONES'!E4658</f>
        <v>0</v>
      </c>
      <c r="E4658" s="7">
        <f>IFERROR(LIMPIA('DETALLE DE CONEXIONES'!N4658,1),0)</f>
        <v>0</v>
      </c>
      <c r="F4658" s="7" t="str">
        <f>LEFT('DETALLE DE CONEXIONES'!BE4658,3)</f>
        <v/>
      </c>
      <c r="G4658" s="7" t="str">
        <f>RIGHT('DETALLE DE CONEXIONES'!AK4658,2)</f>
        <v/>
      </c>
      <c r="H4658" s="7" t="str">
        <f>LEFT('DETALLE DE CONEXIONES'!M4658,3)</f>
        <v/>
      </c>
      <c r="I4658" s="7" t="str">
        <f>RIGHT('DETALLE DE CONEXIONES'!M4658,5)</f>
        <v/>
      </c>
      <c r="J4658" s="7">
        <f>IF(C4658="Saliente Local",(IFERROR((LIMPIA(H4658,1)),0)),0)</f>
        <v>0</v>
      </c>
      <c r="K4658" s="7">
        <f>IF(C4658="Saliente Nacional",(IFERROR((LIMPIA(H4658,1)),0)),0)</f>
        <v>0</v>
      </c>
      <c r="L4658" s="7">
        <f>IF(C4658="Saliente Internacional",(IFERROR((LIMPIA(H4658,1)),0)),0)</f>
        <v>0</v>
      </c>
    </row>
    <row r="4659" spans="1:12" x14ac:dyDescent="0.25">
      <c r="A4659" s="11">
        <f>'DETALLE DE CONEXIONES'!P4659</f>
        <v>0</v>
      </c>
      <c r="B4659" s="7">
        <f>'DETALLE DE CONEXIONES'!I4659</f>
        <v>0</v>
      </c>
      <c r="C4659" s="7">
        <f>'DETALLE DE CONEXIONES'!BB4659</f>
        <v>0</v>
      </c>
      <c r="D4659" s="7">
        <f>'DETALLE DE CONEXIONES'!E4659</f>
        <v>0</v>
      </c>
      <c r="E4659" s="7">
        <f>IFERROR(LIMPIA('DETALLE DE CONEXIONES'!N4659,1),0)</f>
        <v>0</v>
      </c>
      <c r="F4659" s="7" t="str">
        <f>LEFT('DETALLE DE CONEXIONES'!BE4659,3)</f>
        <v/>
      </c>
      <c r="G4659" s="7" t="str">
        <f>RIGHT('DETALLE DE CONEXIONES'!AK4659,2)</f>
        <v/>
      </c>
      <c r="H4659" s="7" t="str">
        <f>LEFT('DETALLE DE CONEXIONES'!M4659,3)</f>
        <v/>
      </c>
      <c r="I4659" s="7" t="str">
        <f>RIGHT('DETALLE DE CONEXIONES'!M4659,5)</f>
        <v/>
      </c>
      <c r="J4659" s="7">
        <f>IF(C4659="Saliente Local",(IFERROR((LIMPIA(H4659,1)),0)),0)</f>
        <v>0</v>
      </c>
      <c r="K4659" s="7">
        <f>IF(C4659="Saliente Nacional",(IFERROR((LIMPIA(H4659,1)),0)),0)</f>
        <v>0</v>
      </c>
      <c r="L4659" s="7">
        <f>IF(C4659="Saliente Internacional",(IFERROR((LIMPIA(H4659,1)),0)),0)</f>
        <v>0</v>
      </c>
    </row>
    <row r="4660" spans="1:12" x14ac:dyDescent="0.25">
      <c r="A4660" s="11">
        <f>'DETALLE DE CONEXIONES'!P4660</f>
        <v>0</v>
      </c>
      <c r="B4660" s="7">
        <f>'DETALLE DE CONEXIONES'!I4660</f>
        <v>0</v>
      </c>
      <c r="C4660" s="7">
        <f>'DETALLE DE CONEXIONES'!BB4660</f>
        <v>0</v>
      </c>
      <c r="D4660" s="7">
        <f>'DETALLE DE CONEXIONES'!E4660</f>
        <v>0</v>
      </c>
      <c r="E4660" s="7">
        <f>IFERROR(LIMPIA('DETALLE DE CONEXIONES'!N4660,1),0)</f>
        <v>0</v>
      </c>
      <c r="F4660" s="7" t="str">
        <f>LEFT('DETALLE DE CONEXIONES'!BE4660,3)</f>
        <v/>
      </c>
      <c r="G4660" s="7" t="str">
        <f>RIGHT('DETALLE DE CONEXIONES'!AK4660,2)</f>
        <v/>
      </c>
      <c r="H4660" s="7" t="str">
        <f>LEFT('DETALLE DE CONEXIONES'!M4660,3)</f>
        <v/>
      </c>
      <c r="I4660" s="7" t="str">
        <f>RIGHT('DETALLE DE CONEXIONES'!M4660,5)</f>
        <v/>
      </c>
      <c r="J4660" s="7">
        <f>IF(C4660="Saliente Local",(IFERROR((LIMPIA(H4660,1)),0)),0)</f>
        <v>0</v>
      </c>
      <c r="K4660" s="7">
        <f>IF(C4660="Saliente Nacional",(IFERROR((LIMPIA(H4660,1)),0)),0)</f>
        <v>0</v>
      </c>
      <c r="L4660" s="7">
        <f>IF(C4660="Saliente Internacional",(IFERROR((LIMPIA(H4660,1)),0)),0)</f>
        <v>0</v>
      </c>
    </row>
    <row r="4661" spans="1:12" x14ac:dyDescent="0.25">
      <c r="A4661" s="11">
        <f>'DETALLE DE CONEXIONES'!P4661</f>
        <v>0</v>
      </c>
      <c r="B4661" s="7">
        <f>'DETALLE DE CONEXIONES'!I4661</f>
        <v>0</v>
      </c>
      <c r="C4661" s="7">
        <f>'DETALLE DE CONEXIONES'!BB4661</f>
        <v>0</v>
      </c>
      <c r="D4661" s="7">
        <f>'DETALLE DE CONEXIONES'!E4661</f>
        <v>0</v>
      </c>
      <c r="E4661" s="7">
        <f>IFERROR(LIMPIA('DETALLE DE CONEXIONES'!N4661,1),0)</f>
        <v>0</v>
      </c>
      <c r="F4661" s="7" t="str">
        <f>LEFT('DETALLE DE CONEXIONES'!BE4661,3)</f>
        <v/>
      </c>
      <c r="G4661" s="7" t="str">
        <f>RIGHT('DETALLE DE CONEXIONES'!AK4661,2)</f>
        <v/>
      </c>
      <c r="H4661" s="7" t="str">
        <f>LEFT('DETALLE DE CONEXIONES'!M4661,3)</f>
        <v/>
      </c>
      <c r="I4661" s="7" t="str">
        <f>RIGHT('DETALLE DE CONEXIONES'!M4661,5)</f>
        <v/>
      </c>
      <c r="J4661" s="7">
        <f>IF(C4661="Saliente Local",(IFERROR((LIMPIA(H4661,1)),0)),0)</f>
        <v>0</v>
      </c>
      <c r="K4661" s="7">
        <f>IF(C4661="Saliente Nacional",(IFERROR((LIMPIA(H4661,1)),0)),0)</f>
        <v>0</v>
      </c>
      <c r="L4661" s="7">
        <f>IF(C4661="Saliente Internacional",(IFERROR((LIMPIA(H4661,1)),0)),0)</f>
        <v>0</v>
      </c>
    </row>
    <row r="4662" spans="1:12" x14ac:dyDescent="0.25">
      <c r="A4662" s="11">
        <f>'DETALLE DE CONEXIONES'!P4662</f>
        <v>0</v>
      </c>
      <c r="B4662" s="7">
        <f>'DETALLE DE CONEXIONES'!I4662</f>
        <v>0</v>
      </c>
      <c r="C4662" s="7">
        <f>'DETALLE DE CONEXIONES'!BB4662</f>
        <v>0</v>
      </c>
      <c r="D4662" s="7">
        <f>'DETALLE DE CONEXIONES'!E4662</f>
        <v>0</v>
      </c>
      <c r="E4662" s="7">
        <f>IFERROR(LIMPIA('DETALLE DE CONEXIONES'!N4662,1),0)</f>
        <v>0</v>
      </c>
      <c r="F4662" s="7" t="str">
        <f>LEFT('DETALLE DE CONEXIONES'!BE4662,3)</f>
        <v/>
      </c>
      <c r="G4662" s="7" t="str">
        <f>RIGHT('DETALLE DE CONEXIONES'!AK4662,2)</f>
        <v/>
      </c>
      <c r="H4662" s="7" t="str">
        <f>LEFT('DETALLE DE CONEXIONES'!M4662,3)</f>
        <v/>
      </c>
      <c r="I4662" s="7" t="str">
        <f>RIGHT('DETALLE DE CONEXIONES'!M4662,5)</f>
        <v/>
      </c>
      <c r="J4662" s="7">
        <f>IF(C4662="Saliente Local",(IFERROR((LIMPIA(H4662,1)),0)),0)</f>
        <v>0</v>
      </c>
      <c r="K4662" s="7">
        <f>IF(C4662="Saliente Nacional",(IFERROR((LIMPIA(H4662,1)),0)),0)</f>
        <v>0</v>
      </c>
      <c r="L4662" s="7">
        <f>IF(C4662="Saliente Internacional",(IFERROR((LIMPIA(H4662,1)),0)),0)</f>
        <v>0</v>
      </c>
    </row>
    <row r="4663" spans="1:12" x14ac:dyDescent="0.25">
      <c r="A4663" s="11">
        <f>'DETALLE DE CONEXIONES'!P4663</f>
        <v>0</v>
      </c>
      <c r="B4663" s="7">
        <f>'DETALLE DE CONEXIONES'!I4663</f>
        <v>0</v>
      </c>
      <c r="C4663" s="7">
        <f>'DETALLE DE CONEXIONES'!BB4663</f>
        <v>0</v>
      </c>
      <c r="D4663" s="7">
        <f>'DETALLE DE CONEXIONES'!E4663</f>
        <v>0</v>
      </c>
      <c r="E4663" s="7">
        <f>IFERROR(LIMPIA('DETALLE DE CONEXIONES'!N4663,1),0)</f>
        <v>0</v>
      </c>
      <c r="F4663" s="7" t="str">
        <f>LEFT('DETALLE DE CONEXIONES'!BE4663,3)</f>
        <v/>
      </c>
      <c r="G4663" s="7" t="str">
        <f>RIGHT('DETALLE DE CONEXIONES'!AK4663,2)</f>
        <v/>
      </c>
      <c r="H4663" s="7" t="str">
        <f>LEFT('DETALLE DE CONEXIONES'!M4663,3)</f>
        <v/>
      </c>
      <c r="I4663" s="7" t="str">
        <f>RIGHT('DETALLE DE CONEXIONES'!M4663,5)</f>
        <v/>
      </c>
      <c r="J4663" s="7">
        <f>IF(C4663="Saliente Local",(IFERROR((LIMPIA(H4663,1)),0)),0)</f>
        <v>0</v>
      </c>
      <c r="K4663" s="7">
        <f>IF(C4663="Saliente Nacional",(IFERROR((LIMPIA(H4663,1)),0)),0)</f>
        <v>0</v>
      </c>
      <c r="L4663" s="7">
        <f>IF(C4663="Saliente Internacional",(IFERROR((LIMPIA(H4663,1)),0)),0)</f>
        <v>0</v>
      </c>
    </row>
    <row r="4664" spans="1:12" x14ac:dyDescent="0.25">
      <c r="A4664" s="11">
        <f>'DETALLE DE CONEXIONES'!P4664</f>
        <v>0</v>
      </c>
      <c r="B4664" s="7">
        <f>'DETALLE DE CONEXIONES'!I4664</f>
        <v>0</v>
      </c>
      <c r="C4664" s="7">
        <f>'DETALLE DE CONEXIONES'!BB4664</f>
        <v>0</v>
      </c>
      <c r="D4664" s="7">
        <f>'DETALLE DE CONEXIONES'!E4664</f>
        <v>0</v>
      </c>
      <c r="E4664" s="7">
        <f>IFERROR(LIMPIA('DETALLE DE CONEXIONES'!N4664,1),0)</f>
        <v>0</v>
      </c>
      <c r="F4664" s="7" t="str">
        <f>LEFT('DETALLE DE CONEXIONES'!BE4664,3)</f>
        <v/>
      </c>
      <c r="G4664" s="7" t="str">
        <f>RIGHT('DETALLE DE CONEXIONES'!AK4664,2)</f>
        <v/>
      </c>
      <c r="H4664" s="7" t="str">
        <f>LEFT('DETALLE DE CONEXIONES'!M4664,3)</f>
        <v/>
      </c>
      <c r="I4664" s="7" t="str">
        <f>RIGHT('DETALLE DE CONEXIONES'!M4664,5)</f>
        <v/>
      </c>
      <c r="J4664" s="7">
        <f>IF(C4664="Saliente Local",(IFERROR((LIMPIA(H4664,1)),0)),0)</f>
        <v>0</v>
      </c>
      <c r="K4664" s="7">
        <f>IF(C4664="Saliente Nacional",(IFERROR((LIMPIA(H4664,1)),0)),0)</f>
        <v>0</v>
      </c>
      <c r="L4664" s="7">
        <f>IF(C4664="Saliente Internacional",(IFERROR((LIMPIA(H4664,1)),0)),0)</f>
        <v>0</v>
      </c>
    </row>
    <row r="4665" spans="1:12" x14ac:dyDescent="0.25">
      <c r="A4665" s="11">
        <f>'DETALLE DE CONEXIONES'!P4665</f>
        <v>0</v>
      </c>
      <c r="B4665" s="7">
        <f>'DETALLE DE CONEXIONES'!I4665</f>
        <v>0</v>
      </c>
      <c r="C4665" s="7">
        <f>'DETALLE DE CONEXIONES'!BB4665</f>
        <v>0</v>
      </c>
      <c r="D4665" s="7">
        <f>'DETALLE DE CONEXIONES'!E4665</f>
        <v>0</v>
      </c>
      <c r="E4665" s="7">
        <f>IFERROR(LIMPIA('DETALLE DE CONEXIONES'!N4665,1),0)</f>
        <v>0</v>
      </c>
      <c r="F4665" s="7" t="str">
        <f>LEFT('DETALLE DE CONEXIONES'!BE4665,3)</f>
        <v/>
      </c>
      <c r="G4665" s="7" t="str">
        <f>RIGHT('DETALLE DE CONEXIONES'!AK4665,2)</f>
        <v/>
      </c>
      <c r="H4665" s="7" t="str">
        <f>LEFT('DETALLE DE CONEXIONES'!M4665,3)</f>
        <v/>
      </c>
      <c r="I4665" s="7" t="str">
        <f>RIGHT('DETALLE DE CONEXIONES'!M4665,5)</f>
        <v/>
      </c>
      <c r="J4665" s="7">
        <f>IF(C4665="Saliente Local",(IFERROR((LIMPIA(H4665,1)),0)),0)</f>
        <v>0</v>
      </c>
      <c r="K4665" s="7">
        <f>IF(C4665="Saliente Nacional",(IFERROR((LIMPIA(H4665,1)),0)),0)</f>
        <v>0</v>
      </c>
      <c r="L4665" s="7">
        <f>IF(C4665="Saliente Internacional",(IFERROR((LIMPIA(H4665,1)),0)),0)</f>
        <v>0</v>
      </c>
    </row>
    <row r="4666" spans="1:12" x14ac:dyDescent="0.25">
      <c r="A4666" s="11">
        <f>'DETALLE DE CONEXIONES'!P4666</f>
        <v>0</v>
      </c>
      <c r="B4666" s="7">
        <f>'DETALLE DE CONEXIONES'!I4666</f>
        <v>0</v>
      </c>
      <c r="C4666" s="7">
        <f>'DETALLE DE CONEXIONES'!BB4666</f>
        <v>0</v>
      </c>
      <c r="D4666" s="7">
        <f>'DETALLE DE CONEXIONES'!E4666</f>
        <v>0</v>
      </c>
      <c r="E4666" s="7">
        <f>IFERROR(LIMPIA('DETALLE DE CONEXIONES'!N4666,1),0)</f>
        <v>0</v>
      </c>
      <c r="F4666" s="7" t="str">
        <f>LEFT('DETALLE DE CONEXIONES'!BE4666,3)</f>
        <v/>
      </c>
      <c r="G4666" s="7" t="str">
        <f>RIGHT('DETALLE DE CONEXIONES'!AK4666,2)</f>
        <v/>
      </c>
      <c r="H4666" s="7" t="str">
        <f>LEFT('DETALLE DE CONEXIONES'!M4666,3)</f>
        <v/>
      </c>
      <c r="I4666" s="7" t="str">
        <f>RIGHT('DETALLE DE CONEXIONES'!M4666,5)</f>
        <v/>
      </c>
      <c r="J4666" s="7">
        <f>IF(C4666="Saliente Local",(IFERROR((LIMPIA(H4666,1)),0)),0)</f>
        <v>0</v>
      </c>
      <c r="K4666" s="7">
        <f>IF(C4666="Saliente Nacional",(IFERROR((LIMPIA(H4666,1)),0)),0)</f>
        <v>0</v>
      </c>
      <c r="L4666" s="7">
        <f>IF(C4666="Saliente Internacional",(IFERROR((LIMPIA(H4666,1)),0)),0)</f>
        <v>0</v>
      </c>
    </row>
    <row r="4667" spans="1:12" x14ac:dyDescent="0.25">
      <c r="A4667" s="11">
        <f>'DETALLE DE CONEXIONES'!P4667</f>
        <v>0</v>
      </c>
      <c r="B4667" s="7">
        <f>'DETALLE DE CONEXIONES'!I4667</f>
        <v>0</v>
      </c>
      <c r="C4667" s="7">
        <f>'DETALLE DE CONEXIONES'!BB4667</f>
        <v>0</v>
      </c>
      <c r="D4667" s="7">
        <f>'DETALLE DE CONEXIONES'!E4667</f>
        <v>0</v>
      </c>
      <c r="E4667" s="7">
        <f>IFERROR(LIMPIA('DETALLE DE CONEXIONES'!N4667,1),0)</f>
        <v>0</v>
      </c>
      <c r="F4667" s="7" t="str">
        <f>LEFT('DETALLE DE CONEXIONES'!BE4667,3)</f>
        <v/>
      </c>
      <c r="G4667" s="7" t="str">
        <f>RIGHT('DETALLE DE CONEXIONES'!AK4667,2)</f>
        <v/>
      </c>
      <c r="H4667" s="7" t="str">
        <f>LEFT('DETALLE DE CONEXIONES'!M4667,3)</f>
        <v/>
      </c>
      <c r="I4667" s="7" t="str">
        <f>RIGHT('DETALLE DE CONEXIONES'!M4667,5)</f>
        <v/>
      </c>
      <c r="J4667" s="7">
        <f>IF(C4667="Saliente Local",(IFERROR((LIMPIA(H4667,1)),0)),0)</f>
        <v>0</v>
      </c>
      <c r="K4667" s="7">
        <f>IF(C4667="Saliente Nacional",(IFERROR((LIMPIA(H4667,1)),0)),0)</f>
        <v>0</v>
      </c>
      <c r="L4667" s="7">
        <f>IF(C4667="Saliente Internacional",(IFERROR((LIMPIA(H4667,1)),0)),0)</f>
        <v>0</v>
      </c>
    </row>
    <row r="4668" spans="1:12" x14ac:dyDescent="0.25">
      <c r="A4668" s="11">
        <f>'DETALLE DE CONEXIONES'!P4668</f>
        <v>0</v>
      </c>
      <c r="B4668" s="7">
        <f>'DETALLE DE CONEXIONES'!I4668</f>
        <v>0</v>
      </c>
      <c r="C4668" s="7">
        <f>'DETALLE DE CONEXIONES'!BB4668</f>
        <v>0</v>
      </c>
      <c r="D4668" s="7">
        <f>'DETALLE DE CONEXIONES'!E4668</f>
        <v>0</v>
      </c>
      <c r="E4668" s="7">
        <f>IFERROR(LIMPIA('DETALLE DE CONEXIONES'!N4668,1),0)</f>
        <v>0</v>
      </c>
      <c r="F4668" s="7" t="str">
        <f>LEFT('DETALLE DE CONEXIONES'!BE4668,3)</f>
        <v/>
      </c>
      <c r="G4668" s="7" t="str">
        <f>RIGHT('DETALLE DE CONEXIONES'!AK4668,2)</f>
        <v/>
      </c>
      <c r="H4668" s="7" t="str">
        <f>LEFT('DETALLE DE CONEXIONES'!M4668,3)</f>
        <v/>
      </c>
      <c r="I4668" s="7" t="str">
        <f>RIGHT('DETALLE DE CONEXIONES'!M4668,5)</f>
        <v/>
      </c>
      <c r="J4668" s="7">
        <f>IF(C4668="Saliente Local",(IFERROR((LIMPIA(H4668,1)),0)),0)</f>
        <v>0</v>
      </c>
      <c r="K4668" s="7">
        <f>IF(C4668="Saliente Nacional",(IFERROR((LIMPIA(H4668,1)),0)),0)</f>
        <v>0</v>
      </c>
      <c r="L4668" s="7">
        <f>IF(C4668="Saliente Internacional",(IFERROR((LIMPIA(H4668,1)),0)),0)</f>
        <v>0</v>
      </c>
    </row>
    <row r="4669" spans="1:12" x14ac:dyDescent="0.25">
      <c r="A4669" s="11">
        <f>'DETALLE DE CONEXIONES'!P4669</f>
        <v>0</v>
      </c>
      <c r="B4669" s="7">
        <f>'DETALLE DE CONEXIONES'!I4669</f>
        <v>0</v>
      </c>
      <c r="C4669" s="7">
        <f>'DETALLE DE CONEXIONES'!BB4669</f>
        <v>0</v>
      </c>
      <c r="D4669" s="7">
        <f>'DETALLE DE CONEXIONES'!E4669</f>
        <v>0</v>
      </c>
      <c r="E4669" s="7">
        <f>IFERROR(LIMPIA('DETALLE DE CONEXIONES'!N4669,1),0)</f>
        <v>0</v>
      </c>
      <c r="F4669" s="7" t="str">
        <f>LEFT('DETALLE DE CONEXIONES'!BE4669,3)</f>
        <v/>
      </c>
      <c r="G4669" s="7" t="str">
        <f>RIGHT('DETALLE DE CONEXIONES'!AK4669,2)</f>
        <v/>
      </c>
      <c r="H4669" s="7" t="str">
        <f>LEFT('DETALLE DE CONEXIONES'!M4669,3)</f>
        <v/>
      </c>
      <c r="I4669" s="7" t="str">
        <f>RIGHT('DETALLE DE CONEXIONES'!M4669,5)</f>
        <v/>
      </c>
      <c r="J4669" s="7">
        <f>IF(C4669="Saliente Local",(IFERROR((LIMPIA(H4669,1)),0)),0)</f>
        <v>0</v>
      </c>
      <c r="K4669" s="7">
        <f>IF(C4669="Saliente Nacional",(IFERROR((LIMPIA(H4669,1)),0)),0)</f>
        <v>0</v>
      </c>
      <c r="L4669" s="7">
        <f>IF(C4669="Saliente Internacional",(IFERROR((LIMPIA(H4669,1)),0)),0)</f>
        <v>0</v>
      </c>
    </row>
    <row r="4670" spans="1:12" x14ac:dyDescent="0.25">
      <c r="A4670" s="11">
        <f>'DETALLE DE CONEXIONES'!P4670</f>
        <v>0</v>
      </c>
      <c r="B4670" s="7">
        <f>'DETALLE DE CONEXIONES'!I4670</f>
        <v>0</v>
      </c>
      <c r="C4670" s="7">
        <f>'DETALLE DE CONEXIONES'!BB4670</f>
        <v>0</v>
      </c>
      <c r="D4670" s="7">
        <f>'DETALLE DE CONEXIONES'!E4670</f>
        <v>0</v>
      </c>
      <c r="E4670" s="7">
        <f>IFERROR(LIMPIA('DETALLE DE CONEXIONES'!N4670,1),0)</f>
        <v>0</v>
      </c>
      <c r="F4670" s="7" t="str">
        <f>LEFT('DETALLE DE CONEXIONES'!BE4670,3)</f>
        <v/>
      </c>
      <c r="G4670" s="7" t="str">
        <f>RIGHT('DETALLE DE CONEXIONES'!AK4670,2)</f>
        <v/>
      </c>
      <c r="H4670" s="7" t="str">
        <f>LEFT('DETALLE DE CONEXIONES'!M4670,3)</f>
        <v/>
      </c>
      <c r="I4670" s="7" t="str">
        <f>RIGHT('DETALLE DE CONEXIONES'!M4670,5)</f>
        <v/>
      </c>
      <c r="J4670" s="7">
        <f>IF(C4670="Saliente Local",(IFERROR((LIMPIA(H4670,1)),0)),0)</f>
        <v>0</v>
      </c>
      <c r="K4670" s="7">
        <f>IF(C4670="Saliente Nacional",(IFERROR((LIMPIA(H4670,1)),0)),0)</f>
        <v>0</v>
      </c>
      <c r="L4670" s="7">
        <f>IF(C4670="Saliente Internacional",(IFERROR((LIMPIA(H4670,1)),0)),0)</f>
        <v>0</v>
      </c>
    </row>
    <row r="4671" spans="1:12" x14ac:dyDescent="0.25">
      <c r="A4671" s="11">
        <f>'DETALLE DE CONEXIONES'!P4671</f>
        <v>0</v>
      </c>
      <c r="B4671" s="7">
        <f>'DETALLE DE CONEXIONES'!I4671</f>
        <v>0</v>
      </c>
      <c r="C4671" s="7">
        <f>'DETALLE DE CONEXIONES'!BB4671</f>
        <v>0</v>
      </c>
      <c r="D4671" s="7">
        <f>'DETALLE DE CONEXIONES'!E4671</f>
        <v>0</v>
      </c>
      <c r="E4671" s="7">
        <f>IFERROR(LIMPIA('DETALLE DE CONEXIONES'!N4671,1),0)</f>
        <v>0</v>
      </c>
      <c r="F4671" s="7" t="str">
        <f>LEFT('DETALLE DE CONEXIONES'!BE4671,3)</f>
        <v/>
      </c>
      <c r="G4671" s="7" t="str">
        <f>RIGHT('DETALLE DE CONEXIONES'!AK4671,2)</f>
        <v/>
      </c>
      <c r="H4671" s="7" t="str">
        <f>LEFT('DETALLE DE CONEXIONES'!M4671,3)</f>
        <v/>
      </c>
      <c r="I4671" s="7" t="str">
        <f>RIGHT('DETALLE DE CONEXIONES'!M4671,5)</f>
        <v/>
      </c>
      <c r="J4671" s="7">
        <f>IF(C4671="Saliente Local",(IFERROR((LIMPIA(H4671,1)),0)),0)</f>
        <v>0</v>
      </c>
      <c r="K4671" s="7">
        <f>IF(C4671="Saliente Nacional",(IFERROR((LIMPIA(H4671,1)),0)),0)</f>
        <v>0</v>
      </c>
      <c r="L4671" s="7">
        <f>IF(C4671="Saliente Internacional",(IFERROR((LIMPIA(H4671,1)),0)),0)</f>
        <v>0</v>
      </c>
    </row>
    <row r="4672" spans="1:12" x14ac:dyDescent="0.25">
      <c r="A4672" s="11">
        <f>'DETALLE DE CONEXIONES'!P4672</f>
        <v>0</v>
      </c>
      <c r="B4672" s="7">
        <f>'DETALLE DE CONEXIONES'!I4672</f>
        <v>0</v>
      </c>
      <c r="C4672" s="7">
        <f>'DETALLE DE CONEXIONES'!BB4672</f>
        <v>0</v>
      </c>
      <c r="D4672" s="7">
        <f>'DETALLE DE CONEXIONES'!E4672</f>
        <v>0</v>
      </c>
      <c r="E4672" s="7">
        <f>IFERROR(LIMPIA('DETALLE DE CONEXIONES'!N4672,1),0)</f>
        <v>0</v>
      </c>
      <c r="F4672" s="7" t="str">
        <f>LEFT('DETALLE DE CONEXIONES'!BE4672,3)</f>
        <v/>
      </c>
      <c r="G4672" s="7" t="str">
        <f>RIGHT('DETALLE DE CONEXIONES'!AK4672,2)</f>
        <v/>
      </c>
      <c r="H4672" s="7" t="str">
        <f>LEFT('DETALLE DE CONEXIONES'!M4672,3)</f>
        <v/>
      </c>
      <c r="I4672" s="7" t="str">
        <f>RIGHT('DETALLE DE CONEXIONES'!M4672,5)</f>
        <v/>
      </c>
      <c r="J4672" s="7">
        <f>IF(C4672="Saliente Local",(IFERROR((LIMPIA(H4672,1)),0)),0)</f>
        <v>0</v>
      </c>
      <c r="K4672" s="7">
        <f>IF(C4672="Saliente Nacional",(IFERROR((LIMPIA(H4672,1)),0)),0)</f>
        <v>0</v>
      </c>
      <c r="L4672" s="7">
        <f>IF(C4672="Saliente Internacional",(IFERROR((LIMPIA(H4672,1)),0)),0)</f>
        <v>0</v>
      </c>
    </row>
    <row r="4673" spans="1:12" x14ac:dyDescent="0.25">
      <c r="A4673" s="11">
        <f>'DETALLE DE CONEXIONES'!P4673</f>
        <v>0</v>
      </c>
      <c r="B4673" s="7">
        <f>'DETALLE DE CONEXIONES'!I4673</f>
        <v>0</v>
      </c>
      <c r="C4673" s="7">
        <f>'DETALLE DE CONEXIONES'!BB4673</f>
        <v>0</v>
      </c>
      <c r="D4673" s="7">
        <f>'DETALLE DE CONEXIONES'!E4673</f>
        <v>0</v>
      </c>
      <c r="E4673" s="7">
        <f>IFERROR(LIMPIA('DETALLE DE CONEXIONES'!N4673,1),0)</f>
        <v>0</v>
      </c>
      <c r="F4673" s="7" t="str">
        <f>LEFT('DETALLE DE CONEXIONES'!BE4673,3)</f>
        <v/>
      </c>
      <c r="G4673" s="7" t="str">
        <f>RIGHT('DETALLE DE CONEXIONES'!AK4673,2)</f>
        <v/>
      </c>
      <c r="H4673" s="7" t="str">
        <f>LEFT('DETALLE DE CONEXIONES'!M4673,3)</f>
        <v/>
      </c>
      <c r="I4673" s="7" t="str">
        <f>RIGHT('DETALLE DE CONEXIONES'!M4673,5)</f>
        <v/>
      </c>
      <c r="J4673" s="7">
        <f>IF(C4673="Saliente Local",(IFERROR((LIMPIA(H4673,1)),0)),0)</f>
        <v>0</v>
      </c>
      <c r="K4673" s="7">
        <f>IF(C4673="Saliente Nacional",(IFERROR((LIMPIA(H4673,1)),0)),0)</f>
        <v>0</v>
      </c>
      <c r="L4673" s="7">
        <f>IF(C4673="Saliente Internacional",(IFERROR((LIMPIA(H4673,1)),0)),0)</f>
        <v>0</v>
      </c>
    </row>
    <row r="4674" spans="1:12" x14ac:dyDescent="0.25">
      <c r="A4674" s="11">
        <f>'DETALLE DE CONEXIONES'!P4674</f>
        <v>0</v>
      </c>
      <c r="B4674" s="7">
        <f>'DETALLE DE CONEXIONES'!I4674</f>
        <v>0</v>
      </c>
      <c r="C4674" s="7">
        <f>'DETALLE DE CONEXIONES'!BB4674</f>
        <v>0</v>
      </c>
      <c r="D4674" s="7">
        <f>'DETALLE DE CONEXIONES'!E4674</f>
        <v>0</v>
      </c>
      <c r="E4674" s="7">
        <f>IFERROR(LIMPIA('DETALLE DE CONEXIONES'!N4674,1),0)</f>
        <v>0</v>
      </c>
      <c r="F4674" s="7" t="str">
        <f>LEFT('DETALLE DE CONEXIONES'!BE4674,3)</f>
        <v/>
      </c>
      <c r="G4674" s="7" t="str">
        <f>RIGHT('DETALLE DE CONEXIONES'!AK4674,2)</f>
        <v/>
      </c>
      <c r="H4674" s="7" t="str">
        <f>LEFT('DETALLE DE CONEXIONES'!M4674,3)</f>
        <v/>
      </c>
      <c r="I4674" s="7" t="str">
        <f>RIGHT('DETALLE DE CONEXIONES'!M4674,5)</f>
        <v/>
      </c>
      <c r="J4674" s="7">
        <f>IF(C4674="Saliente Local",(IFERROR((LIMPIA(H4674,1)),0)),0)</f>
        <v>0</v>
      </c>
      <c r="K4674" s="7">
        <f>IF(C4674="Saliente Nacional",(IFERROR((LIMPIA(H4674,1)),0)),0)</f>
        <v>0</v>
      </c>
      <c r="L4674" s="7">
        <f>IF(C4674="Saliente Internacional",(IFERROR((LIMPIA(H4674,1)),0)),0)</f>
        <v>0</v>
      </c>
    </row>
    <row r="4675" spans="1:12" x14ac:dyDescent="0.25">
      <c r="A4675" s="11">
        <f>'DETALLE DE CONEXIONES'!P4675</f>
        <v>0</v>
      </c>
      <c r="B4675" s="7">
        <f>'DETALLE DE CONEXIONES'!I4675</f>
        <v>0</v>
      </c>
      <c r="C4675" s="7">
        <f>'DETALLE DE CONEXIONES'!BB4675</f>
        <v>0</v>
      </c>
      <c r="D4675" s="7">
        <f>'DETALLE DE CONEXIONES'!E4675</f>
        <v>0</v>
      </c>
      <c r="E4675" s="7">
        <f>IFERROR(LIMPIA('DETALLE DE CONEXIONES'!N4675,1),0)</f>
        <v>0</v>
      </c>
      <c r="F4675" s="7" t="str">
        <f>LEFT('DETALLE DE CONEXIONES'!BE4675,3)</f>
        <v/>
      </c>
      <c r="G4675" s="7" t="str">
        <f>RIGHT('DETALLE DE CONEXIONES'!AK4675,2)</f>
        <v/>
      </c>
      <c r="H4675" s="7" t="str">
        <f>LEFT('DETALLE DE CONEXIONES'!M4675,3)</f>
        <v/>
      </c>
      <c r="I4675" s="7" t="str">
        <f>RIGHT('DETALLE DE CONEXIONES'!M4675,5)</f>
        <v/>
      </c>
      <c r="J4675" s="7">
        <f>IF(C4675="Saliente Local",(IFERROR((LIMPIA(H4675,1)),0)),0)</f>
        <v>0</v>
      </c>
      <c r="K4675" s="7">
        <f>IF(C4675="Saliente Nacional",(IFERROR((LIMPIA(H4675,1)),0)),0)</f>
        <v>0</v>
      </c>
      <c r="L4675" s="7">
        <f>IF(C4675="Saliente Internacional",(IFERROR((LIMPIA(H4675,1)),0)),0)</f>
        <v>0</v>
      </c>
    </row>
    <row r="4676" spans="1:12" x14ac:dyDescent="0.25">
      <c r="A4676" s="11">
        <f>'DETALLE DE CONEXIONES'!P4676</f>
        <v>0</v>
      </c>
      <c r="B4676" s="7">
        <f>'DETALLE DE CONEXIONES'!I4676</f>
        <v>0</v>
      </c>
      <c r="C4676" s="7">
        <f>'DETALLE DE CONEXIONES'!BB4676</f>
        <v>0</v>
      </c>
      <c r="D4676" s="7">
        <f>'DETALLE DE CONEXIONES'!E4676</f>
        <v>0</v>
      </c>
      <c r="E4676" s="7">
        <f>IFERROR(LIMPIA('DETALLE DE CONEXIONES'!N4676,1),0)</f>
        <v>0</v>
      </c>
      <c r="F4676" s="7" t="str">
        <f>LEFT('DETALLE DE CONEXIONES'!BE4676,3)</f>
        <v/>
      </c>
      <c r="G4676" s="7" t="str">
        <f>RIGHT('DETALLE DE CONEXIONES'!AK4676,2)</f>
        <v/>
      </c>
      <c r="H4676" s="7" t="str">
        <f>LEFT('DETALLE DE CONEXIONES'!M4676,3)</f>
        <v/>
      </c>
      <c r="I4676" s="7" t="str">
        <f>RIGHT('DETALLE DE CONEXIONES'!M4676,5)</f>
        <v/>
      </c>
      <c r="J4676" s="7">
        <f>IF(C4676="Saliente Local",(IFERROR((LIMPIA(H4676,1)),0)),0)</f>
        <v>0</v>
      </c>
      <c r="K4676" s="7">
        <f>IF(C4676="Saliente Nacional",(IFERROR((LIMPIA(H4676,1)),0)),0)</f>
        <v>0</v>
      </c>
      <c r="L4676" s="7">
        <f>IF(C4676="Saliente Internacional",(IFERROR((LIMPIA(H4676,1)),0)),0)</f>
        <v>0</v>
      </c>
    </row>
    <row r="4677" spans="1:12" x14ac:dyDescent="0.25">
      <c r="A4677" s="11">
        <f>'DETALLE DE CONEXIONES'!P4677</f>
        <v>0</v>
      </c>
      <c r="B4677" s="7">
        <f>'DETALLE DE CONEXIONES'!I4677</f>
        <v>0</v>
      </c>
      <c r="C4677" s="7">
        <f>'DETALLE DE CONEXIONES'!BB4677</f>
        <v>0</v>
      </c>
      <c r="D4677" s="7">
        <f>'DETALLE DE CONEXIONES'!E4677</f>
        <v>0</v>
      </c>
      <c r="E4677" s="7">
        <f>IFERROR(LIMPIA('DETALLE DE CONEXIONES'!N4677,1),0)</f>
        <v>0</v>
      </c>
      <c r="F4677" s="7" t="str">
        <f>LEFT('DETALLE DE CONEXIONES'!BE4677,3)</f>
        <v/>
      </c>
      <c r="G4677" s="7" t="str">
        <f>RIGHT('DETALLE DE CONEXIONES'!AK4677,2)</f>
        <v/>
      </c>
      <c r="H4677" s="7" t="str">
        <f>LEFT('DETALLE DE CONEXIONES'!M4677,3)</f>
        <v/>
      </c>
      <c r="I4677" s="7" t="str">
        <f>RIGHT('DETALLE DE CONEXIONES'!M4677,5)</f>
        <v/>
      </c>
      <c r="J4677" s="7">
        <f>IF(C4677="Saliente Local",(IFERROR((LIMPIA(H4677,1)),0)),0)</f>
        <v>0</v>
      </c>
      <c r="K4677" s="7">
        <f>IF(C4677="Saliente Nacional",(IFERROR((LIMPIA(H4677,1)),0)),0)</f>
        <v>0</v>
      </c>
      <c r="L4677" s="7">
        <f>IF(C4677="Saliente Internacional",(IFERROR((LIMPIA(H4677,1)),0)),0)</f>
        <v>0</v>
      </c>
    </row>
    <row r="4678" spans="1:12" x14ac:dyDescent="0.25">
      <c r="A4678" s="11">
        <f>'DETALLE DE CONEXIONES'!P4678</f>
        <v>0</v>
      </c>
      <c r="B4678" s="7">
        <f>'DETALLE DE CONEXIONES'!I4678</f>
        <v>0</v>
      </c>
      <c r="C4678" s="7">
        <f>'DETALLE DE CONEXIONES'!BB4678</f>
        <v>0</v>
      </c>
      <c r="D4678" s="7">
        <f>'DETALLE DE CONEXIONES'!E4678</f>
        <v>0</v>
      </c>
      <c r="E4678" s="7">
        <f>IFERROR(LIMPIA('DETALLE DE CONEXIONES'!N4678,1),0)</f>
        <v>0</v>
      </c>
      <c r="F4678" s="7" t="str">
        <f>LEFT('DETALLE DE CONEXIONES'!BE4678,3)</f>
        <v/>
      </c>
      <c r="G4678" s="7" t="str">
        <f>RIGHT('DETALLE DE CONEXIONES'!AK4678,2)</f>
        <v/>
      </c>
      <c r="H4678" s="7" t="str">
        <f>LEFT('DETALLE DE CONEXIONES'!M4678,3)</f>
        <v/>
      </c>
      <c r="I4678" s="7" t="str">
        <f>RIGHT('DETALLE DE CONEXIONES'!M4678,5)</f>
        <v/>
      </c>
      <c r="J4678" s="7">
        <f>IF(C4678="Saliente Local",(IFERROR((LIMPIA(H4678,1)),0)),0)</f>
        <v>0</v>
      </c>
      <c r="K4678" s="7">
        <f>IF(C4678="Saliente Nacional",(IFERROR((LIMPIA(H4678,1)),0)),0)</f>
        <v>0</v>
      </c>
      <c r="L4678" s="7">
        <f>IF(C4678="Saliente Internacional",(IFERROR((LIMPIA(H4678,1)),0)),0)</f>
        <v>0</v>
      </c>
    </row>
    <row r="4679" spans="1:12" x14ac:dyDescent="0.25">
      <c r="A4679" s="11">
        <f>'DETALLE DE CONEXIONES'!P4679</f>
        <v>0</v>
      </c>
      <c r="B4679" s="7">
        <f>'DETALLE DE CONEXIONES'!I4679</f>
        <v>0</v>
      </c>
      <c r="C4679" s="7">
        <f>'DETALLE DE CONEXIONES'!BB4679</f>
        <v>0</v>
      </c>
      <c r="D4679" s="7">
        <f>'DETALLE DE CONEXIONES'!E4679</f>
        <v>0</v>
      </c>
      <c r="E4679" s="7">
        <f>IFERROR(LIMPIA('DETALLE DE CONEXIONES'!N4679,1),0)</f>
        <v>0</v>
      </c>
      <c r="F4679" s="7" t="str">
        <f>LEFT('DETALLE DE CONEXIONES'!BE4679,3)</f>
        <v/>
      </c>
      <c r="G4679" s="7" t="str">
        <f>RIGHT('DETALLE DE CONEXIONES'!AK4679,2)</f>
        <v/>
      </c>
      <c r="H4679" s="7" t="str">
        <f>LEFT('DETALLE DE CONEXIONES'!M4679,3)</f>
        <v/>
      </c>
      <c r="I4679" s="7" t="str">
        <f>RIGHT('DETALLE DE CONEXIONES'!M4679,5)</f>
        <v/>
      </c>
      <c r="J4679" s="7">
        <f>IF(C4679="Saliente Local",(IFERROR((LIMPIA(H4679,1)),0)),0)</f>
        <v>0</v>
      </c>
      <c r="K4679" s="7">
        <f>IF(C4679="Saliente Nacional",(IFERROR((LIMPIA(H4679,1)),0)),0)</f>
        <v>0</v>
      </c>
      <c r="L4679" s="7">
        <f>IF(C4679="Saliente Internacional",(IFERROR((LIMPIA(H4679,1)),0)),0)</f>
        <v>0</v>
      </c>
    </row>
    <row r="4680" spans="1:12" x14ac:dyDescent="0.25">
      <c r="A4680" s="11">
        <f>'DETALLE DE CONEXIONES'!P4680</f>
        <v>0</v>
      </c>
      <c r="B4680" s="7">
        <f>'DETALLE DE CONEXIONES'!I4680</f>
        <v>0</v>
      </c>
      <c r="C4680" s="7">
        <f>'DETALLE DE CONEXIONES'!BB4680</f>
        <v>0</v>
      </c>
      <c r="D4680" s="7">
        <f>'DETALLE DE CONEXIONES'!E4680</f>
        <v>0</v>
      </c>
      <c r="E4680" s="7">
        <f>IFERROR(LIMPIA('DETALLE DE CONEXIONES'!N4680,1),0)</f>
        <v>0</v>
      </c>
      <c r="F4680" s="7" t="str">
        <f>LEFT('DETALLE DE CONEXIONES'!BE4680,3)</f>
        <v/>
      </c>
      <c r="G4680" s="7" t="str">
        <f>RIGHT('DETALLE DE CONEXIONES'!AK4680,2)</f>
        <v/>
      </c>
      <c r="H4680" s="7" t="str">
        <f>LEFT('DETALLE DE CONEXIONES'!M4680,3)</f>
        <v/>
      </c>
      <c r="I4680" s="7" t="str">
        <f>RIGHT('DETALLE DE CONEXIONES'!M4680,5)</f>
        <v/>
      </c>
      <c r="J4680" s="7">
        <f>IF(C4680="Saliente Local",(IFERROR((LIMPIA(H4680,1)),0)),0)</f>
        <v>0</v>
      </c>
      <c r="K4680" s="7">
        <f>IF(C4680="Saliente Nacional",(IFERROR((LIMPIA(H4680,1)),0)),0)</f>
        <v>0</v>
      </c>
      <c r="L4680" s="7">
        <f>IF(C4680="Saliente Internacional",(IFERROR((LIMPIA(H4680,1)),0)),0)</f>
        <v>0</v>
      </c>
    </row>
    <row r="4681" spans="1:12" x14ac:dyDescent="0.25">
      <c r="A4681" s="11">
        <f>'DETALLE DE CONEXIONES'!P4681</f>
        <v>0</v>
      </c>
      <c r="B4681" s="7">
        <f>'DETALLE DE CONEXIONES'!I4681</f>
        <v>0</v>
      </c>
      <c r="C4681" s="7">
        <f>'DETALLE DE CONEXIONES'!BB4681</f>
        <v>0</v>
      </c>
      <c r="D4681" s="7">
        <f>'DETALLE DE CONEXIONES'!E4681</f>
        <v>0</v>
      </c>
      <c r="E4681" s="7">
        <f>IFERROR(LIMPIA('DETALLE DE CONEXIONES'!N4681,1),0)</f>
        <v>0</v>
      </c>
      <c r="F4681" s="7" t="str">
        <f>LEFT('DETALLE DE CONEXIONES'!BE4681,3)</f>
        <v/>
      </c>
      <c r="G4681" s="7" t="str">
        <f>RIGHT('DETALLE DE CONEXIONES'!AK4681,2)</f>
        <v/>
      </c>
      <c r="H4681" s="7" t="str">
        <f>LEFT('DETALLE DE CONEXIONES'!M4681,3)</f>
        <v/>
      </c>
      <c r="I4681" s="7" t="str">
        <f>RIGHT('DETALLE DE CONEXIONES'!M4681,5)</f>
        <v/>
      </c>
      <c r="J4681" s="7">
        <f>IF(C4681="Saliente Local",(IFERROR((LIMPIA(H4681,1)),0)),0)</f>
        <v>0</v>
      </c>
      <c r="K4681" s="7">
        <f>IF(C4681="Saliente Nacional",(IFERROR((LIMPIA(H4681,1)),0)),0)</f>
        <v>0</v>
      </c>
      <c r="L4681" s="7">
        <f>IF(C4681="Saliente Internacional",(IFERROR((LIMPIA(H4681,1)),0)),0)</f>
        <v>0</v>
      </c>
    </row>
    <row r="4682" spans="1:12" x14ac:dyDescent="0.25">
      <c r="A4682" s="11">
        <f>'DETALLE DE CONEXIONES'!P4682</f>
        <v>0</v>
      </c>
      <c r="B4682" s="7">
        <f>'DETALLE DE CONEXIONES'!I4682</f>
        <v>0</v>
      </c>
      <c r="C4682" s="7">
        <f>'DETALLE DE CONEXIONES'!BB4682</f>
        <v>0</v>
      </c>
      <c r="D4682" s="7">
        <f>'DETALLE DE CONEXIONES'!E4682</f>
        <v>0</v>
      </c>
      <c r="E4682" s="7">
        <f>IFERROR(LIMPIA('DETALLE DE CONEXIONES'!N4682,1),0)</f>
        <v>0</v>
      </c>
      <c r="F4682" s="7" t="str">
        <f>LEFT('DETALLE DE CONEXIONES'!BE4682,3)</f>
        <v/>
      </c>
      <c r="G4682" s="7" t="str">
        <f>RIGHT('DETALLE DE CONEXIONES'!AK4682,2)</f>
        <v/>
      </c>
      <c r="H4682" s="7" t="str">
        <f>LEFT('DETALLE DE CONEXIONES'!M4682,3)</f>
        <v/>
      </c>
      <c r="I4682" s="7" t="str">
        <f>RIGHT('DETALLE DE CONEXIONES'!M4682,5)</f>
        <v/>
      </c>
      <c r="J4682" s="7">
        <f>IF(C4682="Saliente Local",(IFERROR((LIMPIA(H4682,1)),0)),0)</f>
        <v>0</v>
      </c>
      <c r="K4682" s="7">
        <f>IF(C4682="Saliente Nacional",(IFERROR((LIMPIA(H4682,1)),0)),0)</f>
        <v>0</v>
      </c>
      <c r="L4682" s="7">
        <f>IF(C4682="Saliente Internacional",(IFERROR((LIMPIA(H4682,1)),0)),0)</f>
        <v>0</v>
      </c>
    </row>
    <row r="4683" spans="1:12" x14ac:dyDescent="0.25">
      <c r="A4683" s="11">
        <f>'DETALLE DE CONEXIONES'!P4683</f>
        <v>0</v>
      </c>
      <c r="B4683" s="7">
        <f>'DETALLE DE CONEXIONES'!I4683</f>
        <v>0</v>
      </c>
      <c r="C4683" s="7">
        <f>'DETALLE DE CONEXIONES'!BB4683</f>
        <v>0</v>
      </c>
      <c r="D4683" s="7">
        <f>'DETALLE DE CONEXIONES'!E4683</f>
        <v>0</v>
      </c>
      <c r="E4683" s="7">
        <f>IFERROR(LIMPIA('DETALLE DE CONEXIONES'!N4683,1),0)</f>
        <v>0</v>
      </c>
      <c r="F4683" s="7" t="str">
        <f>LEFT('DETALLE DE CONEXIONES'!BE4683,3)</f>
        <v/>
      </c>
      <c r="G4683" s="7" t="str">
        <f>RIGHT('DETALLE DE CONEXIONES'!AK4683,2)</f>
        <v/>
      </c>
      <c r="H4683" s="7" t="str">
        <f>LEFT('DETALLE DE CONEXIONES'!M4683,3)</f>
        <v/>
      </c>
      <c r="I4683" s="7" t="str">
        <f>RIGHT('DETALLE DE CONEXIONES'!M4683,5)</f>
        <v/>
      </c>
      <c r="J4683" s="7">
        <f>IF(C4683="Saliente Local",(IFERROR((LIMPIA(H4683,1)),0)),0)</f>
        <v>0</v>
      </c>
      <c r="K4683" s="7">
        <f>IF(C4683="Saliente Nacional",(IFERROR((LIMPIA(H4683,1)),0)),0)</f>
        <v>0</v>
      </c>
      <c r="L4683" s="7">
        <f>IF(C4683="Saliente Internacional",(IFERROR((LIMPIA(H4683,1)),0)),0)</f>
        <v>0</v>
      </c>
    </row>
    <row r="4684" spans="1:12" x14ac:dyDescent="0.25">
      <c r="A4684" s="11">
        <f>'DETALLE DE CONEXIONES'!P4684</f>
        <v>0</v>
      </c>
      <c r="B4684" s="7">
        <f>'DETALLE DE CONEXIONES'!I4684</f>
        <v>0</v>
      </c>
      <c r="C4684" s="7">
        <f>'DETALLE DE CONEXIONES'!BB4684</f>
        <v>0</v>
      </c>
      <c r="D4684" s="7">
        <f>'DETALLE DE CONEXIONES'!E4684</f>
        <v>0</v>
      </c>
      <c r="E4684" s="7">
        <f>IFERROR(LIMPIA('DETALLE DE CONEXIONES'!N4684,1),0)</f>
        <v>0</v>
      </c>
      <c r="F4684" s="7" t="str">
        <f>LEFT('DETALLE DE CONEXIONES'!BE4684,3)</f>
        <v/>
      </c>
      <c r="G4684" s="7" t="str">
        <f>RIGHT('DETALLE DE CONEXIONES'!AK4684,2)</f>
        <v/>
      </c>
      <c r="H4684" s="7" t="str">
        <f>LEFT('DETALLE DE CONEXIONES'!M4684,3)</f>
        <v/>
      </c>
      <c r="I4684" s="7" t="str">
        <f>RIGHT('DETALLE DE CONEXIONES'!M4684,5)</f>
        <v/>
      </c>
      <c r="J4684" s="7">
        <f>IF(C4684="Saliente Local",(IFERROR((LIMPIA(H4684,1)),0)),0)</f>
        <v>0</v>
      </c>
      <c r="K4684" s="7">
        <f>IF(C4684="Saliente Nacional",(IFERROR((LIMPIA(H4684,1)),0)),0)</f>
        <v>0</v>
      </c>
      <c r="L4684" s="7">
        <f>IF(C4684="Saliente Internacional",(IFERROR((LIMPIA(H4684,1)),0)),0)</f>
        <v>0</v>
      </c>
    </row>
    <row r="4685" spans="1:12" x14ac:dyDescent="0.25">
      <c r="A4685" s="11">
        <f>'DETALLE DE CONEXIONES'!P4685</f>
        <v>0</v>
      </c>
      <c r="B4685" s="7">
        <f>'DETALLE DE CONEXIONES'!I4685</f>
        <v>0</v>
      </c>
      <c r="C4685" s="7">
        <f>'DETALLE DE CONEXIONES'!BB4685</f>
        <v>0</v>
      </c>
      <c r="D4685" s="7">
        <f>'DETALLE DE CONEXIONES'!E4685</f>
        <v>0</v>
      </c>
      <c r="E4685" s="7">
        <f>IFERROR(LIMPIA('DETALLE DE CONEXIONES'!N4685,1),0)</f>
        <v>0</v>
      </c>
      <c r="F4685" s="7" t="str">
        <f>LEFT('DETALLE DE CONEXIONES'!BE4685,3)</f>
        <v/>
      </c>
      <c r="G4685" s="7" t="str">
        <f>RIGHT('DETALLE DE CONEXIONES'!AK4685,2)</f>
        <v/>
      </c>
      <c r="H4685" s="7" t="str">
        <f>LEFT('DETALLE DE CONEXIONES'!M4685,3)</f>
        <v/>
      </c>
      <c r="I4685" s="7" t="str">
        <f>RIGHT('DETALLE DE CONEXIONES'!M4685,5)</f>
        <v/>
      </c>
      <c r="J4685" s="7">
        <f>IF(C4685="Saliente Local",(IFERROR((LIMPIA(H4685,1)),0)),0)</f>
        <v>0</v>
      </c>
      <c r="K4685" s="7">
        <f>IF(C4685="Saliente Nacional",(IFERROR((LIMPIA(H4685,1)),0)),0)</f>
        <v>0</v>
      </c>
      <c r="L4685" s="7">
        <f>IF(C4685="Saliente Internacional",(IFERROR((LIMPIA(H4685,1)),0)),0)</f>
        <v>0</v>
      </c>
    </row>
    <row r="4686" spans="1:12" x14ac:dyDescent="0.25">
      <c r="A4686" s="11">
        <f>'DETALLE DE CONEXIONES'!P4686</f>
        <v>0</v>
      </c>
      <c r="B4686" s="7">
        <f>'DETALLE DE CONEXIONES'!I4686</f>
        <v>0</v>
      </c>
      <c r="C4686" s="7">
        <f>'DETALLE DE CONEXIONES'!BB4686</f>
        <v>0</v>
      </c>
      <c r="D4686" s="7">
        <f>'DETALLE DE CONEXIONES'!E4686</f>
        <v>0</v>
      </c>
      <c r="E4686" s="7">
        <f>IFERROR(LIMPIA('DETALLE DE CONEXIONES'!N4686,1),0)</f>
        <v>0</v>
      </c>
      <c r="F4686" s="7" t="str">
        <f>LEFT('DETALLE DE CONEXIONES'!BE4686,3)</f>
        <v/>
      </c>
      <c r="G4686" s="7" t="str">
        <f>RIGHT('DETALLE DE CONEXIONES'!AK4686,2)</f>
        <v/>
      </c>
      <c r="H4686" s="7" t="str">
        <f>LEFT('DETALLE DE CONEXIONES'!M4686,3)</f>
        <v/>
      </c>
      <c r="I4686" s="7" t="str">
        <f>RIGHT('DETALLE DE CONEXIONES'!M4686,5)</f>
        <v/>
      </c>
      <c r="J4686" s="7">
        <f>IF(C4686="Saliente Local",(IFERROR((LIMPIA(H4686,1)),0)),0)</f>
        <v>0</v>
      </c>
      <c r="K4686" s="7">
        <f>IF(C4686="Saliente Nacional",(IFERROR((LIMPIA(H4686,1)),0)),0)</f>
        <v>0</v>
      </c>
      <c r="L4686" s="7">
        <f>IF(C4686="Saliente Internacional",(IFERROR((LIMPIA(H4686,1)),0)),0)</f>
        <v>0</v>
      </c>
    </row>
    <row r="4687" spans="1:12" x14ac:dyDescent="0.25">
      <c r="A4687" s="11">
        <f>'DETALLE DE CONEXIONES'!P4687</f>
        <v>0</v>
      </c>
      <c r="B4687" s="7">
        <f>'DETALLE DE CONEXIONES'!I4687</f>
        <v>0</v>
      </c>
      <c r="C4687" s="7">
        <f>'DETALLE DE CONEXIONES'!BB4687</f>
        <v>0</v>
      </c>
      <c r="D4687" s="7">
        <f>'DETALLE DE CONEXIONES'!E4687</f>
        <v>0</v>
      </c>
      <c r="E4687" s="7">
        <f>IFERROR(LIMPIA('DETALLE DE CONEXIONES'!N4687,1),0)</f>
        <v>0</v>
      </c>
      <c r="F4687" s="7" t="str">
        <f>LEFT('DETALLE DE CONEXIONES'!BE4687,3)</f>
        <v/>
      </c>
      <c r="G4687" s="7" t="str">
        <f>RIGHT('DETALLE DE CONEXIONES'!AK4687,2)</f>
        <v/>
      </c>
      <c r="H4687" s="7" t="str">
        <f>LEFT('DETALLE DE CONEXIONES'!M4687,3)</f>
        <v/>
      </c>
      <c r="I4687" s="7" t="str">
        <f>RIGHT('DETALLE DE CONEXIONES'!M4687,5)</f>
        <v/>
      </c>
      <c r="J4687" s="7">
        <f>IF(C4687="Saliente Local",(IFERROR((LIMPIA(H4687,1)),0)),0)</f>
        <v>0</v>
      </c>
      <c r="K4687" s="7">
        <f>IF(C4687="Saliente Nacional",(IFERROR((LIMPIA(H4687,1)),0)),0)</f>
        <v>0</v>
      </c>
      <c r="L4687" s="7">
        <f>IF(C4687="Saliente Internacional",(IFERROR((LIMPIA(H4687,1)),0)),0)</f>
        <v>0</v>
      </c>
    </row>
    <row r="4688" spans="1:12" x14ac:dyDescent="0.25">
      <c r="A4688" s="11">
        <f>'DETALLE DE CONEXIONES'!P4688</f>
        <v>0</v>
      </c>
      <c r="B4688" s="7">
        <f>'DETALLE DE CONEXIONES'!I4688</f>
        <v>0</v>
      </c>
      <c r="C4688" s="7">
        <f>'DETALLE DE CONEXIONES'!BB4688</f>
        <v>0</v>
      </c>
      <c r="D4688" s="7">
        <f>'DETALLE DE CONEXIONES'!E4688</f>
        <v>0</v>
      </c>
      <c r="E4688" s="7">
        <f>IFERROR(LIMPIA('DETALLE DE CONEXIONES'!N4688,1),0)</f>
        <v>0</v>
      </c>
      <c r="F4688" s="7" t="str">
        <f>LEFT('DETALLE DE CONEXIONES'!BE4688,3)</f>
        <v/>
      </c>
      <c r="G4688" s="7" t="str">
        <f>RIGHT('DETALLE DE CONEXIONES'!AK4688,2)</f>
        <v/>
      </c>
      <c r="H4688" s="7" t="str">
        <f>LEFT('DETALLE DE CONEXIONES'!M4688,3)</f>
        <v/>
      </c>
      <c r="I4688" s="7" t="str">
        <f>RIGHT('DETALLE DE CONEXIONES'!M4688,5)</f>
        <v/>
      </c>
      <c r="J4688" s="7">
        <f>IF(C4688="Saliente Local",(IFERROR((LIMPIA(H4688,1)),0)),0)</f>
        <v>0</v>
      </c>
      <c r="K4688" s="7">
        <f>IF(C4688="Saliente Nacional",(IFERROR((LIMPIA(H4688,1)),0)),0)</f>
        <v>0</v>
      </c>
      <c r="L4688" s="7">
        <f>IF(C4688="Saliente Internacional",(IFERROR((LIMPIA(H4688,1)),0)),0)</f>
        <v>0</v>
      </c>
    </row>
    <row r="4689" spans="1:12" x14ac:dyDescent="0.25">
      <c r="A4689" s="11">
        <f>'DETALLE DE CONEXIONES'!P4689</f>
        <v>0</v>
      </c>
      <c r="B4689" s="7">
        <f>'DETALLE DE CONEXIONES'!I4689</f>
        <v>0</v>
      </c>
      <c r="C4689" s="7">
        <f>'DETALLE DE CONEXIONES'!BB4689</f>
        <v>0</v>
      </c>
      <c r="D4689" s="7">
        <f>'DETALLE DE CONEXIONES'!E4689</f>
        <v>0</v>
      </c>
      <c r="E4689" s="7">
        <f>IFERROR(LIMPIA('DETALLE DE CONEXIONES'!N4689,1),0)</f>
        <v>0</v>
      </c>
      <c r="F4689" s="7" t="str">
        <f>LEFT('DETALLE DE CONEXIONES'!BE4689,3)</f>
        <v/>
      </c>
      <c r="G4689" s="7" t="str">
        <f>RIGHT('DETALLE DE CONEXIONES'!AK4689,2)</f>
        <v/>
      </c>
      <c r="H4689" s="7" t="str">
        <f>LEFT('DETALLE DE CONEXIONES'!M4689,3)</f>
        <v/>
      </c>
      <c r="I4689" s="7" t="str">
        <f>RIGHT('DETALLE DE CONEXIONES'!M4689,5)</f>
        <v/>
      </c>
      <c r="J4689" s="7">
        <f>IF(C4689="Saliente Local",(IFERROR((LIMPIA(H4689,1)),0)),0)</f>
        <v>0</v>
      </c>
      <c r="K4689" s="7">
        <f>IF(C4689="Saliente Nacional",(IFERROR((LIMPIA(H4689,1)),0)),0)</f>
        <v>0</v>
      </c>
      <c r="L4689" s="7">
        <f>IF(C4689="Saliente Internacional",(IFERROR((LIMPIA(H4689,1)),0)),0)</f>
        <v>0</v>
      </c>
    </row>
    <row r="4690" spans="1:12" x14ac:dyDescent="0.25">
      <c r="A4690" s="11">
        <f>'DETALLE DE CONEXIONES'!P4690</f>
        <v>0</v>
      </c>
      <c r="B4690" s="7">
        <f>'DETALLE DE CONEXIONES'!I4690</f>
        <v>0</v>
      </c>
      <c r="C4690" s="7">
        <f>'DETALLE DE CONEXIONES'!BB4690</f>
        <v>0</v>
      </c>
      <c r="D4690" s="7">
        <f>'DETALLE DE CONEXIONES'!E4690</f>
        <v>0</v>
      </c>
      <c r="E4690" s="7">
        <f>IFERROR(LIMPIA('DETALLE DE CONEXIONES'!N4690,1),0)</f>
        <v>0</v>
      </c>
      <c r="F4690" s="7" t="str">
        <f>LEFT('DETALLE DE CONEXIONES'!BE4690,3)</f>
        <v/>
      </c>
      <c r="G4690" s="7" t="str">
        <f>RIGHT('DETALLE DE CONEXIONES'!AK4690,2)</f>
        <v/>
      </c>
      <c r="H4690" s="7" t="str">
        <f>LEFT('DETALLE DE CONEXIONES'!M4690,3)</f>
        <v/>
      </c>
      <c r="I4690" s="7" t="str">
        <f>RIGHT('DETALLE DE CONEXIONES'!M4690,5)</f>
        <v/>
      </c>
      <c r="J4690" s="7">
        <f>IF(C4690="Saliente Local",(IFERROR((LIMPIA(H4690,1)),0)),0)</f>
        <v>0</v>
      </c>
      <c r="K4690" s="7">
        <f>IF(C4690="Saliente Nacional",(IFERROR((LIMPIA(H4690,1)),0)),0)</f>
        <v>0</v>
      </c>
      <c r="L4690" s="7">
        <f>IF(C4690="Saliente Internacional",(IFERROR((LIMPIA(H4690,1)),0)),0)</f>
        <v>0</v>
      </c>
    </row>
    <row r="4691" spans="1:12" x14ac:dyDescent="0.25">
      <c r="A4691" s="11">
        <f>'DETALLE DE CONEXIONES'!P4691</f>
        <v>0</v>
      </c>
      <c r="B4691" s="7">
        <f>'DETALLE DE CONEXIONES'!I4691</f>
        <v>0</v>
      </c>
      <c r="C4691" s="7">
        <f>'DETALLE DE CONEXIONES'!BB4691</f>
        <v>0</v>
      </c>
      <c r="D4691" s="7">
        <f>'DETALLE DE CONEXIONES'!E4691</f>
        <v>0</v>
      </c>
      <c r="E4691" s="7">
        <f>IFERROR(LIMPIA('DETALLE DE CONEXIONES'!N4691,1),0)</f>
        <v>0</v>
      </c>
      <c r="F4691" s="7" t="str">
        <f>LEFT('DETALLE DE CONEXIONES'!BE4691,3)</f>
        <v/>
      </c>
      <c r="G4691" s="7" t="str">
        <f>RIGHT('DETALLE DE CONEXIONES'!AK4691,2)</f>
        <v/>
      </c>
      <c r="H4691" s="7" t="str">
        <f>LEFT('DETALLE DE CONEXIONES'!M4691,3)</f>
        <v/>
      </c>
      <c r="I4691" s="7" t="str">
        <f>RIGHT('DETALLE DE CONEXIONES'!M4691,5)</f>
        <v/>
      </c>
      <c r="J4691" s="7">
        <f>IF(C4691="Saliente Local",(IFERROR((LIMPIA(H4691,1)),0)),0)</f>
        <v>0</v>
      </c>
      <c r="K4691" s="7">
        <f>IF(C4691="Saliente Nacional",(IFERROR((LIMPIA(H4691,1)),0)),0)</f>
        <v>0</v>
      </c>
      <c r="L4691" s="7">
        <f>IF(C4691="Saliente Internacional",(IFERROR((LIMPIA(H4691,1)),0)),0)</f>
        <v>0</v>
      </c>
    </row>
    <row r="4692" spans="1:12" x14ac:dyDescent="0.25">
      <c r="A4692" s="11">
        <f>'DETALLE DE CONEXIONES'!P4692</f>
        <v>0</v>
      </c>
      <c r="B4692" s="7">
        <f>'DETALLE DE CONEXIONES'!I4692</f>
        <v>0</v>
      </c>
      <c r="C4692" s="7">
        <f>'DETALLE DE CONEXIONES'!BB4692</f>
        <v>0</v>
      </c>
      <c r="D4692" s="7">
        <f>'DETALLE DE CONEXIONES'!E4692</f>
        <v>0</v>
      </c>
      <c r="E4692" s="7">
        <f>IFERROR(LIMPIA('DETALLE DE CONEXIONES'!N4692,1),0)</f>
        <v>0</v>
      </c>
      <c r="F4692" s="7" t="str">
        <f>LEFT('DETALLE DE CONEXIONES'!BE4692,3)</f>
        <v/>
      </c>
      <c r="G4692" s="7" t="str">
        <f>RIGHT('DETALLE DE CONEXIONES'!AK4692,2)</f>
        <v/>
      </c>
      <c r="H4692" s="7" t="str">
        <f>LEFT('DETALLE DE CONEXIONES'!M4692,3)</f>
        <v/>
      </c>
      <c r="I4692" s="7" t="str">
        <f>RIGHT('DETALLE DE CONEXIONES'!M4692,5)</f>
        <v/>
      </c>
      <c r="J4692" s="7">
        <f>IF(C4692="Saliente Local",(IFERROR((LIMPIA(H4692,1)),0)),0)</f>
        <v>0</v>
      </c>
      <c r="K4692" s="7">
        <f>IF(C4692="Saliente Nacional",(IFERROR((LIMPIA(H4692,1)),0)),0)</f>
        <v>0</v>
      </c>
      <c r="L4692" s="7">
        <f>IF(C4692="Saliente Internacional",(IFERROR((LIMPIA(H4692,1)),0)),0)</f>
        <v>0</v>
      </c>
    </row>
    <row r="4693" spans="1:12" x14ac:dyDescent="0.25">
      <c r="A4693" s="11">
        <f>'DETALLE DE CONEXIONES'!P4693</f>
        <v>0</v>
      </c>
      <c r="B4693" s="7">
        <f>'DETALLE DE CONEXIONES'!I4693</f>
        <v>0</v>
      </c>
      <c r="C4693" s="7">
        <f>'DETALLE DE CONEXIONES'!BB4693</f>
        <v>0</v>
      </c>
      <c r="D4693" s="7">
        <f>'DETALLE DE CONEXIONES'!E4693</f>
        <v>0</v>
      </c>
      <c r="E4693" s="7">
        <f>IFERROR(LIMPIA('DETALLE DE CONEXIONES'!N4693,1),0)</f>
        <v>0</v>
      </c>
      <c r="F4693" s="7" t="str">
        <f>LEFT('DETALLE DE CONEXIONES'!BE4693,3)</f>
        <v/>
      </c>
      <c r="G4693" s="7" t="str">
        <f>RIGHT('DETALLE DE CONEXIONES'!AK4693,2)</f>
        <v/>
      </c>
      <c r="H4693" s="7" t="str">
        <f>LEFT('DETALLE DE CONEXIONES'!M4693,3)</f>
        <v/>
      </c>
      <c r="I4693" s="7" t="str">
        <f>RIGHT('DETALLE DE CONEXIONES'!M4693,5)</f>
        <v/>
      </c>
      <c r="J4693" s="7">
        <f>IF(C4693="Saliente Local",(IFERROR((LIMPIA(H4693,1)),0)),0)</f>
        <v>0</v>
      </c>
      <c r="K4693" s="7">
        <f>IF(C4693="Saliente Nacional",(IFERROR((LIMPIA(H4693,1)),0)),0)</f>
        <v>0</v>
      </c>
      <c r="L4693" s="7">
        <f>IF(C4693="Saliente Internacional",(IFERROR((LIMPIA(H4693,1)),0)),0)</f>
        <v>0</v>
      </c>
    </row>
    <row r="4694" spans="1:12" x14ac:dyDescent="0.25">
      <c r="A4694" s="11">
        <f>'DETALLE DE CONEXIONES'!P4694</f>
        <v>0</v>
      </c>
      <c r="B4694" s="7">
        <f>'DETALLE DE CONEXIONES'!I4694</f>
        <v>0</v>
      </c>
      <c r="C4694" s="7">
        <f>'DETALLE DE CONEXIONES'!BB4694</f>
        <v>0</v>
      </c>
      <c r="D4694" s="7">
        <f>'DETALLE DE CONEXIONES'!E4694</f>
        <v>0</v>
      </c>
      <c r="E4694" s="7">
        <f>IFERROR(LIMPIA('DETALLE DE CONEXIONES'!N4694,1),0)</f>
        <v>0</v>
      </c>
      <c r="F4694" s="7" t="str">
        <f>LEFT('DETALLE DE CONEXIONES'!BE4694,3)</f>
        <v/>
      </c>
      <c r="G4694" s="7" t="str">
        <f>RIGHT('DETALLE DE CONEXIONES'!AK4694,2)</f>
        <v/>
      </c>
      <c r="H4694" s="7" t="str">
        <f>LEFT('DETALLE DE CONEXIONES'!M4694,3)</f>
        <v/>
      </c>
      <c r="I4694" s="7" t="str">
        <f>RIGHT('DETALLE DE CONEXIONES'!M4694,5)</f>
        <v/>
      </c>
      <c r="J4694" s="7">
        <f>IF(C4694="Saliente Local",(IFERROR((LIMPIA(H4694,1)),0)),0)</f>
        <v>0</v>
      </c>
      <c r="K4694" s="7">
        <f>IF(C4694="Saliente Nacional",(IFERROR((LIMPIA(H4694,1)),0)),0)</f>
        <v>0</v>
      </c>
      <c r="L4694" s="7">
        <f>IF(C4694="Saliente Internacional",(IFERROR((LIMPIA(H4694,1)),0)),0)</f>
        <v>0</v>
      </c>
    </row>
    <row r="4695" spans="1:12" x14ac:dyDescent="0.25">
      <c r="A4695" s="11">
        <f>'DETALLE DE CONEXIONES'!P4695</f>
        <v>0</v>
      </c>
      <c r="B4695" s="7">
        <f>'DETALLE DE CONEXIONES'!I4695</f>
        <v>0</v>
      </c>
      <c r="C4695" s="7">
        <f>'DETALLE DE CONEXIONES'!BB4695</f>
        <v>0</v>
      </c>
      <c r="D4695" s="7">
        <f>'DETALLE DE CONEXIONES'!E4695</f>
        <v>0</v>
      </c>
      <c r="E4695" s="7">
        <f>IFERROR(LIMPIA('DETALLE DE CONEXIONES'!N4695,1),0)</f>
        <v>0</v>
      </c>
      <c r="F4695" s="7" t="str">
        <f>LEFT('DETALLE DE CONEXIONES'!BE4695,3)</f>
        <v/>
      </c>
      <c r="G4695" s="7" t="str">
        <f>RIGHT('DETALLE DE CONEXIONES'!AK4695,2)</f>
        <v/>
      </c>
      <c r="H4695" s="7" t="str">
        <f>LEFT('DETALLE DE CONEXIONES'!M4695,3)</f>
        <v/>
      </c>
      <c r="I4695" s="7" t="str">
        <f>RIGHT('DETALLE DE CONEXIONES'!M4695,5)</f>
        <v/>
      </c>
      <c r="J4695" s="7">
        <f>IF(C4695="Saliente Local",(IFERROR((LIMPIA(H4695,1)),0)),0)</f>
        <v>0</v>
      </c>
      <c r="K4695" s="7">
        <f>IF(C4695="Saliente Nacional",(IFERROR((LIMPIA(H4695,1)),0)),0)</f>
        <v>0</v>
      </c>
      <c r="L4695" s="7">
        <f>IF(C4695="Saliente Internacional",(IFERROR((LIMPIA(H4695,1)),0)),0)</f>
        <v>0</v>
      </c>
    </row>
    <row r="4696" spans="1:12" x14ac:dyDescent="0.25">
      <c r="A4696" s="11">
        <f>'DETALLE DE CONEXIONES'!P4696</f>
        <v>0</v>
      </c>
      <c r="B4696" s="7">
        <f>'DETALLE DE CONEXIONES'!I4696</f>
        <v>0</v>
      </c>
      <c r="C4696" s="7">
        <f>'DETALLE DE CONEXIONES'!BB4696</f>
        <v>0</v>
      </c>
      <c r="D4696" s="7">
        <f>'DETALLE DE CONEXIONES'!E4696</f>
        <v>0</v>
      </c>
      <c r="E4696" s="7">
        <f>IFERROR(LIMPIA('DETALLE DE CONEXIONES'!N4696,1),0)</f>
        <v>0</v>
      </c>
      <c r="F4696" s="7" t="str">
        <f>LEFT('DETALLE DE CONEXIONES'!BE4696,3)</f>
        <v/>
      </c>
      <c r="G4696" s="7" t="str">
        <f>RIGHT('DETALLE DE CONEXIONES'!AK4696,2)</f>
        <v/>
      </c>
      <c r="H4696" s="7" t="str">
        <f>LEFT('DETALLE DE CONEXIONES'!M4696,3)</f>
        <v/>
      </c>
      <c r="I4696" s="7" t="str">
        <f>RIGHT('DETALLE DE CONEXIONES'!M4696,5)</f>
        <v/>
      </c>
      <c r="J4696" s="7">
        <f>IF(C4696="Saliente Local",(IFERROR((LIMPIA(H4696,1)),0)),0)</f>
        <v>0</v>
      </c>
      <c r="K4696" s="7">
        <f>IF(C4696="Saliente Nacional",(IFERROR((LIMPIA(H4696,1)),0)),0)</f>
        <v>0</v>
      </c>
      <c r="L4696" s="7">
        <f>IF(C4696="Saliente Internacional",(IFERROR((LIMPIA(H4696,1)),0)),0)</f>
        <v>0</v>
      </c>
    </row>
    <row r="4697" spans="1:12" x14ac:dyDescent="0.25">
      <c r="A4697" s="11">
        <f>'DETALLE DE CONEXIONES'!P4697</f>
        <v>0</v>
      </c>
      <c r="B4697" s="7">
        <f>'DETALLE DE CONEXIONES'!I4697</f>
        <v>0</v>
      </c>
      <c r="C4697" s="7">
        <f>'DETALLE DE CONEXIONES'!BB4697</f>
        <v>0</v>
      </c>
      <c r="D4697" s="7">
        <f>'DETALLE DE CONEXIONES'!E4697</f>
        <v>0</v>
      </c>
      <c r="E4697" s="7">
        <f>IFERROR(LIMPIA('DETALLE DE CONEXIONES'!N4697,1),0)</f>
        <v>0</v>
      </c>
      <c r="F4697" s="7" t="str">
        <f>LEFT('DETALLE DE CONEXIONES'!BE4697,3)</f>
        <v/>
      </c>
      <c r="G4697" s="7" t="str">
        <f>RIGHT('DETALLE DE CONEXIONES'!AK4697,2)</f>
        <v/>
      </c>
      <c r="H4697" s="7" t="str">
        <f>LEFT('DETALLE DE CONEXIONES'!M4697,3)</f>
        <v/>
      </c>
      <c r="I4697" s="7" t="str">
        <f>RIGHT('DETALLE DE CONEXIONES'!M4697,5)</f>
        <v/>
      </c>
      <c r="J4697" s="7">
        <f>IF(C4697="Saliente Local",(IFERROR((LIMPIA(H4697,1)),0)),0)</f>
        <v>0</v>
      </c>
      <c r="K4697" s="7">
        <f>IF(C4697="Saliente Nacional",(IFERROR((LIMPIA(H4697,1)),0)),0)</f>
        <v>0</v>
      </c>
      <c r="L4697" s="7">
        <f>IF(C4697="Saliente Internacional",(IFERROR((LIMPIA(H4697,1)),0)),0)</f>
        <v>0</v>
      </c>
    </row>
    <row r="4698" spans="1:12" x14ac:dyDescent="0.25">
      <c r="A4698" s="11">
        <f>'DETALLE DE CONEXIONES'!P4698</f>
        <v>0</v>
      </c>
      <c r="B4698" s="7">
        <f>'DETALLE DE CONEXIONES'!I4698</f>
        <v>0</v>
      </c>
      <c r="C4698" s="7">
        <f>'DETALLE DE CONEXIONES'!BB4698</f>
        <v>0</v>
      </c>
      <c r="D4698" s="7">
        <f>'DETALLE DE CONEXIONES'!E4698</f>
        <v>0</v>
      </c>
      <c r="E4698" s="7">
        <f>IFERROR(LIMPIA('DETALLE DE CONEXIONES'!N4698,1),0)</f>
        <v>0</v>
      </c>
      <c r="F4698" s="7" t="str">
        <f>LEFT('DETALLE DE CONEXIONES'!BE4698,3)</f>
        <v/>
      </c>
      <c r="G4698" s="7" t="str">
        <f>RIGHT('DETALLE DE CONEXIONES'!AK4698,2)</f>
        <v/>
      </c>
      <c r="H4698" s="7" t="str">
        <f>LEFT('DETALLE DE CONEXIONES'!M4698,3)</f>
        <v/>
      </c>
      <c r="I4698" s="7" t="str">
        <f>RIGHT('DETALLE DE CONEXIONES'!M4698,5)</f>
        <v/>
      </c>
      <c r="J4698" s="7">
        <f>IF(C4698="Saliente Local",(IFERROR((LIMPIA(H4698,1)),0)),0)</f>
        <v>0</v>
      </c>
      <c r="K4698" s="7">
        <f>IF(C4698="Saliente Nacional",(IFERROR((LIMPIA(H4698,1)),0)),0)</f>
        <v>0</v>
      </c>
      <c r="L4698" s="7">
        <f>IF(C4698="Saliente Internacional",(IFERROR((LIMPIA(H4698,1)),0)),0)</f>
        <v>0</v>
      </c>
    </row>
    <row r="4699" spans="1:12" x14ac:dyDescent="0.25">
      <c r="A4699" s="11">
        <f>'DETALLE DE CONEXIONES'!P4699</f>
        <v>0</v>
      </c>
      <c r="B4699" s="7">
        <f>'DETALLE DE CONEXIONES'!I4699</f>
        <v>0</v>
      </c>
      <c r="C4699" s="7">
        <f>'DETALLE DE CONEXIONES'!BB4699</f>
        <v>0</v>
      </c>
      <c r="D4699" s="7">
        <f>'DETALLE DE CONEXIONES'!E4699</f>
        <v>0</v>
      </c>
      <c r="E4699" s="7">
        <f>IFERROR(LIMPIA('DETALLE DE CONEXIONES'!N4699,1),0)</f>
        <v>0</v>
      </c>
      <c r="F4699" s="7" t="str">
        <f>LEFT('DETALLE DE CONEXIONES'!BE4699,3)</f>
        <v/>
      </c>
      <c r="G4699" s="7" t="str">
        <f>RIGHT('DETALLE DE CONEXIONES'!AK4699,2)</f>
        <v/>
      </c>
      <c r="H4699" s="7" t="str">
        <f>LEFT('DETALLE DE CONEXIONES'!M4699,3)</f>
        <v/>
      </c>
      <c r="I4699" s="7" t="str">
        <f>RIGHT('DETALLE DE CONEXIONES'!M4699,5)</f>
        <v/>
      </c>
      <c r="J4699" s="7">
        <f>IF(C4699="Saliente Local",(IFERROR((LIMPIA(H4699,1)),0)),0)</f>
        <v>0</v>
      </c>
      <c r="K4699" s="7">
        <f>IF(C4699="Saliente Nacional",(IFERROR((LIMPIA(H4699,1)),0)),0)</f>
        <v>0</v>
      </c>
      <c r="L4699" s="7">
        <f>IF(C4699="Saliente Internacional",(IFERROR((LIMPIA(H4699,1)),0)),0)</f>
        <v>0</v>
      </c>
    </row>
    <row r="4700" spans="1:12" x14ac:dyDescent="0.25">
      <c r="A4700" s="11">
        <f>'DETALLE DE CONEXIONES'!P4700</f>
        <v>0</v>
      </c>
      <c r="B4700" s="7">
        <f>'DETALLE DE CONEXIONES'!I4700</f>
        <v>0</v>
      </c>
      <c r="C4700" s="7">
        <f>'DETALLE DE CONEXIONES'!BB4700</f>
        <v>0</v>
      </c>
      <c r="D4700" s="7">
        <f>'DETALLE DE CONEXIONES'!E4700</f>
        <v>0</v>
      </c>
      <c r="E4700" s="7">
        <f>IFERROR(LIMPIA('DETALLE DE CONEXIONES'!N4700,1),0)</f>
        <v>0</v>
      </c>
      <c r="F4700" s="7" t="str">
        <f>LEFT('DETALLE DE CONEXIONES'!BE4700,3)</f>
        <v/>
      </c>
      <c r="G4700" s="7" t="str">
        <f>RIGHT('DETALLE DE CONEXIONES'!AK4700,2)</f>
        <v/>
      </c>
      <c r="H4700" s="7" t="str">
        <f>LEFT('DETALLE DE CONEXIONES'!M4700,3)</f>
        <v/>
      </c>
      <c r="I4700" s="7" t="str">
        <f>RIGHT('DETALLE DE CONEXIONES'!M4700,5)</f>
        <v/>
      </c>
      <c r="J4700" s="7">
        <f>IF(C4700="Saliente Local",(IFERROR((LIMPIA(H4700,1)),0)),0)</f>
        <v>0</v>
      </c>
      <c r="K4700" s="7">
        <f>IF(C4700="Saliente Nacional",(IFERROR((LIMPIA(H4700,1)),0)),0)</f>
        <v>0</v>
      </c>
      <c r="L4700" s="7">
        <f>IF(C4700="Saliente Internacional",(IFERROR((LIMPIA(H4700,1)),0)),0)</f>
        <v>0</v>
      </c>
    </row>
    <row r="4701" spans="1:12" x14ac:dyDescent="0.25">
      <c r="A4701" s="11">
        <f>'DETALLE DE CONEXIONES'!P4701</f>
        <v>0</v>
      </c>
      <c r="B4701" s="7">
        <f>'DETALLE DE CONEXIONES'!I4701</f>
        <v>0</v>
      </c>
      <c r="C4701" s="7">
        <f>'DETALLE DE CONEXIONES'!BB4701</f>
        <v>0</v>
      </c>
      <c r="D4701" s="7">
        <f>'DETALLE DE CONEXIONES'!E4701</f>
        <v>0</v>
      </c>
      <c r="E4701" s="7">
        <f>IFERROR(LIMPIA('DETALLE DE CONEXIONES'!N4701,1),0)</f>
        <v>0</v>
      </c>
      <c r="F4701" s="7" t="str">
        <f>LEFT('DETALLE DE CONEXIONES'!BE4701,3)</f>
        <v/>
      </c>
      <c r="G4701" s="7" t="str">
        <f>RIGHT('DETALLE DE CONEXIONES'!AK4701,2)</f>
        <v/>
      </c>
      <c r="H4701" s="7" t="str">
        <f>LEFT('DETALLE DE CONEXIONES'!M4701,3)</f>
        <v/>
      </c>
      <c r="I4701" s="7" t="str">
        <f>RIGHT('DETALLE DE CONEXIONES'!M4701,5)</f>
        <v/>
      </c>
      <c r="J4701" s="7">
        <f>IF(C4701="Saliente Local",(IFERROR((LIMPIA(H4701,1)),0)),0)</f>
        <v>0</v>
      </c>
      <c r="K4701" s="7">
        <f>IF(C4701="Saliente Nacional",(IFERROR((LIMPIA(H4701,1)),0)),0)</f>
        <v>0</v>
      </c>
      <c r="L4701" s="7">
        <f>IF(C4701="Saliente Internacional",(IFERROR((LIMPIA(H4701,1)),0)),0)</f>
        <v>0</v>
      </c>
    </row>
    <row r="4702" spans="1:12" x14ac:dyDescent="0.25">
      <c r="A4702" s="11">
        <f>'DETALLE DE CONEXIONES'!P4702</f>
        <v>0</v>
      </c>
      <c r="B4702" s="7">
        <f>'DETALLE DE CONEXIONES'!I4702</f>
        <v>0</v>
      </c>
      <c r="C4702" s="7">
        <f>'DETALLE DE CONEXIONES'!BB4702</f>
        <v>0</v>
      </c>
      <c r="D4702" s="7">
        <f>'DETALLE DE CONEXIONES'!E4702</f>
        <v>0</v>
      </c>
      <c r="E4702" s="7">
        <f>IFERROR(LIMPIA('DETALLE DE CONEXIONES'!N4702,1),0)</f>
        <v>0</v>
      </c>
      <c r="F4702" s="7" t="str">
        <f>LEFT('DETALLE DE CONEXIONES'!BE4702,3)</f>
        <v/>
      </c>
      <c r="G4702" s="7" t="str">
        <f>RIGHT('DETALLE DE CONEXIONES'!AK4702,2)</f>
        <v/>
      </c>
      <c r="H4702" s="7" t="str">
        <f>LEFT('DETALLE DE CONEXIONES'!M4702,3)</f>
        <v/>
      </c>
      <c r="I4702" s="7" t="str">
        <f>RIGHT('DETALLE DE CONEXIONES'!M4702,5)</f>
        <v/>
      </c>
      <c r="J4702" s="7">
        <f>IF(C4702="Saliente Local",(IFERROR((LIMPIA(H4702,1)),0)),0)</f>
        <v>0</v>
      </c>
      <c r="K4702" s="7">
        <f>IF(C4702="Saliente Nacional",(IFERROR((LIMPIA(H4702,1)),0)),0)</f>
        <v>0</v>
      </c>
      <c r="L4702" s="7">
        <f>IF(C4702="Saliente Internacional",(IFERROR((LIMPIA(H4702,1)),0)),0)</f>
        <v>0</v>
      </c>
    </row>
    <row r="4703" spans="1:12" x14ac:dyDescent="0.25">
      <c r="A4703" s="11">
        <f>'DETALLE DE CONEXIONES'!P4703</f>
        <v>0</v>
      </c>
      <c r="B4703" s="7">
        <f>'DETALLE DE CONEXIONES'!I4703</f>
        <v>0</v>
      </c>
      <c r="C4703" s="7">
        <f>'DETALLE DE CONEXIONES'!BB4703</f>
        <v>0</v>
      </c>
      <c r="D4703" s="7">
        <f>'DETALLE DE CONEXIONES'!E4703</f>
        <v>0</v>
      </c>
      <c r="E4703" s="7">
        <f>IFERROR(LIMPIA('DETALLE DE CONEXIONES'!N4703,1),0)</f>
        <v>0</v>
      </c>
      <c r="F4703" s="7" t="str">
        <f>LEFT('DETALLE DE CONEXIONES'!BE4703,3)</f>
        <v/>
      </c>
      <c r="G4703" s="7" t="str">
        <f>RIGHT('DETALLE DE CONEXIONES'!AK4703,2)</f>
        <v/>
      </c>
      <c r="H4703" s="7" t="str">
        <f>LEFT('DETALLE DE CONEXIONES'!M4703,3)</f>
        <v/>
      </c>
      <c r="I4703" s="7" t="str">
        <f>RIGHT('DETALLE DE CONEXIONES'!M4703,5)</f>
        <v/>
      </c>
      <c r="J4703" s="7">
        <f>IF(C4703="Saliente Local",(IFERROR((LIMPIA(H4703,1)),0)),0)</f>
        <v>0</v>
      </c>
      <c r="K4703" s="7">
        <f>IF(C4703="Saliente Nacional",(IFERROR((LIMPIA(H4703,1)),0)),0)</f>
        <v>0</v>
      </c>
      <c r="L4703" s="7">
        <f>IF(C4703="Saliente Internacional",(IFERROR((LIMPIA(H4703,1)),0)),0)</f>
        <v>0</v>
      </c>
    </row>
    <row r="4704" spans="1:12" x14ac:dyDescent="0.25">
      <c r="A4704" s="11">
        <f>'DETALLE DE CONEXIONES'!P4704</f>
        <v>0</v>
      </c>
      <c r="B4704" s="7">
        <f>'DETALLE DE CONEXIONES'!I4704</f>
        <v>0</v>
      </c>
      <c r="C4704" s="7">
        <f>'DETALLE DE CONEXIONES'!BB4704</f>
        <v>0</v>
      </c>
      <c r="D4704" s="7">
        <f>'DETALLE DE CONEXIONES'!E4704</f>
        <v>0</v>
      </c>
      <c r="E4704" s="7">
        <f>IFERROR(LIMPIA('DETALLE DE CONEXIONES'!N4704,1),0)</f>
        <v>0</v>
      </c>
      <c r="F4704" s="7" t="str">
        <f>LEFT('DETALLE DE CONEXIONES'!BE4704,3)</f>
        <v/>
      </c>
      <c r="G4704" s="7" t="str">
        <f>RIGHT('DETALLE DE CONEXIONES'!AK4704,2)</f>
        <v/>
      </c>
      <c r="H4704" s="7" t="str">
        <f>LEFT('DETALLE DE CONEXIONES'!M4704,3)</f>
        <v/>
      </c>
      <c r="I4704" s="7" t="str">
        <f>RIGHT('DETALLE DE CONEXIONES'!M4704,5)</f>
        <v/>
      </c>
      <c r="J4704" s="7">
        <f>IF(C4704="Saliente Local",(IFERROR((LIMPIA(H4704,1)),0)),0)</f>
        <v>0</v>
      </c>
      <c r="K4704" s="7">
        <f>IF(C4704="Saliente Nacional",(IFERROR((LIMPIA(H4704,1)),0)),0)</f>
        <v>0</v>
      </c>
      <c r="L4704" s="7">
        <f>IF(C4704="Saliente Internacional",(IFERROR((LIMPIA(H4704,1)),0)),0)</f>
        <v>0</v>
      </c>
    </row>
    <row r="4705" spans="1:12" x14ac:dyDescent="0.25">
      <c r="A4705" s="11">
        <f>'DETALLE DE CONEXIONES'!P4705</f>
        <v>0</v>
      </c>
      <c r="B4705" s="7">
        <f>'DETALLE DE CONEXIONES'!I4705</f>
        <v>0</v>
      </c>
      <c r="C4705" s="7">
        <f>'DETALLE DE CONEXIONES'!BB4705</f>
        <v>0</v>
      </c>
      <c r="D4705" s="7">
        <f>'DETALLE DE CONEXIONES'!E4705</f>
        <v>0</v>
      </c>
      <c r="E4705" s="7">
        <f>IFERROR(LIMPIA('DETALLE DE CONEXIONES'!N4705,1),0)</f>
        <v>0</v>
      </c>
      <c r="F4705" s="7" t="str">
        <f>LEFT('DETALLE DE CONEXIONES'!BE4705,3)</f>
        <v/>
      </c>
      <c r="G4705" s="7" t="str">
        <f>RIGHT('DETALLE DE CONEXIONES'!AK4705,2)</f>
        <v/>
      </c>
      <c r="H4705" s="7" t="str">
        <f>LEFT('DETALLE DE CONEXIONES'!M4705,3)</f>
        <v/>
      </c>
      <c r="I4705" s="7" t="str">
        <f>RIGHT('DETALLE DE CONEXIONES'!M4705,5)</f>
        <v/>
      </c>
      <c r="J4705" s="7">
        <f>IF(C4705="Saliente Local",(IFERROR((LIMPIA(H4705,1)),0)),0)</f>
        <v>0</v>
      </c>
      <c r="K4705" s="7">
        <f>IF(C4705="Saliente Nacional",(IFERROR((LIMPIA(H4705,1)),0)),0)</f>
        <v>0</v>
      </c>
      <c r="L4705" s="7">
        <f>IF(C4705="Saliente Internacional",(IFERROR((LIMPIA(H4705,1)),0)),0)</f>
        <v>0</v>
      </c>
    </row>
    <row r="4706" spans="1:12" x14ac:dyDescent="0.25">
      <c r="A4706" s="11">
        <f>'DETALLE DE CONEXIONES'!P4706</f>
        <v>0</v>
      </c>
      <c r="B4706" s="7">
        <f>'DETALLE DE CONEXIONES'!I4706</f>
        <v>0</v>
      </c>
      <c r="C4706" s="7">
        <f>'DETALLE DE CONEXIONES'!BB4706</f>
        <v>0</v>
      </c>
      <c r="D4706" s="7">
        <f>'DETALLE DE CONEXIONES'!E4706</f>
        <v>0</v>
      </c>
      <c r="E4706" s="7">
        <f>IFERROR(LIMPIA('DETALLE DE CONEXIONES'!N4706,1),0)</f>
        <v>0</v>
      </c>
      <c r="F4706" s="7" t="str">
        <f>LEFT('DETALLE DE CONEXIONES'!BE4706,3)</f>
        <v/>
      </c>
      <c r="G4706" s="7" t="str">
        <f>RIGHT('DETALLE DE CONEXIONES'!AK4706,2)</f>
        <v/>
      </c>
      <c r="H4706" s="7" t="str">
        <f>LEFT('DETALLE DE CONEXIONES'!M4706,3)</f>
        <v/>
      </c>
      <c r="I4706" s="7" t="str">
        <f>RIGHT('DETALLE DE CONEXIONES'!M4706,5)</f>
        <v/>
      </c>
      <c r="J4706" s="7">
        <f>IF(C4706="Saliente Local",(IFERROR((LIMPIA(H4706,1)),0)),0)</f>
        <v>0</v>
      </c>
      <c r="K4706" s="7">
        <f>IF(C4706="Saliente Nacional",(IFERROR((LIMPIA(H4706,1)),0)),0)</f>
        <v>0</v>
      </c>
      <c r="L4706" s="7">
        <f>IF(C4706="Saliente Internacional",(IFERROR((LIMPIA(H4706,1)),0)),0)</f>
        <v>0</v>
      </c>
    </row>
    <row r="4707" spans="1:12" x14ac:dyDescent="0.25">
      <c r="A4707" s="11">
        <f>'DETALLE DE CONEXIONES'!P4707</f>
        <v>0</v>
      </c>
      <c r="B4707" s="7">
        <f>'DETALLE DE CONEXIONES'!I4707</f>
        <v>0</v>
      </c>
      <c r="C4707" s="7">
        <f>'DETALLE DE CONEXIONES'!BB4707</f>
        <v>0</v>
      </c>
      <c r="D4707" s="7">
        <f>'DETALLE DE CONEXIONES'!E4707</f>
        <v>0</v>
      </c>
      <c r="E4707" s="7">
        <f>IFERROR(LIMPIA('DETALLE DE CONEXIONES'!N4707,1),0)</f>
        <v>0</v>
      </c>
      <c r="F4707" s="7" t="str">
        <f>LEFT('DETALLE DE CONEXIONES'!BE4707,3)</f>
        <v/>
      </c>
      <c r="G4707" s="7" t="str">
        <f>RIGHT('DETALLE DE CONEXIONES'!AK4707,2)</f>
        <v/>
      </c>
      <c r="H4707" s="7" t="str">
        <f>LEFT('DETALLE DE CONEXIONES'!M4707,3)</f>
        <v/>
      </c>
      <c r="I4707" s="7" t="str">
        <f>RIGHT('DETALLE DE CONEXIONES'!M4707,5)</f>
        <v/>
      </c>
      <c r="J4707" s="7">
        <f>IF(C4707="Saliente Local",(IFERROR((LIMPIA(H4707,1)),0)),0)</f>
        <v>0</v>
      </c>
      <c r="K4707" s="7">
        <f>IF(C4707="Saliente Nacional",(IFERROR((LIMPIA(H4707,1)),0)),0)</f>
        <v>0</v>
      </c>
      <c r="L4707" s="7">
        <f>IF(C4707="Saliente Internacional",(IFERROR((LIMPIA(H4707,1)),0)),0)</f>
        <v>0</v>
      </c>
    </row>
    <row r="4708" spans="1:12" x14ac:dyDescent="0.25">
      <c r="A4708" s="11">
        <f>'DETALLE DE CONEXIONES'!P4708</f>
        <v>0</v>
      </c>
      <c r="B4708" s="7">
        <f>'DETALLE DE CONEXIONES'!I4708</f>
        <v>0</v>
      </c>
      <c r="C4708" s="7">
        <f>'DETALLE DE CONEXIONES'!BB4708</f>
        <v>0</v>
      </c>
      <c r="D4708" s="7">
        <f>'DETALLE DE CONEXIONES'!E4708</f>
        <v>0</v>
      </c>
      <c r="E4708" s="7">
        <f>IFERROR(LIMPIA('DETALLE DE CONEXIONES'!N4708,1),0)</f>
        <v>0</v>
      </c>
      <c r="F4708" s="7" t="str">
        <f>LEFT('DETALLE DE CONEXIONES'!BE4708,3)</f>
        <v/>
      </c>
      <c r="G4708" s="7" t="str">
        <f>RIGHT('DETALLE DE CONEXIONES'!AK4708,2)</f>
        <v/>
      </c>
      <c r="H4708" s="7" t="str">
        <f>LEFT('DETALLE DE CONEXIONES'!M4708,3)</f>
        <v/>
      </c>
      <c r="I4708" s="7" t="str">
        <f>RIGHT('DETALLE DE CONEXIONES'!M4708,5)</f>
        <v/>
      </c>
      <c r="J4708" s="7">
        <f>IF(C4708="Saliente Local",(IFERROR((LIMPIA(H4708,1)),0)),0)</f>
        <v>0</v>
      </c>
      <c r="K4708" s="7">
        <f>IF(C4708="Saliente Nacional",(IFERROR((LIMPIA(H4708,1)),0)),0)</f>
        <v>0</v>
      </c>
      <c r="L4708" s="7">
        <f>IF(C4708="Saliente Internacional",(IFERROR((LIMPIA(H4708,1)),0)),0)</f>
        <v>0</v>
      </c>
    </row>
    <row r="4709" spans="1:12" x14ac:dyDescent="0.25">
      <c r="A4709" s="11">
        <f>'DETALLE DE CONEXIONES'!P4709</f>
        <v>0</v>
      </c>
      <c r="B4709" s="7">
        <f>'DETALLE DE CONEXIONES'!I4709</f>
        <v>0</v>
      </c>
      <c r="C4709" s="7">
        <f>'DETALLE DE CONEXIONES'!BB4709</f>
        <v>0</v>
      </c>
      <c r="D4709" s="7">
        <f>'DETALLE DE CONEXIONES'!E4709</f>
        <v>0</v>
      </c>
      <c r="E4709" s="7">
        <f>IFERROR(LIMPIA('DETALLE DE CONEXIONES'!N4709,1),0)</f>
        <v>0</v>
      </c>
      <c r="F4709" s="7" t="str">
        <f>LEFT('DETALLE DE CONEXIONES'!BE4709,3)</f>
        <v/>
      </c>
      <c r="G4709" s="7" t="str">
        <f>RIGHT('DETALLE DE CONEXIONES'!AK4709,2)</f>
        <v/>
      </c>
      <c r="H4709" s="7" t="str">
        <f>LEFT('DETALLE DE CONEXIONES'!M4709,3)</f>
        <v/>
      </c>
      <c r="I4709" s="7" t="str">
        <f>RIGHT('DETALLE DE CONEXIONES'!M4709,5)</f>
        <v/>
      </c>
      <c r="J4709" s="7">
        <f>IF(C4709="Saliente Local",(IFERROR((LIMPIA(H4709,1)),0)),0)</f>
        <v>0</v>
      </c>
      <c r="K4709" s="7">
        <f>IF(C4709="Saliente Nacional",(IFERROR((LIMPIA(H4709,1)),0)),0)</f>
        <v>0</v>
      </c>
      <c r="L4709" s="7">
        <f>IF(C4709="Saliente Internacional",(IFERROR((LIMPIA(H4709,1)),0)),0)</f>
        <v>0</v>
      </c>
    </row>
    <row r="4710" spans="1:12" x14ac:dyDescent="0.25">
      <c r="A4710" s="11">
        <f>'DETALLE DE CONEXIONES'!P4710</f>
        <v>0</v>
      </c>
      <c r="B4710" s="7">
        <f>'DETALLE DE CONEXIONES'!I4710</f>
        <v>0</v>
      </c>
      <c r="C4710" s="7">
        <f>'DETALLE DE CONEXIONES'!BB4710</f>
        <v>0</v>
      </c>
      <c r="D4710" s="7">
        <f>'DETALLE DE CONEXIONES'!E4710</f>
        <v>0</v>
      </c>
      <c r="E4710" s="7">
        <f>IFERROR(LIMPIA('DETALLE DE CONEXIONES'!N4710,1),0)</f>
        <v>0</v>
      </c>
      <c r="F4710" s="7" t="str">
        <f>LEFT('DETALLE DE CONEXIONES'!BE4710,3)</f>
        <v/>
      </c>
      <c r="G4710" s="7" t="str">
        <f>RIGHT('DETALLE DE CONEXIONES'!AK4710,2)</f>
        <v/>
      </c>
      <c r="H4710" s="7" t="str">
        <f>LEFT('DETALLE DE CONEXIONES'!M4710,3)</f>
        <v/>
      </c>
      <c r="I4710" s="7" t="str">
        <f>RIGHT('DETALLE DE CONEXIONES'!M4710,5)</f>
        <v/>
      </c>
      <c r="J4710" s="7">
        <f>IF(C4710="Saliente Local",(IFERROR((LIMPIA(H4710,1)),0)),0)</f>
        <v>0</v>
      </c>
      <c r="K4710" s="7">
        <f>IF(C4710="Saliente Nacional",(IFERROR((LIMPIA(H4710,1)),0)),0)</f>
        <v>0</v>
      </c>
      <c r="L4710" s="7">
        <f>IF(C4710="Saliente Internacional",(IFERROR((LIMPIA(H4710,1)),0)),0)</f>
        <v>0</v>
      </c>
    </row>
    <row r="4711" spans="1:12" x14ac:dyDescent="0.25">
      <c r="A4711" s="11">
        <f>'DETALLE DE CONEXIONES'!P4711</f>
        <v>0</v>
      </c>
      <c r="B4711" s="7">
        <f>'DETALLE DE CONEXIONES'!I4711</f>
        <v>0</v>
      </c>
      <c r="C4711" s="7">
        <f>'DETALLE DE CONEXIONES'!BB4711</f>
        <v>0</v>
      </c>
      <c r="D4711" s="7">
        <f>'DETALLE DE CONEXIONES'!E4711</f>
        <v>0</v>
      </c>
      <c r="E4711" s="7">
        <f>IFERROR(LIMPIA('DETALLE DE CONEXIONES'!N4711,1),0)</f>
        <v>0</v>
      </c>
      <c r="F4711" s="7" t="str">
        <f>LEFT('DETALLE DE CONEXIONES'!BE4711,3)</f>
        <v/>
      </c>
      <c r="G4711" s="7" t="str">
        <f>RIGHT('DETALLE DE CONEXIONES'!AK4711,2)</f>
        <v/>
      </c>
      <c r="H4711" s="7" t="str">
        <f>LEFT('DETALLE DE CONEXIONES'!M4711,3)</f>
        <v/>
      </c>
      <c r="I4711" s="7" t="str">
        <f>RIGHT('DETALLE DE CONEXIONES'!M4711,5)</f>
        <v/>
      </c>
      <c r="J4711" s="7">
        <f>IF(C4711="Saliente Local",(IFERROR((LIMPIA(H4711,1)),0)),0)</f>
        <v>0</v>
      </c>
      <c r="K4711" s="7">
        <f>IF(C4711="Saliente Nacional",(IFERROR((LIMPIA(H4711,1)),0)),0)</f>
        <v>0</v>
      </c>
      <c r="L4711" s="7">
        <f>IF(C4711="Saliente Internacional",(IFERROR((LIMPIA(H4711,1)),0)),0)</f>
        <v>0</v>
      </c>
    </row>
    <row r="4712" spans="1:12" x14ac:dyDescent="0.25">
      <c r="A4712" s="11">
        <f>'DETALLE DE CONEXIONES'!P4712</f>
        <v>0</v>
      </c>
      <c r="B4712" s="7">
        <f>'DETALLE DE CONEXIONES'!I4712</f>
        <v>0</v>
      </c>
      <c r="C4712" s="7">
        <f>'DETALLE DE CONEXIONES'!BB4712</f>
        <v>0</v>
      </c>
      <c r="D4712" s="7">
        <f>'DETALLE DE CONEXIONES'!E4712</f>
        <v>0</v>
      </c>
      <c r="E4712" s="7">
        <f>IFERROR(LIMPIA('DETALLE DE CONEXIONES'!N4712,1),0)</f>
        <v>0</v>
      </c>
      <c r="F4712" s="7" t="str">
        <f>LEFT('DETALLE DE CONEXIONES'!BE4712,3)</f>
        <v/>
      </c>
      <c r="G4712" s="7" t="str">
        <f>RIGHT('DETALLE DE CONEXIONES'!AK4712,2)</f>
        <v/>
      </c>
      <c r="H4712" s="7" t="str">
        <f>LEFT('DETALLE DE CONEXIONES'!M4712,3)</f>
        <v/>
      </c>
      <c r="I4712" s="7" t="str">
        <f>RIGHT('DETALLE DE CONEXIONES'!M4712,5)</f>
        <v/>
      </c>
      <c r="J4712" s="7">
        <f>IF(C4712="Saliente Local",(IFERROR((LIMPIA(H4712,1)),0)),0)</f>
        <v>0</v>
      </c>
      <c r="K4712" s="7">
        <f>IF(C4712="Saliente Nacional",(IFERROR((LIMPIA(H4712,1)),0)),0)</f>
        <v>0</v>
      </c>
      <c r="L4712" s="7">
        <f>IF(C4712="Saliente Internacional",(IFERROR((LIMPIA(H4712,1)),0)),0)</f>
        <v>0</v>
      </c>
    </row>
    <row r="4713" spans="1:12" x14ac:dyDescent="0.25">
      <c r="A4713" s="11">
        <f>'DETALLE DE CONEXIONES'!P4713</f>
        <v>0</v>
      </c>
      <c r="B4713" s="7">
        <f>'DETALLE DE CONEXIONES'!I4713</f>
        <v>0</v>
      </c>
      <c r="C4713" s="7">
        <f>'DETALLE DE CONEXIONES'!BB4713</f>
        <v>0</v>
      </c>
      <c r="D4713" s="7">
        <f>'DETALLE DE CONEXIONES'!E4713</f>
        <v>0</v>
      </c>
      <c r="E4713" s="7">
        <f>IFERROR(LIMPIA('DETALLE DE CONEXIONES'!N4713,1),0)</f>
        <v>0</v>
      </c>
      <c r="F4713" s="7" t="str">
        <f>LEFT('DETALLE DE CONEXIONES'!BE4713,3)</f>
        <v/>
      </c>
      <c r="G4713" s="7" t="str">
        <f>RIGHT('DETALLE DE CONEXIONES'!AK4713,2)</f>
        <v/>
      </c>
      <c r="H4713" s="7" t="str">
        <f>LEFT('DETALLE DE CONEXIONES'!M4713,3)</f>
        <v/>
      </c>
      <c r="I4713" s="7" t="str">
        <f>RIGHT('DETALLE DE CONEXIONES'!M4713,5)</f>
        <v/>
      </c>
      <c r="J4713" s="7">
        <f>IF(C4713="Saliente Local",(IFERROR((LIMPIA(H4713,1)),0)),0)</f>
        <v>0</v>
      </c>
      <c r="K4713" s="7">
        <f>IF(C4713="Saliente Nacional",(IFERROR((LIMPIA(H4713,1)),0)),0)</f>
        <v>0</v>
      </c>
      <c r="L4713" s="7">
        <f>IF(C4713="Saliente Internacional",(IFERROR((LIMPIA(H4713,1)),0)),0)</f>
        <v>0</v>
      </c>
    </row>
    <row r="4714" spans="1:12" x14ac:dyDescent="0.25">
      <c r="A4714" s="11">
        <f>'DETALLE DE CONEXIONES'!P4714</f>
        <v>0</v>
      </c>
      <c r="B4714" s="7">
        <f>'DETALLE DE CONEXIONES'!I4714</f>
        <v>0</v>
      </c>
      <c r="C4714" s="7">
        <f>'DETALLE DE CONEXIONES'!BB4714</f>
        <v>0</v>
      </c>
      <c r="D4714" s="7">
        <f>'DETALLE DE CONEXIONES'!E4714</f>
        <v>0</v>
      </c>
      <c r="E4714" s="7">
        <f>IFERROR(LIMPIA('DETALLE DE CONEXIONES'!N4714,1),0)</f>
        <v>0</v>
      </c>
      <c r="F4714" s="7" t="str">
        <f>LEFT('DETALLE DE CONEXIONES'!BE4714,3)</f>
        <v/>
      </c>
      <c r="G4714" s="7" t="str">
        <f>RIGHT('DETALLE DE CONEXIONES'!AK4714,2)</f>
        <v/>
      </c>
      <c r="H4714" s="7" t="str">
        <f>LEFT('DETALLE DE CONEXIONES'!M4714,3)</f>
        <v/>
      </c>
      <c r="I4714" s="7" t="str">
        <f>RIGHT('DETALLE DE CONEXIONES'!M4714,5)</f>
        <v/>
      </c>
      <c r="J4714" s="7">
        <f>IF(C4714="Saliente Local",(IFERROR((LIMPIA(H4714,1)),0)),0)</f>
        <v>0</v>
      </c>
      <c r="K4714" s="7">
        <f>IF(C4714="Saliente Nacional",(IFERROR((LIMPIA(H4714,1)),0)),0)</f>
        <v>0</v>
      </c>
      <c r="L4714" s="7">
        <f>IF(C4714="Saliente Internacional",(IFERROR((LIMPIA(H4714,1)),0)),0)</f>
        <v>0</v>
      </c>
    </row>
    <row r="4715" spans="1:12" x14ac:dyDescent="0.25">
      <c r="A4715" s="11">
        <f>'DETALLE DE CONEXIONES'!P4715</f>
        <v>0</v>
      </c>
      <c r="B4715" s="7">
        <f>'DETALLE DE CONEXIONES'!I4715</f>
        <v>0</v>
      </c>
      <c r="C4715" s="7">
        <f>'DETALLE DE CONEXIONES'!BB4715</f>
        <v>0</v>
      </c>
      <c r="D4715" s="7">
        <f>'DETALLE DE CONEXIONES'!E4715</f>
        <v>0</v>
      </c>
      <c r="E4715" s="7">
        <f>IFERROR(LIMPIA('DETALLE DE CONEXIONES'!N4715,1),0)</f>
        <v>0</v>
      </c>
      <c r="F4715" s="7" t="str">
        <f>LEFT('DETALLE DE CONEXIONES'!BE4715,3)</f>
        <v/>
      </c>
      <c r="G4715" s="7" t="str">
        <f>RIGHT('DETALLE DE CONEXIONES'!AK4715,2)</f>
        <v/>
      </c>
      <c r="H4715" s="7" t="str">
        <f>LEFT('DETALLE DE CONEXIONES'!M4715,3)</f>
        <v/>
      </c>
      <c r="I4715" s="7" t="str">
        <f>RIGHT('DETALLE DE CONEXIONES'!M4715,5)</f>
        <v/>
      </c>
      <c r="J4715" s="7">
        <f>IF(C4715="Saliente Local",(IFERROR((LIMPIA(H4715,1)),0)),0)</f>
        <v>0</v>
      </c>
      <c r="K4715" s="7">
        <f>IF(C4715="Saliente Nacional",(IFERROR((LIMPIA(H4715,1)),0)),0)</f>
        <v>0</v>
      </c>
      <c r="L4715" s="7">
        <f>IF(C4715="Saliente Internacional",(IFERROR((LIMPIA(H4715,1)),0)),0)</f>
        <v>0</v>
      </c>
    </row>
    <row r="4716" spans="1:12" x14ac:dyDescent="0.25">
      <c r="A4716" s="11">
        <f>'DETALLE DE CONEXIONES'!P4716</f>
        <v>0</v>
      </c>
      <c r="B4716" s="7">
        <f>'DETALLE DE CONEXIONES'!I4716</f>
        <v>0</v>
      </c>
      <c r="C4716" s="7">
        <f>'DETALLE DE CONEXIONES'!BB4716</f>
        <v>0</v>
      </c>
      <c r="D4716" s="7">
        <f>'DETALLE DE CONEXIONES'!E4716</f>
        <v>0</v>
      </c>
      <c r="E4716" s="7">
        <f>IFERROR(LIMPIA('DETALLE DE CONEXIONES'!N4716,1),0)</f>
        <v>0</v>
      </c>
      <c r="F4716" s="7" t="str">
        <f>LEFT('DETALLE DE CONEXIONES'!BE4716,3)</f>
        <v/>
      </c>
      <c r="G4716" s="7" t="str">
        <f>RIGHT('DETALLE DE CONEXIONES'!AK4716,2)</f>
        <v/>
      </c>
      <c r="H4716" s="7" t="str">
        <f>LEFT('DETALLE DE CONEXIONES'!M4716,3)</f>
        <v/>
      </c>
      <c r="I4716" s="7" t="str">
        <f>RIGHT('DETALLE DE CONEXIONES'!M4716,5)</f>
        <v/>
      </c>
      <c r="J4716" s="7">
        <f>IF(C4716="Saliente Local",(IFERROR((LIMPIA(H4716,1)),0)),0)</f>
        <v>0</v>
      </c>
      <c r="K4716" s="7">
        <f>IF(C4716="Saliente Nacional",(IFERROR((LIMPIA(H4716,1)),0)),0)</f>
        <v>0</v>
      </c>
      <c r="L4716" s="7">
        <f>IF(C4716="Saliente Internacional",(IFERROR((LIMPIA(H4716,1)),0)),0)</f>
        <v>0</v>
      </c>
    </row>
    <row r="4717" spans="1:12" x14ac:dyDescent="0.25">
      <c r="A4717" s="11">
        <f>'DETALLE DE CONEXIONES'!P4717</f>
        <v>0</v>
      </c>
      <c r="B4717" s="7">
        <f>'DETALLE DE CONEXIONES'!I4717</f>
        <v>0</v>
      </c>
      <c r="C4717" s="7">
        <f>'DETALLE DE CONEXIONES'!BB4717</f>
        <v>0</v>
      </c>
      <c r="D4717" s="7">
        <f>'DETALLE DE CONEXIONES'!E4717</f>
        <v>0</v>
      </c>
      <c r="E4717" s="7">
        <f>IFERROR(LIMPIA('DETALLE DE CONEXIONES'!N4717,1),0)</f>
        <v>0</v>
      </c>
      <c r="F4717" s="7" t="str">
        <f>LEFT('DETALLE DE CONEXIONES'!BE4717,3)</f>
        <v/>
      </c>
      <c r="G4717" s="7" t="str">
        <f>RIGHT('DETALLE DE CONEXIONES'!AK4717,2)</f>
        <v/>
      </c>
      <c r="H4717" s="7" t="str">
        <f>LEFT('DETALLE DE CONEXIONES'!M4717,3)</f>
        <v/>
      </c>
      <c r="I4717" s="7" t="str">
        <f>RIGHT('DETALLE DE CONEXIONES'!M4717,5)</f>
        <v/>
      </c>
      <c r="J4717" s="7">
        <f>IF(C4717="Saliente Local",(IFERROR((LIMPIA(H4717,1)),0)),0)</f>
        <v>0</v>
      </c>
      <c r="K4717" s="7">
        <f>IF(C4717="Saliente Nacional",(IFERROR((LIMPIA(H4717,1)),0)),0)</f>
        <v>0</v>
      </c>
      <c r="L4717" s="7">
        <f>IF(C4717="Saliente Internacional",(IFERROR((LIMPIA(H4717,1)),0)),0)</f>
        <v>0</v>
      </c>
    </row>
    <row r="4718" spans="1:12" x14ac:dyDescent="0.25">
      <c r="A4718" s="11">
        <f>'DETALLE DE CONEXIONES'!P4718</f>
        <v>0</v>
      </c>
      <c r="B4718" s="7">
        <f>'DETALLE DE CONEXIONES'!I4718</f>
        <v>0</v>
      </c>
      <c r="C4718" s="7">
        <f>'DETALLE DE CONEXIONES'!BB4718</f>
        <v>0</v>
      </c>
      <c r="D4718" s="7">
        <f>'DETALLE DE CONEXIONES'!E4718</f>
        <v>0</v>
      </c>
      <c r="E4718" s="7">
        <f>IFERROR(LIMPIA('DETALLE DE CONEXIONES'!N4718,1),0)</f>
        <v>0</v>
      </c>
      <c r="F4718" s="7" t="str">
        <f>LEFT('DETALLE DE CONEXIONES'!BE4718,3)</f>
        <v/>
      </c>
      <c r="G4718" s="7" t="str">
        <f>RIGHT('DETALLE DE CONEXIONES'!AK4718,2)</f>
        <v/>
      </c>
      <c r="H4718" s="7" t="str">
        <f>LEFT('DETALLE DE CONEXIONES'!M4718,3)</f>
        <v/>
      </c>
      <c r="I4718" s="7" t="str">
        <f>RIGHT('DETALLE DE CONEXIONES'!M4718,5)</f>
        <v/>
      </c>
      <c r="J4718" s="7">
        <f>IF(C4718="Saliente Local",(IFERROR((LIMPIA(H4718,1)),0)),0)</f>
        <v>0</v>
      </c>
      <c r="K4718" s="7">
        <f>IF(C4718="Saliente Nacional",(IFERROR((LIMPIA(H4718,1)),0)),0)</f>
        <v>0</v>
      </c>
      <c r="L4718" s="7">
        <f>IF(C4718="Saliente Internacional",(IFERROR((LIMPIA(H4718,1)),0)),0)</f>
        <v>0</v>
      </c>
    </row>
    <row r="4719" spans="1:12" x14ac:dyDescent="0.25">
      <c r="A4719" s="11">
        <f>'DETALLE DE CONEXIONES'!P4719</f>
        <v>0</v>
      </c>
      <c r="B4719" s="7">
        <f>'DETALLE DE CONEXIONES'!I4719</f>
        <v>0</v>
      </c>
      <c r="C4719" s="7">
        <f>'DETALLE DE CONEXIONES'!BB4719</f>
        <v>0</v>
      </c>
      <c r="D4719" s="7">
        <f>'DETALLE DE CONEXIONES'!E4719</f>
        <v>0</v>
      </c>
      <c r="E4719" s="7">
        <f>IFERROR(LIMPIA('DETALLE DE CONEXIONES'!N4719,1),0)</f>
        <v>0</v>
      </c>
      <c r="F4719" s="7" t="str">
        <f>LEFT('DETALLE DE CONEXIONES'!BE4719,3)</f>
        <v/>
      </c>
      <c r="G4719" s="7" t="str">
        <f>RIGHT('DETALLE DE CONEXIONES'!AK4719,2)</f>
        <v/>
      </c>
      <c r="H4719" s="7" t="str">
        <f>LEFT('DETALLE DE CONEXIONES'!M4719,3)</f>
        <v/>
      </c>
      <c r="I4719" s="7" t="str">
        <f>RIGHT('DETALLE DE CONEXIONES'!M4719,5)</f>
        <v/>
      </c>
      <c r="J4719" s="7">
        <f>IF(C4719="Saliente Local",(IFERROR((LIMPIA(H4719,1)),0)),0)</f>
        <v>0</v>
      </c>
      <c r="K4719" s="7">
        <f>IF(C4719="Saliente Nacional",(IFERROR((LIMPIA(H4719,1)),0)),0)</f>
        <v>0</v>
      </c>
      <c r="L4719" s="7">
        <f>IF(C4719="Saliente Internacional",(IFERROR((LIMPIA(H4719,1)),0)),0)</f>
        <v>0</v>
      </c>
    </row>
    <row r="4720" spans="1:12" x14ac:dyDescent="0.25">
      <c r="A4720" s="11">
        <f>'DETALLE DE CONEXIONES'!P4720</f>
        <v>0</v>
      </c>
      <c r="B4720" s="7">
        <f>'DETALLE DE CONEXIONES'!I4720</f>
        <v>0</v>
      </c>
      <c r="C4720" s="7">
        <f>'DETALLE DE CONEXIONES'!BB4720</f>
        <v>0</v>
      </c>
      <c r="D4720" s="7">
        <f>'DETALLE DE CONEXIONES'!E4720</f>
        <v>0</v>
      </c>
      <c r="E4720" s="7">
        <f>IFERROR(LIMPIA('DETALLE DE CONEXIONES'!N4720,1),0)</f>
        <v>0</v>
      </c>
      <c r="F4720" s="7" t="str">
        <f>LEFT('DETALLE DE CONEXIONES'!BE4720,3)</f>
        <v/>
      </c>
      <c r="G4720" s="7" t="str">
        <f>RIGHT('DETALLE DE CONEXIONES'!AK4720,2)</f>
        <v/>
      </c>
      <c r="H4720" s="7" t="str">
        <f>LEFT('DETALLE DE CONEXIONES'!M4720,3)</f>
        <v/>
      </c>
      <c r="I4720" s="7" t="str">
        <f>RIGHT('DETALLE DE CONEXIONES'!M4720,5)</f>
        <v/>
      </c>
      <c r="J4720" s="7">
        <f>IF(C4720="Saliente Local",(IFERROR((LIMPIA(H4720,1)),0)),0)</f>
        <v>0</v>
      </c>
      <c r="K4720" s="7">
        <f>IF(C4720="Saliente Nacional",(IFERROR((LIMPIA(H4720,1)),0)),0)</f>
        <v>0</v>
      </c>
      <c r="L4720" s="7">
        <f>IF(C4720="Saliente Internacional",(IFERROR((LIMPIA(H4720,1)),0)),0)</f>
        <v>0</v>
      </c>
    </row>
    <row r="4721" spans="1:12" x14ac:dyDescent="0.25">
      <c r="A4721" s="11">
        <f>'DETALLE DE CONEXIONES'!P4721</f>
        <v>0</v>
      </c>
      <c r="B4721" s="7">
        <f>'DETALLE DE CONEXIONES'!I4721</f>
        <v>0</v>
      </c>
      <c r="C4721" s="7">
        <f>'DETALLE DE CONEXIONES'!BB4721</f>
        <v>0</v>
      </c>
      <c r="D4721" s="7">
        <f>'DETALLE DE CONEXIONES'!E4721</f>
        <v>0</v>
      </c>
      <c r="E4721" s="7">
        <f>IFERROR(LIMPIA('DETALLE DE CONEXIONES'!N4721,1),0)</f>
        <v>0</v>
      </c>
      <c r="F4721" s="7" t="str">
        <f>LEFT('DETALLE DE CONEXIONES'!BE4721,3)</f>
        <v/>
      </c>
      <c r="G4721" s="7" t="str">
        <f>RIGHT('DETALLE DE CONEXIONES'!AK4721,2)</f>
        <v/>
      </c>
      <c r="H4721" s="7" t="str">
        <f>LEFT('DETALLE DE CONEXIONES'!M4721,3)</f>
        <v/>
      </c>
      <c r="I4721" s="7" t="str">
        <f>RIGHT('DETALLE DE CONEXIONES'!M4721,5)</f>
        <v/>
      </c>
      <c r="J4721" s="7">
        <f>IF(C4721="Saliente Local",(IFERROR((LIMPIA(H4721,1)),0)),0)</f>
        <v>0</v>
      </c>
      <c r="K4721" s="7">
        <f>IF(C4721="Saliente Nacional",(IFERROR((LIMPIA(H4721,1)),0)),0)</f>
        <v>0</v>
      </c>
      <c r="L4721" s="7">
        <f>IF(C4721="Saliente Internacional",(IFERROR((LIMPIA(H4721,1)),0)),0)</f>
        <v>0</v>
      </c>
    </row>
    <row r="4722" spans="1:12" x14ac:dyDescent="0.25">
      <c r="A4722" s="11">
        <f>'DETALLE DE CONEXIONES'!P4722</f>
        <v>0</v>
      </c>
      <c r="B4722" s="7">
        <f>'DETALLE DE CONEXIONES'!I4722</f>
        <v>0</v>
      </c>
      <c r="C4722" s="7">
        <f>'DETALLE DE CONEXIONES'!BB4722</f>
        <v>0</v>
      </c>
      <c r="D4722" s="7">
        <f>'DETALLE DE CONEXIONES'!E4722</f>
        <v>0</v>
      </c>
      <c r="E4722" s="7">
        <f>IFERROR(LIMPIA('DETALLE DE CONEXIONES'!N4722,1),0)</f>
        <v>0</v>
      </c>
      <c r="F4722" s="7" t="str">
        <f>LEFT('DETALLE DE CONEXIONES'!BE4722,3)</f>
        <v/>
      </c>
      <c r="G4722" s="7" t="str">
        <f>RIGHT('DETALLE DE CONEXIONES'!AK4722,2)</f>
        <v/>
      </c>
      <c r="H4722" s="7" t="str">
        <f>LEFT('DETALLE DE CONEXIONES'!M4722,3)</f>
        <v/>
      </c>
      <c r="I4722" s="7" t="str">
        <f>RIGHT('DETALLE DE CONEXIONES'!M4722,5)</f>
        <v/>
      </c>
      <c r="J4722" s="7">
        <f>IF(C4722="Saliente Local",(IFERROR((LIMPIA(H4722,1)),0)),0)</f>
        <v>0</v>
      </c>
      <c r="K4722" s="7">
        <f>IF(C4722="Saliente Nacional",(IFERROR((LIMPIA(H4722,1)),0)),0)</f>
        <v>0</v>
      </c>
      <c r="L4722" s="7">
        <f>IF(C4722="Saliente Internacional",(IFERROR((LIMPIA(H4722,1)),0)),0)</f>
        <v>0</v>
      </c>
    </row>
    <row r="4723" spans="1:12" x14ac:dyDescent="0.25">
      <c r="A4723" s="11">
        <f>'DETALLE DE CONEXIONES'!P4723</f>
        <v>0</v>
      </c>
      <c r="B4723" s="7">
        <f>'DETALLE DE CONEXIONES'!I4723</f>
        <v>0</v>
      </c>
      <c r="C4723" s="7">
        <f>'DETALLE DE CONEXIONES'!BB4723</f>
        <v>0</v>
      </c>
      <c r="D4723" s="7">
        <f>'DETALLE DE CONEXIONES'!E4723</f>
        <v>0</v>
      </c>
      <c r="E4723" s="7">
        <f>IFERROR(LIMPIA('DETALLE DE CONEXIONES'!N4723,1),0)</f>
        <v>0</v>
      </c>
      <c r="F4723" s="7" t="str">
        <f>LEFT('DETALLE DE CONEXIONES'!BE4723,3)</f>
        <v/>
      </c>
      <c r="G4723" s="7" t="str">
        <f>RIGHT('DETALLE DE CONEXIONES'!AK4723,2)</f>
        <v/>
      </c>
      <c r="H4723" s="7" t="str">
        <f>LEFT('DETALLE DE CONEXIONES'!M4723,3)</f>
        <v/>
      </c>
      <c r="I4723" s="7" t="str">
        <f>RIGHT('DETALLE DE CONEXIONES'!M4723,5)</f>
        <v/>
      </c>
      <c r="J4723" s="7">
        <f>IF(C4723="Saliente Local",(IFERROR((LIMPIA(H4723,1)),0)),0)</f>
        <v>0</v>
      </c>
      <c r="K4723" s="7">
        <f>IF(C4723="Saliente Nacional",(IFERROR((LIMPIA(H4723,1)),0)),0)</f>
        <v>0</v>
      </c>
      <c r="L4723" s="7">
        <f>IF(C4723="Saliente Internacional",(IFERROR((LIMPIA(H4723,1)),0)),0)</f>
        <v>0</v>
      </c>
    </row>
    <row r="4724" spans="1:12" x14ac:dyDescent="0.25">
      <c r="A4724" s="11">
        <f>'DETALLE DE CONEXIONES'!P4724</f>
        <v>0</v>
      </c>
      <c r="B4724" s="7">
        <f>'DETALLE DE CONEXIONES'!I4724</f>
        <v>0</v>
      </c>
      <c r="C4724" s="7">
        <f>'DETALLE DE CONEXIONES'!BB4724</f>
        <v>0</v>
      </c>
      <c r="D4724" s="7">
        <f>'DETALLE DE CONEXIONES'!E4724</f>
        <v>0</v>
      </c>
      <c r="E4724" s="7">
        <f>IFERROR(LIMPIA('DETALLE DE CONEXIONES'!N4724,1),0)</f>
        <v>0</v>
      </c>
      <c r="F4724" s="7" t="str">
        <f>LEFT('DETALLE DE CONEXIONES'!BE4724,3)</f>
        <v/>
      </c>
      <c r="G4724" s="7" t="str">
        <f>RIGHT('DETALLE DE CONEXIONES'!AK4724,2)</f>
        <v/>
      </c>
      <c r="H4724" s="7" t="str">
        <f>LEFT('DETALLE DE CONEXIONES'!M4724,3)</f>
        <v/>
      </c>
      <c r="I4724" s="7" t="str">
        <f>RIGHT('DETALLE DE CONEXIONES'!M4724,5)</f>
        <v/>
      </c>
      <c r="J4724" s="7">
        <f>IF(C4724="Saliente Local",(IFERROR((LIMPIA(H4724,1)),0)),0)</f>
        <v>0</v>
      </c>
      <c r="K4724" s="7">
        <f>IF(C4724="Saliente Nacional",(IFERROR((LIMPIA(H4724,1)),0)),0)</f>
        <v>0</v>
      </c>
      <c r="L4724" s="7">
        <f>IF(C4724="Saliente Internacional",(IFERROR((LIMPIA(H4724,1)),0)),0)</f>
        <v>0</v>
      </c>
    </row>
    <row r="4725" spans="1:12" x14ac:dyDescent="0.25">
      <c r="A4725" s="11">
        <f>'DETALLE DE CONEXIONES'!P4725</f>
        <v>0</v>
      </c>
      <c r="B4725" s="7">
        <f>'DETALLE DE CONEXIONES'!I4725</f>
        <v>0</v>
      </c>
      <c r="C4725" s="7">
        <f>'DETALLE DE CONEXIONES'!BB4725</f>
        <v>0</v>
      </c>
      <c r="D4725" s="7">
        <f>'DETALLE DE CONEXIONES'!E4725</f>
        <v>0</v>
      </c>
      <c r="E4725" s="7">
        <f>IFERROR(LIMPIA('DETALLE DE CONEXIONES'!N4725,1),0)</f>
        <v>0</v>
      </c>
      <c r="F4725" s="7" t="str">
        <f>LEFT('DETALLE DE CONEXIONES'!BE4725,3)</f>
        <v/>
      </c>
      <c r="G4725" s="7" t="str">
        <f>RIGHT('DETALLE DE CONEXIONES'!AK4725,2)</f>
        <v/>
      </c>
      <c r="H4725" s="7" t="str">
        <f>LEFT('DETALLE DE CONEXIONES'!M4725,3)</f>
        <v/>
      </c>
      <c r="I4725" s="7" t="str">
        <f>RIGHT('DETALLE DE CONEXIONES'!M4725,5)</f>
        <v/>
      </c>
      <c r="J4725" s="7">
        <f>IF(C4725="Saliente Local",(IFERROR((LIMPIA(H4725,1)),0)),0)</f>
        <v>0</v>
      </c>
      <c r="K4725" s="7">
        <f>IF(C4725="Saliente Nacional",(IFERROR((LIMPIA(H4725,1)),0)),0)</f>
        <v>0</v>
      </c>
      <c r="L4725" s="7">
        <f>IF(C4725="Saliente Internacional",(IFERROR((LIMPIA(H4725,1)),0)),0)</f>
        <v>0</v>
      </c>
    </row>
    <row r="4726" spans="1:12" x14ac:dyDescent="0.25">
      <c r="A4726" s="11">
        <f>'DETALLE DE CONEXIONES'!P4726</f>
        <v>0</v>
      </c>
      <c r="B4726" s="7">
        <f>'DETALLE DE CONEXIONES'!I4726</f>
        <v>0</v>
      </c>
      <c r="C4726" s="7">
        <f>'DETALLE DE CONEXIONES'!BB4726</f>
        <v>0</v>
      </c>
      <c r="D4726" s="7">
        <f>'DETALLE DE CONEXIONES'!E4726</f>
        <v>0</v>
      </c>
      <c r="E4726" s="7">
        <f>IFERROR(LIMPIA('DETALLE DE CONEXIONES'!N4726,1),0)</f>
        <v>0</v>
      </c>
      <c r="F4726" s="7" t="str">
        <f>LEFT('DETALLE DE CONEXIONES'!BE4726,3)</f>
        <v/>
      </c>
      <c r="G4726" s="7" t="str">
        <f>RIGHT('DETALLE DE CONEXIONES'!AK4726,2)</f>
        <v/>
      </c>
      <c r="H4726" s="7" t="str">
        <f>LEFT('DETALLE DE CONEXIONES'!M4726,3)</f>
        <v/>
      </c>
      <c r="I4726" s="7" t="str">
        <f>RIGHT('DETALLE DE CONEXIONES'!M4726,5)</f>
        <v/>
      </c>
      <c r="J4726" s="7">
        <f>IF(C4726="Saliente Local",(IFERROR((LIMPIA(H4726,1)),0)),0)</f>
        <v>0</v>
      </c>
      <c r="K4726" s="7">
        <f>IF(C4726="Saliente Nacional",(IFERROR((LIMPIA(H4726,1)),0)),0)</f>
        <v>0</v>
      </c>
      <c r="L4726" s="7">
        <f>IF(C4726="Saliente Internacional",(IFERROR((LIMPIA(H4726,1)),0)),0)</f>
        <v>0</v>
      </c>
    </row>
    <row r="4727" spans="1:12" x14ac:dyDescent="0.25">
      <c r="A4727" s="11">
        <f>'DETALLE DE CONEXIONES'!P4727</f>
        <v>0</v>
      </c>
      <c r="B4727" s="7">
        <f>'DETALLE DE CONEXIONES'!I4727</f>
        <v>0</v>
      </c>
      <c r="C4727" s="7">
        <f>'DETALLE DE CONEXIONES'!BB4727</f>
        <v>0</v>
      </c>
      <c r="D4727" s="7">
        <f>'DETALLE DE CONEXIONES'!E4727</f>
        <v>0</v>
      </c>
      <c r="E4727" s="7">
        <f>IFERROR(LIMPIA('DETALLE DE CONEXIONES'!N4727,1),0)</f>
        <v>0</v>
      </c>
      <c r="F4727" s="7" t="str">
        <f>LEFT('DETALLE DE CONEXIONES'!BE4727,3)</f>
        <v/>
      </c>
      <c r="G4727" s="7" t="str">
        <f>RIGHT('DETALLE DE CONEXIONES'!AK4727,2)</f>
        <v/>
      </c>
      <c r="H4727" s="7" t="str">
        <f>LEFT('DETALLE DE CONEXIONES'!M4727,3)</f>
        <v/>
      </c>
      <c r="I4727" s="7" t="str">
        <f>RIGHT('DETALLE DE CONEXIONES'!M4727,5)</f>
        <v/>
      </c>
      <c r="J4727" s="7">
        <f>IF(C4727="Saliente Local",(IFERROR((LIMPIA(H4727,1)),0)),0)</f>
        <v>0</v>
      </c>
      <c r="K4727" s="7">
        <f>IF(C4727="Saliente Nacional",(IFERROR((LIMPIA(H4727,1)),0)),0)</f>
        <v>0</v>
      </c>
      <c r="L4727" s="7">
        <f>IF(C4727="Saliente Internacional",(IFERROR((LIMPIA(H4727,1)),0)),0)</f>
        <v>0</v>
      </c>
    </row>
    <row r="4728" spans="1:12" x14ac:dyDescent="0.25">
      <c r="A4728" s="11">
        <f>'DETALLE DE CONEXIONES'!P4728</f>
        <v>0</v>
      </c>
      <c r="B4728" s="7">
        <f>'DETALLE DE CONEXIONES'!I4728</f>
        <v>0</v>
      </c>
      <c r="C4728" s="7">
        <f>'DETALLE DE CONEXIONES'!BB4728</f>
        <v>0</v>
      </c>
      <c r="D4728" s="7">
        <f>'DETALLE DE CONEXIONES'!E4728</f>
        <v>0</v>
      </c>
      <c r="E4728" s="7">
        <f>IFERROR(LIMPIA('DETALLE DE CONEXIONES'!N4728,1),0)</f>
        <v>0</v>
      </c>
      <c r="F4728" s="7" t="str">
        <f>LEFT('DETALLE DE CONEXIONES'!BE4728,3)</f>
        <v/>
      </c>
      <c r="G4728" s="7" t="str">
        <f>RIGHT('DETALLE DE CONEXIONES'!AK4728,2)</f>
        <v/>
      </c>
      <c r="H4728" s="7" t="str">
        <f>LEFT('DETALLE DE CONEXIONES'!M4728,3)</f>
        <v/>
      </c>
      <c r="I4728" s="7" t="str">
        <f>RIGHT('DETALLE DE CONEXIONES'!M4728,5)</f>
        <v/>
      </c>
      <c r="J4728" s="7">
        <f>IF(C4728="Saliente Local",(IFERROR((LIMPIA(H4728,1)),0)),0)</f>
        <v>0</v>
      </c>
      <c r="K4728" s="7">
        <f>IF(C4728="Saliente Nacional",(IFERROR((LIMPIA(H4728,1)),0)),0)</f>
        <v>0</v>
      </c>
      <c r="L4728" s="7">
        <f>IF(C4728="Saliente Internacional",(IFERROR((LIMPIA(H4728,1)),0)),0)</f>
        <v>0</v>
      </c>
    </row>
    <row r="4729" spans="1:12" x14ac:dyDescent="0.25">
      <c r="A4729" s="11">
        <f>'DETALLE DE CONEXIONES'!P4729</f>
        <v>0</v>
      </c>
      <c r="B4729" s="7">
        <f>'DETALLE DE CONEXIONES'!I4729</f>
        <v>0</v>
      </c>
      <c r="C4729" s="7">
        <f>'DETALLE DE CONEXIONES'!BB4729</f>
        <v>0</v>
      </c>
      <c r="D4729" s="7">
        <f>'DETALLE DE CONEXIONES'!E4729</f>
        <v>0</v>
      </c>
      <c r="E4729" s="7">
        <f>IFERROR(LIMPIA('DETALLE DE CONEXIONES'!N4729,1),0)</f>
        <v>0</v>
      </c>
      <c r="F4729" s="7" t="str">
        <f>LEFT('DETALLE DE CONEXIONES'!BE4729,3)</f>
        <v/>
      </c>
      <c r="G4729" s="7" t="str">
        <f>RIGHT('DETALLE DE CONEXIONES'!AK4729,2)</f>
        <v/>
      </c>
      <c r="H4729" s="7" t="str">
        <f>LEFT('DETALLE DE CONEXIONES'!M4729,3)</f>
        <v/>
      </c>
      <c r="I4729" s="7" t="str">
        <f>RIGHT('DETALLE DE CONEXIONES'!M4729,5)</f>
        <v/>
      </c>
      <c r="J4729" s="7">
        <f>IF(C4729="Saliente Local",(IFERROR((LIMPIA(H4729,1)),0)),0)</f>
        <v>0</v>
      </c>
      <c r="K4729" s="7">
        <f>IF(C4729="Saliente Nacional",(IFERROR((LIMPIA(H4729,1)),0)),0)</f>
        <v>0</v>
      </c>
      <c r="L4729" s="7">
        <f>IF(C4729="Saliente Internacional",(IFERROR((LIMPIA(H4729,1)),0)),0)</f>
        <v>0</v>
      </c>
    </row>
    <row r="4730" spans="1:12" x14ac:dyDescent="0.25">
      <c r="A4730" s="11">
        <f>'DETALLE DE CONEXIONES'!P4730</f>
        <v>0</v>
      </c>
      <c r="B4730" s="7">
        <f>'DETALLE DE CONEXIONES'!I4730</f>
        <v>0</v>
      </c>
      <c r="C4730" s="7">
        <f>'DETALLE DE CONEXIONES'!BB4730</f>
        <v>0</v>
      </c>
      <c r="D4730" s="7">
        <f>'DETALLE DE CONEXIONES'!E4730</f>
        <v>0</v>
      </c>
      <c r="E4730" s="7">
        <f>IFERROR(LIMPIA('DETALLE DE CONEXIONES'!N4730,1),0)</f>
        <v>0</v>
      </c>
      <c r="F4730" s="7" t="str">
        <f>LEFT('DETALLE DE CONEXIONES'!BE4730,3)</f>
        <v/>
      </c>
      <c r="G4730" s="7" t="str">
        <f>RIGHT('DETALLE DE CONEXIONES'!AK4730,2)</f>
        <v/>
      </c>
      <c r="H4730" s="7" t="str">
        <f>LEFT('DETALLE DE CONEXIONES'!M4730,3)</f>
        <v/>
      </c>
      <c r="I4730" s="7" t="str">
        <f>RIGHT('DETALLE DE CONEXIONES'!M4730,5)</f>
        <v/>
      </c>
      <c r="J4730" s="7">
        <f>IF(C4730="Saliente Local",(IFERROR((LIMPIA(H4730,1)),0)),0)</f>
        <v>0</v>
      </c>
      <c r="K4730" s="7">
        <f>IF(C4730="Saliente Nacional",(IFERROR((LIMPIA(H4730,1)),0)),0)</f>
        <v>0</v>
      </c>
      <c r="L4730" s="7">
        <f>IF(C4730="Saliente Internacional",(IFERROR((LIMPIA(H4730,1)),0)),0)</f>
        <v>0</v>
      </c>
    </row>
    <row r="4731" spans="1:12" x14ac:dyDescent="0.25">
      <c r="A4731" s="11">
        <f>'DETALLE DE CONEXIONES'!P4731</f>
        <v>0</v>
      </c>
      <c r="B4731" s="7">
        <f>'DETALLE DE CONEXIONES'!I4731</f>
        <v>0</v>
      </c>
      <c r="C4731" s="7">
        <f>'DETALLE DE CONEXIONES'!BB4731</f>
        <v>0</v>
      </c>
      <c r="D4731" s="7">
        <f>'DETALLE DE CONEXIONES'!E4731</f>
        <v>0</v>
      </c>
      <c r="E4731" s="7">
        <f>IFERROR(LIMPIA('DETALLE DE CONEXIONES'!N4731,1),0)</f>
        <v>0</v>
      </c>
      <c r="F4731" s="7" t="str">
        <f>LEFT('DETALLE DE CONEXIONES'!BE4731,3)</f>
        <v/>
      </c>
      <c r="G4731" s="7" t="str">
        <f>RIGHT('DETALLE DE CONEXIONES'!AK4731,2)</f>
        <v/>
      </c>
      <c r="H4731" s="7" t="str">
        <f>LEFT('DETALLE DE CONEXIONES'!M4731,3)</f>
        <v/>
      </c>
      <c r="I4731" s="7" t="str">
        <f>RIGHT('DETALLE DE CONEXIONES'!M4731,5)</f>
        <v/>
      </c>
      <c r="J4731" s="7">
        <f>IF(C4731="Saliente Local",(IFERROR((LIMPIA(H4731,1)),0)),0)</f>
        <v>0</v>
      </c>
      <c r="K4731" s="7">
        <f>IF(C4731="Saliente Nacional",(IFERROR((LIMPIA(H4731,1)),0)),0)</f>
        <v>0</v>
      </c>
      <c r="L4731" s="7">
        <f>IF(C4731="Saliente Internacional",(IFERROR((LIMPIA(H4731,1)),0)),0)</f>
        <v>0</v>
      </c>
    </row>
    <row r="4732" spans="1:12" x14ac:dyDescent="0.25">
      <c r="A4732" s="11">
        <f>'DETALLE DE CONEXIONES'!P4732</f>
        <v>0</v>
      </c>
      <c r="B4732" s="7">
        <f>'DETALLE DE CONEXIONES'!I4732</f>
        <v>0</v>
      </c>
      <c r="C4732" s="7">
        <f>'DETALLE DE CONEXIONES'!BB4732</f>
        <v>0</v>
      </c>
      <c r="D4732" s="7">
        <f>'DETALLE DE CONEXIONES'!E4732</f>
        <v>0</v>
      </c>
      <c r="E4732" s="7">
        <f>IFERROR(LIMPIA('DETALLE DE CONEXIONES'!N4732,1),0)</f>
        <v>0</v>
      </c>
      <c r="F4732" s="7" t="str">
        <f>LEFT('DETALLE DE CONEXIONES'!BE4732,3)</f>
        <v/>
      </c>
      <c r="G4732" s="7" t="str">
        <f>RIGHT('DETALLE DE CONEXIONES'!AK4732,2)</f>
        <v/>
      </c>
      <c r="H4732" s="7" t="str">
        <f>LEFT('DETALLE DE CONEXIONES'!M4732,3)</f>
        <v/>
      </c>
      <c r="I4732" s="7" t="str">
        <f>RIGHT('DETALLE DE CONEXIONES'!M4732,5)</f>
        <v/>
      </c>
      <c r="J4732" s="7">
        <f>IF(C4732="Saliente Local",(IFERROR((LIMPIA(H4732,1)),0)),0)</f>
        <v>0</v>
      </c>
      <c r="K4732" s="7">
        <f>IF(C4732="Saliente Nacional",(IFERROR((LIMPIA(H4732,1)),0)),0)</f>
        <v>0</v>
      </c>
      <c r="L4732" s="7">
        <f>IF(C4732="Saliente Internacional",(IFERROR((LIMPIA(H4732,1)),0)),0)</f>
        <v>0</v>
      </c>
    </row>
    <row r="4733" spans="1:12" x14ac:dyDescent="0.25">
      <c r="A4733" s="11">
        <f>'DETALLE DE CONEXIONES'!P4733</f>
        <v>0</v>
      </c>
      <c r="B4733" s="7">
        <f>'DETALLE DE CONEXIONES'!I4733</f>
        <v>0</v>
      </c>
      <c r="C4733" s="7">
        <f>'DETALLE DE CONEXIONES'!BB4733</f>
        <v>0</v>
      </c>
      <c r="D4733" s="7">
        <f>'DETALLE DE CONEXIONES'!E4733</f>
        <v>0</v>
      </c>
      <c r="E4733" s="7">
        <f>IFERROR(LIMPIA('DETALLE DE CONEXIONES'!N4733,1),0)</f>
        <v>0</v>
      </c>
      <c r="F4733" s="7" t="str">
        <f>LEFT('DETALLE DE CONEXIONES'!BE4733,3)</f>
        <v/>
      </c>
      <c r="G4733" s="7" t="str">
        <f>RIGHT('DETALLE DE CONEXIONES'!AK4733,2)</f>
        <v/>
      </c>
      <c r="H4733" s="7" t="str">
        <f>LEFT('DETALLE DE CONEXIONES'!M4733,3)</f>
        <v/>
      </c>
      <c r="I4733" s="7" t="str">
        <f>RIGHT('DETALLE DE CONEXIONES'!M4733,5)</f>
        <v/>
      </c>
      <c r="J4733" s="7">
        <f>IF(C4733="Saliente Local",(IFERROR((LIMPIA(H4733,1)),0)),0)</f>
        <v>0</v>
      </c>
      <c r="K4733" s="7">
        <f>IF(C4733="Saliente Nacional",(IFERROR((LIMPIA(H4733,1)),0)),0)</f>
        <v>0</v>
      </c>
      <c r="L4733" s="7">
        <f>IF(C4733="Saliente Internacional",(IFERROR((LIMPIA(H4733,1)),0)),0)</f>
        <v>0</v>
      </c>
    </row>
    <row r="4734" spans="1:12" x14ac:dyDescent="0.25">
      <c r="A4734" s="11">
        <f>'DETALLE DE CONEXIONES'!P4734</f>
        <v>0</v>
      </c>
      <c r="B4734" s="7">
        <f>'DETALLE DE CONEXIONES'!I4734</f>
        <v>0</v>
      </c>
      <c r="C4734" s="7">
        <f>'DETALLE DE CONEXIONES'!BB4734</f>
        <v>0</v>
      </c>
      <c r="D4734" s="7">
        <f>'DETALLE DE CONEXIONES'!E4734</f>
        <v>0</v>
      </c>
      <c r="E4734" s="7">
        <f>IFERROR(LIMPIA('DETALLE DE CONEXIONES'!N4734,1),0)</f>
        <v>0</v>
      </c>
      <c r="F4734" s="7" t="str">
        <f>LEFT('DETALLE DE CONEXIONES'!BE4734,3)</f>
        <v/>
      </c>
      <c r="G4734" s="7" t="str">
        <f>RIGHT('DETALLE DE CONEXIONES'!AK4734,2)</f>
        <v/>
      </c>
      <c r="H4734" s="7" t="str">
        <f>LEFT('DETALLE DE CONEXIONES'!M4734,3)</f>
        <v/>
      </c>
      <c r="I4734" s="7" t="str">
        <f>RIGHT('DETALLE DE CONEXIONES'!M4734,5)</f>
        <v/>
      </c>
      <c r="J4734" s="7">
        <f>IF(C4734="Saliente Local",(IFERROR((LIMPIA(H4734,1)),0)),0)</f>
        <v>0</v>
      </c>
      <c r="K4734" s="7">
        <f>IF(C4734="Saliente Nacional",(IFERROR((LIMPIA(H4734,1)),0)),0)</f>
        <v>0</v>
      </c>
      <c r="L4734" s="7">
        <f>IF(C4734="Saliente Internacional",(IFERROR((LIMPIA(H4734,1)),0)),0)</f>
        <v>0</v>
      </c>
    </row>
    <row r="4735" spans="1:12" x14ac:dyDescent="0.25">
      <c r="A4735" s="11">
        <f>'DETALLE DE CONEXIONES'!P4735</f>
        <v>0</v>
      </c>
      <c r="B4735" s="7">
        <f>'DETALLE DE CONEXIONES'!I4735</f>
        <v>0</v>
      </c>
      <c r="C4735" s="7">
        <f>'DETALLE DE CONEXIONES'!BB4735</f>
        <v>0</v>
      </c>
      <c r="D4735" s="7">
        <f>'DETALLE DE CONEXIONES'!E4735</f>
        <v>0</v>
      </c>
      <c r="E4735" s="7">
        <f>IFERROR(LIMPIA('DETALLE DE CONEXIONES'!N4735,1),0)</f>
        <v>0</v>
      </c>
      <c r="F4735" s="7" t="str">
        <f>LEFT('DETALLE DE CONEXIONES'!BE4735,3)</f>
        <v/>
      </c>
      <c r="G4735" s="7" t="str">
        <f>RIGHT('DETALLE DE CONEXIONES'!AK4735,2)</f>
        <v/>
      </c>
      <c r="H4735" s="7" t="str">
        <f>LEFT('DETALLE DE CONEXIONES'!M4735,3)</f>
        <v/>
      </c>
      <c r="I4735" s="7" t="str">
        <f>RIGHT('DETALLE DE CONEXIONES'!M4735,5)</f>
        <v/>
      </c>
      <c r="J4735" s="7">
        <f>IF(C4735="Saliente Local",(IFERROR((LIMPIA(H4735,1)),0)),0)</f>
        <v>0</v>
      </c>
      <c r="K4735" s="7">
        <f>IF(C4735="Saliente Nacional",(IFERROR((LIMPIA(H4735,1)),0)),0)</f>
        <v>0</v>
      </c>
      <c r="L4735" s="7">
        <f>IF(C4735="Saliente Internacional",(IFERROR((LIMPIA(H4735,1)),0)),0)</f>
        <v>0</v>
      </c>
    </row>
    <row r="4736" spans="1:12" x14ac:dyDescent="0.25">
      <c r="A4736" s="11">
        <f>'DETALLE DE CONEXIONES'!P4736</f>
        <v>0</v>
      </c>
      <c r="B4736" s="7">
        <f>'DETALLE DE CONEXIONES'!I4736</f>
        <v>0</v>
      </c>
      <c r="C4736" s="7">
        <f>'DETALLE DE CONEXIONES'!BB4736</f>
        <v>0</v>
      </c>
      <c r="D4736" s="7">
        <f>'DETALLE DE CONEXIONES'!E4736</f>
        <v>0</v>
      </c>
      <c r="E4736" s="7">
        <f>IFERROR(LIMPIA('DETALLE DE CONEXIONES'!N4736,1),0)</f>
        <v>0</v>
      </c>
      <c r="F4736" s="7" t="str">
        <f>LEFT('DETALLE DE CONEXIONES'!BE4736,3)</f>
        <v/>
      </c>
      <c r="G4736" s="7" t="str">
        <f>RIGHT('DETALLE DE CONEXIONES'!AK4736,2)</f>
        <v/>
      </c>
      <c r="H4736" s="7" t="str">
        <f>LEFT('DETALLE DE CONEXIONES'!M4736,3)</f>
        <v/>
      </c>
      <c r="I4736" s="7" t="str">
        <f>RIGHT('DETALLE DE CONEXIONES'!M4736,5)</f>
        <v/>
      </c>
      <c r="J4736" s="7">
        <f>IF(C4736="Saliente Local",(IFERROR((LIMPIA(H4736,1)),0)),0)</f>
        <v>0</v>
      </c>
      <c r="K4736" s="7">
        <f>IF(C4736="Saliente Nacional",(IFERROR((LIMPIA(H4736,1)),0)),0)</f>
        <v>0</v>
      </c>
      <c r="L4736" s="7">
        <f>IF(C4736="Saliente Internacional",(IFERROR((LIMPIA(H4736,1)),0)),0)</f>
        <v>0</v>
      </c>
    </row>
    <row r="4737" spans="1:12" x14ac:dyDescent="0.25">
      <c r="A4737" s="11">
        <f>'DETALLE DE CONEXIONES'!P4737</f>
        <v>0</v>
      </c>
      <c r="B4737" s="7">
        <f>'DETALLE DE CONEXIONES'!I4737</f>
        <v>0</v>
      </c>
      <c r="C4737" s="7">
        <f>'DETALLE DE CONEXIONES'!BB4737</f>
        <v>0</v>
      </c>
      <c r="D4737" s="7">
        <f>'DETALLE DE CONEXIONES'!E4737</f>
        <v>0</v>
      </c>
      <c r="E4737" s="7">
        <f>IFERROR(LIMPIA('DETALLE DE CONEXIONES'!N4737,1),0)</f>
        <v>0</v>
      </c>
      <c r="F4737" s="7" t="str">
        <f>LEFT('DETALLE DE CONEXIONES'!BE4737,3)</f>
        <v/>
      </c>
      <c r="G4737" s="7" t="str">
        <f>RIGHT('DETALLE DE CONEXIONES'!AK4737,2)</f>
        <v/>
      </c>
      <c r="H4737" s="7" t="str">
        <f>LEFT('DETALLE DE CONEXIONES'!M4737,3)</f>
        <v/>
      </c>
      <c r="I4737" s="7" t="str">
        <f>RIGHT('DETALLE DE CONEXIONES'!M4737,5)</f>
        <v/>
      </c>
      <c r="J4737" s="7">
        <f>IF(C4737="Saliente Local",(IFERROR((LIMPIA(H4737,1)),0)),0)</f>
        <v>0</v>
      </c>
      <c r="K4737" s="7">
        <f>IF(C4737="Saliente Nacional",(IFERROR((LIMPIA(H4737,1)),0)),0)</f>
        <v>0</v>
      </c>
      <c r="L4737" s="7">
        <f>IF(C4737="Saliente Internacional",(IFERROR((LIMPIA(H4737,1)),0)),0)</f>
        <v>0</v>
      </c>
    </row>
    <row r="4738" spans="1:12" x14ac:dyDescent="0.25">
      <c r="A4738" s="11">
        <f>'DETALLE DE CONEXIONES'!P4738</f>
        <v>0</v>
      </c>
      <c r="B4738" s="7">
        <f>'DETALLE DE CONEXIONES'!I4738</f>
        <v>0</v>
      </c>
      <c r="C4738" s="7">
        <f>'DETALLE DE CONEXIONES'!BB4738</f>
        <v>0</v>
      </c>
      <c r="D4738" s="7">
        <f>'DETALLE DE CONEXIONES'!E4738</f>
        <v>0</v>
      </c>
      <c r="E4738" s="7">
        <f>IFERROR(LIMPIA('DETALLE DE CONEXIONES'!N4738,1),0)</f>
        <v>0</v>
      </c>
      <c r="F4738" s="7" t="str">
        <f>LEFT('DETALLE DE CONEXIONES'!BE4738,3)</f>
        <v/>
      </c>
      <c r="G4738" s="7" t="str">
        <f>RIGHT('DETALLE DE CONEXIONES'!AK4738,2)</f>
        <v/>
      </c>
      <c r="H4738" s="7" t="str">
        <f>LEFT('DETALLE DE CONEXIONES'!M4738,3)</f>
        <v/>
      </c>
      <c r="I4738" s="7" t="str">
        <f>RIGHT('DETALLE DE CONEXIONES'!M4738,5)</f>
        <v/>
      </c>
      <c r="J4738" s="7">
        <f>IF(C4738="Saliente Local",(IFERROR((LIMPIA(H4738,1)),0)),0)</f>
        <v>0</v>
      </c>
      <c r="K4738" s="7">
        <f>IF(C4738="Saliente Nacional",(IFERROR((LIMPIA(H4738,1)),0)),0)</f>
        <v>0</v>
      </c>
      <c r="L4738" s="7">
        <f>IF(C4738="Saliente Internacional",(IFERROR((LIMPIA(H4738,1)),0)),0)</f>
        <v>0</v>
      </c>
    </row>
    <row r="4739" spans="1:12" x14ac:dyDescent="0.25">
      <c r="A4739" s="11">
        <f>'DETALLE DE CONEXIONES'!P4739</f>
        <v>0</v>
      </c>
      <c r="B4739" s="7">
        <f>'DETALLE DE CONEXIONES'!I4739</f>
        <v>0</v>
      </c>
      <c r="C4739" s="7">
        <f>'DETALLE DE CONEXIONES'!BB4739</f>
        <v>0</v>
      </c>
      <c r="D4739" s="7">
        <f>'DETALLE DE CONEXIONES'!E4739</f>
        <v>0</v>
      </c>
      <c r="E4739" s="7">
        <f>IFERROR(LIMPIA('DETALLE DE CONEXIONES'!N4739,1),0)</f>
        <v>0</v>
      </c>
      <c r="F4739" s="7" t="str">
        <f>LEFT('DETALLE DE CONEXIONES'!BE4739,3)</f>
        <v/>
      </c>
      <c r="G4739" s="7" t="str">
        <f>RIGHT('DETALLE DE CONEXIONES'!AK4739,2)</f>
        <v/>
      </c>
      <c r="H4739" s="7" t="str">
        <f>LEFT('DETALLE DE CONEXIONES'!M4739,3)</f>
        <v/>
      </c>
      <c r="I4739" s="7" t="str">
        <f>RIGHT('DETALLE DE CONEXIONES'!M4739,5)</f>
        <v/>
      </c>
      <c r="J4739" s="7">
        <f>IF(C4739="Saliente Local",(IFERROR((LIMPIA(H4739,1)),0)),0)</f>
        <v>0</v>
      </c>
      <c r="K4739" s="7">
        <f>IF(C4739="Saliente Nacional",(IFERROR((LIMPIA(H4739,1)),0)),0)</f>
        <v>0</v>
      </c>
      <c r="L4739" s="7">
        <f>IF(C4739="Saliente Internacional",(IFERROR((LIMPIA(H4739,1)),0)),0)</f>
        <v>0</v>
      </c>
    </row>
    <row r="4740" spans="1:12" x14ac:dyDescent="0.25">
      <c r="A4740" s="11">
        <f>'DETALLE DE CONEXIONES'!P4740</f>
        <v>0</v>
      </c>
      <c r="B4740" s="7">
        <f>'DETALLE DE CONEXIONES'!I4740</f>
        <v>0</v>
      </c>
      <c r="C4740" s="7">
        <f>'DETALLE DE CONEXIONES'!BB4740</f>
        <v>0</v>
      </c>
      <c r="D4740" s="7">
        <f>'DETALLE DE CONEXIONES'!E4740</f>
        <v>0</v>
      </c>
      <c r="E4740" s="7">
        <f>IFERROR(LIMPIA('DETALLE DE CONEXIONES'!N4740,1),0)</f>
        <v>0</v>
      </c>
      <c r="F4740" s="7" t="str">
        <f>LEFT('DETALLE DE CONEXIONES'!BE4740,3)</f>
        <v/>
      </c>
      <c r="G4740" s="7" t="str">
        <f>RIGHT('DETALLE DE CONEXIONES'!AK4740,2)</f>
        <v/>
      </c>
      <c r="H4740" s="7" t="str">
        <f>LEFT('DETALLE DE CONEXIONES'!M4740,3)</f>
        <v/>
      </c>
      <c r="I4740" s="7" t="str">
        <f>RIGHT('DETALLE DE CONEXIONES'!M4740,5)</f>
        <v/>
      </c>
      <c r="J4740" s="7">
        <f>IF(C4740="Saliente Local",(IFERROR((LIMPIA(H4740,1)),0)),0)</f>
        <v>0</v>
      </c>
      <c r="K4740" s="7">
        <f>IF(C4740="Saliente Nacional",(IFERROR((LIMPIA(H4740,1)),0)),0)</f>
        <v>0</v>
      </c>
      <c r="L4740" s="7">
        <f>IF(C4740="Saliente Internacional",(IFERROR((LIMPIA(H4740,1)),0)),0)</f>
        <v>0</v>
      </c>
    </row>
    <row r="4741" spans="1:12" x14ac:dyDescent="0.25">
      <c r="A4741" s="11">
        <f>'DETALLE DE CONEXIONES'!P4741</f>
        <v>0</v>
      </c>
      <c r="B4741" s="7">
        <f>'DETALLE DE CONEXIONES'!I4741</f>
        <v>0</v>
      </c>
      <c r="C4741" s="7">
        <f>'DETALLE DE CONEXIONES'!BB4741</f>
        <v>0</v>
      </c>
      <c r="D4741" s="7">
        <f>'DETALLE DE CONEXIONES'!E4741</f>
        <v>0</v>
      </c>
      <c r="E4741" s="7">
        <f>IFERROR(LIMPIA('DETALLE DE CONEXIONES'!N4741,1),0)</f>
        <v>0</v>
      </c>
      <c r="F4741" s="7" t="str">
        <f>LEFT('DETALLE DE CONEXIONES'!BE4741,3)</f>
        <v/>
      </c>
      <c r="G4741" s="7" t="str">
        <f>RIGHT('DETALLE DE CONEXIONES'!AK4741,2)</f>
        <v/>
      </c>
      <c r="H4741" s="7" t="str">
        <f>LEFT('DETALLE DE CONEXIONES'!M4741,3)</f>
        <v/>
      </c>
      <c r="I4741" s="7" t="str">
        <f>RIGHT('DETALLE DE CONEXIONES'!M4741,5)</f>
        <v/>
      </c>
      <c r="J4741" s="7">
        <f>IF(C4741="Saliente Local",(IFERROR((LIMPIA(H4741,1)),0)),0)</f>
        <v>0</v>
      </c>
      <c r="K4741" s="7">
        <f>IF(C4741="Saliente Nacional",(IFERROR((LIMPIA(H4741,1)),0)),0)</f>
        <v>0</v>
      </c>
      <c r="L4741" s="7">
        <f>IF(C4741="Saliente Internacional",(IFERROR((LIMPIA(H4741,1)),0)),0)</f>
        <v>0</v>
      </c>
    </row>
    <row r="4742" spans="1:12" x14ac:dyDescent="0.25">
      <c r="A4742" s="11">
        <f>'DETALLE DE CONEXIONES'!P4742</f>
        <v>0</v>
      </c>
      <c r="B4742" s="7">
        <f>'DETALLE DE CONEXIONES'!I4742</f>
        <v>0</v>
      </c>
      <c r="C4742" s="7">
        <f>'DETALLE DE CONEXIONES'!BB4742</f>
        <v>0</v>
      </c>
      <c r="D4742" s="7">
        <f>'DETALLE DE CONEXIONES'!E4742</f>
        <v>0</v>
      </c>
      <c r="E4742" s="7">
        <f>IFERROR(LIMPIA('DETALLE DE CONEXIONES'!N4742,1),0)</f>
        <v>0</v>
      </c>
      <c r="F4742" s="7" t="str">
        <f>LEFT('DETALLE DE CONEXIONES'!BE4742,3)</f>
        <v/>
      </c>
      <c r="G4742" s="7" t="str">
        <f>RIGHT('DETALLE DE CONEXIONES'!AK4742,2)</f>
        <v/>
      </c>
      <c r="H4742" s="7" t="str">
        <f>LEFT('DETALLE DE CONEXIONES'!M4742,3)</f>
        <v/>
      </c>
      <c r="I4742" s="7" t="str">
        <f>RIGHT('DETALLE DE CONEXIONES'!M4742,5)</f>
        <v/>
      </c>
      <c r="J4742" s="7">
        <f>IF(C4742="Saliente Local",(IFERROR((LIMPIA(H4742,1)),0)),0)</f>
        <v>0</v>
      </c>
      <c r="K4742" s="7">
        <f>IF(C4742="Saliente Nacional",(IFERROR((LIMPIA(H4742,1)),0)),0)</f>
        <v>0</v>
      </c>
      <c r="L4742" s="7">
        <f>IF(C4742="Saliente Internacional",(IFERROR((LIMPIA(H4742,1)),0)),0)</f>
        <v>0</v>
      </c>
    </row>
    <row r="4743" spans="1:12" x14ac:dyDescent="0.25">
      <c r="A4743" s="11">
        <f>'DETALLE DE CONEXIONES'!P4743</f>
        <v>0</v>
      </c>
      <c r="B4743" s="7">
        <f>'DETALLE DE CONEXIONES'!I4743</f>
        <v>0</v>
      </c>
      <c r="C4743" s="7">
        <f>'DETALLE DE CONEXIONES'!BB4743</f>
        <v>0</v>
      </c>
      <c r="D4743" s="7">
        <f>'DETALLE DE CONEXIONES'!E4743</f>
        <v>0</v>
      </c>
      <c r="E4743" s="7">
        <f>IFERROR(LIMPIA('DETALLE DE CONEXIONES'!N4743,1),0)</f>
        <v>0</v>
      </c>
      <c r="F4743" s="7" t="str">
        <f>LEFT('DETALLE DE CONEXIONES'!BE4743,3)</f>
        <v/>
      </c>
      <c r="G4743" s="7" t="str">
        <f>RIGHT('DETALLE DE CONEXIONES'!AK4743,2)</f>
        <v/>
      </c>
      <c r="H4743" s="7" t="str">
        <f>LEFT('DETALLE DE CONEXIONES'!M4743,3)</f>
        <v/>
      </c>
      <c r="I4743" s="7" t="str">
        <f>RIGHT('DETALLE DE CONEXIONES'!M4743,5)</f>
        <v/>
      </c>
      <c r="J4743" s="7">
        <f>IF(C4743="Saliente Local",(IFERROR((LIMPIA(H4743,1)),0)),0)</f>
        <v>0</v>
      </c>
      <c r="K4743" s="7">
        <f>IF(C4743="Saliente Nacional",(IFERROR((LIMPIA(H4743,1)),0)),0)</f>
        <v>0</v>
      </c>
      <c r="L4743" s="7">
        <f>IF(C4743="Saliente Internacional",(IFERROR((LIMPIA(H4743,1)),0)),0)</f>
        <v>0</v>
      </c>
    </row>
    <row r="4744" spans="1:12" x14ac:dyDescent="0.25">
      <c r="A4744" s="11">
        <f>'DETALLE DE CONEXIONES'!P4744</f>
        <v>0</v>
      </c>
      <c r="B4744" s="7">
        <f>'DETALLE DE CONEXIONES'!I4744</f>
        <v>0</v>
      </c>
      <c r="C4744" s="7">
        <f>'DETALLE DE CONEXIONES'!BB4744</f>
        <v>0</v>
      </c>
      <c r="D4744" s="7">
        <f>'DETALLE DE CONEXIONES'!E4744</f>
        <v>0</v>
      </c>
      <c r="E4744" s="7">
        <f>IFERROR(LIMPIA('DETALLE DE CONEXIONES'!N4744,1),0)</f>
        <v>0</v>
      </c>
      <c r="F4744" s="7" t="str">
        <f>LEFT('DETALLE DE CONEXIONES'!BE4744,3)</f>
        <v/>
      </c>
      <c r="G4744" s="7" t="str">
        <f>RIGHT('DETALLE DE CONEXIONES'!AK4744,2)</f>
        <v/>
      </c>
      <c r="H4744" s="7" t="str">
        <f>LEFT('DETALLE DE CONEXIONES'!M4744,3)</f>
        <v/>
      </c>
      <c r="I4744" s="7" t="str">
        <f>RIGHT('DETALLE DE CONEXIONES'!M4744,5)</f>
        <v/>
      </c>
      <c r="J4744" s="7">
        <f>IF(C4744="Saliente Local",(IFERROR((LIMPIA(H4744,1)),0)),0)</f>
        <v>0</v>
      </c>
      <c r="K4744" s="7">
        <f>IF(C4744="Saliente Nacional",(IFERROR((LIMPIA(H4744,1)),0)),0)</f>
        <v>0</v>
      </c>
      <c r="L4744" s="7">
        <f>IF(C4744="Saliente Internacional",(IFERROR((LIMPIA(H4744,1)),0)),0)</f>
        <v>0</v>
      </c>
    </row>
    <row r="4745" spans="1:12" x14ac:dyDescent="0.25">
      <c r="A4745" s="11">
        <f>'DETALLE DE CONEXIONES'!P4745</f>
        <v>0</v>
      </c>
      <c r="B4745" s="7">
        <f>'DETALLE DE CONEXIONES'!I4745</f>
        <v>0</v>
      </c>
      <c r="C4745" s="7">
        <f>'DETALLE DE CONEXIONES'!BB4745</f>
        <v>0</v>
      </c>
      <c r="D4745" s="7">
        <f>'DETALLE DE CONEXIONES'!E4745</f>
        <v>0</v>
      </c>
      <c r="E4745" s="7">
        <f>IFERROR(LIMPIA('DETALLE DE CONEXIONES'!N4745,1),0)</f>
        <v>0</v>
      </c>
      <c r="F4745" s="7" t="str">
        <f>LEFT('DETALLE DE CONEXIONES'!BE4745,3)</f>
        <v/>
      </c>
      <c r="G4745" s="7" t="str">
        <f>RIGHT('DETALLE DE CONEXIONES'!AK4745,2)</f>
        <v/>
      </c>
      <c r="H4745" s="7" t="str">
        <f>LEFT('DETALLE DE CONEXIONES'!M4745,3)</f>
        <v/>
      </c>
      <c r="I4745" s="7" t="str">
        <f>RIGHT('DETALLE DE CONEXIONES'!M4745,5)</f>
        <v/>
      </c>
      <c r="J4745" s="7">
        <f>IF(C4745="Saliente Local",(IFERROR((LIMPIA(H4745,1)),0)),0)</f>
        <v>0</v>
      </c>
      <c r="K4745" s="7">
        <f>IF(C4745="Saliente Nacional",(IFERROR((LIMPIA(H4745,1)),0)),0)</f>
        <v>0</v>
      </c>
      <c r="L4745" s="7">
        <f>IF(C4745="Saliente Internacional",(IFERROR((LIMPIA(H4745,1)),0)),0)</f>
        <v>0</v>
      </c>
    </row>
    <row r="4746" spans="1:12" x14ac:dyDescent="0.25">
      <c r="A4746" s="11">
        <f>'DETALLE DE CONEXIONES'!P4746</f>
        <v>0</v>
      </c>
      <c r="B4746" s="7">
        <f>'DETALLE DE CONEXIONES'!I4746</f>
        <v>0</v>
      </c>
      <c r="C4746" s="7">
        <f>'DETALLE DE CONEXIONES'!BB4746</f>
        <v>0</v>
      </c>
      <c r="D4746" s="7">
        <f>'DETALLE DE CONEXIONES'!E4746</f>
        <v>0</v>
      </c>
      <c r="E4746" s="7">
        <f>IFERROR(LIMPIA('DETALLE DE CONEXIONES'!N4746,1),0)</f>
        <v>0</v>
      </c>
      <c r="F4746" s="7" t="str">
        <f>LEFT('DETALLE DE CONEXIONES'!BE4746,3)</f>
        <v/>
      </c>
      <c r="G4746" s="7" t="str">
        <f>RIGHT('DETALLE DE CONEXIONES'!AK4746,2)</f>
        <v/>
      </c>
      <c r="H4746" s="7" t="str">
        <f>LEFT('DETALLE DE CONEXIONES'!M4746,3)</f>
        <v/>
      </c>
      <c r="I4746" s="7" t="str">
        <f>RIGHT('DETALLE DE CONEXIONES'!M4746,5)</f>
        <v/>
      </c>
      <c r="J4746" s="7">
        <f>IF(C4746="Saliente Local",(IFERROR((LIMPIA(H4746,1)),0)),0)</f>
        <v>0</v>
      </c>
      <c r="K4746" s="7">
        <f>IF(C4746="Saliente Nacional",(IFERROR((LIMPIA(H4746,1)),0)),0)</f>
        <v>0</v>
      </c>
      <c r="L4746" s="7">
        <f>IF(C4746="Saliente Internacional",(IFERROR((LIMPIA(H4746,1)),0)),0)</f>
        <v>0</v>
      </c>
    </row>
    <row r="4747" spans="1:12" x14ac:dyDescent="0.25">
      <c r="A4747" s="11">
        <f>'DETALLE DE CONEXIONES'!P4747</f>
        <v>0</v>
      </c>
      <c r="B4747" s="7">
        <f>'DETALLE DE CONEXIONES'!I4747</f>
        <v>0</v>
      </c>
      <c r="C4747" s="7">
        <f>'DETALLE DE CONEXIONES'!BB4747</f>
        <v>0</v>
      </c>
      <c r="D4747" s="7">
        <f>'DETALLE DE CONEXIONES'!E4747</f>
        <v>0</v>
      </c>
      <c r="E4747" s="7">
        <f>IFERROR(LIMPIA('DETALLE DE CONEXIONES'!N4747,1),0)</f>
        <v>0</v>
      </c>
      <c r="F4747" s="7" t="str">
        <f>LEFT('DETALLE DE CONEXIONES'!BE4747,3)</f>
        <v/>
      </c>
      <c r="G4747" s="7" t="str">
        <f>RIGHT('DETALLE DE CONEXIONES'!AK4747,2)</f>
        <v/>
      </c>
      <c r="H4747" s="7" t="str">
        <f>LEFT('DETALLE DE CONEXIONES'!M4747,3)</f>
        <v/>
      </c>
      <c r="I4747" s="7" t="str">
        <f>RIGHT('DETALLE DE CONEXIONES'!M4747,5)</f>
        <v/>
      </c>
      <c r="J4747" s="7">
        <f>IF(C4747="Saliente Local",(IFERROR((LIMPIA(H4747,1)),0)),0)</f>
        <v>0</v>
      </c>
      <c r="K4747" s="7">
        <f>IF(C4747="Saliente Nacional",(IFERROR((LIMPIA(H4747,1)),0)),0)</f>
        <v>0</v>
      </c>
      <c r="L4747" s="7">
        <f>IF(C4747="Saliente Internacional",(IFERROR((LIMPIA(H4747,1)),0)),0)</f>
        <v>0</v>
      </c>
    </row>
    <row r="4748" spans="1:12" x14ac:dyDescent="0.25">
      <c r="A4748" s="11">
        <f>'DETALLE DE CONEXIONES'!P4748</f>
        <v>0</v>
      </c>
      <c r="B4748" s="7">
        <f>'DETALLE DE CONEXIONES'!I4748</f>
        <v>0</v>
      </c>
      <c r="C4748" s="7">
        <f>'DETALLE DE CONEXIONES'!BB4748</f>
        <v>0</v>
      </c>
      <c r="D4748" s="7">
        <f>'DETALLE DE CONEXIONES'!E4748</f>
        <v>0</v>
      </c>
      <c r="E4748" s="7">
        <f>IFERROR(LIMPIA('DETALLE DE CONEXIONES'!N4748,1),0)</f>
        <v>0</v>
      </c>
      <c r="F4748" s="7" t="str">
        <f>LEFT('DETALLE DE CONEXIONES'!BE4748,3)</f>
        <v/>
      </c>
      <c r="G4748" s="7" t="str">
        <f>RIGHT('DETALLE DE CONEXIONES'!AK4748,2)</f>
        <v/>
      </c>
      <c r="H4748" s="7" t="str">
        <f>LEFT('DETALLE DE CONEXIONES'!M4748,3)</f>
        <v/>
      </c>
      <c r="I4748" s="7" t="str">
        <f>RIGHT('DETALLE DE CONEXIONES'!M4748,5)</f>
        <v/>
      </c>
      <c r="J4748" s="7">
        <f>IF(C4748="Saliente Local",(IFERROR((LIMPIA(H4748,1)),0)),0)</f>
        <v>0</v>
      </c>
      <c r="K4748" s="7">
        <f>IF(C4748="Saliente Nacional",(IFERROR((LIMPIA(H4748,1)),0)),0)</f>
        <v>0</v>
      </c>
      <c r="L4748" s="7">
        <f>IF(C4748="Saliente Internacional",(IFERROR((LIMPIA(H4748,1)),0)),0)</f>
        <v>0</v>
      </c>
    </row>
    <row r="4749" spans="1:12" x14ac:dyDescent="0.25">
      <c r="A4749" s="11">
        <f>'DETALLE DE CONEXIONES'!P4749</f>
        <v>0</v>
      </c>
      <c r="B4749" s="7">
        <f>'DETALLE DE CONEXIONES'!I4749</f>
        <v>0</v>
      </c>
      <c r="C4749" s="7">
        <f>'DETALLE DE CONEXIONES'!BB4749</f>
        <v>0</v>
      </c>
      <c r="D4749" s="7">
        <f>'DETALLE DE CONEXIONES'!E4749</f>
        <v>0</v>
      </c>
      <c r="E4749" s="7">
        <f>IFERROR(LIMPIA('DETALLE DE CONEXIONES'!N4749,1),0)</f>
        <v>0</v>
      </c>
      <c r="F4749" s="7" t="str">
        <f>LEFT('DETALLE DE CONEXIONES'!BE4749,3)</f>
        <v/>
      </c>
      <c r="G4749" s="7" t="str">
        <f>RIGHT('DETALLE DE CONEXIONES'!AK4749,2)</f>
        <v/>
      </c>
      <c r="H4749" s="7" t="str">
        <f>LEFT('DETALLE DE CONEXIONES'!M4749,3)</f>
        <v/>
      </c>
      <c r="I4749" s="7" t="str">
        <f>RIGHT('DETALLE DE CONEXIONES'!M4749,5)</f>
        <v/>
      </c>
      <c r="J4749" s="7">
        <f>IF(C4749="Saliente Local",(IFERROR((LIMPIA(H4749,1)),0)),0)</f>
        <v>0</v>
      </c>
      <c r="K4749" s="7">
        <f>IF(C4749="Saliente Nacional",(IFERROR((LIMPIA(H4749,1)),0)),0)</f>
        <v>0</v>
      </c>
      <c r="L4749" s="7">
        <f>IF(C4749="Saliente Internacional",(IFERROR((LIMPIA(H4749,1)),0)),0)</f>
        <v>0</v>
      </c>
    </row>
    <row r="4750" spans="1:12" x14ac:dyDescent="0.25">
      <c r="A4750" s="11">
        <f>'DETALLE DE CONEXIONES'!P4750</f>
        <v>0</v>
      </c>
      <c r="B4750" s="7">
        <f>'DETALLE DE CONEXIONES'!I4750</f>
        <v>0</v>
      </c>
      <c r="C4750" s="7">
        <f>'DETALLE DE CONEXIONES'!BB4750</f>
        <v>0</v>
      </c>
      <c r="D4750" s="7">
        <f>'DETALLE DE CONEXIONES'!E4750</f>
        <v>0</v>
      </c>
      <c r="E4750" s="7">
        <f>IFERROR(LIMPIA('DETALLE DE CONEXIONES'!N4750,1),0)</f>
        <v>0</v>
      </c>
      <c r="F4750" s="7" t="str">
        <f>LEFT('DETALLE DE CONEXIONES'!BE4750,3)</f>
        <v/>
      </c>
      <c r="G4750" s="7" t="str">
        <f>RIGHT('DETALLE DE CONEXIONES'!AK4750,2)</f>
        <v/>
      </c>
      <c r="H4750" s="7" t="str">
        <f>LEFT('DETALLE DE CONEXIONES'!M4750,3)</f>
        <v/>
      </c>
      <c r="I4750" s="7" t="str">
        <f>RIGHT('DETALLE DE CONEXIONES'!M4750,5)</f>
        <v/>
      </c>
      <c r="J4750" s="7">
        <f>IF(C4750="Saliente Local",(IFERROR((LIMPIA(H4750,1)),0)),0)</f>
        <v>0</v>
      </c>
      <c r="K4750" s="7">
        <f>IF(C4750="Saliente Nacional",(IFERROR((LIMPIA(H4750,1)),0)),0)</f>
        <v>0</v>
      </c>
      <c r="L4750" s="7">
        <f>IF(C4750="Saliente Internacional",(IFERROR((LIMPIA(H4750,1)),0)),0)</f>
        <v>0</v>
      </c>
    </row>
    <row r="4751" spans="1:12" x14ac:dyDescent="0.25">
      <c r="A4751" s="11">
        <f>'DETALLE DE CONEXIONES'!P4751</f>
        <v>0</v>
      </c>
      <c r="B4751" s="7">
        <f>'DETALLE DE CONEXIONES'!I4751</f>
        <v>0</v>
      </c>
      <c r="C4751" s="7">
        <f>'DETALLE DE CONEXIONES'!BB4751</f>
        <v>0</v>
      </c>
      <c r="D4751" s="7">
        <f>'DETALLE DE CONEXIONES'!E4751</f>
        <v>0</v>
      </c>
      <c r="E4751" s="7">
        <f>IFERROR(LIMPIA('DETALLE DE CONEXIONES'!N4751,1),0)</f>
        <v>0</v>
      </c>
      <c r="F4751" s="7" t="str">
        <f>LEFT('DETALLE DE CONEXIONES'!BE4751,3)</f>
        <v/>
      </c>
      <c r="G4751" s="7" t="str">
        <f>RIGHT('DETALLE DE CONEXIONES'!AK4751,2)</f>
        <v/>
      </c>
      <c r="H4751" s="7" t="str">
        <f>LEFT('DETALLE DE CONEXIONES'!M4751,3)</f>
        <v/>
      </c>
      <c r="I4751" s="7" t="str">
        <f>RIGHT('DETALLE DE CONEXIONES'!M4751,5)</f>
        <v/>
      </c>
      <c r="J4751" s="7">
        <f>IF(C4751="Saliente Local",(IFERROR((LIMPIA(H4751,1)),0)),0)</f>
        <v>0</v>
      </c>
      <c r="K4751" s="7">
        <f>IF(C4751="Saliente Nacional",(IFERROR((LIMPIA(H4751,1)),0)),0)</f>
        <v>0</v>
      </c>
      <c r="L4751" s="7">
        <f>IF(C4751="Saliente Internacional",(IFERROR((LIMPIA(H4751,1)),0)),0)</f>
        <v>0</v>
      </c>
    </row>
    <row r="4752" spans="1:12" x14ac:dyDescent="0.25">
      <c r="A4752" s="11">
        <f>'DETALLE DE CONEXIONES'!P4752</f>
        <v>0</v>
      </c>
      <c r="B4752" s="7">
        <f>'DETALLE DE CONEXIONES'!I4752</f>
        <v>0</v>
      </c>
      <c r="C4752" s="7">
        <f>'DETALLE DE CONEXIONES'!BB4752</f>
        <v>0</v>
      </c>
      <c r="D4752" s="7">
        <f>'DETALLE DE CONEXIONES'!E4752</f>
        <v>0</v>
      </c>
      <c r="E4752" s="7">
        <f>IFERROR(LIMPIA('DETALLE DE CONEXIONES'!N4752,1),0)</f>
        <v>0</v>
      </c>
      <c r="F4752" s="7" t="str">
        <f>LEFT('DETALLE DE CONEXIONES'!BE4752,3)</f>
        <v/>
      </c>
      <c r="G4752" s="7" t="str">
        <f>RIGHT('DETALLE DE CONEXIONES'!AK4752,2)</f>
        <v/>
      </c>
      <c r="H4752" s="7" t="str">
        <f>LEFT('DETALLE DE CONEXIONES'!M4752,3)</f>
        <v/>
      </c>
      <c r="I4752" s="7" t="str">
        <f>RIGHT('DETALLE DE CONEXIONES'!M4752,5)</f>
        <v/>
      </c>
      <c r="J4752" s="7">
        <f>IF(C4752="Saliente Local",(IFERROR((LIMPIA(H4752,1)),0)),0)</f>
        <v>0</v>
      </c>
      <c r="K4752" s="7">
        <f>IF(C4752="Saliente Nacional",(IFERROR((LIMPIA(H4752,1)),0)),0)</f>
        <v>0</v>
      </c>
      <c r="L4752" s="7">
        <f>IF(C4752="Saliente Internacional",(IFERROR((LIMPIA(H4752,1)),0)),0)</f>
        <v>0</v>
      </c>
    </row>
    <row r="4753" spans="1:12" x14ac:dyDescent="0.25">
      <c r="A4753" s="11">
        <f>'DETALLE DE CONEXIONES'!P4753</f>
        <v>0</v>
      </c>
      <c r="B4753" s="7">
        <f>'DETALLE DE CONEXIONES'!I4753</f>
        <v>0</v>
      </c>
      <c r="C4753" s="7">
        <f>'DETALLE DE CONEXIONES'!BB4753</f>
        <v>0</v>
      </c>
      <c r="D4753" s="7">
        <f>'DETALLE DE CONEXIONES'!E4753</f>
        <v>0</v>
      </c>
      <c r="E4753" s="7">
        <f>IFERROR(LIMPIA('DETALLE DE CONEXIONES'!N4753,1),0)</f>
        <v>0</v>
      </c>
      <c r="F4753" s="7" t="str">
        <f>LEFT('DETALLE DE CONEXIONES'!BE4753,3)</f>
        <v/>
      </c>
      <c r="G4753" s="7" t="str">
        <f>RIGHT('DETALLE DE CONEXIONES'!AK4753,2)</f>
        <v/>
      </c>
      <c r="H4753" s="7" t="str">
        <f>LEFT('DETALLE DE CONEXIONES'!M4753,3)</f>
        <v/>
      </c>
      <c r="I4753" s="7" t="str">
        <f>RIGHT('DETALLE DE CONEXIONES'!M4753,5)</f>
        <v/>
      </c>
      <c r="J4753" s="7">
        <f>IF(C4753="Saliente Local",(IFERROR((LIMPIA(H4753,1)),0)),0)</f>
        <v>0</v>
      </c>
      <c r="K4753" s="7">
        <f>IF(C4753="Saliente Nacional",(IFERROR((LIMPIA(H4753,1)),0)),0)</f>
        <v>0</v>
      </c>
      <c r="L4753" s="7">
        <f>IF(C4753="Saliente Internacional",(IFERROR((LIMPIA(H4753,1)),0)),0)</f>
        <v>0</v>
      </c>
    </row>
    <row r="4754" spans="1:12" x14ac:dyDescent="0.25">
      <c r="A4754" s="11">
        <f>'DETALLE DE CONEXIONES'!P4754</f>
        <v>0</v>
      </c>
      <c r="B4754" s="7">
        <f>'DETALLE DE CONEXIONES'!I4754</f>
        <v>0</v>
      </c>
      <c r="C4754" s="7">
        <f>'DETALLE DE CONEXIONES'!BB4754</f>
        <v>0</v>
      </c>
      <c r="D4754" s="7">
        <f>'DETALLE DE CONEXIONES'!E4754</f>
        <v>0</v>
      </c>
      <c r="E4754" s="7">
        <f>IFERROR(LIMPIA('DETALLE DE CONEXIONES'!N4754,1),0)</f>
        <v>0</v>
      </c>
      <c r="F4754" s="7" t="str">
        <f>LEFT('DETALLE DE CONEXIONES'!BE4754,3)</f>
        <v/>
      </c>
      <c r="G4754" s="7" t="str">
        <f>RIGHT('DETALLE DE CONEXIONES'!AK4754,2)</f>
        <v/>
      </c>
      <c r="H4754" s="7" t="str">
        <f>LEFT('DETALLE DE CONEXIONES'!M4754,3)</f>
        <v/>
      </c>
      <c r="I4754" s="7" t="str">
        <f>RIGHT('DETALLE DE CONEXIONES'!M4754,5)</f>
        <v/>
      </c>
      <c r="J4754" s="7">
        <f>IF(C4754="Saliente Local",(IFERROR((LIMPIA(H4754,1)),0)),0)</f>
        <v>0</v>
      </c>
      <c r="K4754" s="7">
        <f>IF(C4754="Saliente Nacional",(IFERROR((LIMPIA(H4754,1)),0)),0)</f>
        <v>0</v>
      </c>
      <c r="L4754" s="7">
        <f>IF(C4754="Saliente Internacional",(IFERROR((LIMPIA(H4754,1)),0)),0)</f>
        <v>0</v>
      </c>
    </row>
    <row r="4755" spans="1:12" x14ac:dyDescent="0.25">
      <c r="A4755" s="11">
        <f>'DETALLE DE CONEXIONES'!P4755</f>
        <v>0</v>
      </c>
      <c r="B4755" s="7">
        <f>'DETALLE DE CONEXIONES'!I4755</f>
        <v>0</v>
      </c>
      <c r="C4755" s="7">
        <f>'DETALLE DE CONEXIONES'!BB4755</f>
        <v>0</v>
      </c>
      <c r="D4755" s="7">
        <f>'DETALLE DE CONEXIONES'!E4755</f>
        <v>0</v>
      </c>
      <c r="E4755" s="7">
        <f>IFERROR(LIMPIA('DETALLE DE CONEXIONES'!N4755,1),0)</f>
        <v>0</v>
      </c>
      <c r="F4755" s="7" t="str">
        <f>LEFT('DETALLE DE CONEXIONES'!BE4755,3)</f>
        <v/>
      </c>
      <c r="G4755" s="7" t="str">
        <f>RIGHT('DETALLE DE CONEXIONES'!AK4755,2)</f>
        <v/>
      </c>
      <c r="H4755" s="7" t="str">
        <f>LEFT('DETALLE DE CONEXIONES'!M4755,3)</f>
        <v/>
      </c>
      <c r="I4755" s="7" t="str">
        <f>RIGHT('DETALLE DE CONEXIONES'!M4755,5)</f>
        <v/>
      </c>
      <c r="J4755" s="7">
        <f>IF(C4755="Saliente Local",(IFERROR((LIMPIA(H4755,1)),0)),0)</f>
        <v>0</v>
      </c>
      <c r="K4755" s="7">
        <f>IF(C4755="Saliente Nacional",(IFERROR((LIMPIA(H4755,1)),0)),0)</f>
        <v>0</v>
      </c>
      <c r="L4755" s="7">
        <f>IF(C4755="Saliente Internacional",(IFERROR((LIMPIA(H4755,1)),0)),0)</f>
        <v>0</v>
      </c>
    </row>
    <row r="4756" spans="1:12" x14ac:dyDescent="0.25">
      <c r="A4756" s="11">
        <f>'DETALLE DE CONEXIONES'!P4756</f>
        <v>0</v>
      </c>
      <c r="B4756" s="7">
        <f>'DETALLE DE CONEXIONES'!I4756</f>
        <v>0</v>
      </c>
      <c r="C4756" s="7">
        <f>'DETALLE DE CONEXIONES'!BB4756</f>
        <v>0</v>
      </c>
      <c r="D4756" s="7">
        <f>'DETALLE DE CONEXIONES'!E4756</f>
        <v>0</v>
      </c>
      <c r="E4756" s="7">
        <f>IFERROR(LIMPIA('DETALLE DE CONEXIONES'!N4756,1),0)</f>
        <v>0</v>
      </c>
      <c r="F4756" s="7" t="str">
        <f>LEFT('DETALLE DE CONEXIONES'!BE4756,3)</f>
        <v/>
      </c>
      <c r="G4756" s="7" t="str">
        <f>RIGHT('DETALLE DE CONEXIONES'!AK4756,2)</f>
        <v/>
      </c>
      <c r="H4756" s="7" t="str">
        <f>LEFT('DETALLE DE CONEXIONES'!M4756,3)</f>
        <v/>
      </c>
      <c r="I4756" s="7" t="str">
        <f>RIGHT('DETALLE DE CONEXIONES'!M4756,5)</f>
        <v/>
      </c>
      <c r="J4756" s="7">
        <f>IF(C4756="Saliente Local",(IFERROR((LIMPIA(H4756,1)),0)),0)</f>
        <v>0</v>
      </c>
      <c r="K4756" s="7">
        <f>IF(C4756="Saliente Nacional",(IFERROR((LIMPIA(H4756,1)),0)),0)</f>
        <v>0</v>
      </c>
      <c r="L4756" s="7">
        <f>IF(C4756="Saliente Internacional",(IFERROR((LIMPIA(H4756,1)),0)),0)</f>
        <v>0</v>
      </c>
    </row>
    <row r="4757" spans="1:12" x14ac:dyDescent="0.25">
      <c r="A4757" s="11">
        <f>'DETALLE DE CONEXIONES'!P4757</f>
        <v>0</v>
      </c>
      <c r="B4757" s="7">
        <f>'DETALLE DE CONEXIONES'!I4757</f>
        <v>0</v>
      </c>
      <c r="C4757" s="7">
        <f>'DETALLE DE CONEXIONES'!BB4757</f>
        <v>0</v>
      </c>
      <c r="D4757" s="7">
        <f>'DETALLE DE CONEXIONES'!E4757</f>
        <v>0</v>
      </c>
      <c r="E4757" s="7">
        <f>IFERROR(LIMPIA('DETALLE DE CONEXIONES'!N4757,1),0)</f>
        <v>0</v>
      </c>
      <c r="F4757" s="7" t="str">
        <f>LEFT('DETALLE DE CONEXIONES'!BE4757,3)</f>
        <v/>
      </c>
      <c r="G4757" s="7" t="str">
        <f>RIGHT('DETALLE DE CONEXIONES'!AK4757,2)</f>
        <v/>
      </c>
      <c r="H4757" s="7" t="str">
        <f>LEFT('DETALLE DE CONEXIONES'!M4757,3)</f>
        <v/>
      </c>
      <c r="I4757" s="7" t="str">
        <f>RIGHT('DETALLE DE CONEXIONES'!M4757,5)</f>
        <v/>
      </c>
      <c r="J4757" s="7">
        <f>IF(C4757="Saliente Local",(IFERROR((LIMPIA(H4757,1)),0)),0)</f>
        <v>0</v>
      </c>
      <c r="K4757" s="7">
        <f>IF(C4757="Saliente Nacional",(IFERROR((LIMPIA(H4757,1)),0)),0)</f>
        <v>0</v>
      </c>
      <c r="L4757" s="7">
        <f>IF(C4757="Saliente Internacional",(IFERROR((LIMPIA(H4757,1)),0)),0)</f>
        <v>0</v>
      </c>
    </row>
    <row r="4758" spans="1:12" x14ac:dyDescent="0.25">
      <c r="A4758" s="11">
        <f>'DETALLE DE CONEXIONES'!P4758</f>
        <v>0</v>
      </c>
      <c r="B4758" s="7">
        <f>'DETALLE DE CONEXIONES'!I4758</f>
        <v>0</v>
      </c>
      <c r="C4758" s="7">
        <f>'DETALLE DE CONEXIONES'!BB4758</f>
        <v>0</v>
      </c>
      <c r="D4758" s="7">
        <f>'DETALLE DE CONEXIONES'!E4758</f>
        <v>0</v>
      </c>
      <c r="E4758" s="7">
        <f>IFERROR(LIMPIA('DETALLE DE CONEXIONES'!N4758,1),0)</f>
        <v>0</v>
      </c>
      <c r="F4758" s="7" t="str">
        <f>LEFT('DETALLE DE CONEXIONES'!BE4758,3)</f>
        <v/>
      </c>
      <c r="G4758" s="7" t="str">
        <f>RIGHT('DETALLE DE CONEXIONES'!AK4758,2)</f>
        <v/>
      </c>
      <c r="H4758" s="7" t="str">
        <f>LEFT('DETALLE DE CONEXIONES'!M4758,3)</f>
        <v/>
      </c>
      <c r="I4758" s="7" t="str">
        <f>RIGHT('DETALLE DE CONEXIONES'!M4758,5)</f>
        <v/>
      </c>
      <c r="J4758" s="7">
        <f>IF(C4758="Saliente Local",(IFERROR((LIMPIA(H4758,1)),0)),0)</f>
        <v>0</v>
      </c>
      <c r="K4758" s="7">
        <f>IF(C4758="Saliente Nacional",(IFERROR((LIMPIA(H4758,1)),0)),0)</f>
        <v>0</v>
      </c>
      <c r="L4758" s="7">
        <f>IF(C4758="Saliente Internacional",(IFERROR((LIMPIA(H4758,1)),0)),0)</f>
        <v>0</v>
      </c>
    </row>
    <row r="4759" spans="1:12" x14ac:dyDescent="0.25">
      <c r="A4759" s="11">
        <f>'DETALLE DE CONEXIONES'!P4759</f>
        <v>0</v>
      </c>
      <c r="B4759" s="7">
        <f>'DETALLE DE CONEXIONES'!I4759</f>
        <v>0</v>
      </c>
      <c r="C4759" s="7">
        <f>'DETALLE DE CONEXIONES'!BB4759</f>
        <v>0</v>
      </c>
      <c r="D4759" s="7">
        <f>'DETALLE DE CONEXIONES'!E4759</f>
        <v>0</v>
      </c>
      <c r="E4759" s="7">
        <f>IFERROR(LIMPIA('DETALLE DE CONEXIONES'!N4759,1),0)</f>
        <v>0</v>
      </c>
      <c r="F4759" s="7" t="str">
        <f>LEFT('DETALLE DE CONEXIONES'!BE4759,3)</f>
        <v/>
      </c>
      <c r="G4759" s="7" t="str">
        <f>RIGHT('DETALLE DE CONEXIONES'!AK4759,2)</f>
        <v/>
      </c>
      <c r="H4759" s="7" t="str">
        <f>LEFT('DETALLE DE CONEXIONES'!M4759,3)</f>
        <v/>
      </c>
      <c r="I4759" s="7" t="str">
        <f>RIGHT('DETALLE DE CONEXIONES'!M4759,5)</f>
        <v/>
      </c>
      <c r="J4759" s="7">
        <f>IF(C4759="Saliente Local",(IFERROR((LIMPIA(H4759,1)),0)),0)</f>
        <v>0</v>
      </c>
      <c r="K4759" s="7">
        <f>IF(C4759="Saliente Nacional",(IFERROR((LIMPIA(H4759,1)),0)),0)</f>
        <v>0</v>
      </c>
      <c r="L4759" s="7">
        <f>IF(C4759="Saliente Internacional",(IFERROR((LIMPIA(H4759,1)),0)),0)</f>
        <v>0</v>
      </c>
    </row>
    <row r="4760" spans="1:12" x14ac:dyDescent="0.25">
      <c r="A4760" s="11">
        <f>'DETALLE DE CONEXIONES'!P4760</f>
        <v>0</v>
      </c>
      <c r="B4760" s="7">
        <f>'DETALLE DE CONEXIONES'!I4760</f>
        <v>0</v>
      </c>
      <c r="C4760" s="7">
        <f>'DETALLE DE CONEXIONES'!BB4760</f>
        <v>0</v>
      </c>
      <c r="D4760" s="7">
        <f>'DETALLE DE CONEXIONES'!E4760</f>
        <v>0</v>
      </c>
      <c r="E4760" s="7">
        <f>IFERROR(LIMPIA('DETALLE DE CONEXIONES'!N4760,1),0)</f>
        <v>0</v>
      </c>
      <c r="F4760" s="7" t="str">
        <f>LEFT('DETALLE DE CONEXIONES'!BE4760,3)</f>
        <v/>
      </c>
      <c r="G4760" s="7" t="str">
        <f>RIGHT('DETALLE DE CONEXIONES'!AK4760,2)</f>
        <v/>
      </c>
      <c r="H4760" s="7" t="str">
        <f>LEFT('DETALLE DE CONEXIONES'!M4760,3)</f>
        <v/>
      </c>
      <c r="I4760" s="7" t="str">
        <f>RIGHT('DETALLE DE CONEXIONES'!M4760,5)</f>
        <v/>
      </c>
      <c r="J4760" s="7">
        <f>IF(C4760="Saliente Local",(IFERROR((LIMPIA(H4760,1)),0)),0)</f>
        <v>0</v>
      </c>
      <c r="K4760" s="7">
        <f>IF(C4760="Saliente Nacional",(IFERROR((LIMPIA(H4760,1)),0)),0)</f>
        <v>0</v>
      </c>
      <c r="L4760" s="7">
        <f>IF(C4760="Saliente Internacional",(IFERROR((LIMPIA(H4760,1)),0)),0)</f>
        <v>0</v>
      </c>
    </row>
    <row r="4761" spans="1:12" x14ac:dyDescent="0.25">
      <c r="A4761" s="11">
        <f>'DETALLE DE CONEXIONES'!P4761</f>
        <v>0</v>
      </c>
      <c r="B4761" s="7">
        <f>'DETALLE DE CONEXIONES'!I4761</f>
        <v>0</v>
      </c>
      <c r="C4761" s="7">
        <f>'DETALLE DE CONEXIONES'!BB4761</f>
        <v>0</v>
      </c>
      <c r="D4761" s="7">
        <f>'DETALLE DE CONEXIONES'!E4761</f>
        <v>0</v>
      </c>
      <c r="E4761" s="7">
        <f>IFERROR(LIMPIA('DETALLE DE CONEXIONES'!N4761,1),0)</f>
        <v>0</v>
      </c>
      <c r="F4761" s="7" t="str">
        <f>LEFT('DETALLE DE CONEXIONES'!BE4761,3)</f>
        <v/>
      </c>
      <c r="G4761" s="7" t="str">
        <f>RIGHT('DETALLE DE CONEXIONES'!AK4761,2)</f>
        <v/>
      </c>
      <c r="H4761" s="7" t="str">
        <f>LEFT('DETALLE DE CONEXIONES'!M4761,3)</f>
        <v/>
      </c>
      <c r="I4761" s="7" t="str">
        <f>RIGHT('DETALLE DE CONEXIONES'!M4761,5)</f>
        <v/>
      </c>
      <c r="J4761" s="7">
        <f>IF(C4761="Saliente Local",(IFERROR((LIMPIA(H4761,1)),0)),0)</f>
        <v>0</v>
      </c>
      <c r="K4761" s="7">
        <f>IF(C4761="Saliente Nacional",(IFERROR((LIMPIA(H4761,1)),0)),0)</f>
        <v>0</v>
      </c>
      <c r="L4761" s="7">
        <f>IF(C4761="Saliente Internacional",(IFERROR((LIMPIA(H4761,1)),0)),0)</f>
        <v>0</v>
      </c>
    </row>
    <row r="4762" spans="1:12" x14ac:dyDescent="0.25">
      <c r="A4762" s="11">
        <f>'DETALLE DE CONEXIONES'!P4762</f>
        <v>0</v>
      </c>
      <c r="B4762" s="7">
        <f>'DETALLE DE CONEXIONES'!I4762</f>
        <v>0</v>
      </c>
      <c r="C4762" s="7">
        <f>'DETALLE DE CONEXIONES'!BB4762</f>
        <v>0</v>
      </c>
      <c r="D4762" s="7">
        <f>'DETALLE DE CONEXIONES'!E4762</f>
        <v>0</v>
      </c>
      <c r="E4762" s="7">
        <f>IFERROR(LIMPIA('DETALLE DE CONEXIONES'!N4762,1),0)</f>
        <v>0</v>
      </c>
      <c r="F4762" s="7" t="str">
        <f>LEFT('DETALLE DE CONEXIONES'!BE4762,3)</f>
        <v/>
      </c>
      <c r="G4762" s="7" t="str">
        <f>RIGHT('DETALLE DE CONEXIONES'!AK4762,2)</f>
        <v/>
      </c>
      <c r="H4762" s="7" t="str">
        <f>LEFT('DETALLE DE CONEXIONES'!M4762,3)</f>
        <v/>
      </c>
      <c r="I4762" s="7" t="str">
        <f>RIGHT('DETALLE DE CONEXIONES'!M4762,5)</f>
        <v/>
      </c>
      <c r="J4762" s="7">
        <f>IF(C4762="Saliente Local",(IFERROR((LIMPIA(H4762,1)),0)),0)</f>
        <v>0</v>
      </c>
      <c r="K4762" s="7">
        <f>IF(C4762="Saliente Nacional",(IFERROR((LIMPIA(H4762,1)),0)),0)</f>
        <v>0</v>
      </c>
      <c r="L4762" s="7">
        <f>IF(C4762="Saliente Internacional",(IFERROR((LIMPIA(H4762,1)),0)),0)</f>
        <v>0</v>
      </c>
    </row>
    <row r="4763" spans="1:12" x14ac:dyDescent="0.25">
      <c r="A4763" s="11">
        <f>'DETALLE DE CONEXIONES'!P4763</f>
        <v>0</v>
      </c>
      <c r="B4763" s="7">
        <f>'DETALLE DE CONEXIONES'!I4763</f>
        <v>0</v>
      </c>
      <c r="C4763" s="7">
        <f>'DETALLE DE CONEXIONES'!BB4763</f>
        <v>0</v>
      </c>
      <c r="D4763" s="7">
        <f>'DETALLE DE CONEXIONES'!E4763</f>
        <v>0</v>
      </c>
      <c r="E4763" s="7">
        <f>IFERROR(LIMPIA('DETALLE DE CONEXIONES'!N4763,1),0)</f>
        <v>0</v>
      </c>
      <c r="F4763" s="7" t="str">
        <f>LEFT('DETALLE DE CONEXIONES'!BE4763,3)</f>
        <v/>
      </c>
      <c r="G4763" s="7" t="str">
        <f>RIGHT('DETALLE DE CONEXIONES'!AK4763,2)</f>
        <v/>
      </c>
      <c r="H4763" s="7" t="str">
        <f>LEFT('DETALLE DE CONEXIONES'!M4763,3)</f>
        <v/>
      </c>
      <c r="I4763" s="7" t="str">
        <f>RIGHT('DETALLE DE CONEXIONES'!M4763,5)</f>
        <v/>
      </c>
      <c r="J4763" s="7">
        <f>IF(C4763="Saliente Local",(IFERROR((LIMPIA(H4763,1)),0)),0)</f>
        <v>0</v>
      </c>
      <c r="K4763" s="7">
        <f>IF(C4763="Saliente Nacional",(IFERROR((LIMPIA(H4763,1)),0)),0)</f>
        <v>0</v>
      </c>
      <c r="L4763" s="7">
        <f>IF(C4763="Saliente Internacional",(IFERROR((LIMPIA(H4763,1)),0)),0)</f>
        <v>0</v>
      </c>
    </row>
    <row r="4764" spans="1:12" x14ac:dyDescent="0.25">
      <c r="A4764" s="11">
        <f>'DETALLE DE CONEXIONES'!P4764</f>
        <v>0</v>
      </c>
      <c r="B4764" s="7">
        <f>'DETALLE DE CONEXIONES'!I4764</f>
        <v>0</v>
      </c>
      <c r="C4764" s="7">
        <f>'DETALLE DE CONEXIONES'!BB4764</f>
        <v>0</v>
      </c>
      <c r="D4764" s="7">
        <f>'DETALLE DE CONEXIONES'!E4764</f>
        <v>0</v>
      </c>
      <c r="E4764" s="7">
        <f>IFERROR(LIMPIA('DETALLE DE CONEXIONES'!N4764,1),0)</f>
        <v>0</v>
      </c>
      <c r="F4764" s="7" t="str">
        <f>LEFT('DETALLE DE CONEXIONES'!BE4764,3)</f>
        <v/>
      </c>
      <c r="G4764" s="7" t="str">
        <f>RIGHT('DETALLE DE CONEXIONES'!AK4764,2)</f>
        <v/>
      </c>
      <c r="H4764" s="7" t="str">
        <f>LEFT('DETALLE DE CONEXIONES'!M4764,3)</f>
        <v/>
      </c>
      <c r="I4764" s="7" t="str">
        <f>RIGHT('DETALLE DE CONEXIONES'!M4764,5)</f>
        <v/>
      </c>
      <c r="J4764" s="7">
        <f>IF(C4764="Saliente Local",(IFERROR((LIMPIA(H4764,1)),0)),0)</f>
        <v>0</v>
      </c>
      <c r="K4764" s="7">
        <f>IF(C4764="Saliente Nacional",(IFERROR((LIMPIA(H4764,1)),0)),0)</f>
        <v>0</v>
      </c>
      <c r="L4764" s="7">
        <f>IF(C4764="Saliente Internacional",(IFERROR((LIMPIA(H4764,1)),0)),0)</f>
        <v>0</v>
      </c>
    </row>
    <row r="4765" spans="1:12" x14ac:dyDescent="0.25">
      <c r="A4765" s="11">
        <f>'DETALLE DE CONEXIONES'!P4765</f>
        <v>0</v>
      </c>
      <c r="B4765" s="7">
        <f>'DETALLE DE CONEXIONES'!I4765</f>
        <v>0</v>
      </c>
      <c r="C4765" s="7">
        <f>'DETALLE DE CONEXIONES'!BB4765</f>
        <v>0</v>
      </c>
      <c r="D4765" s="7">
        <f>'DETALLE DE CONEXIONES'!E4765</f>
        <v>0</v>
      </c>
      <c r="E4765" s="7">
        <f>IFERROR(LIMPIA('DETALLE DE CONEXIONES'!N4765,1),0)</f>
        <v>0</v>
      </c>
      <c r="F4765" s="7" t="str">
        <f>LEFT('DETALLE DE CONEXIONES'!BE4765,3)</f>
        <v/>
      </c>
      <c r="G4765" s="7" t="str">
        <f>RIGHT('DETALLE DE CONEXIONES'!AK4765,2)</f>
        <v/>
      </c>
      <c r="H4765" s="7" t="str">
        <f>LEFT('DETALLE DE CONEXIONES'!M4765,3)</f>
        <v/>
      </c>
      <c r="I4765" s="7" t="str">
        <f>RIGHT('DETALLE DE CONEXIONES'!M4765,5)</f>
        <v/>
      </c>
      <c r="J4765" s="7">
        <f>IF(C4765="Saliente Local",(IFERROR((LIMPIA(H4765,1)),0)),0)</f>
        <v>0</v>
      </c>
      <c r="K4765" s="7">
        <f>IF(C4765="Saliente Nacional",(IFERROR((LIMPIA(H4765,1)),0)),0)</f>
        <v>0</v>
      </c>
      <c r="L4765" s="7">
        <f>IF(C4765="Saliente Internacional",(IFERROR((LIMPIA(H4765,1)),0)),0)</f>
        <v>0</v>
      </c>
    </row>
    <row r="4766" spans="1:12" x14ac:dyDescent="0.25">
      <c r="A4766" s="11">
        <f>'DETALLE DE CONEXIONES'!P4766</f>
        <v>0</v>
      </c>
      <c r="B4766" s="7">
        <f>'DETALLE DE CONEXIONES'!I4766</f>
        <v>0</v>
      </c>
      <c r="C4766" s="7">
        <f>'DETALLE DE CONEXIONES'!BB4766</f>
        <v>0</v>
      </c>
      <c r="D4766" s="7">
        <f>'DETALLE DE CONEXIONES'!E4766</f>
        <v>0</v>
      </c>
      <c r="E4766" s="7">
        <f>IFERROR(LIMPIA('DETALLE DE CONEXIONES'!N4766,1),0)</f>
        <v>0</v>
      </c>
      <c r="F4766" s="7" t="str">
        <f>LEFT('DETALLE DE CONEXIONES'!BE4766,3)</f>
        <v/>
      </c>
      <c r="G4766" s="7" t="str">
        <f>RIGHT('DETALLE DE CONEXIONES'!AK4766,2)</f>
        <v/>
      </c>
      <c r="H4766" s="7" t="str">
        <f>LEFT('DETALLE DE CONEXIONES'!M4766,3)</f>
        <v/>
      </c>
      <c r="I4766" s="7" t="str">
        <f>RIGHT('DETALLE DE CONEXIONES'!M4766,5)</f>
        <v/>
      </c>
      <c r="J4766" s="7">
        <f>IF(C4766="Saliente Local",(IFERROR((LIMPIA(H4766,1)),0)),0)</f>
        <v>0</v>
      </c>
      <c r="K4766" s="7">
        <f>IF(C4766="Saliente Nacional",(IFERROR((LIMPIA(H4766,1)),0)),0)</f>
        <v>0</v>
      </c>
      <c r="L4766" s="7">
        <f>IF(C4766="Saliente Internacional",(IFERROR((LIMPIA(H4766,1)),0)),0)</f>
        <v>0</v>
      </c>
    </row>
    <row r="4767" spans="1:12" x14ac:dyDescent="0.25">
      <c r="A4767" s="11">
        <f>'DETALLE DE CONEXIONES'!P4767</f>
        <v>0</v>
      </c>
      <c r="B4767" s="7">
        <f>'DETALLE DE CONEXIONES'!I4767</f>
        <v>0</v>
      </c>
      <c r="C4767" s="7">
        <f>'DETALLE DE CONEXIONES'!BB4767</f>
        <v>0</v>
      </c>
      <c r="D4767" s="7">
        <f>'DETALLE DE CONEXIONES'!E4767</f>
        <v>0</v>
      </c>
      <c r="E4767" s="7">
        <f>IFERROR(LIMPIA('DETALLE DE CONEXIONES'!N4767,1),0)</f>
        <v>0</v>
      </c>
      <c r="F4767" s="7" t="str">
        <f>LEFT('DETALLE DE CONEXIONES'!BE4767,3)</f>
        <v/>
      </c>
      <c r="G4767" s="7" t="str">
        <f>RIGHT('DETALLE DE CONEXIONES'!AK4767,2)</f>
        <v/>
      </c>
      <c r="H4767" s="7" t="str">
        <f>LEFT('DETALLE DE CONEXIONES'!M4767,3)</f>
        <v/>
      </c>
      <c r="I4767" s="7" t="str">
        <f>RIGHT('DETALLE DE CONEXIONES'!M4767,5)</f>
        <v/>
      </c>
      <c r="J4767" s="7">
        <f>IF(C4767="Saliente Local",(IFERROR((LIMPIA(H4767,1)),0)),0)</f>
        <v>0</v>
      </c>
      <c r="K4767" s="7">
        <f>IF(C4767="Saliente Nacional",(IFERROR((LIMPIA(H4767,1)),0)),0)</f>
        <v>0</v>
      </c>
      <c r="L4767" s="7">
        <f>IF(C4767="Saliente Internacional",(IFERROR((LIMPIA(H4767,1)),0)),0)</f>
        <v>0</v>
      </c>
    </row>
    <row r="4768" spans="1:12" x14ac:dyDescent="0.25">
      <c r="A4768" s="11">
        <f>'DETALLE DE CONEXIONES'!P4768</f>
        <v>0</v>
      </c>
      <c r="B4768" s="7">
        <f>'DETALLE DE CONEXIONES'!I4768</f>
        <v>0</v>
      </c>
      <c r="C4768" s="7">
        <f>'DETALLE DE CONEXIONES'!BB4768</f>
        <v>0</v>
      </c>
      <c r="D4768" s="7">
        <f>'DETALLE DE CONEXIONES'!E4768</f>
        <v>0</v>
      </c>
      <c r="E4768" s="7">
        <f>IFERROR(LIMPIA('DETALLE DE CONEXIONES'!N4768,1),0)</f>
        <v>0</v>
      </c>
      <c r="F4768" s="7" t="str">
        <f>LEFT('DETALLE DE CONEXIONES'!BE4768,3)</f>
        <v/>
      </c>
      <c r="G4768" s="7" t="str">
        <f>RIGHT('DETALLE DE CONEXIONES'!AK4768,2)</f>
        <v/>
      </c>
      <c r="H4768" s="7" t="str">
        <f>LEFT('DETALLE DE CONEXIONES'!M4768,3)</f>
        <v/>
      </c>
      <c r="I4768" s="7" t="str">
        <f>RIGHT('DETALLE DE CONEXIONES'!M4768,5)</f>
        <v/>
      </c>
      <c r="J4768" s="7">
        <f>IF(C4768="Saliente Local",(IFERROR((LIMPIA(H4768,1)),0)),0)</f>
        <v>0</v>
      </c>
      <c r="K4768" s="7">
        <f>IF(C4768="Saliente Nacional",(IFERROR((LIMPIA(H4768,1)),0)),0)</f>
        <v>0</v>
      </c>
      <c r="L4768" s="7">
        <f>IF(C4768="Saliente Internacional",(IFERROR((LIMPIA(H4768,1)),0)),0)</f>
        <v>0</v>
      </c>
    </row>
    <row r="4769" spans="1:12" x14ac:dyDescent="0.25">
      <c r="A4769" s="11">
        <f>'DETALLE DE CONEXIONES'!P4769</f>
        <v>0</v>
      </c>
      <c r="B4769" s="7">
        <f>'DETALLE DE CONEXIONES'!I4769</f>
        <v>0</v>
      </c>
      <c r="C4769" s="7">
        <f>'DETALLE DE CONEXIONES'!BB4769</f>
        <v>0</v>
      </c>
      <c r="D4769" s="7">
        <f>'DETALLE DE CONEXIONES'!E4769</f>
        <v>0</v>
      </c>
      <c r="E4769" s="7">
        <f>IFERROR(LIMPIA('DETALLE DE CONEXIONES'!N4769,1),0)</f>
        <v>0</v>
      </c>
      <c r="F4769" s="7" t="str">
        <f>LEFT('DETALLE DE CONEXIONES'!BE4769,3)</f>
        <v/>
      </c>
      <c r="G4769" s="7" t="str">
        <f>RIGHT('DETALLE DE CONEXIONES'!AK4769,2)</f>
        <v/>
      </c>
      <c r="H4769" s="7" t="str">
        <f>LEFT('DETALLE DE CONEXIONES'!M4769,3)</f>
        <v/>
      </c>
      <c r="I4769" s="7" t="str">
        <f>RIGHT('DETALLE DE CONEXIONES'!M4769,5)</f>
        <v/>
      </c>
      <c r="J4769" s="7">
        <f>IF(C4769="Saliente Local",(IFERROR((LIMPIA(H4769,1)),0)),0)</f>
        <v>0</v>
      </c>
      <c r="K4769" s="7">
        <f>IF(C4769="Saliente Nacional",(IFERROR((LIMPIA(H4769,1)),0)),0)</f>
        <v>0</v>
      </c>
      <c r="L4769" s="7">
        <f>IF(C4769="Saliente Internacional",(IFERROR((LIMPIA(H4769,1)),0)),0)</f>
        <v>0</v>
      </c>
    </row>
    <row r="4770" spans="1:12" x14ac:dyDescent="0.25">
      <c r="A4770" s="11">
        <f>'DETALLE DE CONEXIONES'!P4770</f>
        <v>0</v>
      </c>
      <c r="B4770" s="7">
        <f>'DETALLE DE CONEXIONES'!I4770</f>
        <v>0</v>
      </c>
      <c r="C4770" s="7">
        <f>'DETALLE DE CONEXIONES'!BB4770</f>
        <v>0</v>
      </c>
      <c r="D4770" s="7">
        <f>'DETALLE DE CONEXIONES'!E4770</f>
        <v>0</v>
      </c>
      <c r="E4770" s="7">
        <f>IFERROR(LIMPIA('DETALLE DE CONEXIONES'!N4770,1),0)</f>
        <v>0</v>
      </c>
      <c r="F4770" s="7" t="str">
        <f>LEFT('DETALLE DE CONEXIONES'!BE4770,3)</f>
        <v/>
      </c>
      <c r="G4770" s="7" t="str">
        <f>RIGHT('DETALLE DE CONEXIONES'!AK4770,2)</f>
        <v/>
      </c>
      <c r="H4770" s="7" t="str">
        <f>LEFT('DETALLE DE CONEXIONES'!M4770,3)</f>
        <v/>
      </c>
      <c r="I4770" s="7" t="str">
        <f>RIGHT('DETALLE DE CONEXIONES'!M4770,5)</f>
        <v/>
      </c>
      <c r="J4770" s="7">
        <f>IF(C4770="Saliente Local",(IFERROR((LIMPIA(H4770,1)),0)),0)</f>
        <v>0</v>
      </c>
      <c r="K4770" s="7">
        <f>IF(C4770="Saliente Nacional",(IFERROR((LIMPIA(H4770,1)),0)),0)</f>
        <v>0</v>
      </c>
      <c r="L4770" s="7">
        <f>IF(C4770="Saliente Internacional",(IFERROR((LIMPIA(H4770,1)),0)),0)</f>
        <v>0</v>
      </c>
    </row>
    <row r="4771" spans="1:12" x14ac:dyDescent="0.25">
      <c r="A4771" s="11">
        <f>'DETALLE DE CONEXIONES'!P4771</f>
        <v>0</v>
      </c>
      <c r="B4771" s="7">
        <f>'DETALLE DE CONEXIONES'!I4771</f>
        <v>0</v>
      </c>
      <c r="C4771" s="7">
        <f>'DETALLE DE CONEXIONES'!BB4771</f>
        <v>0</v>
      </c>
      <c r="D4771" s="7">
        <f>'DETALLE DE CONEXIONES'!E4771</f>
        <v>0</v>
      </c>
      <c r="E4771" s="7">
        <f>IFERROR(LIMPIA('DETALLE DE CONEXIONES'!N4771,1),0)</f>
        <v>0</v>
      </c>
      <c r="F4771" s="7" t="str">
        <f>LEFT('DETALLE DE CONEXIONES'!BE4771,3)</f>
        <v/>
      </c>
      <c r="G4771" s="7" t="str">
        <f>RIGHT('DETALLE DE CONEXIONES'!AK4771,2)</f>
        <v/>
      </c>
      <c r="H4771" s="7" t="str">
        <f>LEFT('DETALLE DE CONEXIONES'!M4771,3)</f>
        <v/>
      </c>
      <c r="I4771" s="7" t="str">
        <f>RIGHT('DETALLE DE CONEXIONES'!M4771,5)</f>
        <v/>
      </c>
      <c r="J4771" s="7">
        <f>IF(C4771="Saliente Local",(IFERROR((LIMPIA(H4771,1)),0)),0)</f>
        <v>0</v>
      </c>
      <c r="K4771" s="7">
        <f>IF(C4771="Saliente Nacional",(IFERROR((LIMPIA(H4771,1)),0)),0)</f>
        <v>0</v>
      </c>
      <c r="L4771" s="7">
        <f>IF(C4771="Saliente Internacional",(IFERROR((LIMPIA(H4771,1)),0)),0)</f>
        <v>0</v>
      </c>
    </row>
    <row r="4772" spans="1:12" x14ac:dyDescent="0.25">
      <c r="A4772" s="11">
        <f>'DETALLE DE CONEXIONES'!P4772</f>
        <v>0</v>
      </c>
      <c r="B4772" s="7">
        <f>'DETALLE DE CONEXIONES'!I4772</f>
        <v>0</v>
      </c>
      <c r="C4772" s="7">
        <f>'DETALLE DE CONEXIONES'!BB4772</f>
        <v>0</v>
      </c>
      <c r="D4772" s="7">
        <f>'DETALLE DE CONEXIONES'!E4772</f>
        <v>0</v>
      </c>
      <c r="E4772" s="7">
        <f>IFERROR(LIMPIA('DETALLE DE CONEXIONES'!N4772,1),0)</f>
        <v>0</v>
      </c>
      <c r="F4772" s="7" t="str">
        <f>LEFT('DETALLE DE CONEXIONES'!BE4772,3)</f>
        <v/>
      </c>
      <c r="G4772" s="7" t="str">
        <f>RIGHT('DETALLE DE CONEXIONES'!AK4772,2)</f>
        <v/>
      </c>
      <c r="H4772" s="7" t="str">
        <f>LEFT('DETALLE DE CONEXIONES'!M4772,3)</f>
        <v/>
      </c>
      <c r="I4772" s="7" t="str">
        <f>RIGHT('DETALLE DE CONEXIONES'!M4772,5)</f>
        <v/>
      </c>
      <c r="J4772" s="7">
        <f>IF(C4772="Saliente Local",(IFERROR((LIMPIA(H4772,1)),0)),0)</f>
        <v>0</v>
      </c>
      <c r="K4772" s="7">
        <f>IF(C4772="Saliente Nacional",(IFERROR((LIMPIA(H4772,1)),0)),0)</f>
        <v>0</v>
      </c>
      <c r="L4772" s="7">
        <f>IF(C4772="Saliente Internacional",(IFERROR((LIMPIA(H4772,1)),0)),0)</f>
        <v>0</v>
      </c>
    </row>
    <row r="4773" spans="1:12" x14ac:dyDescent="0.25">
      <c r="A4773" s="11">
        <f>'DETALLE DE CONEXIONES'!P4773</f>
        <v>0</v>
      </c>
      <c r="B4773" s="7">
        <f>'DETALLE DE CONEXIONES'!I4773</f>
        <v>0</v>
      </c>
      <c r="C4773" s="7">
        <f>'DETALLE DE CONEXIONES'!BB4773</f>
        <v>0</v>
      </c>
      <c r="D4773" s="7">
        <f>'DETALLE DE CONEXIONES'!E4773</f>
        <v>0</v>
      </c>
      <c r="E4773" s="7">
        <f>IFERROR(LIMPIA('DETALLE DE CONEXIONES'!N4773,1),0)</f>
        <v>0</v>
      </c>
      <c r="F4773" s="7" t="str">
        <f>LEFT('DETALLE DE CONEXIONES'!BE4773,3)</f>
        <v/>
      </c>
      <c r="G4773" s="7" t="str">
        <f>RIGHT('DETALLE DE CONEXIONES'!AK4773,2)</f>
        <v/>
      </c>
      <c r="H4773" s="7" t="str">
        <f>LEFT('DETALLE DE CONEXIONES'!M4773,3)</f>
        <v/>
      </c>
      <c r="I4773" s="7" t="str">
        <f>RIGHT('DETALLE DE CONEXIONES'!M4773,5)</f>
        <v/>
      </c>
      <c r="J4773" s="7">
        <f>IF(C4773="Saliente Local",(IFERROR((LIMPIA(H4773,1)),0)),0)</f>
        <v>0</v>
      </c>
      <c r="K4773" s="7">
        <f>IF(C4773="Saliente Nacional",(IFERROR((LIMPIA(H4773,1)),0)),0)</f>
        <v>0</v>
      </c>
      <c r="L4773" s="7">
        <f>IF(C4773="Saliente Internacional",(IFERROR((LIMPIA(H4773,1)),0)),0)</f>
        <v>0</v>
      </c>
    </row>
    <row r="4774" spans="1:12" x14ac:dyDescent="0.25">
      <c r="A4774" s="11">
        <f>'DETALLE DE CONEXIONES'!P4774</f>
        <v>0</v>
      </c>
      <c r="B4774" s="7">
        <f>'DETALLE DE CONEXIONES'!I4774</f>
        <v>0</v>
      </c>
      <c r="C4774" s="7">
        <f>'DETALLE DE CONEXIONES'!BB4774</f>
        <v>0</v>
      </c>
      <c r="D4774" s="7">
        <f>'DETALLE DE CONEXIONES'!E4774</f>
        <v>0</v>
      </c>
      <c r="E4774" s="7">
        <f>IFERROR(LIMPIA('DETALLE DE CONEXIONES'!N4774,1),0)</f>
        <v>0</v>
      </c>
      <c r="F4774" s="7" t="str">
        <f>LEFT('DETALLE DE CONEXIONES'!BE4774,3)</f>
        <v/>
      </c>
      <c r="G4774" s="7" t="str">
        <f>RIGHT('DETALLE DE CONEXIONES'!AK4774,2)</f>
        <v/>
      </c>
      <c r="H4774" s="7" t="str">
        <f>LEFT('DETALLE DE CONEXIONES'!M4774,3)</f>
        <v/>
      </c>
      <c r="I4774" s="7" t="str">
        <f>RIGHT('DETALLE DE CONEXIONES'!M4774,5)</f>
        <v/>
      </c>
      <c r="J4774" s="7">
        <f>IF(C4774="Saliente Local",(IFERROR((LIMPIA(H4774,1)),0)),0)</f>
        <v>0</v>
      </c>
      <c r="K4774" s="7">
        <f>IF(C4774="Saliente Nacional",(IFERROR((LIMPIA(H4774,1)),0)),0)</f>
        <v>0</v>
      </c>
      <c r="L4774" s="7">
        <f>IF(C4774="Saliente Internacional",(IFERROR((LIMPIA(H4774,1)),0)),0)</f>
        <v>0</v>
      </c>
    </row>
    <row r="4775" spans="1:12" x14ac:dyDescent="0.25">
      <c r="A4775" s="11">
        <f>'DETALLE DE CONEXIONES'!P4775</f>
        <v>0</v>
      </c>
      <c r="B4775" s="7">
        <f>'DETALLE DE CONEXIONES'!I4775</f>
        <v>0</v>
      </c>
      <c r="C4775" s="7">
        <f>'DETALLE DE CONEXIONES'!BB4775</f>
        <v>0</v>
      </c>
      <c r="D4775" s="7">
        <f>'DETALLE DE CONEXIONES'!E4775</f>
        <v>0</v>
      </c>
      <c r="E4775" s="7">
        <f>IFERROR(LIMPIA('DETALLE DE CONEXIONES'!N4775,1),0)</f>
        <v>0</v>
      </c>
      <c r="F4775" s="7" t="str">
        <f>LEFT('DETALLE DE CONEXIONES'!BE4775,3)</f>
        <v/>
      </c>
      <c r="G4775" s="7" t="str">
        <f>RIGHT('DETALLE DE CONEXIONES'!AK4775,2)</f>
        <v/>
      </c>
      <c r="H4775" s="7" t="str">
        <f>LEFT('DETALLE DE CONEXIONES'!M4775,3)</f>
        <v/>
      </c>
      <c r="I4775" s="7" t="str">
        <f>RIGHT('DETALLE DE CONEXIONES'!M4775,5)</f>
        <v/>
      </c>
      <c r="J4775" s="7">
        <f>IF(C4775="Saliente Local",(IFERROR((LIMPIA(H4775,1)),0)),0)</f>
        <v>0</v>
      </c>
      <c r="K4775" s="7">
        <f>IF(C4775="Saliente Nacional",(IFERROR((LIMPIA(H4775,1)),0)),0)</f>
        <v>0</v>
      </c>
      <c r="L4775" s="7">
        <f>IF(C4775="Saliente Internacional",(IFERROR((LIMPIA(H4775,1)),0)),0)</f>
        <v>0</v>
      </c>
    </row>
    <row r="4776" spans="1:12" x14ac:dyDescent="0.25">
      <c r="A4776" s="11">
        <f>'DETALLE DE CONEXIONES'!P4776</f>
        <v>0</v>
      </c>
      <c r="B4776" s="7">
        <f>'DETALLE DE CONEXIONES'!I4776</f>
        <v>0</v>
      </c>
      <c r="C4776" s="7">
        <f>'DETALLE DE CONEXIONES'!BB4776</f>
        <v>0</v>
      </c>
      <c r="D4776" s="7">
        <f>'DETALLE DE CONEXIONES'!E4776</f>
        <v>0</v>
      </c>
      <c r="E4776" s="7">
        <f>IFERROR(LIMPIA('DETALLE DE CONEXIONES'!N4776,1),0)</f>
        <v>0</v>
      </c>
      <c r="F4776" s="7" t="str">
        <f>LEFT('DETALLE DE CONEXIONES'!BE4776,3)</f>
        <v/>
      </c>
      <c r="G4776" s="7" t="str">
        <f>RIGHT('DETALLE DE CONEXIONES'!AK4776,2)</f>
        <v/>
      </c>
      <c r="H4776" s="7" t="str">
        <f>LEFT('DETALLE DE CONEXIONES'!M4776,3)</f>
        <v/>
      </c>
      <c r="I4776" s="7" t="str">
        <f>RIGHT('DETALLE DE CONEXIONES'!M4776,5)</f>
        <v/>
      </c>
      <c r="J4776" s="7">
        <f>IF(C4776="Saliente Local",(IFERROR((LIMPIA(H4776,1)),0)),0)</f>
        <v>0</v>
      </c>
      <c r="K4776" s="7">
        <f>IF(C4776="Saliente Nacional",(IFERROR((LIMPIA(H4776,1)),0)),0)</f>
        <v>0</v>
      </c>
      <c r="L4776" s="7">
        <f>IF(C4776="Saliente Internacional",(IFERROR((LIMPIA(H4776,1)),0)),0)</f>
        <v>0</v>
      </c>
    </row>
    <row r="4777" spans="1:12" x14ac:dyDescent="0.25">
      <c r="A4777" s="11">
        <f>'DETALLE DE CONEXIONES'!P4777</f>
        <v>0</v>
      </c>
      <c r="B4777" s="7">
        <f>'DETALLE DE CONEXIONES'!I4777</f>
        <v>0</v>
      </c>
      <c r="C4777" s="7">
        <f>'DETALLE DE CONEXIONES'!BB4777</f>
        <v>0</v>
      </c>
      <c r="D4777" s="7">
        <f>'DETALLE DE CONEXIONES'!E4777</f>
        <v>0</v>
      </c>
      <c r="E4777" s="7">
        <f>IFERROR(LIMPIA('DETALLE DE CONEXIONES'!N4777,1),0)</f>
        <v>0</v>
      </c>
      <c r="F4777" s="7" t="str">
        <f>LEFT('DETALLE DE CONEXIONES'!BE4777,3)</f>
        <v/>
      </c>
      <c r="G4777" s="7" t="str">
        <f>RIGHT('DETALLE DE CONEXIONES'!AK4777,2)</f>
        <v/>
      </c>
      <c r="H4777" s="7" t="str">
        <f>LEFT('DETALLE DE CONEXIONES'!M4777,3)</f>
        <v/>
      </c>
      <c r="I4777" s="7" t="str">
        <f>RIGHT('DETALLE DE CONEXIONES'!M4777,5)</f>
        <v/>
      </c>
      <c r="J4777" s="7">
        <f>IF(C4777="Saliente Local",(IFERROR((LIMPIA(H4777,1)),0)),0)</f>
        <v>0</v>
      </c>
      <c r="K4777" s="7">
        <f>IF(C4777="Saliente Nacional",(IFERROR((LIMPIA(H4777,1)),0)),0)</f>
        <v>0</v>
      </c>
      <c r="L4777" s="7">
        <f>IF(C4777="Saliente Internacional",(IFERROR((LIMPIA(H4777,1)),0)),0)</f>
        <v>0</v>
      </c>
    </row>
    <row r="4778" spans="1:12" x14ac:dyDescent="0.25">
      <c r="A4778" s="11">
        <f>'DETALLE DE CONEXIONES'!P4778</f>
        <v>0</v>
      </c>
      <c r="B4778" s="7">
        <f>'DETALLE DE CONEXIONES'!I4778</f>
        <v>0</v>
      </c>
      <c r="C4778" s="7">
        <f>'DETALLE DE CONEXIONES'!BB4778</f>
        <v>0</v>
      </c>
      <c r="D4778" s="7">
        <f>'DETALLE DE CONEXIONES'!E4778</f>
        <v>0</v>
      </c>
      <c r="E4778" s="7">
        <f>IFERROR(LIMPIA('DETALLE DE CONEXIONES'!N4778,1),0)</f>
        <v>0</v>
      </c>
      <c r="F4778" s="7" t="str">
        <f>LEFT('DETALLE DE CONEXIONES'!BE4778,3)</f>
        <v/>
      </c>
      <c r="G4778" s="7" t="str">
        <f>RIGHT('DETALLE DE CONEXIONES'!AK4778,2)</f>
        <v/>
      </c>
      <c r="H4778" s="7" t="str">
        <f>LEFT('DETALLE DE CONEXIONES'!M4778,3)</f>
        <v/>
      </c>
      <c r="I4778" s="7" t="str">
        <f>RIGHT('DETALLE DE CONEXIONES'!M4778,5)</f>
        <v/>
      </c>
      <c r="J4778" s="7">
        <f>IF(C4778="Saliente Local",(IFERROR((LIMPIA(H4778,1)),0)),0)</f>
        <v>0</v>
      </c>
      <c r="K4778" s="7">
        <f>IF(C4778="Saliente Nacional",(IFERROR((LIMPIA(H4778,1)),0)),0)</f>
        <v>0</v>
      </c>
      <c r="L4778" s="7">
        <f>IF(C4778="Saliente Internacional",(IFERROR((LIMPIA(H4778,1)),0)),0)</f>
        <v>0</v>
      </c>
    </row>
    <row r="4779" spans="1:12" x14ac:dyDescent="0.25">
      <c r="A4779" s="11">
        <f>'DETALLE DE CONEXIONES'!P4779</f>
        <v>0</v>
      </c>
      <c r="B4779" s="7">
        <f>'DETALLE DE CONEXIONES'!I4779</f>
        <v>0</v>
      </c>
      <c r="C4779" s="7">
        <f>'DETALLE DE CONEXIONES'!BB4779</f>
        <v>0</v>
      </c>
      <c r="D4779" s="7">
        <f>'DETALLE DE CONEXIONES'!E4779</f>
        <v>0</v>
      </c>
      <c r="E4779" s="7">
        <f>IFERROR(LIMPIA('DETALLE DE CONEXIONES'!N4779,1),0)</f>
        <v>0</v>
      </c>
      <c r="F4779" s="7" t="str">
        <f>LEFT('DETALLE DE CONEXIONES'!BE4779,3)</f>
        <v/>
      </c>
      <c r="G4779" s="7" t="str">
        <f>RIGHT('DETALLE DE CONEXIONES'!AK4779,2)</f>
        <v/>
      </c>
      <c r="H4779" s="7" t="str">
        <f>LEFT('DETALLE DE CONEXIONES'!M4779,3)</f>
        <v/>
      </c>
      <c r="I4779" s="7" t="str">
        <f>RIGHT('DETALLE DE CONEXIONES'!M4779,5)</f>
        <v/>
      </c>
      <c r="J4779" s="7">
        <f>IF(C4779="Saliente Local",(IFERROR((LIMPIA(H4779,1)),0)),0)</f>
        <v>0</v>
      </c>
      <c r="K4779" s="7">
        <f>IF(C4779="Saliente Nacional",(IFERROR((LIMPIA(H4779,1)),0)),0)</f>
        <v>0</v>
      </c>
      <c r="L4779" s="7">
        <f>IF(C4779="Saliente Internacional",(IFERROR((LIMPIA(H4779,1)),0)),0)</f>
        <v>0</v>
      </c>
    </row>
    <row r="4780" spans="1:12" x14ac:dyDescent="0.25">
      <c r="A4780" s="11">
        <f>'DETALLE DE CONEXIONES'!P4780</f>
        <v>0</v>
      </c>
      <c r="B4780" s="7">
        <f>'DETALLE DE CONEXIONES'!I4780</f>
        <v>0</v>
      </c>
      <c r="C4780" s="7">
        <f>'DETALLE DE CONEXIONES'!BB4780</f>
        <v>0</v>
      </c>
      <c r="D4780" s="7">
        <f>'DETALLE DE CONEXIONES'!E4780</f>
        <v>0</v>
      </c>
      <c r="E4780" s="7">
        <f>IFERROR(LIMPIA('DETALLE DE CONEXIONES'!N4780,1),0)</f>
        <v>0</v>
      </c>
      <c r="F4780" s="7" t="str">
        <f>LEFT('DETALLE DE CONEXIONES'!BE4780,3)</f>
        <v/>
      </c>
      <c r="G4780" s="7" t="str">
        <f>RIGHT('DETALLE DE CONEXIONES'!AK4780,2)</f>
        <v/>
      </c>
      <c r="H4780" s="7" t="str">
        <f>LEFT('DETALLE DE CONEXIONES'!M4780,3)</f>
        <v/>
      </c>
      <c r="I4780" s="7" t="str">
        <f>RIGHT('DETALLE DE CONEXIONES'!M4780,5)</f>
        <v/>
      </c>
      <c r="J4780" s="7">
        <f>IF(C4780="Saliente Local",(IFERROR((LIMPIA(H4780,1)),0)),0)</f>
        <v>0</v>
      </c>
      <c r="K4780" s="7">
        <f>IF(C4780="Saliente Nacional",(IFERROR((LIMPIA(H4780,1)),0)),0)</f>
        <v>0</v>
      </c>
      <c r="L4780" s="7">
        <f>IF(C4780="Saliente Internacional",(IFERROR((LIMPIA(H4780,1)),0)),0)</f>
        <v>0</v>
      </c>
    </row>
    <row r="4781" spans="1:12" x14ac:dyDescent="0.25">
      <c r="A4781" s="11">
        <f>'DETALLE DE CONEXIONES'!P4781</f>
        <v>0</v>
      </c>
      <c r="B4781" s="7">
        <f>'DETALLE DE CONEXIONES'!I4781</f>
        <v>0</v>
      </c>
      <c r="C4781" s="7">
        <f>'DETALLE DE CONEXIONES'!BB4781</f>
        <v>0</v>
      </c>
      <c r="D4781" s="7">
        <f>'DETALLE DE CONEXIONES'!E4781</f>
        <v>0</v>
      </c>
      <c r="E4781" s="7">
        <f>IFERROR(LIMPIA('DETALLE DE CONEXIONES'!N4781,1),0)</f>
        <v>0</v>
      </c>
      <c r="F4781" s="7" t="str">
        <f>LEFT('DETALLE DE CONEXIONES'!BE4781,3)</f>
        <v/>
      </c>
      <c r="G4781" s="7" t="str">
        <f>RIGHT('DETALLE DE CONEXIONES'!AK4781,2)</f>
        <v/>
      </c>
      <c r="H4781" s="7" t="str">
        <f>LEFT('DETALLE DE CONEXIONES'!M4781,3)</f>
        <v/>
      </c>
      <c r="I4781" s="7" t="str">
        <f>RIGHT('DETALLE DE CONEXIONES'!M4781,5)</f>
        <v/>
      </c>
      <c r="J4781" s="7">
        <f>IF(C4781="Saliente Local",(IFERROR((LIMPIA(H4781,1)),0)),0)</f>
        <v>0</v>
      </c>
      <c r="K4781" s="7">
        <f>IF(C4781="Saliente Nacional",(IFERROR((LIMPIA(H4781,1)),0)),0)</f>
        <v>0</v>
      </c>
      <c r="L4781" s="7">
        <f>IF(C4781="Saliente Internacional",(IFERROR((LIMPIA(H4781,1)),0)),0)</f>
        <v>0</v>
      </c>
    </row>
    <row r="4782" spans="1:12" x14ac:dyDescent="0.25">
      <c r="A4782" s="11">
        <f>'DETALLE DE CONEXIONES'!P4782</f>
        <v>0</v>
      </c>
      <c r="B4782" s="7">
        <f>'DETALLE DE CONEXIONES'!I4782</f>
        <v>0</v>
      </c>
      <c r="C4782" s="7">
        <f>'DETALLE DE CONEXIONES'!BB4782</f>
        <v>0</v>
      </c>
      <c r="D4782" s="7">
        <f>'DETALLE DE CONEXIONES'!E4782</f>
        <v>0</v>
      </c>
      <c r="E4782" s="7">
        <f>IFERROR(LIMPIA('DETALLE DE CONEXIONES'!N4782,1),0)</f>
        <v>0</v>
      </c>
      <c r="F4782" s="7" t="str">
        <f>LEFT('DETALLE DE CONEXIONES'!BE4782,3)</f>
        <v/>
      </c>
      <c r="G4782" s="7" t="str">
        <f>RIGHT('DETALLE DE CONEXIONES'!AK4782,2)</f>
        <v/>
      </c>
      <c r="H4782" s="7" t="str">
        <f>LEFT('DETALLE DE CONEXIONES'!M4782,3)</f>
        <v/>
      </c>
      <c r="I4782" s="7" t="str">
        <f>RIGHT('DETALLE DE CONEXIONES'!M4782,5)</f>
        <v/>
      </c>
      <c r="J4782" s="7">
        <f>IF(C4782="Saliente Local",(IFERROR((LIMPIA(H4782,1)),0)),0)</f>
        <v>0</v>
      </c>
      <c r="K4782" s="7">
        <f>IF(C4782="Saliente Nacional",(IFERROR((LIMPIA(H4782,1)),0)),0)</f>
        <v>0</v>
      </c>
      <c r="L4782" s="7">
        <f>IF(C4782="Saliente Internacional",(IFERROR((LIMPIA(H4782,1)),0)),0)</f>
        <v>0</v>
      </c>
    </row>
    <row r="4783" spans="1:12" x14ac:dyDescent="0.25">
      <c r="A4783" s="11">
        <f>'DETALLE DE CONEXIONES'!P4783</f>
        <v>0</v>
      </c>
      <c r="B4783" s="7">
        <f>'DETALLE DE CONEXIONES'!I4783</f>
        <v>0</v>
      </c>
      <c r="C4783" s="7">
        <f>'DETALLE DE CONEXIONES'!BB4783</f>
        <v>0</v>
      </c>
      <c r="D4783" s="7">
        <f>'DETALLE DE CONEXIONES'!E4783</f>
        <v>0</v>
      </c>
      <c r="E4783" s="7">
        <f>IFERROR(LIMPIA('DETALLE DE CONEXIONES'!N4783,1),0)</f>
        <v>0</v>
      </c>
      <c r="F4783" s="7" t="str">
        <f>LEFT('DETALLE DE CONEXIONES'!BE4783,3)</f>
        <v/>
      </c>
      <c r="G4783" s="7" t="str">
        <f>RIGHT('DETALLE DE CONEXIONES'!AK4783,2)</f>
        <v/>
      </c>
      <c r="H4783" s="7" t="str">
        <f>LEFT('DETALLE DE CONEXIONES'!M4783,3)</f>
        <v/>
      </c>
      <c r="I4783" s="7" t="str">
        <f>RIGHT('DETALLE DE CONEXIONES'!M4783,5)</f>
        <v/>
      </c>
      <c r="J4783" s="7">
        <f>IF(C4783="Saliente Local",(IFERROR((LIMPIA(H4783,1)),0)),0)</f>
        <v>0</v>
      </c>
      <c r="K4783" s="7">
        <f>IF(C4783="Saliente Nacional",(IFERROR((LIMPIA(H4783,1)),0)),0)</f>
        <v>0</v>
      </c>
      <c r="L4783" s="7">
        <f>IF(C4783="Saliente Internacional",(IFERROR((LIMPIA(H4783,1)),0)),0)</f>
        <v>0</v>
      </c>
    </row>
    <row r="4784" spans="1:12" x14ac:dyDescent="0.25">
      <c r="A4784" s="11">
        <f>'DETALLE DE CONEXIONES'!P4784</f>
        <v>0</v>
      </c>
      <c r="B4784" s="7">
        <f>'DETALLE DE CONEXIONES'!I4784</f>
        <v>0</v>
      </c>
      <c r="C4784" s="7">
        <f>'DETALLE DE CONEXIONES'!BB4784</f>
        <v>0</v>
      </c>
      <c r="D4784" s="7">
        <f>'DETALLE DE CONEXIONES'!E4784</f>
        <v>0</v>
      </c>
      <c r="E4784" s="7">
        <f>IFERROR(LIMPIA('DETALLE DE CONEXIONES'!N4784,1),0)</f>
        <v>0</v>
      </c>
      <c r="F4784" s="7" t="str">
        <f>LEFT('DETALLE DE CONEXIONES'!BE4784,3)</f>
        <v/>
      </c>
      <c r="G4784" s="7" t="str">
        <f>RIGHT('DETALLE DE CONEXIONES'!AK4784,2)</f>
        <v/>
      </c>
      <c r="H4784" s="7" t="str">
        <f>LEFT('DETALLE DE CONEXIONES'!M4784,3)</f>
        <v/>
      </c>
      <c r="I4784" s="7" t="str">
        <f>RIGHT('DETALLE DE CONEXIONES'!M4784,5)</f>
        <v/>
      </c>
      <c r="J4784" s="7">
        <f>IF(C4784="Saliente Local",(IFERROR((LIMPIA(H4784,1)),0)),0)</f>
        <v>0</v>
      </c>
      <c r="K4784" s="7">
        <f>IF(C4784="Saliente Nacional",(IFERROR((LIMPIA(H4784,1)),0)),0)</f>
        <v>0</v>
      </c>
      <c r="L4784" s="7">
        <f>IF(C4784="Saliente Internacional",(IFERROR((LIMPIA(H4784,1)),0)),0)</f>
        <v>0</v>
      </c>
    </row>
    <row r="4785" spans="1:12" x14ac:dyDescent="0.25">
      <c r="A4785" s="11">
        <f>'DETALLE DE CONEXIONES'!P4785</f>
        <v>0</v>
      </c>
      <c r="B4785" s="7">
        <f>'DETALLE DE CONEXIONES'!I4785</f>
        <v>0</v>
      </c>
      <c r="C4785" s="7">
        <f>'DETALLE DE CONEXIONES'!BB4785</f>
        <v>0</v>
      </c>
      <c r="D4785" s="7">
        <f>'DETALLE DE CONEXIONES'!E4785</f>
        <v>0</v>
      </c>
      <c r="E4785" s="7">
        <f>IFERROR(LIMPIA('DETALLE DE CONEXIONES'!N4785,1),0)</f>
        <v>0</v>
      </c>
      <c r="F4785" s="7" t="str">
        <f>LEFT('DETALLE DE CONEXIONES'!BE4785,3)</f>
        <v/>
      </c>
      <c r="G4785" s="7" t="str">
        <f>RIGHT('DETALLE DE CONEXIONES'!AK4785,2)</f>
        <v/>
      </c>
      <c r="H4785" s="7" t="str">
        <f>LEFT('DETALLE DE CONEXIONES'!M4785,3)</f>
        <v/>
      </c>
      <c r="I4785" s="7" t="str">
        <f>RIGHT('DETALLE DE CONEXIONES'!M4785,5)</f>
        <v/>
      </c>
      <c r="J4785" s="7">
        <f>IF(C4785="Saliente Local",(IFERROR((LIMPIA(H4785,1)),0)),0)</f>
        <v>0</v>
      </c>
      <c r="K4785" s="7">
        <f>IF(C4785="Saliente Nacional",(IFERROR((LIMPIA(H4785,1)),0)),0)</f>
        <v>0</v>
      </c>
      <c r="L4785" s="7">
        <f>IF(C4785="Saliente Internacional",(IFERROR((LIMPIA(H4785,1)),0)),0)</f>
        <v>0</v>
      </c>
    </row>
    <row r="4786" spans="1:12" x14ac:dyDescent="0.25">
      <c r="A4786" s="11">
        <f>'DETALLE DE CONEXIONES'!P4786</f>
        <v>0</v>
      </c>
      <c r="B4786" s="7">
        <f>'DETALLE DE CONEXIONES'!I4786</f>
        <v>0</v>
      </c>
      <c r="C4786" s="7">
        <f>'DETALLE DE CONEXIONES'!BB4786</f>
        <v>0</v>
      </c>
      <c r="D4786" s="7">
        <f>'DETALLE DE CONEXIONES'!E4786</f>
        <v>0</v>
      </c>
      <c r="E4786" s="7">
        <f>IFERROR(LIMPIA('DETALLE DE CONEXIONES'!N4786,1),0)</f>
        <v>0</v>
      </c>
      <c r="F4786" s="7" t="str">
        <f>LEFT('DETALLE DE CONEXIONES'!BE4786,3)</f>
        <v/>
      </c>
      <c r="G4786" s="7" t="str">
        <f>RIGHT('DETALLE DE CONEXIONES'!AK4786,2)</f>
        <v/>
      </c>
      <c r="H4786" s="7" t="str">
        <f>LEFT('DETALLE DE CONEXIONES'!M4786,3)</f>
        <v/>
      </c>
      <c r="I4786" s="7" t="str">
        <f>RIGHT('DETALLE DE CONEXIONES'!M4786,5)</f>
        <v/>
      </c>
      <c r="J4786" s="7">
        <f>IF(C4786="Saliente Local",(IFERROR((LIMPIA(H4786,1)),0)),0)</f>
        <v>0</v>
      </c>
      <c r="K4786" s="7">
        <f>IF(C4786="Saliente Nacional",(IFERROR((LIMPIA(H4786,1)),0)),0)</f>
        <v>0</v>
      </c>
      <c r="L4786" s="7">
        <f>IF(C4786="Saliente Internacional",(IFERROR((LIMPIA(H4786,1)),0)),0)</f>
        <v>0</v>
      </c>
    </row>
    <row r="4787" spans="1:12" x14ac:dyDescent="0.25">
      <c r="A4787" s="11">
        <f>'DETALLE DE CONEXIONES'!P4787</f>
        <v>0</v>
      </c>
      <c r="B4787" s="7">
        <f>'DETALLE DE CONEXIONES'!I4787</f>
        <v>0</v>
      </c>
      <c r="C4787" s="7">
        <f>'DETALLE DE CONEXIONES'!BB4787</f>
        <v>0</v>
      </c>
      <c r="D4787" s="7">
        <f>'DETALLE DE CONEXIONES'!E4787</f>
        <v>0</v>
      </c>
      <c r="E4787" s="7">
        <f>IFERROR(LIMPIA('DETALLE DE CONEXIONES'!N4787,1),0)</f>
        <v>0</v>
      </c>
      <c r="F4787" s="7" t="str">
        <f>LEFT('DETALLE DE CONEXIONES'!BE4787,3)</f>
        <v/>
      </c>
      <c r="G4787" s="7" t="str">
        <f>RIGHT('DETALLE DE CONEXIONES'!AK4787,2)</f>
        <v/>
      </c>
      <c r="H4787" s="7" t="str">
        <f>LEFT('DETALLE DE CONEXIONES'!M4787,3)</f>
        <v/>
      </c>
      <c r="I4787" s="7" t="str">
        <f>RIGHT('DETALLE DE CONEXIONES'!M4787,5)</f>
        <v/>
      </c>
      <c r="J4787" s="7">
        <f>IF(C4787="Saliente Local",(IFERROR((LIMPIA(H4787,1)),0)),0)</f>
        <v>0</v>
      </c>
      <c r="K4787" s="7">
        <f>IF(C4787="Saliente Nacional",(IFERROR((LIMPIA(H4787,1)),0)),0)</f>
        <v>0</v>
      </c>
      <c r="L4787" s="7">
        <f>IF(C4787="Saliente Internacional",(IFERROR((LIMPIA(H4787,1)),0)),0)</f>
        <v>0</v>
      </c>
    </row>
    <row r="4788" spans="1:12" x14ac:dyDescent="0.25">
      <c r="A4788" s="11">
        <f>'DETALLE DE CONEXIONES'!P4788</f>
        <v>0</v>
      </c>
      <c r="B4788" s="7">
        <f>'DETALLE DE CONEXIONES'!I4788</f>
        <v>0</v>
      </c>
      <c r="C4788" s="7">
        <f>'DETALLE DE CONEXIONES'!BB4788</f>
        <v>0</v>
      </c>
      <c r="D4788" s="7">
        <f>'DETALLE DE CONEXIONES'!E4788</f>
        <v>0</v>
      </c>
      <c r="E4788" s="7">
        <f>IFERROR(LIMPIA('DETALLE DE CONEXIONES'!N4788,1),0)</f>
        <v>0</v>
      </c>
      <c r="F4788" s="7" t="str">
        <f>LEFT('DETALLE DE CONEXIONES'!BE4788,3)</f>
        <v/>
      </c>
      <c r="G4788" s="7" t="str">
        <f>RIGHT('DETALLE DE CONEXIONES'!AK4788,2)</f>
        <v/>
      </c>
      <c r="H4788" s="7" t="str">
        <f>LEFT('DETALLE DE CONEXIONES'!M4788,3)</f>
        <v/>
      </c>
      <c r="I4788" s="7" t="str">
        <f>RIGHT('DETALLE DE CONEXIONES'!M4788,5)</f>
        <v/>
      </c>
      <c r="J4788" s="7">
        <f>IF(C4788="Saliente Local",(IFERROR((LIMPIA(H4788,1)),0)),0)</f>
        <v>0</v>
      </c>
      <c r="K4788" s="7">
        <f>IF(C4788="Saliente Nacional",(IFERROR((LIMPIA(H4788,1)),0)),0)</f>
        <v>0</v>
      </c>
      <c r="L4788" s="7">
        <f>IF(C4788="Saliente Internacional",(IFERROR((LIMPIA(H4788,1)),0)),0)</f>
        <v>0</v>
      </c>
    </row>
    <row r="4789" spans="1:12" x14ac:dyDescent="0.25">
      <c r="A4789" s="11">
        <f>'DETALLE DE CONEXIONES'!P4789</f>
        <v>0</v>
      </c>
      <c r="B4789" s="7">
        <f>'DETALLE DE CONEXIONES'!I4789</f>
        <v>0</v>
      </c>
      <c r="C4789" s="7">
        <f>'DETALLE DE CONEXIONES'!BB4789</f>
        <v>0</v>
      </c>
      <c r="D4789" s="7">
        <f>'DETALLE DE CONEXIONES'!E4789</f>
        <v>0</v>
      </c>
      <c r="E4789" s="7">
        <f>IFERROR(LIMPIA('DETALLE DE CONEXIONES'!N4789,1),0)</f>
        <v>0</v>
      </c>
      <c r="F4789" s="7" t="str">
        <f>LEFT('DETALLE DE CONEXIONES'!BE4789,3)</f>
        <v/>
      </c>
      <c r="G4789" s="7" t="str">
        <f>RIGHT('DETALLE DE CONEXIONES'!AK4789,2)</f>
        <v/>
      </c>
      <c r="H4789" s="7" t="str">
        <f>LEFT('DETALLE DE CONEXIONES'!M4789,3)</f>
        <v/>
      </c>
      <c r="I4789" s="7" t="str">
        <f>RIGHT('DETALLE DE CONEXIONES'!M4789,5)</f>
        <v/>
      </c>
      <c r="J4789" s="7">
        <f>IF(C4789="Saliente Local",(IFERROR((LIMPIA(H4789,1)),0)),0)</f>
        <v>0</v>
      </c>
      <c r="K4789" s="7">
        <f>IF(C4789="Saliente Nacional",(IFERROR((LIMPIA(H4789,1)),0)),0)</f>
        <v>0</v>
      </c>
      <c r="L4789" s="7">
        <f>IF(C4789="Saliente Internacional",(IFERROR((LIMPIA(H4789,1)),0)),0)</f>
        <v>0</v>
      </c>
    </row>
    <row r="4790" spans="1:12" x14ac:dyDescent="0.25">
      <c r="A4790" s="11">
        <f>'DETALLE DE CONEXIONES'!P4790</f>
        <v>0</v>
      </c>
      <c r="B4790" s="7">
        <f>'DETALLE DE CONEXIONES'!I4790</f>
        <v>0</v>
      </c>
      <c r="C4790" s="7">
        <f>'DETALLE DE CONEXIONES'!BB4790</f>
        <v>0</v>
      </c>
      <c r="D4790" s="7">
        <f>'DETALLE DE CONEXIONES'!E4790</f>
        <v>0</v>
      </c>
      <c r="E4790" s="7">
        <f>IFERROR(LIMPIA('DETALLE DE CONEXIONES'!N4790,1),0)</f>
        <v>0</v>
      </c>
      <c r="F4790" s="7" t="str">
        <f>LEFT('DETALLE DE CONEXIONES'!BE4790,3)</f>
        <v/>
      </c>
      <c r="G4790" s="7" t="str">
        <f>RIGHT('DETALLE DE CONEXIONES'!AK4790,2)</f>
        <v/>
      </c>
      <c r="H4790" s="7" t="str">
        <f>LEFT('DETALLE DE CONEXIONES'!M4790,3)</f>
        <v/>
      </c>
      <c r="I4790" s="7" t="str">
        <f>RIGHT('DETALLE DE CONEXIONES'!M4790,5)</f>
        <v/>
      </c>
      <c r="J4790" s="7">
        <f>IF(C4790="Saliente Local",(IFERROR((LIMPIA(H4790,1)),0)),0)</f>
        <v>0</v>
      </c>
      <c r="K4790" s="7">
        <f>IF(C4790="Saliente Nacional",(IFERROR((LIMPIA(H4790,1)),0)),0)</f>
        <v>0</v>
      </c>
      <c r="L4790" s="7">
        <f>IF(C4790="Saliente Internacional",(IFERROR((LIMPIA(H4790,1)),0)),0)</f>
        <v>0</v>
      </c>
    </row>
    <row r="4791" spans="1:12" x14ac:dyDescent="0.25">
      <c r="A4791" s="11">
        <f>'DETALLE DE CONEXIONES'!P4791</f>
        <v>0</v>
      </c>
      <c r="B4791" s="7">
        <f>'DETALLE DE CONEXIONES'!I4791</f>
        <v>0</v>
      </c>
      <c r="C4791" s="7">
        <f>'DETALLE DE CONEXIONES'!BB4791</f>
        <v>0</v>
      </c>
      <c r="D4791" s="7">
        <f>'DETALLE DE CONEXIONES'!E4791</f>
        <v>0</v>
      </c>
      <c r="E4791" s="7">
        <f>IFERROR(LIMPIA('DETALLE DE CONEXIONES'!N4791,1),0)</f>
        <v>0</v>
      </c>
      <c r="F4791" s="7" t="str">
        <f>LEFT('DETALLE DE CONEXIONES'!BE4791,3)</f>
        <v/>
      </c>
      <c r="G4791" s="7" t="str">
        <f>RIGHT('DETALLE DE CONEXIONES'!AK4791,2)</f>
        <v/>
      </c>
      <c r="H4791" s="7" t="str">
        <f>LEFT('DETALLE DE CONEXIONES'!M4791,3)</f>
        <v/>
      </c>
      <c r="I4791" s="7" t="str">
        <f>RIGHT('DETALLE DE CONEXIONES'!M4791,5)</f>
        <v/>
      </c>
      <c r="J4791" s="7">
        <f>IF(C4791="Saliente Local",(IFERROR((LIMPIA(H4791,1)),0)),0)</f>
        <v>0</v>
      </c>
      <c r="K4791" s="7">
        <f>IF(C4791="Saliente Nacional",(IFERROR((LIMPIA(H4791,1)),0)),0)</f>
        <v>0</v>
      </c>
      <c r="L4791" s="7">
        <f>IF(C4791="Saliente Internacional",(IFERROR((LIMPIA(H4791,1)),0)),0)</f>
        <v>0</v>
      </c>
    </row>
    <row r="4792" spans="1:12" x14ac:dyDescent="0.25">
      <c r="A4792" s="11">
        <f>'DETALLE DE CONEXIONES'!P4792</f>
        <v>0</v>
      </c>
      <c r="B4792" s="7">
        <f>'DETALLE DE CONEXIONES'!I4792</f>
        <v>0</v>
      </c>
      <c r="C4792" s="7">
        <f>'DETALLE DE CONEXIONES'!BB4792</f>
        <v>0</v>
      </c>
      <c r="D4792" s="7">
        <f>'DETALLE DE CONEXIONES'!E4792</f>
        <v>0</v>
      </c>
      <c r="E4792" s="7">
        <f>IFERROR(LIMPIA('DETALLE DE CONEXIONES'!N4792,1),0)</f>
        <v>0</v>
      </c>
      <c r="F4792" s="7" t="str">
        <f>LEFT('DETALLE DE CONEXIONES'!BE4792,3)</f>
        <v/>
      </c>
      <c r="G4792" s="7" t="str">
        <f>RIGHT('DETALLE DE CONEXIONES'!AK4792,2)</f>
        <v/>
      </c>
      <c r="H4792" s="7" t="str">
        <f>LEFT('DETALLE DE CONEXIONES'!M4792,3)</f>
        <v/>
      </c>
      <c r="I4792" s="7" t="str">
        <f>RIGHT('DETALLE DE CONEXIONES'!M4792,5)</f>
        <v/>
      </c>
      <c r="J4792" s="7">
        <f>IF(C4792="Saliente Local",(IFERROR((LIMPIA(H4792,1)),0)),0)</f>
        <v>0</v>
      </c>
      <c r="K4792" s="7">
        <f>IF(C4792="Saliente Nacional",(IFERROR((LIMPIA(H4792,1)),0)),0)</f>
        <v>0</v>
      </c>
      <c r="L4792" s="7">
        <f>IF(C4792="Saliente Internacional",(IFERROR((LIMPIA(H4792,1)),0)),0)</f>
        <v>0</v>
      </c>
    </row>
    <row r="4793" spans="1:12" x14ac:dyDescent="0.25">
      <c r="A4793" s="11">
        <f>'DETALLE DE CONEXIONES'!P4793</f>
        <v>0</v>
      </c>
      <c r="B4793" s="7">
        <f>'DETALLE DE CONEXIONES'!I4793</f>
        <v>0</v>
      </c>
      <c r="C4793" s="7">
        <f>'DETALLE DE CONEXIONES'!BB4793</f>
        <v>0</v>
      </c>
      <c r="D4793" s="7">
        <f>'DETALLE DE CONEXIONES'!E4793</f>
        <v>0</v>
      </c>
      <c r="E4793" s="7">
        <f>IFERROR(LIMPIA('DETALLE DE CONEXIONES'!N4793,1),0)</f>
        <v>0</v>
      </c>
      <c r="F4793" s="7" t="str">
        <f>LEFT('DETALLE DE CONEXIONES'!BE4793,3)</f>
        <v/>
      </c>
      <c r="G4793" s="7" t="str">
        <f>RIGHT('DETALLE DE CONEXIONES'!AK4793,2)</f>
        <v/>
      </c>
      <c r="H4793" s="7" t="str">
        <f>LEFT('DETALLE DE CONEXIONES'!M4793,3)</f>
        <v/>
      </c>
      <c r="I4793" s="7" t="str">
        <f>RIGHT('DETALLE DE CONEXIONES'!M4793,5)</f>
        <v/>
      </c>
      <c r="J4793" s="7">
        <f>IF(C4793="Saliente Local",(IFERROR((LIMPIA(H4793,1)),0)),0)</f>
        <v>0</v>
      </c>
      <c r="K4793" s="7">
        <f>IF(C4793="Saliente Nacional",(IFERROR((LIMPIA(H4793,1)),0)),0)</f>
        <v>0</v>
      </c>
      <c r="L4793" s="7">
        <f>IF(C4793="Saliente Internacional",(IFERROR((LIMPIA(H4793,1)),0)),0)</f>
        <v>0</v>
      </c>
    </row>
    <row r="4794" spans="1:12" x14ac:dyDescent="0.25">
      <c r="A4794" s="11">
        <f>'DETALLE DE CONEXIONES'!P4794</f>
        <v>0</v>
      </c>
      <c r="B4794" s="7">
        <f>'DETALLE DE CONEXIONES'!I4794</f>
        <v>0</v>
      </c>
      <c r="C4794" s="7">
        <f>'DETALLE DE CONEXIONES'!BB4794</f>
        <v>0</v>
      </c>
      <c r="D4794" s="7">
        <f>'DETALLE DE CONEXIONES'!E4794</f>
        <v>0</v>
      </c>
      <c r="E4794" s="7">
        <f>IFERROR(LIMPIA('DETALLE DE CONEXIONES'!N4794,1),0)</f>
        <v>0</v>
      </c>
      <c r="F4794" s="7" t="str">
        <f>LEFT('DETALLE DE CONEXIONES'!BE4794,3)</f>
        <v/>
      </c>
      <c r="G4794" s="7" t="str">
        <f>RIGHT('DETALLE DE CONEXIONES'!AK4794,2)</f>
        <v/>
      </c>
      <c r="H4794" s="7" t="str">
        <f>LEFT('DETALLE DE CONEXIONES'!M4794,3)</f>
        <v/>
      </c>
      <c r="I4794" s="7" t="str">
        <f>RIGHT('DETALLE DE CONEXIONES'!M4794,5)</f>
        <v/>
      </c>
      <c r="J4794" s="7">
        <f>IF(C4794="Saliente Local",(IFERROR((LIMPIA(H4794,1)),0)),0)</f>
        <v>0</v>
      </c>
      <c r="K4794" s="7">
        <f>IF(C4794="Saliente Nacional",(IFERROR((LIMPIA(H4794,1)),0)),0)</f>
        <v>0</v>
      </c>
      <c r="L4794" s="7">
        <f>IF(C4794="Saliente Internacional",(IFERROR((LIMPIA(H4794,1)),0)),0)</f>
        <v>0</v>
      </c>
    </row>
    <row r="4795" spans="1:12" x14ac:dyDescent="0.25">
      <c r="A4795" s="11">
        <f>'DETALLE DE CONEXIONES'!P4795</f>
        <v>0</v>
      </c>
      <c r="B4795" s="7">
        <f>'DETALLE DE CONEXIONES'!I4795</f>
        <v>0</v>
      </c>
      <c r="C4795" s="7">
        <f>'DETALLE DE CONEXIONES'!BB4795</f>
        <v>0</v>
      </c>
      <c r="D4795" s="7">
        <f>'DETALLE DE CONEXIONES'!E4795</f>
        <v>0</v>
      </c>
      <c r="E4795" s="7">
        <f>IFERROR(LIMPIA('DETALLE DE CONEXIONES'!N4795,1),0)</f>
        <v>0</v>
      </c>
      <c r="F4795" s="7" t="str">
        <f>LEFT('DETALLE DE CONEXIONES'!BE4795,3)</f>
        <v/>
      </c>
      <c r="G4795" s="7" t="str">
        <f>RIGHT('DETALLE DE CONEXIONES'!AK4795,2)</f>
        <v/>
      </c>
      <c r="H4795" s="7" t="str">
        <f>LEFT('DETALLE DE CONEXIONES'!M4795,3)</f>
        <v/>
      </c>
      <c r="I4795" s="7" t="str">
        <f>RIGHT('DETALLE DE CONEXIONES'!M4795,5)</f>
        <v/>
      </c>
      <c r="J4795" s="7">
        <f>IF(C4795="Saliente Local",(IFERROR((LIMPIA(H4795,1)),0)),0)</f>
        <v>0</v>
      </c>
      <c r="K4795" s="7">
        <f>IF(C4795="Saliente Nacional",(IFERROR((LIMPIA(H4795,1)),0)),0)</f>
        <v>0</v>
      </c>
      <c r="L4795" s="7">
        <f>IF(C4795="Saliente Internacional",(IFERROR((LIMPIA(H4795,1)),0)),0)</f>
        <v>0</v>
      </c>
    </row>
    <row r="4796" spans="1:12" x14ac:dyDescent="0.25">
      <c r="A4796" s="11">
        <f>'DETALLE DE CONEXIONES'!P4796</f>
        <v>0</v>
      </c>
      <c r="B4796" s="7">
        <f>'DETALLE DE CONEXIONES'!I4796</f>
        <v>0</v>
      </c>
      <c r="C4796" s="7">
        <f>'DETALLE DE CONEXIONES'!BB4796</f>
        <v>0</v>
      </c>
      <c r="D4796" s="7">
        <f>'DETALLE DE CONEXIONES'!E4796</f>
        <v>0</v>
      </c>
      <c r="E4796" s="7">
        <f>IFERROR(LIMPIA('DETALLE DE CONEXIONES'!N4796,1),0)</f>
        <v>0</v>
      </c>
      <c r="F4796" s="7" t="str">
        <f>LEFT('DETALLE DE CONEXIONES'!BE4796,3)</f>
        <v/>
      </c>
      <c r="G4796" s="7" t="str">
        <f>RIGHT('DETALLE DE CONEXIONES'!AK4796,2)</f>
        <v/>
      </c>
      <c r="H4796" s="7" t="str">
        <f>LEFT('DETALLE DE CONEXIONES'!M4796,3)</f>
        <v/>
      </c>
      <c r="I4796" s="7" t="str">
        <f>RIGHT('DETALLE DE CONEXIONES'!M4796,5)</f>
        <v/>
      </c>
      <c r="J4796" s="7">
        <f>IF(C4796="Saliente Local",(IFERROR((LIMPIA(H4796,1)),0)),0)</f>
        <v>0</v>
      </c>
      <c r="K4796" s="7">
        <f>IF(C4796="Saliente Nacional",(IFERROR((LIMPIA(H4796,1)),0)),0)</f>
        <v>0</v>
      </c>
      <c r="L4796" s="7">
        <f>IF(C4796="Saliente Internacional",(IFERROR((LIMPIA(H4796,1)),0)),0)</f>
        <v>0</v>
      </c>
    </row>
    <row r="4797" spans="1:12" x14ac:dyDescent="0.25">
      <c r="A4797" s="11">
        <f>'DETALLE DE CONEXIONES'!P4797</f>
        <v>0</v>
      </c>
      <c r="B4797" s="7">
        <f>'DETALLE DE CONEXIONES'!I4797</f>
        <v>0</v>
      </c>
      <c r="C4797" s="7">
        <f>'DETALLE DE CONEXIONES'!BB4797</f>
        <v>0</v>
      </c>
      <c r="D4797" s="7">
        <f>'DETALLE DE CONEXIONES'!E4797</f>
        <v>0</v>
      </c>
      <c r="E4797" s="7">
        <f>IFERROR(LIMPIA('DETALLE DE CONEXIONES'!N4797,1),0)</f>
        <v>0</v>
      </c>
      <c r="F4797" s="7" t="str">
        <f>LEFT('DETALLE DE CONEXIONES'!BE4797,3)</f>
        <v/>
      </c>
      <c r="G4797" s="7" t="str">
        <f>RIGHT('DETALLE DE CONEXIONES'!AK4797,2)</f>
        <v/>
      </c>
      <c r="H4797" s="7" t="str">
        <f>LEFT('DETALLE DE CONEXIONES'!M4797,3)</f>
        <v/>
      </c>
      <c r="I4797" s="7" t="str">
        <f>RIGHT('DETALLE DE CONEXIONES'!M4797,5)</f>
        <v/>
      </c>
      <c r="J4797" s="7">
        <f>IF(C4797="Saliente Local",(IFERROR((LIMPIA(H4797,1)),0)),0)</f>
        <v>0</v>
      </c>
      <c r="K4797" s="7">
        <f>IF(C4797="Saliente Nacional",(IFERROR((LIMPIA(H4797,1)),0)),0)</f>
        <v>0</v>
      </c>
      <c r="L4797" s="7">
        <f>IF(C4797="Saliente Internacional",(IFERROR((LIMPIA(H4797,1)),0)),0)</f>
        <v>0</v>
      </c>
    </row>
    <row r="4798" spans="1:12" x14ac:dyDescent="0.25">
      <c r="A4798" s="11">
        <f>'DETALLE DE CONEXIONES'!P4798</f>
        <v>0</v>
      </c>
      <c r="B4798" s="7">
        <f>'DETALLE DE CONEXIONES'!I4798</f>
        <v>0</v>
      </c>
      <c r="C4798" s="7">
        <f>'DETALLE DE CONEXIONES'!BB4798</f>
        <v>0</v>
      </c>
      <c r="D4798" s="7">
        <f>'DETALLE DE CONEXIONES'!E4798</f>
        <v>0</v>
      </c>
      <c r="E4798" s="7">
        <f>IFERROR(LIMPIA('DETALLE DE CONEXIONES'!N4798,1),0)</f>
        <v>0</v>
      </c>
      <c r="F4798" s="7" t="str">
        <f>LEFT('DETALLE DE CONEXIONES'!BE4798,3)</f>
        <v/>
      </c>
      <c r="G4798" s="7" t="str">
        <f>RIGHT('DETALLE DE CONEXIONES'!AK4798,2)</f>
        <v/>
      </c>
      <c r="H4798" s="7" t="str">
        <f>LEFT('DETALLE DE CONEXIONES'!M4798,3)</f>
        <v/>
      </c>
      <c r="I4798" s="7" t="str">
        <f>RIGHT('DETALLE DE CONEXIONES'!M4798,5)</f>
        <v/>
      </c>
      <c r="J4798" s="7">
        <f>IF(C4798="Saliente Local",(IFERROR((LIMPIA(H4798,1)),0)),0)</f>
        <v>0</v>
      </c>
      <c r="K4798" s="7">
        <f>IF(C4798="Saliente Nacional",(IFERROR((LIMPIA(H4798,1)),0)),0)</f>
        <v>0</v>
      </c>
      <c r="L4798" s="7">
        <f>IF(C4798="Saliente Internacional",(IFERROR((LIMPIA(H4798,1)),0)),0)</f>
        <v>0</v>
      </c>
    </row>
    <row r="4799" spans="1:12" x14ac:dyDescent="0.25">
      <c r="A4799" s="11">
        <f>'DETALLE DE CONEXIONES'!P4799</f>
        <v>0</v>
      </c>
      <c r="B4799" s="7">
        <f>'DETALLE DE CONEXIONES'!I4799</f>
        <v>0</v>
      </c>
      <c r="C4799" s="7">
        <f>'DETALLE DE CONEXIONES'!BB4799</f>
        <v>0</v>
      </c>
      <c r="D4799" s="7">
        <f>'DETALLE DE CONEXIONES'!E4799</f>
        <v>0</v>
      </c>
      <c r="E4799" s="7">
        <f>IFERROR(LIMPIA('DETALLE DE CONEXIONES'!N4799,1),0)</f>
        <v>0</v>
      </c>
      <c r="F4799" s="7" t="str">
        <f>LEFT('DETALLE DE CONEXIONES'!BE4799,3)</f>
        <v/>
      </c>
      <c r="G4799" s="7" t="str">
        <f>RIGHT('DETALLE DE CONEXIONES'!AK4799,2)</f>
        <v/>
      </c>
      <c r="H4799" s="7" t="str">
        <f>LEFT('DETALLE DE CONEXIONES'!M4799,3)</f>
        <v/>
      </c>
      <c r="I4799" s="7" t="str">
        <f>RIGHT('DETALLE DE CONEXIONES'!M4799,5)</f>
        <v/>
      </c>
      <c r="J4799" s="7">
        <f>IF(C4799="Saliente Local",(IFERROR((LIMPIA(H4799,1)),0)),0)</f>
        <v>0</v>
      </c>
      <c r="K4799" s="7">
        <f>IF(C4799="Saliente Nacional",(IFERROR((LIMPIA(H4799,1)),0)),0)</f>
        <v>0</v>
      </c>
      <c r="L4799" s="7">
        <f>IF(C4799="Saliente Internacional",(IFERROR((LIMPIA(H4799,1)),0)),0)</f>
        <v>0</v>
      </c>
    </row>
    <row r="4800" spans="1:12" x14ac:dyDescent="0.25">
      <c r="A4800" s="11">
        <f>'DETALLE DE CONEXIONES'!P4800</f>
        <v>0</v>
      </c>
      <c r="B4800" s="7">
        <f>'DETALLE DE CONEXIONES'!I4800</f>
        <v>0</v>
      </c>
      <c r="C4800" s="7">
        <f>'DETALLE DE CONEXIONES'!BB4800</f>
        <v>0</v>
      </c>
      <c r="D4800" s="7">
        <f>'DETALLE DE CONEXIONES'!E4800</f>
        <v>0</v>
      </c>
      <c r="E4800" s="7">
        <f>IFERROR(LIMPIA('DETALLE DE CONEXIONES'!N4800,1),0)</f>
        <v>0</v>
      </c>
      <c r="F4800" s="7" t="str">
        <f>LEFT('DETALLE DE CONEXIONES'!BE4800,3)</f>
        <v/>
      </c>
      <c r="G4800" s="7" t="str">
        <f>RIGHT('DETALLE DE CONEXIONES'!AK4800,2)</f>
        <v/>
      </c>
      <c r="H4800" s="7" t="str">
        <f>LEFT('DETALLE DE CONEXIONES'!M4800,3)</f>
        <v/>
      </c>
      <c r="I4800" s="7" t="str">
        <f>RIGHT('DETALLE DE CONEXIONES'!M4800,5)</f>
        <v/>
      </c>
      <c r="J4800" s="7">
        <f>IF(C4800="Saliente Local",(IFERROR((LIMPIA(H4800,1)),0)),0)</f>
        <v>0</v>
      </c>
      <c r="K4800" s="7">
        <f>IF(C4800="Saliente Nacional",(IFERROR((LIMPIA(H4800,1)),0)),0)</f>
        <v>0</v>
      </c>
      <c r="L4800" s="7">
        <f>IF(C4800="Saliente Internacional",(IFERROR((LIMPIA(H4800,1)),0)),0)</f>
        <v>0</v>
      </c>
    </row>
    <row r="4801" spans="1:12" x14ac:dyDescent="0.25">
      <c r="A4801" s="11">
        <f>'DETALLE DE CONEXIONES'!P4801</f>
        <v>0</v>
      </c>
      <c r="B4801" s="7">
        <f>'DETALLE DE CONEXIONES'!I4801</f>
        <v>0</v>
      </c>
      <c r="C4801" s="7">
        <f>'DETALLE DE CONEXIONES'!BB4801</f>
        <v>0</v>
      </c>
      <c r="D4801" s="7">
        <f>'DETALLE DE CONEXIONES'!E4801</f>
        <v>0</v>
      </c>
      <c r="E4801" s="7">
        <f>IFERROR(LIMPIA('DETALLE DE CONEXIONES'!N4801,1),0)</f>
        <v>0</v>
      </c>
      <c r="F4801" s="7" t="str">
        <f>LEFT('DETALLE DE CONEXIONES'!BE4801,3)</f>
        <v/>
      </c>
      <c r="G4801" s="7" t="str">
        <f>RIGHT('DETALLE DE CONEXIONES'!AK4801,2)</f>
        <v/>
      </c>
      <c r="H4801" s="7" t="str">
        <f>LEFT('DETALLE DE CONEXIONES'!M4801,3)</f>
        <v/>
      </c>
      <c r="I4801" s="7" t="str">
        <f>RIGHT('DETALLE DE CONEXIONES'!M4801,5)</f>
        <v/>
      </c>
      <c r="J4801" s="7">
        <f>IF(C4801="Saliente Local",(IFERROR((LIMPIA(H4801,1)),0)),0)</f>
        <v>0</v>
      </c>
      <c r="K4801" s="7">
        <f>IF(C4801="Saliente Nacional",(IFERROR((LIMPIA(H4801,1)),0)),0)</f>
        <v>0</v>
      </c>
      <c r="L4801" s="7">
        <f>IF(C4801="Saliente Internacional",(IFERROR((LIMPIA(H4801,1)),0)),0)</f>
        <v>0</v>
      </c>
    </row>
    <row r="4802" spans="1:12" x14ac:dyDescent="0.25">
      <c r="A4802" s="11">
        <f>'DETALLE DE CONEXIONES'!P4802</f>
        <v>0</v>
      </c>
      <c r="B4802" s="7">
        <f>'DETALLE DE CONEXIONES'!I4802</f>
        <v>0</v>
      </c>
      <c r="C4802" s="7">
        <f>'DETALLE DE CONEXIONES'!BB4802</f>
        <v>0</v>
      </c>
      <c r="D4802" s="7">
        <f>'DETALLE DE CONEXIONES'!E4802</f>
        <v>0</v>
      </c>
      <c r="E4802" s="7">
        <f>IFERROR(LIMPIA('DETALLE DE CONEXIONES'!N4802,1),0)</f>
        <v>0</v>
      </c>
      <c r="F4802" s="7" t="str">
        <f>LEFT('DETALLE DE CONEXIONES'!BE4802,3)</f>
        <v/>
      </c>
      <c r="G4802" s="7" t="str">
        <f>RIGHT('DETALLE DE CONEXIONES'!AK4802,2)</f>
        <v/>
      </c>
      <c r="H4802" s="7" t="str">
        <f>LEFT('DETALLE DE CONEXIONES'!M4802,3)</f>
        <v/>
      </c>
      <c r="I4802" s="7" t="str">
        <f>RIGHT('DETALLE DE CONEXIONES'!M4802,5)</f>
        <v/>
      </c>
      <c r="J4802" s="7">
        <f>IF(C4802="Saliente Local",(IFERROR((LIMPIA(H4802,1)),0)),0)</f>
        <v>0</v>
      </c>
      <c r="K4802" s="7">
        <f>IF(C4802="Saliente Nacional",(IFERROR((LIMPIA(H4802,1)),0)),0)</f>
        <v>0</v>
      </c>
      <c r="L4802" s="7">
        <f>IF(C4802="Saliente Internacional",(IFERROR((LIMPIA(H4802,1)),0)),0)</f>
        <v>0</v>
      </c>
    </row>
    <row r="4803" spans="1:12" x14ac:dyDescent="0.25">
      <c r="A4803" s="11">
        <f>'DETALLE DE CONEXIONES'!P4803</f>
        <v>0</v>
      </c>
      <c r="B4803" s="7">
        <f>'DETALLE DE CONEXIONES'!I4803</f>
        <v>0</v>
      </c>
      <c r="C4803" s="7">
        <f>'DETALLE DE CONEXIONES'!BB4803</f>
        <v>0</v>
      </c>
      <c r="D4803" s="7">
        <f>'DETALLE DE CONEXIONES'!E4803</f>
        <v>0</v>
      </c>
      <c r="E4803" s="7">
        <f>IFERROR(LIMPIA('DETALLE DE CONEXIONES'!N4803,1),0)</f>
        <v>0</v>
      </c>
      <c r="F4803" s="7" t="str">
        <f>LEFT('DETALLE DE CONEXIONES'!BE4803,3)</f>
        <v/>
      </c>
      <c r="G4803" s="7" t="str">
        <f>RIGHT('DETALLE DE CONEXIONES'!AK4803,2)</f>
        <v/>
      </c>
      <c r="H4803" s="7" t="str">
        <f>LEFT('DETALLE DE CONEXIONES'!M4803,3)</f>
        <v/>
      </c>
      <c r="I4803" s="7" t="str">
        <f>RIGHT('DETALLE DE CONEXIONES'!M4803,5)</f>
        <v/>
      </c>
      <c r="J4803" s="7">
        <f>IF(C4803="Saliente Local",(IFERROR((LIMPIA(H4803,1)),0)),0)</f>
        <v>0</v>
      </c>
      <c r="K4803" s="7">
        <f>IF(C4803="Saliente Nacional",(IFERROR((LIMPIA(H4803,1)),0)),0)</f>
        <v>0</v>
      </c>
      <c r="L4803" s="7">
        <f>IF(C4803="Saliente Internacional",(IFERROR((LIMPIA(H4803,1)),0)),0)</f>
        <v>0</v>
      </c>
    </row>
    <row r="4804" spans="1:12" x14ac:dyDescent="0.25">
      <c r="A4804" s="11">
        <f>'DETALLE DE CONEXIONES'!P4804</f>
        <v>0</v>
      </c>
      <c r="B4804" s="7">
        <f>'DETALLE DE CONEXIONES'!I4804</f>
        <v>0</v>
      </c>
      <c r="C4804" s="7">
        <f>'DETALLE DE CONEXIONES'!BB4804</f>
        <v>0</v>
      </c>
      <c r="D4804" s="7">
        <f>'DETALLE DE CONEXIONES'!E4804</f>
        <v>0</v>
      </c>
      <c r="E4804" s="7">
        <f>IFERROR(LIMPIA('DETALLE DE CONEXIONES'!N4804,1),0)</f>
        <v>0</v>
      </c>
      <c r="F4804" s="7" t="str">
        <f>LEFT('DETALLE DE CONEXIONES'!BE4804,3)</f>
        <v/>
      </c>
      <c r="G4804" s="7" t="str">
        <f>RIGHT('DETALLE DE CONEXIONES'!AK4804,2)</f>
        <v/>
      </c>
      <c r="H4804" s="7" t="str">
        <f>LEFT('DETALLE DE CONEXIONES'!M4804,3)</f>
        <v/>
      </c>
      <c r="I4804" s="7" t="str">
        <f>RIGHT('DETALLE DE CONEXIONES'!M4804,5)</f>
        <v/>
      </c>
      <c r="J4804" s="7">
        <f>IF(C4804="Saliente Local",(IFERROR((LIMPIA(H4804,1)),0)),0)</f>
        <v>0</v>
      </c>
      <c r="K4804" s="7">
        <f>IF(C4804="Saliente Nacional",(IFERROR((LIMPIA(H4804,1)),0)),0)</f>
        <v>0</v>
      </c>
      <c r="L4804" s="7">
        <f>IF(C4804="Saliente Internacional",(IFERROR((LIMPIA(H4804,1)),0)),0)</f>
        <v>0</v>
      </c>
    </row>
    <row r="4805" spans="1:12" x14ac:dyDescent="0.25">
      <c r="A4805" s="11">
        <f>'DETALLE DE CONEXIONES'!P4805</f>
        <v>0</v>
      </c>
      <c r="B4805" s="7">
        <f>'DETALLE DE CONEXIONES'!I4805</f>
        <v>0</v>
      </c>
      <c r="C4805" s="7">
        <f>'DETALLE DE CONEXIONES'!BB4805</f>
        <v>0</v>
      </c>
      <c r="D4805" s="7">
        <f>'DETALLE DE CONEXIONES'!E4805</f>
        <v>0</v>
      </c>
      <c r="E4805" s="7">
        <f>IFERROR(LIMPIA('DETALLE DE CONEXIONES'!N4805,1),0)</f>
        <v>0</v>
      </c>
      <c r="F4805" s="7" t="str">
        <f>LEFT('DETALLE DE CONEXIONES'!BE4805,3)</f>
        <v/>
      </c>
      <c r="G4805" s="7" t="str">
        <f>RIGHT('DETALLE DE CONEXIONES'!AK4805,2)</f>
        <v/>
      </c>
      <c r="H4805" s="7" t="str">
        <f>LEFT('DETALLE DE CONEXIONES'!M4805,3)</f>
        <v/>
      </c>
      <c r="I4805" s="7" t="str">
        <f>RIGHT('DETALLE DE CONEXIONES'!M4805,5)</f>
        <v/>
      </c>
      <c r="J4805" s="7">
        <f>IF(C4805="Saliente Local",(IFERROR((LIMPIA(H4805,1)),0)),0)</f>
        <v>0</v>
      </c>
      <c r="K4805" s="7">
        <f>IF(C4805="Saliente Nacional",(IFERROR((LIMPIA(H4805,1)),0)),0)</f>
        <v>0</v>
      </c>
      <c r="L4805" s="7">
        <f>IF(C4805="Saliente Internacional",(IFERROR((LIMPIA(H4805,1)),0)),0)</f>
        <v>0</v>
      </c>
    </row>
    <row r="4806" spans="1:12" x14ac:dyDescent="0.25">
      <c r="A4806" s="11">
        <f>'DETALLE DE CONEXIONES'!P4806</f>
        <v>0</v>
      </c>
      <c r="B4806" s="7">
        <f>'DETALLE DE CONEXIONES'!I4806</f>
        <v>0</v>
      </c>
      <c r="C4806" s="7">
        <f>'DETALLE DE CONEXIONES'!BB4806</f>
        <v>0</v>
      </c>
      <c r="D4806" s="7">
        <f>'DETALLE DE CONEXIONES'!E4806</f>
        <v>0</v>
      </c>
      <c r="E4806" s="7">
        <f>IFERROR(LIMPIA('DETALLE DE CONEXIONES'!N4806,1),0)</f>
        <v>0</v>
      </c>
      <c r="F4806" s="7" t="str">
        <f>LEFT('DETALLE DE CONEXIONES'!BE4806,3)</f>
        <v/>
      </c>
      <c r="G4806" s="7" t="str">
        <f>RIGHT('DETALLE DE CONEXIONES'!AK4806,2)</f>
        <v/>
      </c>
      <c r="H4806" s="7" t="str">
        <f>LEFT('DETALLE DE CONEXIONES'!M4806,3)</f>
        <v/>
      </c>
      <c r="I4806" s="7" t="str">
        <f>RIGHT('DETALLE DE CONEXIONES'!M4806,5)</f>
        <v/>
      </c>
      <c r="J4806" s="7">
        <f>IF(C4806="Saliente Local",(IFERROR((LIMPIA(H4806,1)),0)),0)</f>
        <v>0</v>
      </c>
      <c r="K4806" s="7">
        <f>IF(C4806="Saliente Nacional",(IFERROR((LIMPIA(H4806,1)),0)),0)</f>
        <v>0</v>
      </c>
      <c r="L4806" s="7">
        <f>IF(C4806="Saliente Internacional",(IFERROR((LIMPIA(H4806,1)),0)),0)</f>
        <v>0</v>
      </c>
    </row>
    <row r="4807" spans="1:12" x14ac:dyDescent="0.25">
      <c r="A4807" s="11">
        <f>'DETALLE DE CONEXIONES'!P4807</f>
        <v>0</v>
      </c>
      <c r="B4807" s="7">
        <f>'DETALLE DE CONEXIONES'!I4807</f>
        <v>0</v>
      </c>
      <c r="C4807" s="7">
        <f>'DETALLE DE CONEXIONES'!BB4807</f>
        <v>0</v>
      </c>
      <c r="D4807" s="7">
        <f>'DETALLE DE CONEXIONES'!E4807</f>
        <v>0</v>
      </c>
      <c r="E4807" s="7">
        <f>IFERROR(LIMPIA('DETALLE DE CONEXIONES'!N4807,1),0)</f>
        <v>0</v>
      </c>
      <c r="F4807" s="7" t="str">
        <f>LEFT('DETALLE DE CONEXIONES'!BE4807,3)</f>
        <v/>
      </c>
      <c r="G4807" s="7" t="str">
        <f>RIGHT('DETALLE DE CONEXIONES'!AK4807,2)</f>
        <v/>
      </c>
      <c r="H4807" s="7" t="str">
        <f>LEFT('DETALLE DE CONEXIONES'!M4807,3)</f>
        <v/>
      </c>
      <c r="I4807" s="7" t="str">
        <f>RIGHT('DETALLE DE CONEXIONES'!M4807,5)</f>
        <v/>
      </c>
      <c r="J4807" s="7">
        <f>IF(C4807="Saliente Local",(IFERROR((LIMPIA(H4807,1)),0)),0)</f>
        <v>0</v>
      </c>
      <c r="K4807" s="7">
        <f>IF(C4807="Saliente Nacional",(IFERROR((LIMPIA(H4807,1)),0)),0)</f>
        <v>0</v>
      </c>
      <c r="L4807" s="7">
        <f>IF(C4807="Saliente Internacional",(IFERROR((LIMPIA(H4807,1)),0)),0)</f>
        <v>0</v>
      </c>
    </row>
    <row r="4808" spans="1:12" x14ac:dyDescent="0.25">
      <c r="A4808" s="11">
        <f>'DETALLE DE CONEXIONES'!P4808</f>
        <v>0</v>
      </c>
      <c r="B4808" s="7">
        <f>'DETALLE DE CONEXIONES'!I4808</f>
        <v>0</v>
      </c>
      <c r="C4808" s="7">
        <f>'DETALLE DE CONEXIONES'!BB4808</f>
        <v>0</v>
      </c>
      <c r="D4808" s="7">
        <f>'DETALLE DE CONEXIONES'!E4808</f>
        <v>0</v>
      </c>
      <c r="E4808" s="7">
        <f>IFERROR(LIMPIA('DETALLE DE CONEXIONES'!N4808,1),0)</f>
        <v>0</v>
      </c>
      <c r="F4808" s="7" t="str">
        <f>LEFT('DETALLE DE CONEXIONES'!BE4808,3)</f>
        <v/>
      </c>
      <c r="G4808" s="7" t="str">
        <f>RIGHT('DETALLE DE CONEXIONES'!AK4808,2)</f>
        <v/>
      </c>
      <c r="H4808" s="7" t="str">
        <f>LEFT('DETALLE DE CONEXIONES'!M4808,3)</f>
        <v/>
      </c>
      <c r="I4808" s="7" t="str">
        <f>RIGHT('DETALLE DE CONEXIONES'!M4808,5)</f>
        <v/>
      </c>
      <c r="J4808" s="7">
        <f>IF(C4808="Saliente Local",(IFERROR((LIMPIA(H4808,1)),0)),0)</f>
        <v>0</v>
      </c>
      <c r="K4808" s="7">
        <f>IF(C4808="Saliente Nacional",(IFERROR((LIMPIA(H4808,1)),0)),0)</f>
        <v>0</v>
      </c>
      <c r="L4808" s="7">
        <f>IF(C4808="Saliente Internacional",(IFERROR((LIMPIA(H4808,1)),0)),0)</f>
        <v>0</v>
      </c>
    </row>
    <row r="4809" spans="1:12" x14ac:dyDescent="0.25">
      <c r="A4809" s="11">
        <f>'DETALLE DE CONEXIONES'!P4809</f>
        <v>0</v>
      </c>
      <c r="B4809" s="7">
        <f>'DETALLE DE CONEXIONES'!I4809</f>
        <v>0</v>
      </c>
      <c r="C4809" s="7">
        <f>'DETALLE DE CONEXIONES'!BB4809</f>
        <v>0</v>
      </c>
      <c r="D4809" s="7">
        <f>'DETALLE DE CONEXIONES'!E4809</f>
        <v>0</v>
      </c>
      <c r="E4809" s="7">
        <f>IFERROR(LIMPIA('DETALLE DE CONEXIONES'!N4809,1),0)</f>
        <v>0</v>
      </c>
      <c r="F4809" s="7" t="str">
        <f>LEFT('DETALLE DE CONEXIONES'!BE4809,3)</f>
        <v/>
      </c>
      <c r="G4809" s="7" t="str">
        <f>RIGHT('DETALLE DE CONEXIONES'!AK4809,2)</f>
        <v/>
      </c>
      <c r="H4809" s="7" t="str">
        <f>LEFT('DETALLE DE CONEXIONES'!M4809,3)</f>
        <v/>
      </c>
      <c r="I4809" s="7" t="str">
        <f>RIGHT('DETALLE DE CONEXIONES'!M4809,5)</f>
        <v/>
      </c>
      <c r="J4809" s="7">
        <f>IF(C4809="Saliente Local",(IFERROR((LIMPIA(H4809,1)),0)),0)</f>
        <v>0</v>
      </c>
      <c r="K4809" s="7">
        <f>IF(C4809="Saliente Nacional",(IFERROR((LIMPIA(H4809,1)),0)),0)</f>
        <v>0</v>
      </c>
      <c r="L4809" s="7">
        <f>IF(C4809="Saliente Internacional",(IFERROR((LIMPIA(H4809,1)),0)),0)</f>
        <v>0</v>
      </c>
    </row>
    <row r="4810" spans="1:12" x14ac:dyDescent="0.25">
      <c r="A4810" s="11">
        <f>'DETALLE DE CONEXIONES'!P4810</f>
        <v>0</v>
      </c>
      <c r="B4810" s="7">
        <f>'DETALLE DE CONEXIONES'!I4810</f>
        <v>0</v>
      </c>
      <c r="C4810" s="7">
        <f>'DETALLE DE CONEXIONES'!BB4810</f>
        <v>0</v>
      </c>
      <c r="D4810" s="7">
        <f>'DETALLE DE CONEXIONES'!E4810</f>
        <v>0</v>
      </c>
      <c r="E4810" s="7">
        <f>IFERROR(LIMPIA('DETALLE DE CONEXIONES'!N4810,1),0)</f>
        <v>0</v>
      </c>
      <c r="F4810" s="7" t="str">
        <f>LEFT('DETALLE DE CONEXIONES'!BE4810,3)</f>
        <v/>
      </c>
      <c r="G4810" s="7" t="str">
        <f>RIGHT('DETALLE DE CONEXIONES'!AK4810,2)</f>
        <v/>
      </c>
      <c r="H4810" s="7" t="str">
        <f>LEFT('DETALLE DE CONEXIONES'!M4810,3)</f>
        <v/>
      </c>
      <c r="I4810" s="7" t="str">
        <f>RIGHT('DETALLE DE CONEXIONES'!M4810,5)</f>
        <v/>
      </c>
      <c r="J4810" s="7">
        <f>IF(C4810="Saliente Local",(IFERROR((LIMPIA(H4810,1)),0)),0)</f>
        <v>0</v>
      </c>
      <c r="K4810" s="7">
        <f>IF(C4810="Saliente Nacional",(IFERROR((LIMPIA(H4810,1)),0)),0)</f>
        <v>0</v>
      </c>
      <c r="L4810" s="7">
        <f>IF(C4810="Saliente Internacional",(IFERROR((LIMPIA(H4810,1)),0)),0)</f>
        <v>0</v>
      </c>
    </row>
    <row r="4811" spans="1:12" x14ac:dyDescent="0.25">
      <c r="A4811" s="11">
        <f>'DETALLE DE CONEXIONES'!P4811</f>
        <v>0</v>
      </c>
      <c r="B4811" s="7">
        <f>'DETALLE DE CONEXIONES'!I4811</f>
        <v>0</v>
      </c>
      <c r="C4811" s="7">
        <f>'DETALLE DE CONEXIONES'!BB4811</f>
        <v>0</v>
      </c>
      <c r="D4811" s="7">
        <f>'DETALLE DE CONEXIONES'!E4811</f>
        <v>0</v>
      </c>
      <c r="E4811" s="7">
        <f>IFERROR(LIMPIA('DETALLE DE CONEXIONES'!N4811,1),0)</f>
        <v>0</v>
      </c>
      <c r="F4811" s="7" t="str">
        <f>LEFT('DETALLE DE CONEXIONES'!BE4811,3)</f>
        <v/>
      </c>
      <c r="G4811" s="7" t="str">
        <f>RIGHT('DETALLE DE CONEXIONES'!AK4811,2)</f>
        <v/>
      </c>
      <c r="H4811" s="7" t="str">
        <f>LEFT('DETALLE DE CONEXIONES'!M4811,3)</f>
        <v/>
      </c>
      <c r="I4811" s="7" t="str">
        <f>RIGHT('DETALLE DE CONEXIONES'!M4811,5)</f>
        <v/>
      </c>
      <c r="J4811" s="7">
        <f>IF(C4811="Saliente Local",(IFERROR((LIMPIA(H4811,1)),0)),0)</f>
        <v>0</v>
      </c>
      <c r="K4811" s="7">
        <f>IF(C4811="Saliente Nacional",(IFERROR((LIMPIA(H4811,1)),0)),0)</f>
        <v>0</v>
      </c>
      <c r="L4811" s="7">
        <f>IF(C4811="Saliente Internacional",(IFERROR((LIMPIA(H4811,1)),0)),0)</f>
        <v>0</v>
      </c>
    </row>
    <row r="4812" spans="1:12" x14ac:dyDescent="0.25">
      <c r="A4812" s="11">
        <f>'DETALLE DE CONEXIONES'!P4812</f>
        <v>0</v>
      </c>
      <c r="B4812" s="7">
        <f>'DETALLE DE CONEXIONES'!I4812</f>
        <v>0</v>
      </c>
      <c r="C4812" s="7">
        <f>'DETALLE DE CONEXIONES'!BB4812</f>
        <v>0</v>
      </c>
      <c r="D4812" s="7">
        <f>'DETALLE DE CONEXIONES'!E4812</f>
        <v>0</v>
      </c>
      <c r="E4812" s="7">
        <f>IFERROR(LIMPIA('DETALLE DE CONEXIONES'!N4812,1),0)</f>
        <v>0</v>
      </c>
      <c r="F4812" s="7" t="str">
        <f>LEFT('DETALLE DE CONEXIONES'!BE4812,3)</f>
        <v/>
      </c>
      <c r="G4812" s="7" t="str">
        <f>RIGHT('DETALLE DE CONEXIONES'!AK4812,2)</f>
        <v/>
      </c>
      <c r="H4812" s="7" t="str">
        <f>LEFT('DETALLE DE CONEXIONES'!M4812,3)</f>
        <v/>
      </c>
      <c r="I4812" s="7" t="str">
        <f>RIGHT('DETALLE DE CONEXIONES'!M4812,5)</f>
        <v/>
      </c>
      <c r="J4812" s="7">
        <f>IF(C4812="Saliente Local",(IFERROR((LIMPIA(H4812,1)),0)),0)</f>
        <v>0</v>
      </c>
      <c r="K4812" s="7">
        <f>IF(C4812="Saliente Nacional",(IFERROR((LIMPIA(H4812,1)),0)),0)</f>
        <v>0</v>
      </c>
      <c r="L4812" s="7">
        <f>IF(C4812="Saliente Internacional",(IFERROR((LIMPIA(H4812,1)),0)),0)</f>
        <v>0</v>
      </c>
    </row>
    <row r="4813" spans="1:12" x14ac:dyDescent="0.25">
      <c r="A4813" s="11">
        <f>'DETALLE DE CONEXIONES'!P4813</f>
        <v>0</v>
      </c>
      <c r="B4813" s="7">
        <f>'DETALLE DE CONEXIONES'!I4813</f>
        <v>0</v>
      </c>
      <c r="C4813" s="7">
        <f>'DETALLE DE CONEXIONES'!BB4813</f>
        <v>0</v>
      </c>
      <c r="D4813" s="7">
        <f>'DETALLE DE CONEXIONES'!E4813</f>
        <v>0</v>
      </c>
      <c r="E4813" s="7">
        <f>IFERROR(LIMPIA('DETALLE DE CONEXIONES'!N4813,1),0)</f>
        <v>0</v>
      </c>
      <c r="F4813" s="7" t="str">
        <f>LEFT('DETALLE DE CONEXIONES'!BE4813,3)</f>
        <v/>
      </c>
      <c r="G4813" s="7" t="str">
        <f>RIGHT('DETALLE DE CONEXIONES'!AK4813,2)</f>
        <v/>
      </c>
      <c r="H4813" s="7" t="str">
        <f>LEFT('DETALLE DE CONEXIONES'!M4813,3)</f>
        <v/>
      </c>
      <c r="I4813" s="7" t="str">
        <f>RIGHT('DETALLE DE CONEXIONES'!M4813,5)</f>
        <v/>
      </c>
      <c r="J4813" s="7">
        <f>IF(C4813="Saliente Local",(IFERROR((LIMPIA(H4813,1)),0)),0)</f>
        <v>0</v>
      </c>
      <c r="K4813" s="7">
        <f>IF(C4813="Saliente Nacional",(IFERROR((LIMPIA(H4813,1)),0)),0)</f>
        <v>0</v>
      </c>
      <c r="L4813" s="7">
        <f>IF(C4813="Saliente Internacional",(IFERROR((LIMPIA(H4813,1)),0)),0)</f>
        <v>0</v>
      </c>
    </row>
    <row r="4814" spans="1:12" x14ac:dyDescent="0.25">
      <c r="A4814" s="11">
        <f>'DETALLE DE CONEXIONES'!P4814</f>
        <v>0</v>
      </c>
      <c r="B4814" s="7">
        <f>'DETALLE DE CONEXIONES'!I4814</f>
        <v>0</v>
      </c>
      <c r="C4814" s="7">
        <f>'DETALLE DE CONEXIONES'!BB4814</f>
        <v>0</v>
      </c>
      <c r="D4814" s="7">
        <f>'DETALLE DE CONEXIONES'!E4814</f>
        <v>0</v>
      </c>
      <c r="E4814" s="7">
        <f>IFERROR(LIMPIA('DETALLE DE CONEXIONES'!N4814,1),0)</f>
        <v>0</v>
      </c>
      <c r="F4814" s="7" t="str">
        <f>LEFT('DETALLE DE CONEXIONES'!BE4814,3)</f>
        <v/>
      </c>
      <c r="G4814" s="7" t="str">
        <f>RIGHT('DETALLE DE CONEXIONES'!AK4814,2)</f>
        <v/>
      </c>
      <c r="H4814" s="7" t="str">
        <f>LEFT('DETALLE DE CONEXIONES'!M4814,3)</f>
        <v/>
      </c>
      <c r="I4814" s="7" t="str">
        <f>RIGHT('DETALLE DE CONEXIONES'!M4814,5)</f>
        <v/>
      </c>
      <c r="J4814" s="7">
        <f>IF(C4814="Saliente Local",(IFERROR((LIMPIA(H4814,1)),0)),0)</f>
        <v>0</v>
      </c>
      <c r="K4814" s="7">
        <f>IF(C4814="Saliente Nacional",(IFERROR((LIMPIA(H4814,1)),0)),0)</f>
        <v>0</v>
      </c>
      <c r="L4814" s="7">
        <f>IF(C4814="Saliente Internacional",(IFERROR((LIMPIA(H4814,1)),0)),0)</f>
        <v>0</v>
      </c>
    </row>
    <row r="4815" spans="1:12" x14ac:dyDescent="0.25">
      <c r="A4815" s="11">
        <f>'DETALLE DE CONEXIONES'!P4815</f>
        <v>0</v>
      </c>
      <c r="B4815" s="7">
        <f>'DETALLE DE CONEXIONES'!I4815</f>
        <v>0</v>
      </c>
      <c r="C4815" s="7">
        <f>'DETALLE DE CONEXIONES'!BB4815</f>
        <v>0</v>
      </c>
      <c r="D4815" s="7">
        <f>'DETALLE DE CONEXIONES'!E4815</f>
        <v>0</v>
      </c>
      <c r="E4815" s="7">
        <f>IFERROR(LIMPIA('DETALLE DE CONEXIONES'!N4815,1),0)</f>
        <v>0</v>
      </c>
      <c r="F4815" s="7" t="str">
        <f>LEFT('DETALLE DE CONEXIONES'!BE4815,3)</f>
        <v/>
      </c>
      <c r="G4815" s="7" t="str">
        <f>RIGHT('DETALLE DE CONEXIONES'!AK4815,2)</f>
        <v/>
      </c>
      <c r="H4815" s="7" t="str">
        <f>LEFT('DETALLE DE CONEXIONES'!M4815,3)</f>
        <v/>
      </c>
      <c r="I4815" s="7" t="str">
        <f>RIGHT('DETALLE DE CONEXIONES'!M4815,5)</f>
        <v/>
      </c>
      <c r="J4815" s="7">
        <f>IF(C4815="Saliente Local",(IFERROR((LIMPIA(H4815,1)),0)),0)</f>
        <v>0</v>
      </c>
      <c r="K4815" s="7">
        <f>IF(C4815="Saliente Nacional",(IFERROR((LIMPIA(H4815,1)),0)),0)</f>
        <v>0</v>
      </c>
      <c r="L4815" s="7">
        <f>IF(C4815="Saliente Internacional",(IFERROR((LIMPIA(H4815,1)),0)),0)</f>
        <v>0</v>
      </c>
    </row>
    <row r="4816" spans="1:12" x14ac:dyDescent="0.25">
      <c r="A4816" s="11">
        <f>'DETALLE DE CONEXIONES'!P4816</f>
        <v>0</v>
      </c>
      <c r="B4816" s="7">
        <f>'DETALLE DE CONEXIONES'!I4816</f>
        <v>0</v>
      </c>
      <c r="C4816" s="7">
        <f>'DETALLE DE CONEXIONES'!BB4816</f>
        <v>0</v>
      </c>
      <c r="D4816" s="7">
        <f>'DETALLE DE CONEXIONES'!E4816</f>
        <v>0</v>
      </c>
      <c r="E4816" s="7">
        <f>IFERROR(LIMPIA('DETALLE DE CONEXIONES'!N4816,1),0)</f>
        <v>0</v>
      </c>
      <c r="F4816" s="7" t="str">
        <f>LEFT('DETALLE DE CONEXIONES'!BE4816,3)</f>
        <v/>
      </c>
      <c r="G4816" s="7" t="str">
        <f>RIGHT('DETALLE DE CONEXIONES'!AK4816,2)</f>
        <v/>
      </c>
      <c r="H4816" s="7" t="str">
        <f>LEFT('DETALLE DE CONEXIONES'!M4816,3)</f>
        <v/>
      </c>
      <c r="I4816" s="7" t="str">
        <f>RIGHT('DETALLE DE CONEXIONES'!M4816,5)</f>
        <v/>
      </c>
      <c r="J4816" s="7">
        <f>IF(C4816="Saliente Local",(IFERROR((LIMPIA(H4816,1)),0)),0)</f>
        <v>0</v>
      </c>
      <c r="K4816" s="7">
        <f>IF(C4816="Saliente Nacional",(IFERROR((LIMPIA(H4816,1)),0)),0)</f>
        <v>0</v>
      </c>
      <c r="L4816" s="7">
        <f>IF(C4816="Saliente Internacional",(IFERROR((LIMPIA(H4816,1)),0)),0)</f>
        <v>0</v>
      </c>
    </row>
    <row r="4817" spans="1:12" x14ac:dyDescent="0.25">
      <c r="A4817" s="11">
        <f>'DETALLE DE CONEXIONES'!P4817</f>
        <v>0</v>
      </c>
      <c r="B4817" s="7">
        <f>'DETALLE DE CONEXIONES'!I4817</f>
        <v>0</v>
      </c>
      <c r="C4817" s="7">
        <f>'DETALLE DE CONEXIONES'!BB4817</f>
        <v>0</v>
      </c>
      <c r="D4817" s="7">
        <f>'DETALLE DE CONEXIONES'!E4817</f>
        <v>0</v>
      </c>
      <c r="E4817" s="7">
        <f>IFERROR(LIMPIA('DETALLE DE CONEXIONES'!N4817,1),0)</f>
        <v>0</v>
      </c>
      <c r="F4817" s="7" t="str">
        <f>LEFT('DETALLE DE CONEXIONES'!BE4817,3)</f>
        <v/>
      </c>
      <c r="G4817" s="7" t="str">
        <f>RIGHT('DETALLE DE CONEXIONES'!AK4817,2)</f>
        <v/>
      </c>
      <c r="H4817" s="7" t="str">
        <f>LEFT('DETALLE DE CONEXIONES'!M4817,3)</f>
        <v/>
      </c>
      <c r="I4817" s="7" t="str">
        <f>RIGHT('DETALLE DE CONEXIONES'!M4817,5)</f>
        <v/>
      </c>
      <c r="J4817" s="7">
        <f>IF(C4817="Saliente Local",(IFERROR((LIMPIA(H4817,1)),0)),0)</f>
        <v>0</v>
      </c>
      <c r="K4817" s="7">
        <f>IF(C4817="Saliente Nacional",(IFERROR((LIMPIA(H4817,1)),0)),0)</f>
        <v>0</v>
      </c>
      <c r="L4817" s="7">
        <f>IF(C4817="Saliente Internacional",(IFERROR((LIMPIA(H4817,1)),0)),0)</f>
        <v>0</v>
      </c>
    </row>
    <row r="4818" spans="1:12" x14ac:dyDescent="0.25">
      <c r="A4818" s="11">
        <f>'DETALLE DE CONEXIONES'!P4818</f>
        <v>0</v>
      </c>
      <c r="B4818" s="7">
        <f>'DETALLE DE CONEXIONES'!I4818</f>
        <v>0</v>
      </c>
      <c r="C4818" s="7">
        <f>'DETALLE DE CONEXIONES'!BB4818</f>
        <v>0</v>
      </c>
      <c r="D4818" s="7">
        <f>'DETALLE DE CONEXIONES'!E4818</f>
        <v>0</v>
      </c>
      <c r="E4818" s="7">
        <f>IFERROR(LIMPIA('DETALLE DE CONEXIONES'!N4818,1),0)</f>
        <v>0</v>
      </c>
      <c r="F4818" s="7" t="str">
        <f>LEFT('DETALLE DE CONEXIONES'!BE4818,3)</f>
        <v/>
      </c>
      <c r="G4818" s="7" t="str">
        <f>RIGHT('DETALLE DE CONEXIONES'!AK4818,2)</f>
        <v/>
      </c>
      <c r="H4818" s="7" t="str">
        <f>LEFT('DETALLE DE CONEXIONES'!M4818,3)</f>
        <v/>
      </c>
      <c r="I4818" s="7" t="str">
        <f>RIGHT('DETALLE DE CONEXIONES'!M4818,5)</f>
        <v/>
      </c>
      <c r="J4818" s="7">
        <f>IF(C4818="Saliente Local",(IFERROR((LIMPIA(H4818,1)),0)),0)</f>
        <v>0</v>
      </c>
      <c r="K4818" s="7">
        <f>IF(C4818="Saliente Nacional",(IFERROR((LIMPIA(H4818,1)),0)),0)</f>
        <v>0</v>
      </c>
      <c r="L4818" s="7">
        <f>IF(C4818="Saliente Internacional",(IFERROR((LIMPIA(H4818,1)),0)),0)</f>
        <v>0</v>
      </c>
    </row>
    <row r="4819" spans="1:12" x14ac:dyDescent="0.25">
      <c r="A4819" s="11">
        <f>'DETALLE DE CONEXIONES'!P4819</f>
        <v>0</v>
      </c>
      <c r="B4819" s="7">
        <f>'DETALLE DE CONEXIONES'!I4819</f>
        <v>0</v>
      </c>
      <c r="C4819" s="7">
        <f>'DETALLE DE CONEXIONES'!BB4819</f>
        <v>0</v>
      </c>
      <c r="D4819" s="7">
        <f>'DETALLE DE CONEXIONES'!E4819</f>
        <v>0</v>
      </c>
      <c r="E4819" s="7">
        <f>IFERROR(LIMPIA('DETALLE DE CONEXIONES'!N4819,1),0)</f>
        <v>0</v>
      </c>
      <c r="F4819" s="7" t="str">
        <f>LEFT('DETALLE DE CONEXIONES'!BE4819,3)</f>
        <v/>
      </c>
      <c r="G4819" s="7" t="str">
        <f>RIGHT('DETALLE DE CONEXIONES'!AK4819,2)</f>
        <v/>
      </c>
      <c r="H4819" s="7" t="str">
        <f>LEFT('DETALLE DE CONEXIONES'!M4819,3)</f>
        <v/>
      </c>
      <c r="I4819" s="7" t="str">
        <f>RIGHT('DETALLE DE CONEXIONES'!M4819,5)</f>
        <v/>
      </c>
      <c r="J4819" s="7">
        <f>IF(C4819="Saliente Local",(IFERROR((LIMPIA(H4819,1)),0)),0)</f>
        <v>0</v>
      </c>
      <c r="K4819" s="7">
        <f>IF(C4819="Saliente Nacional",(IFERROR((LIMPIA(H4819,1)),0)),0)</f>
        <v>0</v>
      </c>
      <c r="L4819" s="7">
        <f>IF(C4819="Saliente Internacional",(IFERROR((LIMPIA(H4819,1)),0)),0)</f>
        <v>0</v>
      </c>
    </row>
    <row r="4820" spans="1:12" x14ac:dyDescent="0.25">
      <c r="A4820" s="11">
        <f>'DETALLE DE CONEXIONES'!P4820</f>
        <v>0</v>
      </c>
      <c r="B4820" s="7">
        <f>'DETALLE DE CONEXIONES'!I4820</f>
        <v>0</v>
      </c>
      <c r="C4820" s="7">
        <f>'DETALLE DE CONEXIONES'!BB4820</f>
        <v>0</v>
      </c>
      <c r="D4820" s="7">
        <f>'DETALLE DE CONEXIONES'!E4820</f>
        <v>0</v>
      </c>
      <c r="E4820" s="7">
        <f>IFERROR(LIMPIA('DETALLE DE CONEXIONES'!N4820,1),0)</f>
        <v>0</v>
      </c>
      <c r="F4820" s="7" t="str">
        <f>LEFT('DETALLE DE CONEXIONES'!BE4820,3)</f>
        <v/>
      </c>
      <c r="G4820" s="7" t="str">
        <f>RIGHT('DETALLE DE CONEXIONES'!AK4820,2)</f>
        <v/>
      </c>
      <c r="H4820" s="7" t="str">
        <f>LEFT('DETALLE DE CONEXIONES'!M4820,3)</f>
        <v/>
      </c>
      <c r="I4820" s="7" t="str">
        <f>RIGHT('DETALLE DE CONEXIONES'!M4820,5)</f>
        <v/>
      </c>
      <c r="J4820" s="7">
        <f>IF(C4820="Saliente Local",(IFERROR((LIMPIA(H4820,1)),0)),0)</f>
        <v>0</v>
      </c>
      <c r="K4820" s="7">
        <f>IF(C4820="Saliente Nacional",(IFERROR((LIMPIA(H4820,1)),0)),0)</f>
        <v>0</v>
      </c>
      <c r="L4820" s="7">
        <f>IF(C4820="Saliente Internacional",(IFERROR((LIMPIA(H4820,1)),0)),0)</f>
        <v>0</v>
      </c>
    </row>
    <row r="4821" spans="1:12" x14ac:dyDescent="0.25">
      <c r="A4821" s="11">
        <f>'DETALLE DE CONEXIONES'!P4821</f>
        <v>0</v>
      </c>
      <c r="B4821" s="7">
        <f>'DETALLE DE CONEXIONES'!I4821</f>
        <v>0</v>
      </c>
      <c r="C4821" s="7">
        <f>'DETALLE DE CONEXIONES'!BB4821</f>
        <v>0</v>
      </c>
      <c r="D4821" s="7">
        <f>'DETALLE DE CONEXIONES'!E4821</f>
        <v>0</v>
      </c>
      <c r="E4821" s="7">
        <f>IFERROR(LIMPIA('DETALLE DE CONEXIONES'!N4821,1),0)</f>
        <v>0</v>
      </c>
      <c r="F4821" s="7" t="str">
        <f>LEFT('DETALLE DE CONEXIONES'!BE4821,3)</f>
        <v/>
      </c>
      <c r="G4821" s="7" t="str">
        <f>RIGHT('DETALLE DE CONEXIONES'!AK4821,2)</f>
        <v/>
      </c>
      <c r="H4821" s="7" t="str">
        <f>LEFT('DETALLE DE CONEXIONES'!M4821,3)</f>
        <v/>
      </c>
      <c r="I4821" s="7" t="str">
        <f>RIGHT('DETALLE DE CONEXIONES'!M4821,5)</f>
        <v/>
      </c>
      <c r="J4821" s="7">
        <f>IF(C4821="Saliente Local",(IFERROR((LIMPIA(H4821,1)),0)),0)</f>
        <v>0</v>
      </c>
      <c r="K4821" s="7">
        <f>IF(C4821="Saliente Nacional",(IFERROR((LIMPIA(H4821,1)),0)),0)</f>
        <v>0</v>
      </c>
      <c r="L4821" s="7">
        <f>IF(C4821="Saliente Internacional",(IFERROR((LIMPIA(H4821,1)),0)),0)</f>
        <v>0</v>
      </c>
    </row>
    <row r="4822" spans="1:12" x14ac:dyDescent="0.25">
      <c r="A4822" s="11">
        <f>'DETALLE DE CONEXIONES'!P4822</f>
        <v>0</v>
      </c>
      <c r="B4822" s="7">
        <f>'DETALLE DE CONEXIONES'!I4822</f>
        <v>0</v>
      </c>
      <c r="C4822" s="7">
        <f>'DETALLE DE CONEXIONES'!BB4822</f>
        <v>0</v>
      </c>
      <c r="D4822" s="7">
        <f>'DETALLE DE CONEXIONES'!E4822</f>
        <v>0</v>
      </c>
      <c r="E4822" s="7">
        <f>IFERROR(LIMPIA('DETALLE DE CONEXIONES'!N4822,1),0)</f>
        <v>0</v>
      </c>
      <c r="F4822" s="7" t="str">
        <f>LEFT('DETALLE DE CONEXIONES'!BE4822,3)</f>
        <v/>
      </c>
      <c r="G4822" s="7" t="str">
        <f>RIGHT('DETALLE DE CONEXIONES'!AK4822,2)</f>
        <v/>
      </c>
      <c r="H4822" s="7" t="str">
        <f>LEFT('DETALLE DE CONEXIONES'!M4822,3)</f>
        <v/>
      </c>
      <c r="I4822" s="7" t="str">
        <f>RIGHT('DETALLE DE CONEXIONES'!M4822,5)</f>
        <v/>
      </c>
      <c r="J4822" s="7">
        <f>IF(C4822="Saliente Local",(IFERROR((LIMPIA(H4822,1)),0)),0)</f>
        <v>0</v>
      </c>
      <c r="K4822" s="7">
        <f>IF(C4822="Saliente Nacional",(IFERROR((LIMPIA(H4822,1)),0)),0)</f>
        <v>0</v>
      </c>
      <c r="L4822" s="7">
        <f>IF(C4822="Saliente Internacional",(IFERROR((LIMPIA(H4822,1)),0)),0)</f>
        <v>0</v>
      </c>
    </row>
    <row r="4823" spans="1:12" x14ac:dyDescent="0.25">
      <c r="A4823" s="11">
        <f>'DETALLE DE CONEXIONES'!P4823</f>
        <v>0</v>
      </c>
      <c r="B4823" s="7">
        <f>'DETALLE DE CONEXIONES'!I4823</f>
        <v>0</v>
      </c>
      <c r="C4823" s="7">
        <f>'DETALLE DE CONEXIONES'!BB4823</f>
        <v>0</v>
      </c>
      <c r="D4823" s="7">
        <f>'DETALLE DE CONEXIONES'!E4823</f>
        <v>0</v>
      </c>
      <c r="E4823" s="7">
        <f>IFERROR(LIMPIA('DETALLE DE CONEXIONES'!N4823,1),0)</f>
        <v>0</v>
      </c>
      <c r="F4823" s="7" t="str">
        <f>LEFT('DETALLE DE CONEXIONES'!BE4823,3)</f>
        <v/>
      </c>
      <c r="G4823" s="7" t="str">
        <f>RIGHT('DETALLE DE CONEXIONES'!AK4823,2)</f>
        <v/>
      </c>
      <c r="H4823" s="7" t="str">
        <f>LEFT('DETALLE DE CONEXIONES'!M4823,3)</f>
        <v/>
      </c>
      <c r="I4823" s="7" t="str">
        <f>RIGHT('DETALLE DE CONEXIONES'!M4823,5)</f>
        <v/>
      </c>
      <c r="J4823" s="7">
        <f>IF(C4823="Saliente Local",(IFERROR((LIMPIA(H4823,1)),0)),0)</f>
        <v>0</v>
      </c>
      <c r="K4823" s="7">
        <f>IF(C4823="Saliente Nacional",(IFERROR((LIMPIA(H4823,1)),0)),0)</f>
        <v>0</v>
      </c>
      <c r="L4823" s="7">
        <f>IF(C4823="Saliente Internacional",(IFERROR((LIMPIA(H4823,1)),0)),0)</f>
        <v>0</v>
      </c>
    </row>
    <row r="4824" spans="1:12" x14ac:dyDescent="0.25">
      <c r="A4824" s="11">
        <f>'DETALLE DE CONEXIONES'!P4824</f>
        <v>0</v>
      </c>
      <c r="B4824" s="7">
        <f>'DETALLE DE CONEXIONES'!I4824</f>
        <v>0</v>
      </c>
      <c r="C4824" s="7">
        <f>'DETALLE DE CONEXIONES'!BB4824</f>
        <v>0</v>
      </c>
      <c r="D4824" s="7">
        <f>'DETALLE DE CONEXIONES'!E4824</f>
        <v>0</v>
      </c>
      <c r="E4824" s="7">
        <f>IFERROR(LIMPIA('DETALLE DE CONEXIONES'!N4824,1),0)</f>
        <v>0</v>
      </c>
      <c r="F4824" s="7" t="str">
        <f>LEFT('DETALLE DE CONEXIONES'!BE4824,3)</f>
        <v/>
      </c>
      <c r="G4824" s="7" t="str">
        <f>RIGHT('DETALLE DE CONEXIONES'!AK4824,2)</f>
        <v/>
      </c>
      <c r="H4824" s="7" t="str">
        <f>LEFT('DETALLE DE CONEXIONES'!M4824,3)</f>
        <v/>
      </c>
      <c r="I4824" s="7" t="str">
        <f>RIGHT('DETALLE DE CONEXIONES'!M4824,5)</f>
        <v/>
      </c>
      <c r="J4824" s="7">
        <f>IF(C4824="Saliente Local",(IFERROR((LIMPIA(H4824,1)),0)),0)</f>
        <v>0</v>
      </c>
      <c r="K4824" s="7">
        <f>IF(C4824="Saliente Nacional",(IFERROR((LIMPIA(H4824,1)),0)),0)</f>
        <v>0</v>
      </c>
      <c r="L4824" s="7">
        <f>IF(C4824="Saliente Internacional",(IFERROR((LIMPIA(H4824,1)),0)),0)</f>
        <v>0</v>
      </c>
    </row>
    <row r="4825" spans="1:12" x14ac:dyDescent="0.25">
      <c r="A4825" s="11">
        <f>'DETALLE DE CONEXIONES'!P4825</f>
        <v>0</v>
      </c>
      <c r="B4825" s="7">
        <f>'DETALLE DE CONEXIONES'!I4825</f>
        <v>0</v>
      </c>
      <c r="C4825" s="7">
        <f>'DETALLE DE CONEXIONES'!BB4825</f>
        <v>0</v>
      </c>
      <c r="D4825" s="7">
        <f>'DETALLE DE CONEXIONES'!E4825</f>
        <v>0</v>
      </c>
      <c r="E4825" s="7">
        <f>IFERROR(LIMPIA('DETALLE DE CONEXIONES'!N4825,1),0)</f>
        <v>0</v>
      </c>
      <c r="F4825" s="7" t="str">
        <f>LEFT('DETALLE DE CONEXIONES'!BE4825,3)</f>
        <v/>
      </c>
      <c r="G4825" s="7" t="str">
        <f>RIGHT('DETALLE DE CONEXIONES'!AK4825,2)</f>
        <v/>
      </c>
      <c r="H4825" s="7" t="str">
        <f>LEFT('DETALLE DE CONEXIONES'!M4825,3)</f>
        <v/>
      </c>
      <c r="I4825" s="7" t="str">
        <f>RIGHT('DETALLE DE CONEXIONES'!M4825,5)</f>
        <v/>
      </c>
      <c r="J4825" s="7">
        <f>IF(C4825="Saliente Local",(IFERROR((LIMPIA(H4825,1)),0)),0)</f>
        <v>0</v>
      </c>
      <c r="K4825" s="7">
        <f>IF(C4825="Saliente Nacional",(IFERROR((LIMPIA(H4825,1)),0)),0)</f>
        <v>0</v>
      </c>
      <c r="L4825" s="7">
        <f>IF(C4825="Saliente Internacional",(IFERROR((LIMPIA(H4825,1)),0)),0)</f>
        <v>0</v>
      </c>
    </row>
    <row r="4826" spans="1:12" x14ac:dyDescent="0.25">
      <c r="A4826" s="11">
        <f>'DETALLE DE CONEXIONES'!P4826</f>
        <v>0</v>
      </c>
      <c r="B4826" s="7">
        <f>'DETALLE DE CONEXIONES'!I4826</f>
        <v>0</v>
      </c>
      <c r="C4826" s="7">
        <f>'DETALLE DE CONEXIONES'!BB4826</f>
        <v>0</v>
      </c>
      <c r="D4826" s="7">
        <f>'DETALLE DE CONEXIONES'!E4826</f>
        <v>0</v>
      </c>
      <c r="E4826" s="7">
        <f>IFERROR(LIMPIA('DETALLE DE CONEXIONES'!N4826,1),0)</f>
        <v>0</v>
      </c>
      <c r="F4826" s="7" t="str">
        <f>LEFT('DETALLE DE CONEXIONES'!BE4826,3)</f>
        <v/>
      </c>
      <c r="G4826" s="7" t="str">
        <f>RIGHT('DETALLE DE CONEXIONES'!AK4826,2)</f>
        <v/>
      </c>
      <c r="H4826" s="7" t="str">
        <f>LEFT('DETALLE DE CONEXIONES'!M4826,3)</f>
        <v/>
      </c>
      <c r="I4826" s="7" t="str">
        <f>RIGHT('DETALLE DE CONEXIONES'!M4826,5)</f>
        <v/>
      </c>
      <c r="J4826" s="7">
        <f>IF(C4826="Saliente Local",(IFERROR((LIMPIA(H4826,1)),0)),0)</f>
        <v>0</v>
      </c>
      <c r="K4826" s="7">
        <f>IF(C4826="Saliente Nacional",(IFERROR((LIMPIA(H4826,1)),0)),0)</f>
        <v>0</v>
      </c>
      <c r="L4826" s="7">
        <f>IF(C4826="Saliente Internacional",(IFERROR((LIMPIA(H4826,1)),0)),0)</f>
        <v>0</v>
      </c>
    </row>
    <row r="4827" spans="1:12" x14ac:dyDescent="0.25">
      <c r="A4827" s="11">
        <f>'DETALLE DE CONEXIONES'!P4827</f>
        <v>0</v>
      </c>
      <c r="B4827" s="7">
        <f>'DETALLE DE CONEXIONES'!I4827</f>
        <v>0</v>
      </c>
      <c r="C4827" s="7">
        <f>'DETALLE DE CONEXIONES'!BB4827</f>
        <v>0</v>
      </c>
      <c r="D4827" s="7">
        <f>'DETALLE DE CONEXIONES'!E4827</f>
        <v>0</v>
      </c>
      <c r="E4827" s="7">
        <f>IFERROR(LIMPIA('DETALLE DE CONEXIONES'!N4827,1),0)</f>
        <v>0</v>
      </c>
      <c r="F4827" s="7" t="str">
        <f>LEFT('DETALLE DE CONEXIONES'!BE4827,3)</f>
        <v/>
      </c>
      <c r="G4827" s="7" t="str">
        <f>RIGHT('DETALLE DE CONEXIONES'!AK4827,2)</f>
        <v/>
      </c>
      <c r="H4827" s="7" t="str">
        <f>LEFT('DETALLE DE CONEXIONES'!M4827,3)</f>
        <v/>
      </c>
      <c r="I4827" s="7" t="str">
        <f>RIGHT('DETALLE DE CONEXIONES'!M4827,5)</f>
        <v/>
      </c>
      <c r="J4827" s="7">
        <f>IF(C4827="Saliente Local",(IFERROR((LIMPIA(H4827,1)),0)),0)</f>
        <v>0</v>
      </c>
      <c r="K4827" s="7">
        <f>IF(C4827="Saliente Nacional",(IFERROR((LIMPIA(H4827,1)),0)),0)</f>
        <v>0</v>
      </c>
      <c r="L4827" s="7">
        <f>IF(C4827="Saliente Internacional",(IFERROR((LIMPIA(H4827,1)),0)),0)</f>
        <v>0</v>
      </c>
    </row>
    <row r="4828" spans="1:12" x14ac:dyDescent="0.25">
      <c r="A4828" s="11">
        <f>'DETALLE DE CONEXIONES'!P4828</f>
        <v>0</v>
      </c>
      <c r="B4828" s="7">
        <f>'DETALLE DE CONEXIONES'!I4828</f>
        <v>0</v>
      </c>
      <c r="C4828" s="7">
        <f>'DETALLE DE CONEXIONES'!BB4828</f>
        <v>0</v>
      </c>
      <c r="D4828" s="7">
        <f>'DETALLE DE CONEXIONES'!E4828</f>
        <v>0</v>
      </c>
      <c r="E4828" s="7">
        <f>IFERROR(LIMPIA('DETALLE DE CONEXIONES'!N4828,1),0)</f>
        <v>0</v>
      </c>
      <c r="F4828" s="7" t="str">
        <f>LEFT('DETALLE DE CONEXIONES'!BE4828,3)</f>
        <v/>
      </c>
      <c r="G4828" s="7" t="str">
        <f>RIGHT('DETALLE DE CONEXIONES'!AK4828,2)</f>
        <v/>
      </c>
      <c r="H4828" s="7" t="str">
        <f>LEFT('DETALLE DE CONEXIONES'!M4828,3)</f>
        <v/>
      </c>
      <c r="I4828" s="7" t="str">
        <f>RIGHT('DETALLE DE CONEXIONES'!M4828,5)</f>
        <v/>
      </c>
      <c r="J4828" s="7">
        <f>IF(C4828="Saliente Local",(IFERROR((LIMPIA(H4828,1)),0)),0)</f>
        <v>0</v>
      </c>
      <c r="K4828" s="7">
        <f>IF(C4828="Saliente Nacional",(IFERROR((LIMPIA(H4828,1)),0)),0)</f>
        <v>0</v>
      </c>
      <c r="L4828" s="7">
        <f>IF(C4828="Saliente Internacional",(IFERROR((LIMPIA(H4828,1)),0)),0)</f>
        <v>0</v>
      </c>
    </row>
    <row r="4829" spans="1:12" x14ac:dyDescent="0.25">
      <c r="A4829" s="11">
        <f>'DETALLE DE CONEXIONES'!P4829</f>
        <v>0</v>
      </c>
      <c r="B4829" s="7">
        <f>'DETALLE DE CONEXIONES'!I4829</f>
        <v>0</v>
      </c>
      <c r="C4829" s="7">
        <f>'DETALLE DE CONEXIONES'!BB4829</f>
        <v>0</v>
      </c>
      <c r="D4829" s="7">
        <f>'DETALLE DE CONEXIONES'!E4829</f>
        <v>0</v>
      </c>
      <c r="E4829" s="7">
        <f>IFERROR(LIMPIA('DETALLE DE CONEXIONES'!N4829,1),0)</f>
        <v>0</v>
      </c>
      <c r="F4829" s="7" t="str">
        <f>LEFT('DETALLE DE CONEXIONES'!BE4829,3)</f>
        <v/>
      </c>
      <c r="G4829" s="7" t="str">
        <f>RIGHT('DETALLE DE CONEXIONES'!AK4829,2)</f>
        <v/>
      </c>
      <c r="H4829" s="7" t="str">
        <f>LEFT('DETALLE DE CONEXIONES'!M4829,3)</f>
        <v/>
      </c>
      <c r="I4829" s="7" t="str">
        <f>RIGHT('DETALLE DE CONEXIONES'!M4829,5)</f>
        <v/>
      </c>
      <c r="J4829" s="7">
        <f>IF(C4829="Saliente Local",(IFERROR((LIMPIA(H4829,1)),0)),0)</f>
        <v>0</v>
      </c>
      <c r="K4829" s="7">
        <f>IF(C4829="Saliente Nacional",(IFERROR((LIMPIA(H4829,1)),0)),0)</f>
        <v>0</v>
      </c>
      <c r="L4829" s="7">
        <f>IF(C4829="Saliente Internacional",(IFERROR((LIMPIA(H4829,1)),0)),0)</f>
        <v>0</v>
      </c>
    </row>
    <row r="4830" spans="1:12" x14ac:dyDescent="0.25">
      <c r="A4830" s="11">
        <f>'DETALLE DE CONEXIONES'!P4830</f>
        <v>0</v>
      </c>
      <c r="B4830" s="7">
        <f>'DETALLE DE CONEXIONES'!I4830</f>
        <v>0</v>
      </c>
      <c r="C4830" s="7">
        <f>'DETALLE DE CONEXIONES'!BB4830</f>
        <v>0</v>
      </c>
      <c r="D4830" s="7">
        <f>'DETALLE DE CONEXIONES'!E4830</f>
        <v>0</v>
      </c>
      <c r="E4830" s="7">
        <f>IFERROR(LIMPIA('DETALLE DE CONEXIONES'!N4830,1),0)</f>
        <v>0</v>
      </c>
      <c r="F4830" s="7" t="str">
        <f>LEFT('DETALLE DE CONEXIONES'!BE4830,3)</f>
        <v/>
      </c>
      <c r="G4830" s="7" t="str">
        <f>RIGHT('DETALLE DE CONEXIONES'!AK4830,2)</f>
        <v/>
      </c>
      <c r="H4830" s="7" t="str">
        <f>LEFT('DETALLE DE CONEXIONES'!M4830,3)</f>
        <v/>
      </c>
      <c r="I4830" s="7" t="str">
        <f>RIGHT('DETALLE DE CONEXIONES'!M4830,5)</f>
        <v/>
      </c>
      <c r="J4830" s="7">
        <f>IF(C4830="Saliente Local",(IFERROR((LIMPIA(H4830,1)),0)),0)</f>
        <v>0</v>
      </c>
      <c r="K4830" s="7">
        <f>IF(C4830="Saliente Nacional",(IFERROR((LIMPIA(H4830,1)),0)),0)</f>
        <v>0</v>
      </c>
      <c r="L4830" s="7">
        <f>IF(C4830="Saliente Internacional",(IFERROR((LIMPIA(H4830,1)),0)),0)</f>
        <v>0</v>
      </c>
    </row>
    <row r="4831" spans="1:12" x14ac:dyDescent="0.25">
      <c r="A4831" s="11">
        <f>'DETALLE DE CONEXIONES'!P4831</f>
        <v>0</v>
      </c>
      <c r="B4831" s="7">
        <f>'DETALLE DE CONEXIONES'!I4831</f>
        <v>0</v>
      </c>
      <c r="C4831" s="7">
        <f>'DETALLE DE CONEXIONES'!BB4831</f>
        <v>0</v>
      </c>
      <c r="D4831" s="7">
        <f>'DETALLE DE CONEXIONES'!E4831</f>
        <v>0</v>
      </c>
      <c r="E4831" s="7">
        <f>IFERROR(LIMPIA('DETALLE DE CONEXIONES'!N4831,1),0)</f>
        <v>0</v>
      </c>
      <c r="F4831" s="7" t="str">
        <f>LEFT('DETALLE DE CONEXIONES'!BE4831,3)</f>
        <v/>
      </c>
      <c r="G4831" s="7" t="str">
        <f>RIGHT('DETALLE DE CONEXIONES'!AK4831,2)</f>
        <v/>
      </c>
      <c r="H4831" s="7" t="str">
        <f>LEFT('DETALLE DE CONEXIONES'!M4831,3)</f>
        <v/>
      </c>
      <c r="I4831" s="7" t="str">
        <f>RIGHT('DETALLE DE CONEXIONES'!M4831,5)</f>
        <v/>
      </c>
      <c r="J4831" s="7">
        <f>IF(C4831="Saliente Local",(IFERROR((LIMPIA(H4831,1)),0)),0)</f>
        <v>0</v>
      </c>
      <c r="K4831" s="7">
        <f>IF(C4831="Saliente Nacional",(IFERROR((LIMPIA(H4831,1)),0)),0)</f>
        <v>0</v>
      </c>
      <c r="L4831" s="7">
        <f>IF(C4831="Saliente Internacional",(IFERROR((LIMPIA(H4831,1)),0)),0)</f>
        <v>0</v>
      </c>
    </row>
    <row r="4832" spans="1:12" x14ac:dyDescent="0.25">
      <c r="A4832" s="11">
        <f>'DETALLE DE CONEXIONES'!P4832</f>
        <v>0</v>
      </c>
      <c r="B4832" s="7">
        <f>'DETALLE DE CONEXIONES'!I4832</f>
        <v>0</v>
      </c>
      <c r="C4832" s="7">
        <f>'DETALLE DE CONEXIONES'!BB4832</f>
        <v>0</v>
      </c>
      <c r="D4832" s="7">
        <f>'DETALLE DE CONEXIONES'!E4832</f>
        <v>0</v>
      </c>
      <c r="E4832" s="7">
        <f>IFERROR(LIMPIA('DETALLE DE CONEXIONES'!N4832,1),0)</f>
        <v>0</v>
      </c>
      <c r="F4832" s="7" t="str">
        <f>LEFT('DETALLE DE CONEXIONES'!BE4832,3)</f>
        <v/>
      </c>
      <c r="G4832" s="7" t="str">
        <f>RIGHT('DETALLE DE CONEXIONES'!AK4832,2)</f>
        <v/>
      </c>
      <c r="H4832" s="7" t="str">
        <f>LEFT('DETALLE DE CONEXIONES'!M4832,3)</f>
        <v/>
      </c>
      <c r="I4832" s="7" t="str">
        <f>RIGHT('DETALLE DE CONEXIONES'!M4832,5)</f>
        <v/>
      </c>
      <c r="J4832" s="7">
        <f>IF(C4832="Saliente Local",(IFERROR((LIMPIA(H4832,1)),0)),0)</f>
        <v>0</v>
      </c>
      <c r="K4832" s="7">
        <f>IF(C4832="Saliente Nacional",(IFERROR((LIMPIA(H4832,1)),0)),0)</f>
        <v>0</v>
      </c>
      <c r="L4832" s="7">
        <f>IF(C4832="Saliente Internacional",(IFERROR((LIMPIA(H4832,1)),0)),0)</f>
        <v>0</v>
      </c>
    </row>
    <row r="4833" spans="1:12" x14ac:dyDescent="0.25">
      <c r="A4833" s="11">
        <f>'DETALLE DE CONEXIONES'!P4833</f>
        <v>0</v>
      </c>
      <c r="B4833" s="7">
        <f>'DETALLE DE CONEXIONES'!I4833</f>
        <v>0</v>
      </c>
      <c r="C4833" s="7">
        <f>'DETALLE DE CONEXIONES'!BB4833</f>
        <v>0</v>
      </c>
      <c r="D4833" s="7">
        <f>'DETALLE DE CONEXIONES'!E4833</f>
        <v>0</v>
      </c>
      <c r="E4833" s="7">
        <f>IFERROR(LIMPIA('DETALLE DE CONEXIONES'!N4833,1),0)</f>
        <v>0</v>
      </c>
      <c r="F4833" s="7" t="str">
        <f>LEFT('DETALLE DE CONEXIONES'!BE4833,3)</f>
        <v/>
      </c>
      <c r="G4833" s="7" t="str">
        <f>RIGHT('DETALLE DE CONEXIONES'!AK4833,2)</f>
        <v/>
      </c>
      <c r="H4833" s="7" t="str">
        <f>LEFT('DETALLE DE CONEXIONES'!M4833,3)</f>
        <v/>
      </c>
      <c r="I4833" s="7" t="str">
        <f>RIGHT('DETALLE DE CONEXIONES'!M4833,5)</f>
        <v/>
      </c>
      <c r="J4833" s="7">
        <f>IF(C4833="Saliente Local",(IFERROR((LIMPIA(H4833,1)),0)),0)</f>
        <v>0</v>
      </c>
      <c r="K4833" s="7">
        <f>IF(C4833="Saliente Nacional",(IFERROR((LIMPIA(H4833,1)),0)),0)</f>
        <v>0</v>
      </c>
      <c r="L4833" s="7">
        <f>IF(C4833="Saliente Internacional",(IFERROR((LIMPIA(H4833,1)),0)),0)</f>
        <v>0</v>
      </c>
    </row>
    <row r="4834" spans="1:12" x14ac:dyDescent="0.25">
      <c r="A4834" s="11">
        <f>'DETALLE DE CONEXIONES'!P4834</f>
        <v>0</v>
      </c>
      <c r="B4834" s="7">
        <f>'DETALLE DE CONEXIONES'!I4834</f>
        <v>0</v>
      </c>
      <c r="C4834" s="7">
        <f>'DETALLE DE CONEXIONES'!BB4834</f>
        <v>0</v>
      </c>
      <c r="D4834" s="7">
        <f>'DETALLE DE CONEXIONES'!E4834</f>
        <v>0</v>
      </c>
      <c r="E4834" s="7">
        <f>IFERROR(LIMPIA('DETALLE DE CONEXIONES'!N4834,1),0)</f>
        <v>0</v>
      </c>
      <c r="F4834" s="7" t="str">
        <f>LEFT('DETALLE DE CONEXIONES'!BE4834,3)</f>
        <v/>
      </c>
      <c r="G4834" s="7" t="str">
        <f>RIGHT('DETALLE DE CONEXIONES'!AK4834,2)</f>
        <v/>
      </c>
      <c r="H4834" s="7" t="str">
        <f>LEFT('DETALLE DE CONEXIONES'!M4834,3)</f>
        <v/>
      </c>
      <c r="I4834" s="7" t="str">
        <f>RIGHT('DETALLE DE CONEXIONES'!M4834,5)</f>
        <v/>
      </c>
      <c r="J4834" s="7">
        <f>IF(C4834="Saliente Local",(IFERROR((LIMPIA(H4834,1)),0)),0)</f>
        <v>0</v>
      </c>
      <c r="K4834" s="7">
        <f>IF(C4834="Saliente Nacional",(IFERROR((LIMPIA(H4834,1)),0)),0)</f>
        <v>0</v>
      </c>
      <c r="L4834" s="7">
        <f>IF(C4834="Saliente Internacional",(IFERROR((LIMPIA(H4834,1)),0)),0)</f>
        <v>0</v>
      </c>
    </row>
    <row r="4835" spans="1:12" x14ac:dyDescent="0.25">
      <c r="A4835" s="11">
        <f>'DETALLE DE CONEXIONES'!P4835</f>
        <v>0</v>
      </c>
      <c r="B4835" s="7">
        <f>'DETALLE DE CONEXIONES'!I4835</f>
        <v>0</v>
      </c>
      <c r="C4835" s="7">
        <f>'DETALLE DE CONEXIONES'!BB4835</f>
        <v>0</v>
      </c>
      <c r="D4835" s="7">
        <f>'DETALLE DE CONEXIONES'!E4835</f>
        <v>0</v>
      </c>
      <c r="E4835" s="7">
        <f>IFERROR(LIMPIA('DETALLE DE CONEXIONES'!N4835,1),0)</f>
        <v>0</v>
      </c>
      <c r="F4835" s="7" t="str">
        <f>LEFT('DETALLE DE CONEXIONES'!BE4835,3)</f>
        <v/>
      </c>
      <c r="G4835" s="7" t="str">
        <f>RIGHT('DETALLE DE CONEXIONES'!AK4835,2)</f>
        <v/>
      </c>
      <c r="H4835" s="7" t="str">
        <f>LEFT('DETALLE DE CONEXIONES'!M4835,3)</f>
        <v/>
      </c>
      <c r="I4835" s="7" t="str">
        <f>RIGHT('DETALLE DE CONEXIONES'!M4835,5)</f>
        <v/>
      </c>
      <c r="J4835" s="7">
        <f>IF(C4835="Saliente Local",(IFERROR((LIMPIA(H4835,1)),0)),0)</f>
        <v>0</v>
      </c>
      <c r="K4835" s="7">
        <f>IF(C4835="Saliente Nacional",(IFERROR((LIMPIA(H4835,1)),0)),0)</f>
        <v>0</v>
      </c>
      <c r="L4835" s="7">
        <f>IF(C4835="Saliente Internacional",(IFERROR((LIMPIA(H4835,1)),0)),0)</f>
        <v>0</v>
      </c>
    </row>
    <row r="4836" spans="1:12" x14ac:dyDescent="0.25">
      <c r="A4836" s="11">
        <f>'DETALLE DE CONEXIONES'!P4836</f>
        <v>0</v>
      </c>
      <c r="B4836" s="7">
        <f>'DETALLE DE CONEXIONES'!I4836</f>
        <v>0</v>
      </c>
      <c r="C4836" s="7">
        <f>'DETALLE DE CONEXIONES'!BB4836</f>
        <v>0</v>
      </c>
      <c r="D4836" s="7">
        <f>'DETALLE DE CONEXIONES'!E4836</f>
        <v>0</v>
      </c>
      <c r="E4836" s="7">
        <f>IFERROR(LIMPIA('DETALLE DE CONEXIONES'!N4836,1),0)</f>
        <v>0</v>
      </c>
      <c r="F4836" s="7" t="str">
        <f>LEFT('DETALLE DE CONEXIONES'!BE4836,3)</f>
        <v/>
      </c>
      <c r="G4836" s="7" t="str">
        <f>RIGHT('DETALLE DE CONEXIONES'!AK4836,2)</f>
        <v/>
      </c>
      <c r="H4836" s="7" t="str">
        <f>LEFT('DETALLE DE CONEXIONES'!M4836,3)</f>
        <v/>
      </c>
      <c r="I4836" s="7" t="str">
        <f>RIGHT('DETALLE DE CONEXIONES'!M4836,5)</f>
        <v/>
      </c>
      <c r="J4836" s="7">
        <f>IF(C4836="Saliente Local",(IFERROR((LIMPIA(H4836,1)),0)),0)</f>
        <v>0</v>
      </c>
      <c r="K4836" s="7">
        <f>IF(C4836="Saliente Nacional",(IFERROR((LIMPIA(H4836,1)),0)),0)</f>
        <v>0</v>
      </c>
      <c r="L4836" s="7">
        <f>IF(C4836="Saliente Internacional",(IFERROR((LIMPIA(H4836,1)),0)),0)</f>
        <v>0</v>
      </c>
    </row>
    <row r="4837" spans="1:12" x14ac:dyDescent="0.25">
      <c r="A4837" s="11">
        <f>'DETALLE DE CONEXIONES'!P4837</f>
        <v>0</v>
      </c>
      <c r="B4837" s="7">
        <f>'DETALLE DE CONEXIONES'!I4837</f>
        <v>0</v>
      </c>
      <c r="C4837" s="7">
        <f>'DETALLE DE CONEXIONES'!BB4837</f>
        <v>0</v>
      </c>
      <c r="D4837" s="7">
        <f>'DETALLE DE CONEXIONES'!E4837</f>
        <v>0</v>
      </c>
      <c r="E4837" s="7">
        <f>IFERROR(LIMPIA('DETALLE DE CONEXIONES'!N4837,1),0)</f>
        <v>0</v>
      </c>
      <c r="F4837" s="7" t="str">
        <f>LEFT('DETALLE DE CONEXIONES'!BE4837,3)</f>
        <v/>
      </c>
      <c r="G4837" s="7" t="str">
        <f>RIGHT('DETALLE DE CONEXIONES'!AK4837,2)</f>
        <v/>
      </c>
      <c r="H4837" s="7" t="str">
        <f>LEFT('DETALLE DE CONEXIONES'!M4837,3)</f>
        <v/>
      </c>
      <c r="I4837" s="7" t="str">
        <f>RIGHT('DETALLE DE CONEXIONES'!M4837,5)</f>
        <v/>
      </c>
      <c r="J4837" s="7">
        <f>IF(C4837="Saliente Local",(IFERROR((LIMPIA(H4837,1)),0)),0)</f>
        <v>0</v>
      </c>
      <c r="K4837" s="7">
        <f>IF(C4837="Saliente Nacional",(IFERROR((LIMPIA(H4837,1)),0)),0)</f>
        <v>0</v>
      </c>
      <c r="L4837" s="7">
        <f>IF(C4837="Saliente Internacional",(IFERROR((LIMPIA(H4837,1)),0)),0)</f>
        <v>0</v>
      </c>
    </row>
    <row r="4838" spans="1:12" x14ac:dyDescent="0.25">
      <c r="A4838" s="11">
        <f>'DETALLE DE CONEXIONES'!P4838</f>
        <v>0</v>
      </c>
      <c r="B4838" s="7">
        <f>'DETALLE DE CONEXIONES'!I4838</f>
        <v>0</v>
      </c>
      <c r="C4838" s="7">
        <f>'DETALLE DE CONEXIONES'!BB4838</f>
        <v>0</v>
      </c>
      <c r="D4838" s="7">
        <f>'DETALLE DE CONEXIONES'!E4838</f>
        <v>0</v>
      </c>
      <c r="E4838" s="7">
        <f>IFERROR(LIMPIA('DETALLE DE CONEXIONES'!N4838,1),0)</f>
        <v>0</v>
      </c>
      <c r="F4838" s="7" t="str">
        <f>LEFT('DETALLE DE CONEXIONES'!BE4838,3)</f>
        <v/>
      </c>
      <c r="G4838" s="7" t="str">
        <f>RIGHT('DETALLE DE CONEXIONES'!AK4838,2)</f>
        <v/>
      </c>
      <c r="H4838" s="7" t="str">
        <f>LEFT('DETALLE DE CONEXIONES'!M4838,3)</f>
        <v/>
      </c>
      <c r="I4838" s="7" t="str">
        <f>RIGHT('DETALLE DE CONEXIONES'!M4838,5)</f>
        <v/>
      </c>
      <c r="J4838" s="7">
        <f>IF(C4838="Saliente Local",(IFERROR((LIMPIA(H4838,1)),0)),0)</f>
        <v>0</v>
      </c>
      <c r="K4838" s="7">
        <f>IF(C4838="Saliente Nacional",(IFERROR((LIMPIA(H4838,1)),0)),0)</f>
        <v>0</v>
      </c>
      <c r="L4838" s="7">
        <f>IF(C4838="Saliente Internacional",(IFERROR((LIMPIA(H4838,1)),0)),0)</f>
        <v>0</v>
      </c>
    </row>
    <row r="4839" spans="1:12" x14ac:dyDescent="0.25">
      <c r="A4839" s="11">
        <f>'DETALLE DE CONEXIONES'!P4839</f>
        <v>0</v>
      </c>
      <c r="B4839" s="7">
        <f>'DETALLE DE CONEXIONES'!I4839</f>
        <v>0</v>
      </c>
      <c r="C4839" s="7">
        <f>'DETALLE DE CONEXIONES'!BB4839</f>
        <v>0</v>
      </c>
      <c r="D4839" s="7">
        <f>'DETALLE DE CONEXIONES'!E4839</f>
        <v>0</v>
      </c>
      <c r="E4839" s="7">
        <f>IFERROR(LIMPIA('DETALLE DE CONEXIONES'!N4839,1),0)</f>
        <v>0</v>
      </c>
      <c r="F4839" s="7" t="str">
        <f>LEFT('DETALLE DE CONEXIONES'!BE4839,3)</f>
        <v/>
      </c>
      <c r="G4839" s="7" t="str">
        <f>RIGHT('DETALLE DE CONEXIONES'!AK4839,2)</f>
        <v/>
      </c>
      <c r="H4839" s="7" t="str">
        <f>LEFT('DETALLE DE CONEXIONES'!M4839,3)</f>
        <v/>
      </c>
      <c r="I4839" s="7" t="str">
        <f>RIGHT('DETALLE DE CONEXIONES'!M4839,5)</f>
        <v/>
      </c>
      <c r="J4839" s="7">
        <f>IF(C4839="Saliente Local",(IFERROR((LIMPIA(H4839,1)),0)),0)</f>
        <v>0</v>
      </c>
      <c r="K4839" s="7">
        <f>IF(C4839="Saliente Nacional",(IFERROR((LIMPIA(H4839,1)),0)),0)</f>
        <v>0</v>
      </c>
      <c r="L4839" s="7">
        <f>IF(C4839="Saliente Internacional",(IFERROR((LIMPIA(H4839,1)),0)),0)</f>
        <v>0</v>
      </c>
    </row>
    <row r="4840" spans="1:12" x14ac:dyDescent="0.25">
      <c r="A4840" s="11">
        <f>'DETALLE DE CONEXIONES'!P4840</f>
        <v>0</v>
      </c>
      <c r="B4840" s="7">
        <f>'DETALLE DE CONEXIONES'!I4840</f>
        <v>0</v>
      </c>
      <c r="C4840" s="7">
        <f>'DETALLE DE CONEXIONES'!BB4840</f>
        <v>0</v>
      </c>
      <c r="D4840" s="7">
        <f>'DETALLE DE CONEXIONES'!E4840</f>
        <v>0</v>
      </c>
      <c r="E4840" s="7">
        <f>IFERROR(LIMPIA('DETALLE DE CONEXIONES'!N4840,1),0)</f>
        <v>0</v>
      </c>
      <c r="F4840" s="7" t="str">
        <f>LEFT('DETALLE DE CONEXIONES'!BE4840,3)</f>
        <v/>
      </c>
      <c r="G4840" s="7" t="str">
        <f>RIGHT('DETALLE DE CONEXIONES'!AK4840,2)</f>
        <v/>
      </c>
      <c r="H4840" s="7" t="str">
        <f>LEFT('DETALLE DE CONEXIONES'!M4840,3)</f>
        <v/>
      </c>
      <c r="I4840" s="7" t="str">
        <f>RIGHT('DETALLE DE CONEXIONES'!M4840,5)</f>
        <v/>
      </c>
      <c r="J4840" s="7">
        <f>IF(C4840="Saliente Local",(IFERROR((LIMPIA(H4840,1)),0)),0)</f>
        <v>0</v>
      </c>
      <c r="K4840" s="7">
        <f>IF(C4840="Saliente Nacional",(IFERROR((LIMPIA(H4840,1)),0)),0)</f>
        <v>0</v>
      </c>
      <c r="L4840" s="7">
        <f>IF(C4840="Saliente Internacional",(IFERROR((LIMPIA(H4840,1)),0)),0)</f>
        <v>0</v>
      </c>
    </row>
    <row r="4841" spans="1:12" x14ac:dyDescent="0.25">
      <c r="A4841" s="11">
        <f>'DETALLE DE CONEXIONES'!P4841</f>
        <v>0</v>
      </c>
      <c r="B4841" s="7">
        <f>'DETALLE DE CONEXIONES'!I4841</f>
        <v>0</v>
      </c>
      <c r="C4841" s="7">
        <f>'DETALLE DE CONEXIONES'!BB4841</f>
        <v>0</v>
      </c>
      <c r="D4841" s="7">
        <f>'DETALLE DE CONEXIONES'!E4841</f>
        <v>0</v>
      </c>
      <c r="E4841" s="7">
        <f>IFERROR(LIMPIA('DETALLE DE CONEXIONES'!N4841,1),0)</f>
        <v>0</v>
      </c>
      <c r="F4841" s="7" t="str">
        <f>LEFT('DETALLE DE CONEXIONES'!BE4841,3)</f>
        <v/>
      </c>
      <c r="G4841" s="7" t="str">
        <f>RIGHT('DETALLE DE CONEXIONES'!AK4841,2)</f>
        <v/>
      </c>
      <c r="H4841" s="7" t="str">
        <f>LEFT('DETALLE DE CONEXIONES'!M4841,3)</f>
        <v/>
      </c>
      <c r="I4841" s="7" t="str">
        <f>RIGHT('DETALLE DE CONEXIONES'!M4841,5)</f>
        <v/>
      </c>
      <c r="J4841" s="7">
        <f>IF(C4841="Saliente Local",(IFERROR((LIMPIA(H4841,1)),0)),0)</f>
        <v>0</v>
      </c>
      <c r="K4841" s="7">
        <f>IF(C4841="Saliente Nacional",(IFERROR((LIMPIA(H4841,1)),0)),0)</f>
        <v>0</v>
      </c>
      <c r="L4841" s="7">
        <f>IF(C4841="Saliente Internacional",(IFERROR((LIMPIA(H4841,1)),0)),0)</f>
        <v>0</v>
      </c>
    </row>
    <row r="4842" spans="1:12" x14ac:dyDescent="0.25">
      <c r="A4842" s="11">
        <f>'DETALLE DE CONEXIONES'!P4842</f>
        <v>0</v>
      </c>
      <c r="B4842" s="7">
        <f>'DETALLE DE CONEXIONES'!I4842</f>
        <v>0</v>
      </c>
      <c r="C4842" s="7">
        <f>'DETALLE DE CONEXIONES'!BB4842</f>
        <v>0</v>
      </c>
      <c r="D4842" s="7">
        <f>'DETALLE DE CONEXIONES'!E4842</f>
        <v>0</v>
      </c>
      <c r="E4842" s="7">
        <f>IFERROR(LIMPIA('DETALLE DE CONEXIONES'!N4842,1),0)</f>
        <v>0</v>
      </c>
      <c r="F4842" s="7" t="str">
        <f>LEFT('DETALLE DE CONEXIONES'!BE4842,3)</f>
        <v/>
      </c>
      <c r="G4842" s="7" t="str">
        <f>RIGHT('DETALLE DE CONEXIONES'!AK4842,2)</f>
        <v/>
      </c>
      <c r="H4842" s="7" t="str">
        <f>LEFT('DETALLE DE CONEXIONES'!M4842,3)</f>
        <v/>
      </c>
      <c r="I4842" s="7" t="str">
        <f>RIGHT('DETALLE DE CONEXIONES'!M4842,5)</f>
        <v/>
      </c>
      <c r="J4842" s="7">
        <f>IF(C4842="Saliente Local",(IFERROR((LIMPIA(H4842,1)),0)),0)</f>
        <v>0</v>
      </c>
      <c r="K4842" s="7">
        <f>IF(C4842="Saliente Nacional",(IFERROR((LIMPIA(H4842,1)),0)),0)</f>
        <v>0</v>
      </c>
      <c r="L4842" s="7">
        <f>IF(C4842="Saliente Internacional",(IFERROR((LIMPIA(H4842,1)),0)),0)</f>
        <v>0</v>
      </c>
    </row>
    <row r="4843" spans="1:12" x14ac:dyDescent="0.25">
      <c r="A4843" s="11">
        <f>'DETALLE DE CONEXIONES'!P4843</f>
        <v>0</v>
      </c>
      <c r="B4843" s="7">
        <f>'DETALLE DE CONEXIONES'!I4843</f>
        <v>0</v>
      </c>
      <c r="C4843" s="7">
        <f>'DETALLE DE CONEXIONES'!BB4843</f>
        <v>0</v>
      </c>
      <c r="D4843" s="7">
        <f>'DETALLE DE CONEXIONES'!E4843</f>
        <v>0</v>
      </c>
      <c r="E4843" s="7">
        <f>IFERROR(LIMPIA('DETALLE DE CONEXIONES'!N4843,1),0)</f>
        <v>0</v>
      </c>
      <c r="F4843" s="7" t="str">
        <f>LEFT('DETALLE DE CONEXIONES'!BE4843,3)</f>
        <v/>
      </c>
      <c r="G4843" s="7" t="str">
        <f>RIGHT('DETALLE DE CONEXIONES'!AK4843,2)</f>
        <v/>
      </c>
      <c r="H4843" s="7" t="str">
        <f>LEFT('DETALLE DE CONEXIONES'!M4843,3)</f>
        <v/>
      </c>
      <c r="I4843" s="7" t="str">
        <f>RIGHT('DETALLE DE CONEXIONES'!M4843,5)</f>
        <v/>
      </c>
      <c r="J4843" s="7">
        <f>IF(C4843="Saliente Local",(IFERROR((LIMPIA(H4843,1)),0)),0)</f>
        <v>0</v>
      </c>
      <c r="K4843" s="7">
        <f>IF(C4843="Saliente Nacional",(IFERROR((LIMPIA(H4843,1)),0)),0)</f>
        <v>0</v>
      </c>
      <c r="L4843" s="7">
        <f>IF(C4843="Saliente Internacional",(IFERROR((LIMPIA(H4843,1)),0)),0)</f>
        <v>0</v>
      </c>
    </row>
    <row r="4844" spans="1:12" x14ac:dyDescent="0.25">
      <c r="A4844" s="11">
        <f>'DETALLE DE CONEXIONES'!P4844</f>
        <v>0</v>
      </c>
      <c r="B4844" s="7">
        <f>'DETALLE DE CONEXIONES'!I4844</f>
        <v>0</v>
      </c>
      <c r="C4844" s="7">
        <f>'DETALLE DE CONEXIONES'!BB4844</f>
        <v>0</v>
      </c>
      <c r="D4844" s="7">
        <f>'DETALLE DE CONEXIONES'!E4844</f>
        <v>0</v>
      </c>
      <c r="E4844" s="7">
        <f>IFERROR(LIMPIA('DETALLE DE CONEXIONES'!N4844,1),0)</f>
        <v>0</v>
      </c>
      <c r="F4844" s="7" t="str">
        <f>LEFT('DETALLE DE CONEXIONES'!BE4844,3)</f>
        <v/>
      </c>
      <c r="G4844" s="7" t="str">
        <f>RIGHT('DETALLE DE CONEXIONES'!AK4844,2)</f>
        <v/>
      </c>
      <c r="H4844" s="7" t="str">
        <f>LEFT('DETALLE DE CONEXIONES'!M4844,3)</f>
        <v/>
      </c>
      <c r="I4844" s="7" t="str">
        <f>RIGHT('DETALLE DE CONEXIONES'!M4844,5)</f>
        <v/>
      </c>
      <c r="J4844" s="7">
        <f>IF(C4844="Saliente Local",(IFERROR((LIMPIA(H4844,1)),0)),0)</f>
        <v>0</v>
      </c>
      <c r="K4844" s="7">
        <f>IF(C4844="Saliente Nacional",(IFERROR((LIMPIA(H4844,1)),0)),0)</f>
        <v>0</v>
      </c>
      <c r="L4844" s="7">
        <f>IF(C4844="Saliente Internacional",(IFERROR((LIMPIA(H4844,1)),0)),0)</f>
        <v>0</v>
      </c>
    </row>
    <row r="4845" spans="1:12" x14ac:dyDescent="0.25">
      <c r="A4845" s="11">
        <f>'DETALLE DE CONEXIONES'!P4845</f>
        <v>0</v>
      </c>
      <c r="B4845" s="7">
        <f>'DETALLE DE CONEXIONES'!I4845</f>
        <v>0</v>
      </c>
      <c r="C4845" s="7">
        <f>'DETALLE DE CONEXIONES'!BB4845</f>
        <v>0</v>
      </c>
      <c r="D4845" s="7">
        <f>'DETALLE DE CONEXIONES'!E4845</f>
        <v>0</v>
      </c>
      <c r="E4845" s="7">
        <f>IFERROR(LIMPIA('DETALLE DE CONEXIONES'!N4845,1),0)</f>
        <v>0</v>
      </c>
      <c r="F4845" s="7" t="str">
        <f>LEFT('DETALLE DE CONEXIONES'!BE4845,3)</f>
        <v/>
      </c>
      <c r="G4845" s="7" t="str">
        <f>RIGHT('DETALLE DE CONEXIONES'!AK4845,2)</f>
        <v/>
      </c>
      <c r="H4845" s="7" t="str">
        <f>LEFT('DETALLE DE CONEXIONES'!M4845,3)</f>
        <v/>
      </c>
      <c r="I4845" s="7" t="str">
        <f>RIGHT('DETALLE DE CONEXIONES'!M4845,5)</f>
        <v/>
      </c>
      <c r="J4845" s="7">
        <f>IF(C4845="Saliente Local",(IFERROR((LIMPIA(H4845,1)),0)),0)</f>
        <v>0</v>
      </c>
      <c r="K4845" s="7">
        <f>IF(C4845="Saliente Nacional",(IFERROR((LIMPIA(H4845,1)),0)),0)</f>
        <v>0</v>
      </c>
      <c r="L4845" s="7">
        <f>IF(C4845="Saliente Internacional",(IFERROR((LIMPIA(H4845,1)),0)),0)</f>
        <v>0</v>
      </c>
    </row>
    <row r="4846" spans="1:12" x14ac:dyDescent="0.25">
      <c r="A4846" s="11">
        <f>'DETALLE DE CONEXIONES'!P4846</f>
        <v>0</v>
      </c>
      <c r="B4846" s="7">
        <f>'DETALLE DE CONEXIONES'!I4846</f>
        <v>0</v>
      </c>
      <c r="C4846" s="7">
        <f>'DETALLE DE CONEXIONES'!BB4846</f>
        <v>0</v>
      </c>
      <c r="D4846" s="7">
        <f>'DETALLE DE CONEXIONES'!E4846</f>
        <v>0</v>
      </c>
      <c r="E4846" s="7">
        <f>IFERROR(LIMPIA('DETALLE DE CONEXIONES'!N4846,1),0)</f>
        <v>0</v>
      </c>
      <c r="F4846" s="7" t="str">
        <f>LEFT('DETALLE DE CONEXIONES'!BE4846,3)</f>
        <v/>
      </c>
      <c r="G4846" s="7" t="str">
        <f>RIGHT('DETALLE DE CONEXIONES'!AK4846,2)</f>
        <v/>
      </c>
      <c r="H4846" s="7" t="str">
        <f>LEFT('DETALLE DE CONEXIONES'!M4846,3)</f>
        <v/>
      </c>
      <c r="I4846" s="7" t="str">
        <f>RIGHT('DETALLE DE CONEXIONES'!M4846,5)</f>
        <v/>
      </c>
      <c r="J4846" s="7">
        <f>IF(C4846="Saliente Local",(IFERROR((LIMPIA(H4846,1)),0)),0)</f>
        <v>0</v>
      </c>
      <c r="K4846" s="7">
        <f>IF(C4846="Saliente Nacional",(IFERROR((LIMPIA(H4846,1)),0)),0)</f>
        <v>0</v>
      </c>
      <c r="L4846" s="7">
        <f>IF(C4846="Saliente Internacional",(IFERROR((LIMPIA(H4846,1)),0)),0)</f>
        <v>0</v>
      </c>
    </row>
    <row r="4847" spans="1:12" x14ac:dyDescent="0.25">
      <c r="A4847" s="11">
        <f>'DETALLE DE CONEXIONES'!P4847</f>
        <v>0</v>
      </c>
      <c r="B4847" s="7">
        <f>'DETALLE DE CONEXIONES'!I4847</f>
        <v>0</v>
      </c>
      <c r="C4847" s="7">
        <f>'DETALLE DE CONEXIONES'!BB4847</f>
        <v>0</v>
      </c>
      <c r="D4847" s="7">
        <f>'DETALLE DE CONEXIONES'!E4847</f>
        <v>0</v>
      </c>
      <c r="E4847" s="7">
        <f>IFERROR(LIMPIA('DETALLE DE CONEXIONES'!N4847,1),0)</f>
        <v>0</v>
      </c>
      <c r="F4847" s="7" t="str">
        <f>LEFT('DETALLE DE CONEXIONES'!BE4847,3)</f>
        <v/>
      </c>
      <c r="G4847" s="7" t="str">
        <f>RIGHT('DETALLE DE CONEXIONES'!AK4847,2)</f>
        <v/>
      </c>
      <c r="H4847" s="7" t="str">
        <f>LEFT('DETALLE DE CONEXIONES'!M4847,3)</f>
        <v/>
      </c>
      <c r="I4847" s="7" t="str">
        <f>RIGHT('DETALLE DE CONEXIONES'!M4847,5)</f>
        <v/>
      </c>
      <c r="J4847" s="7">
        <f>IF(C4847="Saliente Local",(IFERROR((LIMPIA(H4847,1)),0)),0)</f>
        <v>0</v>
      </c>
      <c r="K4847" s="7">
        <f>IF(C4847="Saliente Nacional",(IFERROR((LIMPIA(H4847,1)),0)),0)</f>
        <v>0</v>
      </c>
      <c r="L4847" s="7">
        <f>IF(C4847="Saliente Internacional",(IFERROR((LIMPIA(H4847,1)),0)),0)</f>
        <v>0</v>
      </c>
    </row>
    <row r="4848" spans="1:12" x14ac:dyDescent="0.25">
      <c r="A4848" s="11">
        <f>'DETALLE DE CONEXIONES'!P4848</f>
        <v>0</v>
      </c>
      <c r="B4848" s="7">
        <f>'DETALLE DE CONEXIONES'!I4848</f>
        <v>0</v>
      </c>
      <c r="C4848" s="7">
        <f>'DETALLE DE CONEXIONES'!BB4848</f>
        <v>0</v>
      </c>
      <c r="D4848" s="7">
        <f>'DETALLE DE CONEXIONES'!E4848</f>
        <v>0</v>
      </c>
      <c r="E4848" s="7">
        <f>IFERROR(LIMPIA('DETALLE DE CONEXIONES'!N4848,1),0)</f>
        <v>0</v>
      </c>
      <c r="F4848" s="7" t="str">
        <f>LEFT('DETALLE DE CONEXIONES'!BE4848,3)</f>
        <v/>
      </c>
      <c r="G4848" s="7" t="str">
        <f>RIGHT('DETALLE DE CONEXIONES'!AK4848,2)</f>
        <v/>
      </c>
      <c r="H4848" s="7" t="str">
        <f>LEFT('DETALLE DE CONEXIONES'!M4848,3)</f>
        <v/>
      </c>
      <c r="I4848" s="7" t="str">
        <f>RIGHT('DETALLE DE CONEXIONES'!M4848,5)</f>
        <v/>
      </c>
      <c r="J4848" s="7">
        <f>IF(C4848="Saliente Local",(IFERROR((LIMPIA(H4848,1)),0)),0)</f>
        <v>0</v>
      </c>
      <c r="K4848" s="7">
        <f>IF(C4848="Saliente Nacional",(IFERROR((LIMPIA(H4848,1)),0)),0)</f>
        <v>0</v>
      </c>
      <c r="L4848" s="7">
        <f>IF(C4848="Saliente Internacional",(IFERROR((LIMPIA(H4848,1)),0)),0)</f>
        <v>0</v>
      </c>
    </row>
    <row r="4849" spans="1:12" x14ac:dyDescent="0.25">
      <c r="A4849" s="11">
        <f>'DETALLE DE CONEXIONES'!P4849</f>
        <v>0</v>
      </c>
      <c r="B4849" s="7">
        <f>'DETALLE DE CONEXIONES'!I4849</f>
        <v>0</v>
      </c>
      <c r="C4849" s="7">
        <f>'DETALLE DE CONEXIONES'!BB4849</f>
        <v>0</v>
      </c>
      <c r="D4849" s="7">
        <f>'DETALLE DE CONEXIONES'!E4849</f>
        <v>0</v>
      </c>
      <c r="E4849" s="7">
        <f>IFERROR(LIMPIA('DETALLE DE CONEXIONES'!N4849,1),0)</f>
        <v>0</v>
      </c>
      <c r="F4849" s="7" t="str">
        <f>LEFT('DETALLE DE CONEXIONES'!BE4849,3)</f>
        <v/>
      </c>
      <c r="G4849" s="7" t="str">
        <f>RIGHT('DETALLE DE CONEXIONES'!AK4849,2)</f>
        <v/>
      </c>
      <c r="H4849" s="7" t="str">
        <f>LEFT('DETALLE DE CONEXIONES'!M4849,3)</f>
        <v/>
      </c>
      <c r="I4849" s="7" t="str">
        <f>RIGHT('DETALLE DE CONEXIONES'!M4849,5)</f>
        <v/>
      </c>
      <c r="J4849" s="7">
        <f>IF(C4849="Saliente Local",(IFERROR((LIMPIA(H4849,1)),0)),0)</f>
        <v>0</v>
      </c>
      <c r="K4849" s="7">
        <f>IF(C4849="Saliente Nacional",(IFERROR((LIMPIA(H4849,1)),0)),0)</f>
        <v>0</v>
      </c>
      <c r="L4849" s="7">
        <f>IF(C4849="Saliente Internacional",(IFERROR((LIMPIA(H4849,1)),0)),0)</f>
        <v>0</v>
      </c>
    </row>
    <row r="4850" spans="1:12" x14ac:dyDescent="0.25">
      <c r="A4850" s="11">
        <f>'DETALLE DE CONEXIONES'!P4850</f>
        <v>0</v>
      </c>
      <c r="B4850" s="7">
        <f>'DETALLE DE CONEXIONES'!I4850</f>
        <v>0</v>
      </c>
      <c r="C4850" s="7">
        <f>'DETALLE DE CONEXIONES'!BB4850</f>
        <v>0</v>
      </c>
      <c r="D4850" s="7">
        <f>'DETALLE DE CONEXIONES'!E4850</f>
        <v>0</v>
      </c>
      <c r="E4850" s="7">
        <f>IFERROR(LIMPIA('DETALLE DE CONEXIONES'!N4850,1),0)</f>
        <v>0</v>
      </c>
      <c r="F4850" s="7" t="str">
        <f>LEFT('DETALLE DE CONEXIONES'!BE4850,3)</f>
        <v/>
      </c>
      <c r="G4850" s="7" t="str">
        <f>RIGHT('DETALLE DE CONEXIONES'!AK4850,2)</f>
        <v/>
      </c>
      <c r="H4850" s="7" t="str">
        <f>LEFT('DETALLE DE CONEXIONES'!M4850,3)</f>
        <v/>
      </c>
      <c r="I4850" s="7" t="str">
        <f>RIGHT('DETALLE DE CONEXIONES'!M4850,5)</f>
        <v/>
      </c>
      <c r="J4850" s="7">
        <f>IF(C4850="Saliente Local",(IFERROR((LIMPIA(H4850,1)),0)),0)</f>
        <v>0</v>
      </c>
      <c r="K4850" s="7">
        <f>IF(C4850="Saliente Nacional",(IFERROR((LIMPIA(H4850,1)),0)),0)</f>
        <v>0</v>
      </c>
      <c r="L4850" s="7">
        <f>IF(C4850="Saliente Internacional",(IFERROR((LIMPIA(H4850,1)),0)),0)</f>
        <v>0</v>
      </c>
    </row>
    <row r="4851" spans="1:12" x14ac:dyDescent="0.25">
      <c r="A4851" s="11">
        <f>'DETALLE DE CONEXIONES'!P4851</f>
        <v>0</v>
      </c>
      <c r="B4851" s="7">
        <f>'DETALLE DE CONEXIONES'!I4851</f>
        <v>0</v>
      </c>
      <c r="C4851" s="7">
        <f>'DETALLE DE CONEXIONES'!BB4851</f>
        <v>0</v>
      </c>
      <c r="D4851" s="7">
        <f>'DETALLE DE CONEXIONES'!E4851</f>
        <v>0</v>
      </c>
      <c r="E4851" s="7">
        <f>IFERROR(LIMPIA('DETALLE DE CONEXIONES'!N4851,1),0)</f>
        <v>0</v>
      </c>
      <c r="F4851" s="7" t="str">
        <f>LEFT('DETALLE DE CONEXIONES'!BE4851,3)</f>
        <v/>
      </c>
      <c r="G4851" s="7" t="str">
        <f>RIGHT('DETALLE DE CONEXIONES'!AK4851,2)</f>
        <v/>
      </c>
      <c r="H4851" s="7" t="str">
        <f>LEFT('DETALLE DE CONEXIONES'!M4851,3)</f>
        <v/>
      </c>
      <c r="I4851" s="7" t="str">
        <f>RIGHT('DETALLE DE CONEXIONES'!M4851,5)</f>
        <v/>
      </c>
      <c r="J4851" s="7">
        <f>IF(C4851="Saliente Local",(IFERROR((LIMPIA(H4851,1)),0)),0)</f>
        <v>0</v>
      </c>
      <c r="K4851" s="7">
        <f>IF(C4851="Saliente Nacional",(IFERROR((LIMPIA(H4851,1)),0)),0)</f>
        <v>0</v>
      </c>
      <c r="L4851" s="7">
        <f>IF(C4851="Saliente Internacional",(IFERROR((LIMPIA(H4851,1)),0)),0)</f>
        <v>0</v>
      </c>
    </row>
    <row r="4852" spans="1:12" x14ac:dyDescent="0.25">
      <c r="A4852" s="11">
        <f>'DETALLE DE CONEXIONES'!P4852</f>
        <v>0</v>
      </c>
      <c r="B4852" s="7">
        <f>'DETALLE DE CONEXIONES'!I4852</f>
        <v>0</v>
      </c>
      <c r="C4852" s="7">
        <f>'DETALLE DE CONEXIONES'!BB4852</f>
        <v>0</v>
      </c>
      <c r="D4852" s="7">
        <f>'DETALLE DE CONEXIONES'!E4852</f>
        <v>0</v>
      </c>
      <c r="E4852" s="7">
        <f>IFERROR(LIMPIA('DETALLE DE CONEXIONES'!N4852,1),0)</f>
        <v>0</v>
      </c>
      <c r="F4852" s="7" t="str">
        <f>LEFT('DETALLE DE CONEXIONES'!BE4852,3)</f>
        <v/>
      </c>
      <c r="G4852" s="7" t="str">
        <f>RIGHT('DETALLE DE CONEXIONES'!AK4852,2)</f>
        <v/>
      </c>
      <c r="H4852" s="7" t="str">
        <f>LEFT('DETALLE DE CONEXIONES'!M4852,3)</f>
        <v/>
      </c>
      <c r="I4852" s="7" t="str">
        <f>RIGHT('DETALLE DE CONEXIONES'!M4852,5)</f>
        <v/>
      </c>
      <c r="J4852" s="7">
        <f>IF(C4852="Saliente Local",(IFERROR((LIMPIA(H4852,1)),0)),0)</f>
        <v>0</v>
      </c>
      <c r="K4852" s="7">
        <f>IF(C4852="Saliente Nacional",(IFERROR((LIMPIA(H4852,1)),0)),0)</f>
        <v>0</v>
      </c>
      <c r="L4852" s="7">
        <f>IF(C4852="Saliente Internacional",(IFERROR((LIMPIA(H4852,1)),0)),0)</f>
        <v>0</v>
      </c>
    </row>
    <row r="4853" spans="1:12" x14ac:dyDescent="0.25">
      <c r="A4853" s="11">
        <f>'DETALLE DE CONEXIONES'!P4853</f>
        <v>0</v>
      </c>
      <c r="B4853" s="7">
        <f>'DETALLE DE CONEXIONES'!I4853</f>
        <v>0</v>
      </c>
      <c r="C4853" s="7">
        <f>'DETALLE DE CONEXIONES'!BB4853</f>
        <v>0</v>
      </c>
      <c r="D4853" s="7">
        <f>'DETALLE DE CONEXIONES'!E4853</f>
        <v>0</v>
      </c>
      <c r="E4853" s="7">
        <f>IFERROR(LIMPIA('DETALLE DE CONEXIONES'!N4853,1),0)</f>
        <v>0</v>
      </c>
      <c r="F4853" s="7" t="str">
        <f>LEFT('DETALLE DE CONEXIONES'!BE4853,3)</f>
        <v/>
      </c>
      <c r="G4853" s="7" t="str">
        <f>RIGHT('DETALLE DE CONEXIONES'!AK4853,2)</f>
        <v/>
      </c>
      <c r="H4853" s="7" t="str">
        <f>LEFT('DETALLE DE CONEXIONES'!M4853,3)</f>
        <v/>
      </c>
      <c r="I4853" s="7" t="str">
        <f>RIGHT('DETALLE DE CONEXIONES'!M4853,5)</f>
        <v/>
      </c>
      <c r="J4853" s="7">
        <f>IF(C4853="Saliente Local",(IFERROR((LIMPIA(H4853,1)),0)),0)</f>
        <v>0</v>
      </c>
      <c r="K4853" s="7">
        <f>IF(C4853="Saliente Nacional",(IFERROR((LIMPIA(H4853,1)),0)),0)</f>
        <v>0</v>
      </c>
      <c r="L4853" s="7">
        <f>IF(C4853="Saliente Internacional",(IFERROR((LIMPIA(H4853,1)),0)),0)</f>
        <v>0</v>
      </c>
    </row>
    <row r="4854" spans="1:12" x14ac:dyDescent="0.25">
      <c r="A4854" s="11">
        <f>'DETALLE DE CONEXIONES'!P4854</f>
        <v>0</v>
      </c>
      <c r="B4854" s="7">
        <f>'DETALLE DE CONEXIONES'!I4854</f>
        <v>0</v>
      </c>
      <c r="C4854" s="7">
        <f>'DETALLE DE CONEXIONES'!BB4854</f>
        <v>0</v>
      </c>
      <c r="D4854" s="7">
        <f>'DETALLE DE CONEXIONES'!E4854</f>
        <v>0</v>
      </c>
      <c r="E4854" s="7">
        <f>IFERROR(LIMPIA('DETALLE DE CONEXIONES'!N4854,1),0)</f>
        <v>0</v>
      </c>
      <c r="F4854" s="7" t="str">
        <f>LEFT('DETALLE DE CONEXIONES'!BE4854,3)</f>
        <v/>
      </c>
      <c r="G4854" s="7" t="str">
        <f>RIGHT('DETALLE DE CONEXIONES'!AK4854,2)</f>
        <v/>
      </c>
      <c r="H4854" s="7" t="str">
        <f>LEFT('DETALLE DE CONEXIONES'!M4854,3)</f>
        <v/>
      </c>
      <c r="I4854" s="7" t="str">
        <f>RIGHT('DETALLE DE CONEXIONES'!M4854,5)</f>
        <v/>
      </c>
      <c r="J4854" s="7">
        <f>IF(C4854="Saliente Local",(IFERROR((LIMPIA(H4854,1)),0)),0)</f>
        <v>0</v>
      </c>
      <c r="K4854" s="7">
        <f>IF(C4854="Saliente Nacional",(IFERROR((LIMPIA(H4854,1)),0)),0)</f>
        <v>0</v>
      </c>
      <c r="L4854" s="7">
        <f>IF(C4854="Saliente Internacional",(IFERROR((LIMPIA(H4854,1)),0)),0)</f>
        <v>0</v>
      </c>
    </row>
    <row r="4855" spans="1:12" x14ac:dyDescent="0.25">
      <c r="A4855" s="11">
        <f>'DETALLE DE CONEXIONES'!P4855</f>
        <v>0</v>
      </c>
      <c r="B4855" s="7">
        <f>'DETALLE DE CONEXIONES'!I4855</f>
        <v>0</v>
      </c>
      <c r="C4855" s="7">
        <f>'DETALLE DE CONEXIONES'!BB4855</f>
        <v>0</v>
      </c>
      <c r="D4855" s="7">
        <f>'DETALLE DE CONEXIONES'!E4855</f>
        <v>0</v>
      </c>
      <c r="E4855" s="7">
        <f>IFERROR(LIMPIA('DETALLE DE CONEXIONES'!N4855,1),0)</f>
        <v>0</v>
      </c>
      <c r="F4855" s="7" t="str">
        <f>LEFT('DETALLE DE CONEXIONES'!BE4855,3)</f>
        <v/>
      </c>
      <c r="G4855" s="7" t="str">
        <f>RIGHT('DETALLE DE CONEXIONES'!AK4855,2)</f>
        <v/>
      </c>
      <c r="H4855" s="7" t="str">
        <f>LEFT('DETALLE DE CONEXIONES'!M4855,3)</f>
        <v/>
      </c>
      <c r="I4855" s="7" t="str">
        <f>RIGHT('DETALLE DE CONEXIONES'!M4855,5)</f>
        <v/>
      </c>
      <c r="J4855" s="7">
        <f>IF(C4855="Saliente Local",(IFERROR((LIMPIA(H4855,1)),0)),0)</f>
        <v>0</v>
      </c>
      <c r="K4855" s="7">
        <f>IF(C4855="Saliente Nacional",(IFERROR((LIMPIA(H4855,1)),0)),0)</f>
        <v>0</v>
      </c>
      <c r="L4855" s="7">
        <f>IF(C4855="Saliente Internacional",(IFERROR((LIMPIA(H4855,1)),0)),0)</f>
        <v>0</v>
      </c>
    </row>
    <row r="4856" spans="1:12" x14ac:dyDescent="0.25">
      <c r="A4856" s="11">
        <f>'DETALLE DE CONEXIONES'!P4856</f>
        <v>0</v>
      </c>
      <c r="B4856" s="7">
        <f>'DETALLE DE CONEXIONES'!I4856</f>
        <v>0</v>
      </c>
      <c r="C4856" s="7">
        <f>'DETALLE DE CONEXIONES'!BB4856</f>
        <v>0</v>
      </c>
      <c r="D4856" s="7">
        <f>'DETALLE DE CONEXIONES'!E4856</f>
        <v>0</v>
      </c>
      <c r="E4856" s="7">
        <f>IFERROR(LIMPIA('DETALLE DE CONEXIONES'!N4856,1),0)</f>
        <v>0</v>
      </c>
      <c r="F4856" s="7" t="str">
        <f>LEFT('DETALLE DE CONEXIONES'!BE4856,3)</f>
        <v/>
      </c>
      <c r="G4856" s="7" t="str">
        <f>RIGHT('DETALLE DE CONEXIONES'!AK4856,2)</f>
        <v/>
      </c>
      <c r="H4856" s="7" t="str">
        <f>LEFT('DETALLE DE CONEXIONES'!M4856,3)</f>
        <v/>
      </c>
      <c r="I4856" s="7" t="str">
        <f>RIGHT('DETALLE DE CONEXIONES'!M4856,5)</f>
        <v/>
      </c>
      <c r="J4856" s="7">
        <f>IF(C4856="Saliente Local",(IFERROR((LIMPIA(H4856,1)),0)),0)</f>
        <v>0</v>
      </c>
      <c r="K4856" s="7">
        <f>IF(C4856="Saliente Nacional",(IFERROR((LIMPIA(H4856,1)),0)),0)</f>
        <v>0</v>
      </c>
      <c r="L4856" s="7">
        <f>IF(C4856="Saliente Internacional",(IFERROR((LIMPIA(H4856,1)),0)),0)</f>
        <v>0</v>
      </c>
    </row>
    <row r="4857" spans="1:12" x14ac:dyDescent="0.25">
      <c r="A4857" s="11">
        <f>'DETALLE DE CONEXIONES'!P4857</f>
        <v>0</v>
      </c>
      <c r="B4857" s="7">
        <f>'DETALLE DE CONEXIONES'!I4857</f>
        <v>0</v>
      </c>
      <c r="C4857" s="7">
        <f>'DETALLE DE CONEXIONES'!BB4857</f>
        <v>0</v>
      </c>
      <c r="D4857" s="7">
        <f>'DETALLE DE CONEXIONES'!E4857</f>
        <v>0</v>
      </c>
      <c r="E4857" s="7">
        <f>IFERROR(LIMPIA('DETALLE DE CONEXIONES'!N4857,1),0)</f>
        <v>0</v>
      </c>
      <c r="F4857" s="7" t="str">
        <f>LEFT('DETALLE DE CONEXIONES'!BE4857,3)</f>
        <v/>
      </c>
      <c r="G4857" s="7" t="str">
        <f>RIGHT('DETALLE DE CONEXIONES'!AK4857,2)</f>
        <v/>
      </c>
      <c r="H4857" s="7" t="str">
        <f>LEFT('DETALLE DE CONEXIONES'!M4857,3)</f>
        <v/>
      </c>
      <c r="I4857" s="7" t="str">
        <f>RIGHT('DETALLE DE CONEXIONES'!M4857,5)</f>
        <v/>
      </c>
      <c r="J4857" s="7">
        <f>IF(C4857="Saliente Local",(IFERROR((LIMPIA(H4857,1)),0)),0)</f>
        <v>0</v>
      </c>
      <c r="K4857" s="7">
        <f>IF(C4857="Saliente Nacional",(IFERROR((LIMPIA(H4857,1)),0)),0)</f>
        <v>0</v>
      </c>
      <c r="L4857" s="7">
        <f>IF(C4857="Saliente Internacional",(IFERROR((LIMPIA(H4857,1)),0)),0)</f>
        <v>0</v>
      </c>
    </row>
    <row r="4858" spans="1:12" x14ac:dyDescent="0.25">
      <c r="A4858" s="11">
        <f>'DETALLE DE CONEXIONES'!P4858</f>
        <v>0</v>
      </c>
      <c r="B4858" s="7">
        <f>'DETALLE DE CONEXIONES'!I4858</f>
        <v>0</v>
      </c>
      <c r="C4858" s="7">
        <f>'DETALLE DE CONEXIONES'!BB4858</f>
        <v>0</v>
      </c>
      <c r="D4858" s="7">
        <f>'DETALLE DE CONEXIONES'!E4858</f>
        <v>0</v>
      </c>
      <c r="E4858" s="7">
        <f>IFERROR(LIMPIA('DETALLE DE CONEXIONES'!N4858,1),0)</f>
        <v>0</v>
      </c>
      <c r="F4858" s="7" t="str">
        <f>LEFT('DETALLE DE CONEXIONES'!BE4858,3)</f>
        <v/>
      </c>
      <c r="G4858" s="7" t="str">
        <f>RIGHT('DETALLE DE CONEXIONES'!AK4858,2)</f>
        <v/>
      </c>
      <c r="H4858" s="7" t="str">
        <f>LEFT('DETALLE DE CONEXIONES'!M4858,3)</f>
        <v/>
      </c>
      <c r="I4858" s="7" t="str">
        <f>RIGHT('DETALLE DE CONEXIONES'!M4858,5)</f>
        <v/>
      </c>
      <c r="J4858" s="7">
        <f>IF(C4858="Saliente Local",(IFERROR((LIMPIA(H4858,1)),0)),0)</f>
        <v>0</v>
      </c>
      <c r="K4858" s="7">
        <f>IF(C4858="Saliente Nacional",(IFERROR((LIMPIA(H4858,1)),0)),0)</f>
        <v>0</v>
      </c>
      <c r="L4858" s="7">
        <f>IF(C4858="Saliente Internacional",(IFERROR((LIMPIA(H4858,1)),0)),0)</f>
        <v>0</v>
      </c>
    </row>
    <row r="4859" spans="1:12" x14ac:dyDescent="0.25">
      <c r="A4859" s="11">
        <f>'DETALLE DE CONEXIONES'!P4859</f>
        <v>0</v>
      </c>
      <c r="B4859" s="7">
        <f>'DETALLE DE CONEXIONES'!I4859</f>
        <v>0</v>
      </c>
      <c r="C4859" s="7">
        <f>'DETALLE DE CONEXIONES'!BB4859</f>
        <v>0</v>
      </c>
      <c r="D4859" s="7">
        <f>'DETALLE DE CONEXIONES'!E4859</f>
        <v>0</v>
      </c>
      <c r="E4859" s="7">
        <f>IFERROR(LIMPIA('DETALLE DE CONEXIONES'!N4859,1),0)</f>
        <v>0</v>
      </c>
      <c r="F4859" s="7" t="str">
        <f>LEFT('DETALLE DE CONEXIONES'!BE4859,3)</f>
        <v/>
      </c>
      <c r="G4859" s="7" t="str">
        <f>RIGHT('DETALLE DE CONEXIONES'!AK4859,2)</f>
        <v/>
      </c>
      <c r="H4859" s="7" t="str">
        <f>LEFT('DETALLE DE CONEXIONES'!M4859,3)</f>
        <v/>
      </c>
      <c r="I4859" s="7" t="str">
        <f>RIGHT('DETALLE DE CONEXIONES'!M4859,5)</f>
        <v/>
      </c>
      <c r="J4859" s="7">
        <f>IF(C4859="Saliente Local",(IFERROR((LIMPIA(H4859,1)),0)),0)</f>
        <v>0</v>
      </c>
      <c r="K4859" s="7">
        <f>IF(C4859="Saliente Nacional",(IFERROR((LIMPIA(H4859,1)),0)),0)</f>
        <v>0</v>
      </c>
      <c r="L4859" s="7">
        <f>IF(C4859="Saliente Internacional",(IFERROR((LIMPIA(H4859,1)),0)),0)</f>
        <v>0</v>
      </c>
    </row>
    <row r="4860" spans="1:12" x14ac:dyDescent="0.25">
      <c r="A4860" s="11">
        <f>'DETALLE DE CONEXIONES'!P4860</f>
        <v>0</v>
      </c>
      <c r="B4860" s="7">
        <f>'DETALLE DE CONEXIONES'!I4860</f>
        <v>0</v>
      </c>
      <c r="C4860" s="7">
        <f>'DETALLE DE CONEXIONES'!BB4860</f>
        <v>0</v>
      </c>
      <c r="D4860" s="7">
        <f>'DETALLE DE CONEXIONES'!E4860</f>
        <v>0</v>
      </c>
      <c r="E4860" s="7">
        <f>IFERROR(LIMPIA('DETALLE DE CONEXIONES'!N4860,1),0)</f>
        <v>0</v>
      </c>
      <c r="F4860" s="7" t="str">
        <f>LEFT('DETALLE DE CONEXIONES'!BE4860,3)</f>
        <v/>
      </c>
      <c r="G4860" s="7" t="str">
        <f>RIGHT('DETALLE DE CONEXIONES'!AK4860,2)</f>
        <v/>
      </c>
      <c r="H4860" s="7" t="str">
        <f>LEFT('DETALLE DE CONEXIONES'!M4860,3)</f>
        <v/>
      </c>
      <c r="I4860" s="7" t="str">
        <f>RIGHT('DETALLE DE CONEXIONES'!M4860,5)</f>
        <v/>
      </c>
      <c r="J4860" s="7">
        <f>IF(C4860="Saliente Local",(IFERROR((LIMPIA(H4860,1)),0)),0)</f>
        <v>0</v>
      </c>
      <c r="K4860" s="7">
        <f>IF(C4860="Saliente Nacional",(IFERROR((LIMPIA(H4860,1)),0)),0)</f>
        <v>0</v>
      </c>
      <c r="L4860" s="7">
        <f>IF(C4860="Saliente Internacional",(IFERROR((LIMPIA(H4860,1)),0)),0)</f>
        <v>0</v>
      </c>
    </row>
    <row r="4861" spans="1:12" x14ac:dyDescent="0.25">
      <c r="A4861" s="11">
        <f>'DETALLE DE CONEXIONES'!P4861</f>
        <v>0</v>
      </c>
      <c r="B4861" s="7">
        <f>'DETALLE DE CONEXIONES'!I4861</f>
        <v>0</v>
      </c>
      <c r="C4861" s="7">
        <f>'DETALLE DE CONEXIONES'!BB4861</f>
        <v>0</v>
      </c>
      <c r="D4861" s="7">
        <f>'DETALLE DE CONEXIONES'!E4861</f>
        <v>0</v>
      </c>
      <c r="E4861" s="7">
        <f>IFERROR(LIMPIA('DETALLE DE CONEXIONES'!N4861,1),0)</f>
        <v>0</v>
      </c>
      <c r="F4861" s="7" t="str">
        <f>LEFT('DETALLE DE CONEXIONES'!BE4861,3)</f>
        <v/>
      </c>
      <c r="G4861" s="7" t="str">
        <f>RIGHT('DETALLE DE CONEXIONES'!AK4861,2)</f>
        <v/>
      </c>
      <c r="H4861" s="7" t="str">
        <f>LEFT('DETALLE DE CONEXIONES'!M4861,3)</f>
        <v/>
      </c>
      <c r="I4861" s="7" t="str">
        <f>RIGHT('DETALLE DE CONEXIONES'!M4861,5)</f>
        <v/>
      </c>
      <c r="J4861" s="7">
        <f>IF(C4861="Saliente Local",(IFERROR((LIMPIA(H4861,1)),0)),0)</f>
        <v>0</v>
      </c>
      <c r="K4861" s="7">
        <f>IF(C4861="Saliente Nacional",(IFERROR((LIMPIA(H4861,1)),0)),0)</f>
        <v>0</v>
      </c>
      <c r="L4861" s="7">
        <f>IF(C4861="Saliente Internacional",(IFERROR((LIMPIA(H4861,1)),0)),0)</f>
        <v>0</v>
      </c>
    </row>
    <row r="4862" spans="1:12" x14ac:dyDescent="0.25">
      <c r="A4862" s="11">
        <f>'DETALLE DE CONEXIONES'!P4862</f>
        <v>0</v>
      </c>
      <c r="B4862" s="7">
        <f>'DETALLE DE CONEXIONES'!I4862</f>
        <v>0</v>
      </c>
      <c r="C4862" s="7">
        <f>'DETALLE DE CONEXIONES'!BB4862</f>
        <v>0</v>
      </c>
      <c r="D4862" s="7">
        <f>'DETALLE DE CONEXIONES'!E4862</f>
        <v>0</v>
      </c>
      <c r="E4862" s="7">
        <f>IFERROR(LIMPIA('DETALLE DE CONEXIONES'!N4862,1),0)</f>
        <v>0</v>
      </c>
      <c r="F4862" s="7" t="str">
        <f>LEFT('DETALLE DE CONEXIONES'!BE4862,3)</f>
        <v/>
      </c>
      <c r="G4862" s="7" t="str">
        <f>RIGHT('DETALLE DE CONEXIONES'!AK4862,2)</f>
        <v/>
      </c>
      <c r="H4862" s="7" t="str">
        <f>LEFT('DETALLE DE CONEXIONES'!M4862,3)</f>
        <v/>
      </c>
      <c r="I4862" s="7" t="str">
        <f>RIGHT('DETALLE DE CONEXIONES'!M4862,5)</f>
        <v/>
      </c>
      <c r="J4862" s="7">
        <f>IF(C4862="Saliente Local",(IFERROR((LIMPIA(H4862,1)),0)),0)</f>
        <v>0</v>
      </c>
      <c r="K4862" s="7">
        <f>IF(C4862="Saliente Nacional",(IFERROR((LIMPIA(H4862,1)),0)),0)</f>
        <v>0</v>
      </c>
      <c r="L4862" s="7">
        <f>IF(C4862="Saliente Internacional",(IFERROR((LIMPIA(H4862,1)),0)),0)</f>
        <v>0</v>
      </c>
    </row>
    <row r="4863" spans="1:12" x14ac:dyDescent="0.25">
      <c r="A4863" s="11">
        <f>'DETALLE DE CONEXIONES'!P4863</f>
        <v>0</v>
      </c>
      <c r="B4863" s="7">
        <f>'DETALLE DE CONEXIONES'!I4863</f>
        <v>0</v>
      </c>
      <c r="C4863" s="7">
        <f>'DETALLE DE CONEXIONES'!BB4863</f>
        <v>0</v>
      </c>
      <c r="D4863" s="7">
        <f>'DETALLE DE CONEXIONES'!E4863</f>
        <v>0</v>
      </c>
      <c r="E4863" s="7">
        <f>IFERROR(LIMPIA('DETALLE DE CONEXIONES'!N4863,1),0)</f>
        <v>0</v>
      </c>
      <c r="F4863" s="7" t="str">
        <f>LEFT('DETALLE DE CONEXIONES'!BE4863,3)</f>
        <v/>
      </c>
      <c r="G4863" s="7" t="str">
        <f>RIGHT('DETALLE DE CONEXIONES'!AK4863,2)</f>
        <v/>
      </c>
      <c r="H4863" s="7" t="str">
        <f>LEFT('DETALLE DE CONEXIONES'!M4863,3)</f>
        <v/>
      </c>
      <c r="I4863" s="7" t="str">
        <f>RIGHT('DETALLE DE CONEXIONES'!M4863,5)</f>
        <v/>
      </c>
      <c r="J4863" s="7">
        <f>IF(C4863="Saliente Local",(IFERROR((LIMPIA(H4863,1)),0)),0)</f>
        <v>0</v>
      </c>
      <c r="K4863" s="7">
        <f>IF(C4863="Saliente Nacional",(IFERROR((LIMPIA(H4863,1)),0)),0)</f>
        <v>0</v>
      </c>
      <c r="L4863" s="7">
        <f>IF(C4863="Saliente Internacional",(IFERROR((LIMPIA(H4863,1)),0)),0)</f>
        <v>0</v>
      </c>
    </row>
    <row r="4864" spans="1:12" x14ac:dyDescent="0.25">
      <c r="A4864" s="11">
        <f>'DETALLE DE CONEXIONES'!P4864</f>
        <v>0</v>
      </c>
      <c r="B4864" s="7">
        <f>'DETALLE DE CONEXIONES'!I4864</f>
        <v>0</v>
      </c>
      <c r="C4864" s="7">
        <f>'DETALLE DE CONEXIONES'!BB4864</f>
        <v>0</v>
      </c>
      <c r="D4864" s="7">
        <f>'DETALLE DE CONEXIONES'!E4864</f>
        <v>0</v>
      </c>
      <c r="E4864" s="7">
        <f>IFERROR(LIMPIA('DETALLE DE CONEXIONES'!N4864,1),0)</f>
        <v>0</v>
      </c>
      <c r="F4864" s="7" t="str">
        <f>LEFT('DETALLE DE CONEXIONES'!BE4864,3)</f>
        <v/>
      </c>
      <c r="G4864" s="7" t="str">
        <f>RIGHT('DETALLE DE CONEXIONES'!AK4864,2)</f>
        <v/>
      </c>
      <c r="H4864" s="7" t="str">
        <f>LEFT('DETALLE DE CONEXIONES'!M4864,3)</f>
        <v/>
      </c>
      <c r="I4864" s="7" t="str">
        <f>RIGHT('DETALLE DE CONEXIONES'!M4864,5)</f>
        <v/>
      </c>
      <c r="J4864" s="7">
        <f>IF(C4864="Saliente Local",(IFERROR((LIMPIA(H4864,1)),0)),0)</f>
        <v>0</v>
      </c>
      <c r="K4864" s="7">
        <f>IF(C4864="Saliente Nacional",(IFERROR((LIMPIA(H4864,1)),0)),0)</f>
        <v>0</v>
      </c>
      <c r="L4864" s="7">
        <f>IF(C4864="Saliente Internacional",(IFERROR((LIMPIA(H4864,1)),0)),0)</f>
        <v>0</v>
      </c>
    </row>
    <row r="4865" spans="1:12" x14ac:dyDescent="0.25">
      <c r="A4865" s="11">
        <f>'DETALLE DE CONEXIONES'!P4865</f>
        <v>0</v>
      </c>
      <c r="B4865" s="7">
        <f>'DETALLE DE CONEXIONES'!I4865</f>
        <v>0</v>
      </c>
      <c r="C4865" s="7">
        <f>'DETALLE DE CONEXIONES'!BB4865</f>
        <v>0</v>
      </c>
      <c r="D4865" s="7">
        <f>'DETALLE DE CONEXIONES'!E4865</f>
        <v>0</v>
      </c>
      <c r="E4865" s="7">
        <f>IFERROR(LIMPIA('DETALLE DE CONEXIONES'!N4865,1),0)</f>
        <v>0</v>
      </c>
      <c r="F4865" s="7" t="str">
        <f>LEFT('DETALLE DE CONEXIONES'!BE4865,3)</f>
        <v/>
      </c>
      <c r="G4865" s="7" t="str">
        <f>RIGHT('DETALLE DE CONEXIONES'!AK4865,2)</f>
        <v/>
      </c>
      <c r="H4865" s="7" t="str">
        <f>LEFT('DETALLE DE CONEXIONES'!M4865,3)</f>
        <v/>
      </c>
      <c r="I4865" s="7" t="str">
        <f>RIGHT('DETALLE DE CONEXIONES'!M4865,5)</f>
        <v/>
      </c>
      <c r="J4865" s="7">
        <f>IF(C4865="Saliente Local",(IFERROR((LIMPIA(H4865,1)),0)),0)</f>
        <v>0</v>
      </c>
      <c r="K4865" s="7">
        <f>IF(C4865="Saliente Nacional",(IFERROR((LIMPIA(H4865,1)),0)),0)</f>
        <v>0</v>
      </c>
      <c r="L4865" s="7">
        <f>IF(C4865="Saliente Internacional",(IFERROR((LIMPIA(H4865,1)),0)),0)</f>
        <v>0</v>
      </c>
    </row>
    <row r="4866" spans="1:12" x14ac:dyDescent="0.25">
      <c r="A4866" s="11">
        <f>'DETALLE DE CONEXIONES'!P4866</f>
        <v>0</v>
      </c>
      <c r="B4866" s="7">
        <f>'DETALLE DE CONEXIONES'!I4866</f>
        <v>0</v>
      </c>
      <c r="C4866" s="7">
        <f>'DETALLE DE CONEXIONES'!BB4866</f>
        <v>0</v>
      </c>
      <c r="D4866" s="7">
        <f>'DETALLE DE CONEXIONES'!E4866</f>
        <v>0</v>
      </c>
      <c r="E4866" s="7">
        <f>IFERROR(LIMPIA('DETALLE DE CONEXIONES'!N4866,1),0)</f>
        <v>0</v>
      </c>
      <c r="F4866" s="7" t="str">
        <f>LEFT('DETALLE DE CONEXIONES'!BE4866,3)</f>
        <v/>
      </c>
      <c r="G4866" s="7" t="str">
        <f>RIGHT('DETALLE DE CONEXIONES'!AK4866,2)</f>
        <v/>
      </c>
      <c r="H4866" s="7" t="str">
        <f>LEFT('DETALLE DE CONEXIONES'!M4866,3)</f>
        <v/>
      </c>
      <c r="I4866" s="7" t="str">
        <f>RIGHT('DETALLE DE CONEXIONES'!M4866,5)</f>
        <v/>
      </c>
      <c r="J4866" s="7">
        <f>IF(C4866="Saliente Local",(IFERROR((LIMPIA(H4866,1)),0)),0)</f>
        <v>0</v>
      </c>
      <c r="K4866" s="7">
        <f>IF(C4866="Saliente Nacional",(IFERROR((LIMPIA(H4866,1)),0)),0)</f>
        <v>0</v>
      </c>
      <c r="L4866" s="7">
        <f>IF(C4866="Saliente Internacional",(IFERROR((LIMPIA(H4866,1)),0)),0)</f>
        <v>0</v>
      </c>
    </row>
    <row r="4867" spans="1:12" x14ac:dyDescent="0.25">
      <c r="A4867" s="11">
        <f>'DETALLE DE CONEXIONES'!P4867</f>
        <v>0</v>
      </c>
      <c r="B4867" s="7">
        <f>'DETALLE DE CONEXIONES'!I4867</f>
        <v>0</v>
      </c>
      <c r="C4867" s="7">
        <f>'DETALLE DE CONEXIONES'!BB4867</f>
        <v>0</v>
      </c>
      <c r="D4867" s="7">
        <f>'DETALLE DE CONEXIONES'!E4867</f>
        <v>0</v>
      </c>
      <c r="E4867" s="7">
        <f>IFERROR(LIMPIA('DETALLE DE CONEXIONES'!N4867,1),0)</f>
        <v>0</v>
      </c>
      <c r="F4867" s="7" t="str">
        <f>LEFT('DETALLE DE CONEXIONES'!BE4867,3)</f>
        <v/>
      </c>
      <c r="G4867" s="7" t="str">
        <f>RIGHT('DETALLE DE CONEXIONES'!AK4867,2)</f>
        <v/>
      </c>
      <c r="H4867" s="7" t="str">
        <f>LEFT('DETALLE DE CONEXIONES'!M4867,3)</f>
        <v/>
      </c>
      <c r="I4867" s="7" t="str">
        <f>RIGHT('DETALLE DE CONEXIONES'!M4867,5)</f>
        <v/>
      </c>
      <c r="J4867" s="7">
        <f>IF(C4867="Saliente Local",(IFERROR((LIMPIA(H4867,1)),0)),0)</f>
        <v>0</v>
      </c>
      <c r="K4867" s="7">
        <f>IF(C4867="Saliente Nacional",(IFERROR((LIMPIA(H4867,1)),0)),0)</f>
        <v>0</v>
      </c>
      <c r="L4867" s="7">
        <f>IF(C4867="Saliente Internacional",(IFERROR((LIMPIA(H4867,1)),0)),0)</f>
        <v>0</v>
      </c>
    </row>
    <row r="4868" spans="1:12" x14ac:dyDescent="0.25">
      <c r="A4868" s="11">
        <f>'DETALLE DE CONEXIONES'!P4868</f>
        <v>0</v>
      </c>
      <c r="B4868" s="7">
        <f>'DETALLE DE CONEXIONES'!I4868</f>
        <v>0</v>
      </c>
      <c r="C4868" s="7">
        <f>'DETALLE DE CONEXIONES'!BB4868</f>
        <v>0</v>
      </c>
      <c r="D4868" s="7">
        <f>'DETALLE DE CONEXIONES'!E4868</f>
        <v>0</v>
      </c>
      <c r="E4868" s="7">
        <f>IFERROR(LIMPIA('DETALLE DE CONEXIONES'!N4868,1),0)</f>
        <v>0</v>
      </c>
      <c r="F4868" s="7" t="str">
        <f>LEFT('DETALLE DE CONEXIONES'!BE4868,3)</f>
        <v/>
      </c>
      <c r="G4868" s="7" t="str">
        <f>RIGHT('DETALLE DE CONEXIONES'!AK4868,2)</f>
        <v/>
      </c>
      <c r="H4868" s="7" t="str">
        <f>LEFT('DETALLE DE CONEXIONES'!M4868,3)</f>
        <v/>
      </c>
      <c r="I4868" s="7" t="str">
        <f>RIGHT('DETALLE DE CONEXIONES'!M4868,5)</f>
        <v/>
      </c>
      <c r="J4868" s="7">
        <f>IF(C4868="Saliente Local",(IFERROR((LIMPIA(H4868,1)),0)),0)</f>
        <v>0</v>
      </c>
      <c r="K4868" s="7">
        <f>IF(C4868="Saliente Nacional",(IFERROR((LIMPIA(H4868,1)),0)),0)</f>
        <v>0</v>
      </c>
      <c r="L4868" s="7">
        <f>IF(C4868="Saliente Internacional",(IFERROR((LIMPIA(H4868,1)),0)),0)</f>
        <v>0</v>
      </c>
    </row>
    <row r="4869" spans="1:12" x14ac:dyDescent="0.25">
      <c r="A4869" s="11">
        <f>'DETALLE DE CONEXIONES'!P4869</f>
        <v>0</v>
      </c>
      <c r="B4869" s="7">
        <f>'DETALLE DE CONEXIONES'!I4869</f>
        <v>0</v>
      </c>
      <c r="C4869" s="7">
        <f>'DETALLE DE CONEXIONES'!BB4869</f>
        <v>0</v>
      </c>
      <c r="D4869" s="7">
        <f>'DETALLE DE CONEXIONES'!E4869</f>
        <v>0</v>
      </c>
      <c r="E4869" s="7">
        <f>IFERROR(LIMPIA('DETALLE DE CONEXIONES'!N4869,1),0)</f>
        <v>0</v>
      </c>
      <c r="F4869" s="7" t="str">
        <f>LEFT('DETALLE DE CONEXIONES'!BE4869,3)</f>
        <v/>
      </c>
      <c r="G4869" s="7" t="str">
        <f>RIGHT('DETALLE DE CONEXIONES'!AK4869,2)</f>
        <v/>
      </c>
      <c r="H4869" s="7" t="str">
        <f>LEFT('DETALLE DE CONEXIONES'!M4869,3)</f>
        <v/>
      </c>
      <c r="I4869" s="7" t="str">
        <f>RIGHT('DETALLE DE CONEXIONES'!M4869,5)</f>
        <v/>
      </c>
      <c r="J4869" s="7">
        <f>IF(C4869="Saliente Local",(IFERROR((LIMPIA(H4869,1)),0)),0)</f>
        <v>0</v>
      </c>
      <c r="K4869" s="7">
        <f>IF(C4869="Saliente Nacional",(IFERROR((LIMPIA(H4869,1)),0)),0)</f>
        <v>0</v>
      </c>
      <c r="L4869" s="7">
        <f>IF(C4869="Saliente Internacional",(IFERROR((LIMPIA(H4869,1)),0)),0)</f>
        <v>0</v>
      </c>
    </row>
    <row r="4870" spans="1:12" x14ac:dyDescent="0.25">
      <c r="A4870" s="11">
        <f>'DETALLE DE CONEXIONES'!P4870</f>
        <v>0</v>
      </c>
      <c r="B4870" s="7">
        <f>'DETALLE DE CONEXIONES'!I4870</f>
        <v>0</v>
      </c>
      <c r="C4870" s="7">
        <f>'DETALLE DE CONEXIONES'!BB4870</f>
        <v>0</v>
      </c>
      <c r="D4870" s="7">
        <f>'DETALLE DE CONEXIONES'!E4870</f>
        <v>0</v>
      </c>
      <c r="E4870" s="7">
        <f>IFERROR(LIMPIA('DETALLE DE CONEXIONES'!N4870,1),0)</f>
        <v>0</v>
      </c>
      <c r="F4870" s="7" t="str">
        <f>LEFT('DETALLE DE CONEXIONES'!BE4870,3)</f>
        <v/>
      </c>
      <c r="G4870" s="7" t="str">
        <f>RIGHT('DETALLE DE CONEXIONES'!AK4870,2)</f>
        <v/>
      </c>
      <c r="H4870" s="7" t="str">
        <f>LEFT('DETALLE DE CONEXIONES'!M4870,3)</f>
        <v/>
      </c>
      <c r="I4870" s="7" t="str">
        <f>RIGHT('DETALLE DE CONEXIONES'!M4870,5)</f>
        <v/>
      </c>
      <c r="J4870" s="7">
        <f>IF(C4870="Saliente Local",(IFERROR((LIMPIA(H4870,1)),0)),0)</f>
        <v>0</v>
      </c>
      <c r="K4870" s="7">
        <f>IF(C4870="Saliente Nacional",(IFERROR((LIMPIA(H4870,1)),0)),0)</f>
        <v>0</v>
      </c>
      <c r="L4870" s="7">
        <f>IF(C4870="Saliente Internacional",(IFERROR((LIMPIA(H4870,1)),0)),0)</f>
        <v>0</v>
      </c>
    </row>
    <row r="4871" spans="1:12" x14ac:dyDescent="0.25">
      <c r="A4871" s="11">
        <f>'DETALLE DE CONEXIONES'!P4871</f>
        <v>0</v>
      </c>
      <c r="B4871" s="7">
        <f>'DETALLE DE CONEXIONES'!I4871</f>
        <v>0</v>
      </c>
      <c r="C4871" s="7">
        <f>'DETALLE DE CONEXIONES'!BB4871</f>
        <v>0</v>
      </c>
      <c r="D4871" s="7">
        <f>'DETALLE DE CONEXIONES'!E4871</f>
        <v>0</v>
      </c>
      <c r="E4871" s="7">
        <f>IFERROR(LIMPIA('DETALLE DE CONEXIONES'!N4871,1),0)</f>
        <v>0</v>
      </c>
      <c r="F4871" s="7" t="str">
        <f>LEFT('DETALLE DE CONEXIONES'!BE4871,3)</f>
        <v/>
      </c>
      <c r="G4871" s="7" t="str">
        <f>RIGHT('DETALLE DE CONEXIONES'!AK4871,2)</f>
        <v/>
      </c>
      <c r="H4871" s="7" t="str">
        <f>LEFT('DETALLE DE CONEXIONES'!M4871,3)</f>
        <v/>
      </c>
      <c r="I4871" s="7" t="str">
        <f>RIGHT('DETALLE DE CONEXIONES'!M4871,5)</f>
        <v/>
      </c>
      <c r="J4871" s="7">
        <f>IF(C4871="Saliente Local",(IFERROR((LIMPIA(H4871,1)),0)),0)</f>
        <v>0</v>
      </c>
      <c r="K4871" s="7">
        <f>IF(C4871="Saliente Nacional",(IFERROR((LIMPIA(H4871,1)),0)),0)</f>
        <v>0</v>
      </c>
      <c r="L4871" s="7">
        <f>IF(C4871="Saliente Internacional",(IFERROR((LIMPIA(H4871,1)),0)),0)</f>
        <v>0</v>
      </c>
    </row>
    <row r="4872" spans="1:12" x14ac:dyDescent="0.25">
      <c r="A4872" s="11">
        <f>'DETALLE DE CONEXIONES'!P4872</f>
        <v>0</v>
      </c>
      <c r="B4872" s="7">
        <f>'DETALLE DE CONEXIONES'!I4872</f>
        <v>0</v>
      </c>
      <c r="C4872" s="7">
        <f>'DETALLE DE CONEXIONES'!BB4872</f>
        <v>0</v>
      </c>
      <c r="D4872" s="7">
        <f>'DETALLE DE CONEXIONES'!E4872</f>
        <v>0</v>
      </c>
      <c r="E4872" s="7">
        <f>IFERROR(LIMPIA('DETALLE DE CONEXIONES'!N4872,1),0)</f>
        <v>0</v>
      </c>
      <c r="F4872" s="7" t="str">
        <f>LEFT('DETALLE DE CONEXIONES'!BE4872,3)</f>
        <v/>
      </c>
      <c r="G4872" s="7" t="str">
        <f>RIGHT('DETALLE DE CONEXIONES'!AK4872,2)</f>
        <v/>
      </c>
      <c r="H4872" s="7" t="str">
        <f>LEFT('DETALLE DE CONEXIONES'!M4872,3)</f>
        <v/>
      </c>
      <c r="I4872" s="7" t="str">
        <f>RIGHT('DETALLE DE CONEXIONES'!M4872,5)</f>
        <v/>
      </c>
      <c r="J4872" s="7">
        <f>IF(C4872="Saliente Local",(IFERROR((LIMPIA(H4872,1)),0)),0)</f>
        <v>0</v>
      </c>
      <c r="K4872" s="7">
        <f>IF(C4872="Saliente Nacional",(IFERROR((LIMPIA(H4872,1)),0)),0)</f>
        <v>0</v>
      </c>
      <c r="L4872" s="7">
        <f>IF(C4872="Saliente Internacional",(IFERROR((LIMPIA(H4872,1)),0)),0)</f>
        <v>0</v>
      </c>
    </row>
    <row r="4873" spans="1:12" x14ac:dyDescent="0.25">
      <c r="A4873" s="11">
        <f>'DETALLE DE CONEXIONES'!P4873</f>
        <v>0</v>
      </c>
      <c r="B4873" s="7">
        <f>'DETALLE DE CONEXIONES'!I4873</f>
        <v>0</v>
      </c>
      <c r="C4873" s="7">
        <f>'DETALLE DE CONEXIONES'!BB4873</f>
        <v>0</v>
      </c>
      <c r="D4873" s="7">
        <f>'DETALLE DE CONEXIONES'!E4873</f>
        <v>0</v>
      </c>
      <c r="E4873" s="7">
        <f>IFERROR(LIMPIA('DETALLE DE CONEXIONES'!N4873,1),0)</f>
        <v>0</v>
      </c>
      <c r="F4873" s="7" t="str">
        <f>LEFT('DETALLE DE CONEXIONES'!BE4873,3)</f>
        <v/>
      </c>
      <c r="G4873" s="7" t="str">
        <f>RIGHT('DETALLE DE CONEXIONES'!AK4873,2)</f>
        <v/>
      </c>
      <c r="H4873" s="7" t="str">
        <f>LEFT('DETALLE DE CONEXIONES'!M4873,3)</f>
        <v/>
      </c>
      <c r="I4873" s="7" t="str">
        <f>RIGHT('DETALLE DE CONEXIONES'!M4873,5)</f>
        <v/>
      </c>
      <c r="J4873" s="7">
        <f>IF(C4873="Saliente Local",(IFERROR((LIMPIA(H4873,1)),0)),0)</f>
        <v>0</v>
      </c>
      <c r="K4873" s="7">
        <f>IF(C4873="Saliente Nacional",(IFERROR((LIMPIA(H4873,1)),0)),0)</f>
        <v>0</v>
      </c>
      <c r="L4873" s="7">
        <f>IF(C4873="Saliente Internacional",(IFERROR((LIMPIA(H4873,1)),0)),0)</f>
        <v>0</v>
      </c>
    </row>
    <row r="4874" spans="1:12" x14ac:dyDescent="0.25">
      <c r="A4874" s="11">
        <f>'DETALLE DE CONEXIONES'!P4874</f>
        <v>0</v>
      </c>
      <c r="B4874" s="7">
        <f>'DETALLE DE CONEXIONES'!I4874</f>
        <v>0</v>
      </c>
      <c r="C4874" s="7">
        <f>'DETALLE DE CONEXIONES'!BB4874</f>
        <v>0</v>
      </c>
      <c r="D4874" s="7">
        <f>'DETALLE DE CONEXIONES'!E4874</f>
        <v>0</v>
      </c>
      <c r="E4874" s="7">
        <f>IFERROR(LIMPIA('DETALLE DE CONEXIONES'!N4874,1),0)</f>
        <v>0</v>
      </c>
      <c r="F4874" s="7" t="str">
        <f>LEFT('DETALLE DE CONEXIONES'!BE4874,3)</f>
        <v/>
      </c>
      <c r="G4874" s="7" t="str">
        <f>RIGHT('DETALLE DE CONEXIONES'!AK4874,2)</f>
        <v/>
      </c>
      <c r="H4874" s="7" t="str">
        <f>LEFT('DETALLE DE CONEXIONES'!M4874,3)</f>
        <v/>
      </c>
      <c r="I4874" s="7" t="str">
        <f>RIGHT('DETALLE DE CONEXIONES'!M4874,5)</f>
        <v/>
      </c>
      <c r="J4874" s="7">
        <f>IF(C4874="Saliente Local",(IFERROR((LIMPIA(H4874,1)),0)),0)</f>
        <v>0</v>
      </c>
      <c r="K4874" s="7">
        <f>IF(C4874="Saliente Nacional",(IFERROR((LIMPIA(H4874,1)),0)),0)</f>
        <v>0</v>
      </c>
      <c r="L4874" s="7">
        <f>IF(C4874="Saliente Internacional",(IFERROR((LIMPIA(H4874,1)),0)),0)</f>
        <v>0</v>
      </c>
    </row>
    <row r="4875" spans="1:12" x14ac:dyDescent="0.25">
      <c r="A4875" s="11">
        <f>'DETALLE DE CONEXIONES'!P4875</f>
        <v>0</v>
      </c>
      <c r="B4875" s="7">
        <f>'DETALLE DE CONEXIONES'!I4875</f>
        <v>0</v>
      </c>
      <c r="C4875" s="7">
        <f>'DETALLE DE CONEXIONES'!BB4875</f>
        <v>0</v>
      </c>
      <c r="D4875" s="7">
        <f>'DETALLE DE CONEXIONES'!E4875</f>
        <v>0</v>
      </c>
      <c r="E4875" s="7">
        <f>IFERROR(LIMPIA('DETALLE DE CONEXIONES'!N4875,1),0)</f>
        <v>0</v>
      </c>
      <c r="F4875" s="7" t="str">
        <f>LEFT('DETALLE DE CONEXIONES'!BE4875,3)</f>
        <v/>
      </c>
      <c r="G4875" s="7" t="str">
        <f>RIGHT('DETALLE DE CONEXIONES'!AK4875,2)</f>
        <v/>
      </c>
      <c r="H4875" s="7" t="str">
        <f>LEFT('DETALLE DE CONEXIONES'!M4875,3)</f>
        <v/>
      </c>
      <c r="I4875" s="7" t="str">
        <f>RIGHT('DETALLE DE CONEXIONES'!M4875,5)</f>
        <v/>
      </c>
      <c r="J4875" s="7">
        <f>IF(C4875="Saliente Local",(IFERROR((LIMPIA(H4875,1)),0)),0)</f>
        <v>0</v>
      </c>
      <c r="K4875" s="7">
        <f>IF(C4875="Saliente Nacional",(IFERROR((LIMPIA(H4875,1)),0)),0)</f>
        <v>0</v>
      </c>
      <c r="L4875" s="7">
        <f>IF(C4875="Saliente Internacional",(IFERROR((LIMPIA(H4875,1)),0)),0)</f>
        <v>0</v>
      </c>
    </row>
    <row r="4876" spans="1:12" x14ac:dyDescent="0.25">
      <c r="A4876" s="11">
        <f>'DETALLE DE CONEXIONES'!P4876</f>
        <v>0</v>
      </c>
      <c r="B4876" s="7">
        <f>'DETALLE DE CONEXIONES'!I4876</f>
        <v>0</v>
      </c>
      <c r="C4876" s="7">
        <f>'DETALLE DE CONEXIONES'!BB4876</f>
        <v>0</v>
      </c>
      <c r="D4876" s="7">
        <f>'DETALLE DE CONEXIONES'!E4876</f>
        <v>0</v>
      </c>
      <c r="E4876" s="7">
        <f>IFERROR(LIMPIA('DETALLE DE CONEXIONES'!N4876,1),0)</f>
        <v>0</v>
      </c>
      <c r="F4876" s="7" t="str">
        <f>LEFT('DETALLE DE CONEXIONES'!BE4876,3)</f>
        <v/>
      </c>
      <c r="G4876" s="7" t="str">
        <f>RIGHT('DETALLE DE CONEXIONES'!AK4876,2)</f>
        <v/>
      </c>
      <c r="H4876" s="7" t="str">
        <f>LEFT('DETALLE DE CONEXIONES'!M4876,3)</f>
        <v/>
      </c>
      <c r="I4876" s="7" t="str">
        <f>RIGHT('DETALLE DE CONEXIONES'!M4876,5)</f>
        <v/>
      </c>
      <c r="J4876" s="7">
        <f>IF(C4876="Saliente Local",(IFERROR((LIMPIA(H4876,1)),0)),0)</f>
        <v>0</v>
      </c>
      <c r="K4876" s="7">
        <f>IF(C4876="Saliente Nacional",(IFERROR((LIMPIA(H4876,1)),0)),0)</f>
        <v>0</v>
      </c>
      <c r="L4876" s="7">
        <f>IF(C4876="Saliente Internacional",(IFERROR((LIMPIA(H4876,1)),0)),0)</f>
        <v>0</v>
      </c>
    </row>
    <row r="4877" spans="1:12" x14ac:dyDescent="0.25">
      <c r="A4877" s="11">
        <f>'DETALLE DE CONEXIONES'!P4877</f>
        <v>0</v>
      </c>
      <c r="B4877" s="7">
        <f>'DETALLE DE CONEXIONES'!I4877</f>
        <v>0</v>
      </c>
      <c r="C4877" s="7">
        <f>'DETALLE DE CONEXIONES'!BB4877</f>
        <v>0</v>
      </c>
      <c r="D4877" s="7">
        <f>'DETALLE DE CONEXIONES'!E4877</f>
        <v>0</v>
      </c>
      <c r="E4877" s="7">
        <f>IFERROR(LIMPIA('DETALLE DE CONEXIONES'!N4877,1),0)</f>
        <v>0</v>
      </c>
      <c r="F4877" s="7" t="str">
        <f>LEFT('DETALLE DE CONEXIONES'!BE4877,3)</f>
        <v/>
      </c>
      <c r="G4877" s="7" t="str">
        <f>RIGHT('DETALLE DE CONEXIONES'!AK4877,2)</f>
        <v/>
      </c>
      <c r="H4877" s="7" t="str">
        <f>LEFT('DETALLE DE CONEXIONES'!M4877,3)</f>
        <v/>
      </c>
      <c r="I4877" s="7" t="str">
        <f>RIGHT('DETALLE DE CONEXIONES'!M4877,5)</f>
        <v/>
      </c>
      <c r="J4877" s="7">
        <f>IF(C4877="Saliente Local",(IFERROR((LIMPIA(H4877,1)),0)),0)</f>
        <v>0</v>
      </c>
      <c r="K4877" s="7">
        <f>IF(C4877="Saliente Nacional",(IFERROR((LIMPIA(H4877,1)),0)),0)</f>
        <v>0</v>
      </c>
      <c r="L4877" s="7">
        <f>IF(C4877="Saliente Internacional",(IFERROR((LIMPIA(H4877,1)),0)),0)</f>
        <v>0</v>
      </c>
    </row>
    <row r="4878" spans="1:12" x14ac:dyDescent="0.25">
      <c r="A4878" s="11">
        <f>'DETALLE DE CONEXIONES'!P4878</f>
        <v>0</v>
      </c>
      <c r="B4878" s="7">
        <f>'DETALLE DE CONEXIONES'!I4878</f>
        <v>0</v>
      </c>
      <c r="C4878" s="7">
        <f>'DETALLE DE CONEXIONES'!BB4878</f>
        <v>0</v>
      </c>
      <c r="D4878" s="7">
        <f>'DETALLE DE CONEXIONES'!E4878</f>
        <v>0</v>
      </c>
      <c r="E4878" s="7">
        <f>IFERROR(LIMPIA('DETALLE DE CONEXIONES'!N4878,1),0)</f>
        <v>0</v>
      </c>
      <c r="F4878" s="7" t="str">
        <f>LEFT('DETALLE DE CONEXIONES'!BE4878,3)</f>
        <v/>
      </c>
      <c r="G4878" s="7" t="str">
        <f>RIGHT('DETALLE DE CONEXIONES'!AK4878,2)</f>
        <v/>
      </c>
      <c r="H4878" s="7" t="str">
        <f>LEFT('DETALLE DE CONEXIONES'!M4878,3)</f>
        <v/>
      </c>
      <c r="I4878" s="7" t="str">
        <f>RIGHT('DETALLE DE CONEXIONES'!M4878,5)</f>
        <v/>
      </c>
      <c r="J4878" s="7">
        <f>IF(C4878="Saliente Local",(IFERROR((LIMPIA(H4878,1)),0)),0)</f>
        <v>0</v>
      </c>
      <c r="K4878" s="7">
        <f>IF(C4878="Saliente Nacional",(IFERROR((LIMPIA(H4878,1)),0)),0)</f>
        <v>0</v>
      </c>
      <c r="L4878" s="7">
        <f>IF(C4878="Saliente Internacional",(IFERROR((LIMPIA(H4878,1)),0)),0)</f>
        <v>0</v>
      </c>
    </row>
    <row r="4879" spans="1:12" x14ac:dyDescent="0.25">
      <c r="A4879" s="11">
        <f>'DETALLE DE CONEXIONES'!P4879</f>
        <v>0</v>
      </c>
      <c r="B4879" s="7">
        <f>'DETALLE DE CONEXIONES'!I4879</f>
        <v>0</v>
      </c>
      <c r="C4879" s="7">
        <f>'DETALLE DE CONEXIONES'!BB4879</f>
        <v>0</v>
      </c>
      <c r="D4879" s="7">
        <f>'DETALLE DE CONEXIONES'!E4879</f>
        <v>0</v>
      </c>
      <c r="E4879" s="7">
        <f>IFERROR(LIMPIA('DETALLE DE CONEXIONES'!N4879,1),0)</f>
        <v>0</v>
      </c>
      <c r="F4879" s="7" t="str">
        <f>LEFT('DETALLE DE CONEXIONES'!BE4879,3)</f>
        <v/>
      </c>
      <c r="G4879" s="7" t="str">
        <f>RIGHT('DETALLE DE CONEXIONES'!AK4879,2)</f>
        <v/>
      </c>
      <c r="H4879" s="7" t="str">
        <f>LEFT('DETALLE DE CONEXIONES'!M4879,3)</f>
        <v/>
      </c>
      <c r="I4879" s="7" t="str">
        <f>RIGHT('DETALLE DE CONEXIONES'!M4879,5)</f>
        <v/>
      </c>
      <c r="J4879" s="7">
        <f>IF(C4879="Saliente Local",(IFERROR((LIMPIA(H4879,1)),0)),0)</f>
        <v>0</v>
      </c>
      <c r="K4879" s="7">
        <f>IF(C4879="Saliente Nacional",(IFERROR((LIMPIA(H4879,1)),0)),0)</f>
        <v>0</v>
      </c>
      <c r="L4879" s="7">
        <f>IF(C4879="Saliente Internacional",(IFERROR((LIMPIA(H4879,1)),0)),0)</f>
        <v>0</v>
      </c>
    </row>
    <row r="4880" spans="1:12" x14ac:dyDescent="0.25">
      <c r="A4880" s="11">
        <f>'DETALLE DE CONEXIONES'!P4880</f>
        <v>0</v>
      </c>
      <c r="B4880" s="7">
        <f>'DETALLE DE CONEXIONES'!I4880</f>
        <v>0</v>
      </c>
      <c r="C4880" s="7">
        <f>'DETALLE DE CONEXIONES'!BB4880</f>
        <v>0</v>
      </c>
      <c r="D4880" s="7">
        <f>'DETALLE DE CONEXIONES'!E4880</f>
        <v>0</v>
      </c>
      <c r="E4880" s="7">
        <f>IFERROR(LIMPIA('DETALLE DE CONEXIONES'!N4880,1),0)</f>
        <v>0</v>
      </c>
      <c r="F4880" s="7" t="str">
        <f>LEFT('DETALLE DE CONEXIONES'!BE4880,3)</f>
        <v/>
      </c>
      <c r="G4880" s="7" t="str">
        <f>RIGHT('DETALLE DE CONEXIONES'!AK4880,2)</f>
        <v/>
      </c>
      <c r="H4880" s="7" t="str">
        <f>LEFT('DETALLE DE CONEXIONES'!M4880,3)</f>
        <v/>
      </c>
      <c r="I4880" s="7" t="str">
        <f>RIGHT('DETALLE DE CONEXIONES'!M4880,5)</f>
        <v/>
      </c>
      <c r="J4880" s="7">
        <f>IF(C4880="Saliente Local",(IFERROR((LIMPIA(H4880,1)),0)),0)</f>
        <v>0</v>
      </c>
      <c r="K4880" s="7">
        <f>IF(C4880="Saliente Nacional",(IFERROR((LIMPIA(H4880,1)),0)),0)</f>
        <v>0</v>
      </c>
      <c r="L4880" s="7">
        <f>IF(C4880="Saliente Internacional",(IFERROR((LIMPIA(H4880,1)),0)),0)</f>
        <v>0</v>
      </c>
    </row>
    <row r="4881" spans="1:12" x14ac:dyDescent="0.25">
      <c r="A4881" s="11">
        <f>'DETALLE DE CONEXIONES'!P4881</f>
        <v>0</v>
      </c>
      <c r="B4881" s="7">
        <f>'DETALLE DE CONEXIONES'!I4881</f>
        <v>0</v>
      </c>
      <c r="C4881" s="7">
        <f>'DETALLE DE CONEXIONES'!BB4881</f>
        <v>0</v>
      </c>
      <c r="D4881" s="7">
        <f>'DETALLE DE CONEXIONES'!E4881</f>
        <v>0</v>
      </c>
      <c r="E4881" s="7">
        <f>IFERROR(LIMPIA('DETALLE DE CONEXIONES'!N4881,1),0)</f>
        <v>0</v>
      </c>
      <c r="F4881" s="7" t="str">
        <f>LEFT('DETALLE DE CONEXIONES'!BE4881,3)</f>
        <v/>
      </c>
      <c r="G4881" s="7" t="str">
        <f>RIGHT('DETALLE DE CONEXIONES'!AK4881,2)</f>
        <v/>
      </c>
      <c r="H4881" s="7" t="str">
        <f>LEFT('DETALLE DE CONEXIONES'!M4881,3)</f>
        <v/>
      </c>
      <c r="I4881" s="7" t="str">
        <f>RIGHT('DETALLE DE CONEXIONES'!M4881,5)</f>
        <v/>
      </c>
      <c r="J4881" s="7">
        <f>IF(C4881="Saliente Local",(IFERROR((LIMPIA(H4881,1)),0)),0)</f>
        <v>0</v>
      </c>
      <c r="K4881" s="7">
        <f>IF(C4881="Saliente Nacional",(IFERROR((LIMPIA(H4881,1)),0)),0)</f>
        <v>0</v>
      </c>
      <c r="L4881" s="7">
        <f>IF(C4881="Saliente Internacional",(IFERROR((LIMPIA(H4881,1)),0)),0)</f>
        <v>0</v>
      </c>
    </row>
    <row r="4882" spans="1:12" x14ac:dyDescent="0.25">
      <c r="A4882" s="11">
        <f>'DETALLE DE CONEXIONES'!P4882</f>
        <v>0</v>
      </c>
      <c r="B4882" s="7">
        <f>'DETALLE DE CONEXIONES'!I4882</f>
        <v>0</v>
      </c>
      <c r="C4882" s="7">
        <f>'DETALLE DE CONEXIONES'!BB4882</f>
        <v>0</v>
      </c>
      <c r="D4882" s="7">
        <f>'DETALLE DE CONEXIONES'!E4882</f>
        <v>0</v>
      </c>
      <c r="E4882" s="7">
        <f>IFERROR(LIMPIA('DETALLE DE CONEXIONES'!N4882,1),0)</f>
        <v>0</v>
      </c>
      <c r="F4882" s="7" t="str">
        <f>LEFT('DETALLE DE CONEXIONES'!BE4882,3)</f>
        <v/>
      </c>
      <c r="G4882" s="7" t="str">
        <f>RIGHT('DETALLE DE CONEXIONES'!AK4882,2)</f>
        <v/>
      </c>
      <c r="H4882" s="7" t="str">
        <f>LEFT('DETALLE DE CONEXIONES'!M4882,3)</f>
        <v/>
      </c>
      <c r="I4882" s="7" t="str">
        <f>RIGHT('DETALLE DE CONEXIONES'!M4882,5)</f>
        <v/>
      </c>
      <c r="J4882" s="7">
        <f>IF(C4882="Saliente Local",(IFERROR((LIMPIA(H4882,1)),0)),0)</f>
        <v>0</v>
      </c>
      <c r="K4882" s="7">
        <f>IF(C4882="Saliente Nacional",(IFERROR((LIMPIA(H4882,1)),0)),0)</f>
        <v>0</v>
      </c>
      <c r="L4882" s="7">
        <f>IF(C4882="Saliente Internacional",(IFERROR((LIMPIA(H4882,1)),0)),0)</f>
        <v>0</v>
      </c>
    </row>
    <row r="4883" spans="1:12" x14ac:dyDescent="0.25">
      <c r="A4883" s="11">
        <f>'DETALLE DE CONEXIONES'!P4883</f>
        <v>0</v>
      </c>
      <c r="B4883" s="7">
        <f>'DETALLE DE CONEXIONES'!I4883</f>
        <v>0</v>
      </c>
      <c r="C4883" s="7">
        <f>'DETALLE DE CONEXIONES'!BB4883</f>
        <v>0</v>
      </c>
      <c r="D4883" s="7">
        <f>'DETALLE DE CONEXIONES'!E4883</f>
        <v>0</v>
      </c>
      <c r="E4883" s="7">
        <f>IFERROR(LIMPIA('DETALLE DE CONEXIONES'!N4883,1),0)</f>
        <v>0</v>
      </c>
      <c r="F4883" s="7" t="str">
        <f>LEFT('DETALLE DE CONEXIONES'!BE4883,3)</f>
        <v/>
      </c>
      <c r="G4883" s="7" t="str">
        <f>RIGHT('DETALLE DE CONEXIONES'!AK4883,2)</f>
        <v/>
      </c>
      <c r="H4883" s="7" t="str">
        <f>LEFT('DETALLE DE CONEXIONES'!M4883,3)</f>
        <v/>
      </c>
      <c r="I4883" s="7" t="str">
        <f>RIGHT('DETALLE DE CONEXIONES'!M4883,5)</f>
        <v/>
      </c>
      <c r="J4883" s="7">
        <f>IF(C4883="Saliente Local",(IFERROR((LIMPIA(H4883,1)),0)),0)</f>
        <v>0</v>
      </c>
      <c r="K4883" s="7">
        <f>IF(C4883="Saliente Nacional",(IFERROR((LIMPIA(H4883,1)),0)),0)</f>
        <v>0</v>
      </c>
      <c r="L4883" s="7">
        <f>IF(C4883="Saliente Internacional",(IFERROR((LIMPIA(H4883,1)),0)),0)</f>
        <v>0</v>
      </c>
    </row>
    <row r="4884" spans="1:12" x14ac:dyDescent="0.25">
      <c r="A4884" s="11">
        <f>'DETALLE DE CONEXIONES'!P4884</f>
        <v>0</v>
      </c>
      <c r="B4884" s="7">
        <f>'DETALLE DE CONEXIONES'!I4884</f>
        <v>0</v>
      </c>
      <c r="C4884" s="7">
        <f>'DETALLE DE CONEXIONES'!BB4884</f>
        <v>0</v>
      </c>
      <c r="D4884" s="7">
        <f>'DETALLE DE CONEXIONES'!E4884</f>
        <v>0</v>
      </c>
      <c r="E4884" s="7">
        <f>IFERROR(LIMPIA('DETALLE DE CONEXIONES'!N4884,1),0)</f>
        <v>0</v>
      </c>
      <c r="F4884" s="7" t="str">
        <f>LEFT('DETALLE DE CONEXIONES'!BE4884,3)</f>
        <v/>
      </c>
      <c r="G4884" s="7" t="str">
        <f>RIGHT('DETALLE DE CONEXIONES'!AK4884,2)</f>
        <v/>
      </c>
      <c r="H4884" s="7" t="str">
        <f>LEFT('DETALLE DE CONEXIONES'!M4884,3)</f>
        <v/>
      </c>
      <c r="I4884" s="7" t="str">
        <f>RIGHT('DETALLE DE CONEXIONES'!M4884,5)</f>
        <v/>
      </c>
      <c r="J4884" s="7">
        <f>IF(C4884="Saliente Local",(IFERROR((LIMPIA(H4884,1)),0)),0)</f>
        <v>0</v>
      </c>
      <c r="K4884" s="7">
        <f>IF(C4884="Saliente Nacional",(IFERROR((LIMPIA(H4884,1)),0)),0)</f>
        <v>0</v>
      </c>
      <c r="L4884" s="7">
        <f>IF(C4884="Saliente Internacional",(IFERROR((LIMPIA(H4884,1)),0)),0)</f>
        <v>0</v>
      </c>
    </row>
    <row r="4885" spans="1:12" x14ac:dyDescent="0.25">
      <c r="A4885" s="11">
        <f>'DETALLE DE CONEXIONES'!P4885</f>
        <v>0</v>
      </c>
      <c r="B4885" s="7">
        <f>'DETALLE DE CONEXIONES'!I4885</f>
        <v>0</v>
      </c>
      <c r="C4885" s="7">
        <f>'DETALLE DE CONEXIONES'!BB4885</f>
        <v>0</v>
      </c>
      <c r="D4885" s="7">
        <f>'DETALLE DE CONEXIONES'!E4885</f>
        <v>0</v>
      </c>
      <c r="E4885" s="7">
        <f>IFERROR(LIMPIA('DETALLE DE CONEXIONES'!N4885,1),0)</f>
        <v>0</v>
      </c>
      <c r="F4885" s="7" t="str">
        <f>LEFT('DETALLE DE CONEXIONES'!BE4885,3)</f>
        <v/>
      </c>
      <c r="G4885" s="7" t="str">
        <f>RIGHT('DETALLE DE CONEXIONES'!AK4885,2)</f>
        <v/>
      </c>
      <c r="H4885" s="7" t="str">
        <f>LEFT('DETALLE DE CONEXIONES'!M4885,3)</f>
        <v/>
      </c>
      <c r="I4885" s="7" t="str">
        <f>RIGHT('DETALLE DE CONEXIONES'!M4885,5)</f>
        <v/>
      </c>
      <c r="J4885" s="7">
        <f>IF(C4885="Saliente Local",(IFERROR((LIMPIA(H4885,1)),0)),0)</f>
        <v>0</v>
      </c>
      <c r="K4885" s="7">
        <f>IF(C4885="Saliente Nacional",(IFERROR((LIMPIA(H4885,1)),0)),0)</f>
        <v>0</v>
      </c>
      <c r="L4885" s="7">
        <f>IF(C4885="Saliente Internacional",(IFERROR((LIMPIA(H4885,1)),0)),0)</f>
        <v>0</v>
      </c>
    </row>
    <row r="4886" spans="1:12" x14ac:dyDescent="0.25">
      <c r="A4886" s="11">
        <f>'DETALLE DE CONEXIONES'!P4886</f>
        <v>0</v>
      </c>
      <c r="B4886" s="7">
        <f>'DETALLE DE CONEXIONES'!I4886</f>
        <v>0</v>
      </c>
      <c r="C4886" s="7">
        <f>'DETALLE DE CONEXIONES'!BB4886</f>
        <v>0</v>
      </c>
      <c r="D4886" s="7">
        <f>'DETALLE DE CONEXIONES'!E4886</f>
        <v>0</v>
      </c>
      <c r="E4886" s="7">
        <f>IFERROR(LIMPIA('DETALLE DE CONEXIONES'!N4886,1),0)</f>
        <v>0</v>
      </c>
      <c r="F4886" s="7" t="str">
        <f>LEFT('DETALLE DE CONEXIONES'!BE4886,3)</f>
        <v/>
      </c>
      <c r="G4886" s="7" t="str">
        <f>RIGHT('DETALLE DE CONEXIONES'!AK4886,2)</f>
        <v/>
      </c>
      <c r="H4886" s="7" t="str">
        <f>LEFT('DETALLE DE CONEXIONES'!M4886,3)</f>
        <v/>
      </c>
      <c r="I4886" s="7" t="str">
        <f>RIGHT('DETALLE DE CONEXIONES'!M4886,5)</f>
        <v/>
      </c>
      <c r="J4886" s="7">
        <f>IF(C4886="Saliente Local",(IFERROR((LIMPIA(H4886,1)),0)),0)</f>
        <v>0</v>
      </c>
      <c r="K4886" s="7">
        <f>IF(C4886="Saliente Nacional",(IFERROR((LIMPIA(H4886,1)),0)),0)</f>
        <v>0</v>
      </c>
      <c r="L4886" s="7">
        <f>IF(C4886="Saliente Internacional",(IFERROR((LIMPIA(H4886,1)),0)),0)</f>
        <v>0</v>
      </c>
    </row>
    <row r="4887" spans="1:12" x14ac:dyDescent="0.25">
      <c r="A4887" s="11">
        <f>'DETALLE DE CONEXIONES'!P4887</f>
        <v>0</v>
      </c>
      <c r="B4887" s="7">
        <f>'DETALLE DE CONEXIONES'!I4887</f>
        <v>0</v>
      </c>
      <c r="C4887" s="7">
        <f>'DETALLE DE CONEXIONES'!BB4887</f>
        <v>0</v>
      </c>
      <c r="D4887" s="7">
        <f>'DETALLE DE CONEXIONES'!E4887</f>
        <v>0</v>
      </c>
      <c r="E4887" s="7">
        <f>IFERROR(LIMPIA('DETALLE DE CONEXIONES'!N4887,1),0)</f>
        <v>0</v>
      </c>
      <c r="F4887" s="7" t="str">
        <f>LEFT('DETALLE DE CONEXIONES'!BE4887,3)</f>
        <v/>
      </c>
      <c r="G4887" s="7" t="str">
        <f>RIGHT('DETALLE DE CONEXIONES'!AK4887,2)</f>
        <v/>
      </c>
      <c r="H4887" s="7" t="str">
        <f>LEFT('DETALLE DE CONEXIONES'!M4887,3)</f>
        <v/>
      </c>
      <c r="I4887" s="7" t="str">
        <f>RIGHT('DETALLE DE CONEXIONES'!M4887,5)</f>
        <v/>
      </c>
      <c r="J4887" s="7">
        <f>IF(C4887="Saliente Local",(IFERROR((LIMPIA(H4887,1)),0)),0)</f>
        <v>0</v>
      </c>
      <c r="K4887" s="7">
        <f>IF(C4887="Saliente Nacional",(IFERROR((LIMPIA(H4887,1)),0)),0)</f>
        <v>0</v>
      </c>
      <c r="L4887" s="7">
        <f>IF(C4887="Saliente Internacional",(IFERROR((LIMPIA(H4887,1)),0)),0)</f>
        <v>0</v>
      </c>
    </row>
    <row r="4888" spans="1:12" x14ac:dyDescent="0.25">
      <c r="A4888" s="11">
        <f>'DETALLE DE CONEXIONES'!P4888</f>
        <v>0</v>
      </c>
      <c r="B4888" s="7">
        <f>'DETALLE DE CONEXIONES'!I4888</f>
        <v>0</v>
      </c>
      <c r="C4888" s="7">
        <f>'DETALLE DE CONEXIONES'!BB4888</f>
        <v>0</v>
      </c>
      <c r="D4888" s="7">
        <f>'DETALLE DE CONEXIONES'!E4888</f>
        <v>0</v>
      </c>
      <c r="E4888" s="7">
        <f>IFERROR(LIMPIA('DETALLE DE CONEXIONES'!N4888,1),0)</f>
        <v>0</v>
      </c>
      <c r="F4888" s="7" t="str">
        <f>LEFT('DETALLE DE CONEXIONES'!BE4888,3)</f>
        <v/>
      </c>
      <c r="G4888" s="7" t="str">
        <f>RIGHT('DETALLE DE CONEXIONES'!AK4888,2)</f>
        <v/>
      </c>
      <c r="H4888" s="7" t="str">
        <f>LEFT('DETALLE DE CONEXIONES'!M4888,3)</f>
        <v/>
      </c>
      <c r="I4888" s="7" t="str">
        <f>RIGHT('DETALLE DE CONEXIONES'!M4888,5)</f>
        <v/>
      </c>
      <c r="J4888" s="7">
        <f>IF(C4888="Saliente Local",(IFERROR((LIMPIA(H4888,1)),0)),0)</f>
        <v>0</v>
      </c>
      <c r="K4888" s="7">
        <f>IF(C4888="Saliente Nacional",(IFERROR((LIMPIA(H4888,1)),0)),0)</f>
        <v>0</v>
      </c>
      <c r="L4888" s="7">
        <f>IF(C4888="Saliente Internacional",(IFERROR((LIMPIA(H4888,1)),0)),0)</f>
        <v>0</v>
      </c>
    </row>
    <row r="4889" spans="1:12" x14ac:dyDescent="0.25">
      <c r="A4889" s="11">
        <f>'DETALLE DE CONEXIONES'!P4889</f>
        <v>0</v>
      </c>
      <c r="B4889" s="7">
        <f>'DETALLE DE CONEXIONES'!I4889</f>
        <v>0</v>
      </c>
      <c r="C4889" s="7">
        <f>'DETALLE DE CONEXIONES'!BB4889</f>
        <v>0</v>
      </c>
      <c r="D4889" s="7">
        <f>'DETALLE DE CONEXIONES'!E4889</f>
        <v>0</v>
      </c>
      <c r="E4889" s="7">
        <f>IFERROR(LIMPIA('DETALLE DE CONEXIONES'!N4889,1),0)</f>
        <v>0</v>
      </c>
      <c r="F4889" s="7" t="str">
        <f>LEFT('DETALLE DE CONEXIONES'!BE4889,3)</f>
        <v/>
      </c>
      <c r="G4889" s="7" t="str">
        <f>RIGHT('DETALLE DE CONEXIONES'!AK4889,2)</f>
        <v/>
      </c>
      <c r="H4889" s="7" t="str">
        <f>LEFT('DETALLE DE CONEXIONES'!M4889,3)</f>
        <v/>
      </c>
      <c r="I4889" s="7" t="str">
        <f>RIGHT('DETALLE DE CONEXIONES'!M4889,5)</f>
        <v/>
      </c>
      <c r="J4889" s="7">
        <f>IF(C4889="Saliente Local",(IFERROR((LIMPIA(H4889,1)),0)),0)</f>
        <v>0</v>
      </c>
      <c r="K4889" s="7">
        <f>IF(C4889="Saliente Nacional",(IFERROR((LIMPIA(H4889,1)),0)),0)</f>
        <v>0</v>
      </c>
      <c r="L4889" s="7">
        <f>IF(C4889="Saliente Internacional",(IFERROR((LIMPIA(H4889,1)),0)),0)</f>
        <v>0</v>
      </c>
    </row>
    <row r="4890" spans="1:12" x14ac:dyDescent="0.25">
      <c r="A4890" s="11">
        <f>'DETALLE DE CONEXIONES'!P4890</f>
        <v>0</v>
      </c>
      <c r="B4890" s="7">
        <f>'DETALLE DE CONEXIONES'!I4890</f>
        <v>0</v>
      </c>
      <c r="C4890" s="7">
        <f>'DETALLE DE CONEXIONES'!BB4890</f>
        <v>0</v>
      </c>
      <c r="D4890" s="7">
        <f>'DETALLE DE CONEXIONES'!E4890</f>
        <v>0</v>
      </c>
      <c r="E4890" s="7">
        <f>IFERROR(LIMPIA('DETALLE DE CONEXIONES'!N4890,1),0)</f>
        <v>0</v>
      </c>
      <c r="F4890" s="7" t="str">
        <f>LEFT('DETALLE DE CONEXIONES'!BE4890,3)</f>
        <v/>
      </c>
      <c r="G4890" s="7" t="str">
        <f>RIGHT('DETALLE DE CONEXIONES'!AK4890,2)</f>
        <v/>
      </c>
      <c r="H4890" s="7" t="str">
        <f>LEFT('DETALLE DE CONEXIONES'!M4890,3)</f>
        <v/>
      </c>
      <c r="I4890" s="7" t="str">
        <f>RIGHT('DETALLE DE CONEXIONES'!M4890,5)</f>
        <v/>
      </c>
      <c r="J4890" s="7">
        <f>IF(C4890="Saliente Local",(IFERROR((LIMPIA(H4890,1)),0)),0)</f>
        <v>0</v>
      </c>
      <c r="K4890" s="7">
        <f>IF(C4890="Saliente Nacional",(IFERROR((LIMPIA(H4890,1)),0)),0)</f>
        <v>0</v>
      </c>
      <c r="L4890" s="7">
        <f>IF(C4890="Saliente Internacional",(IFERROR((LIMPIA(H4890,1)),0)),0)</f>
        <v>0</v>
      </c>
    </row>
    <row r="4891" spans="1:12" x14ac:dyDescent="0.25">
      <c r="A4891" s="11">
        <f>'DETALLE DE CONEXIONES'!P4891</f>
        <v>0</v>
      </c>
      <c r="B4891" s="7">
        <f>'DETALLE DE CONEXIONES'!I4891</f>
        <v>0</v>
      </c>
      <c r="C4891" s="7">
        <f>'DETALLE DE CONEXIONES'!BB4891</f>
        <v>0</v>
      </c>
      <c r="D4891" s="7">
        <f>'DETALLE DE CONEXIONES'!E4891</f>
        <v>0</v>
      </c>
      <c r="E4891" s="7">
        <f>IFERROR(LIMPIA('DETALLE DE CONEXIONES'!N4891,1),0)</f>
        <v>0</v>
      </c>
      <c r="F4891" s="7" t="str">
        <f>LEFT('DETALLE DE CONEXIONES'!BE4891,3)</f>
        <v/>
      </c>
      <c r="G4891" s="7" t="str">
        <f>RIGHT('DETALLE DE CONEXIONES'!AK4891,2)</f>
        <v/>
      </c>
      <c r="H4891" s="7" t="str">
        <f>LEFT('DETALLE DE CONEXIONES'!M4891,3)</f>
        <v/>
      </c>
      <c r="I4891" s="7" t="str">
        <f>RIGHT('DETALLE DE CONEXIONES'!M4891,5)</f>
        <v/>
      </c>
      <c r="J4891" s="7">
        <f>IF(C4891="Saliente Local",(IFERROR((LIMPIA(H4891,1)),0)),0)</f>
        <v>0</v>
      </c>
      <c r="K4891" s="7">
        <f>IF(C4891="Saliente Nacional",(IFERROR((LIMPIA(H4891,1)),0)),0)</f>
        <v>0</v>
      </c>
      <c r="L4891" s="7">
        <f>IF(C4891="Saliente Internacional",(IFERROR((LIMPIA(H4891,1)),0)),0)</f>
        <v>0</v>
      </c>
    </row>
    <row r="4892" spans="1:12" x14ac:dyDescent="0.25">
      <c r="A4892" s="11">
        <f>'DETALLE DE CONEXIONES'!P4892</f>
        <v>0</v>
      </c>
      <c r="B4892" s="7">
        <f>'DETALLE DE CONEXIONES'!I4892</f>
        <v>0</v>
      </c>
      <c r="C4892" s="7">
        <f>'DETALLE DE CONEXIONES'!BB4892</f>
        <v>0</v>
      </c>
      <c r="D4892" s="7">
        <f>'DETALLE DE CONEXIONES'!E4892</f>
        <v>0</v>
      </c>
      <c r="E4892" s="7">
        <f>IFERROR(LIMPIA('DETALLE DE CONEXIONES'!N4892,1),0)</f>
        <v>0</v>
      </c>
      <c r="F4892" s="7" t="str">
        <f>LEFT('DETALLE DE CONEXIONES'!BE4892,3)</f>
        <v/>
      </c>
      <c r="G4892" s="7" t="str">
        <f>RIGHT('DETALLE DE CONEXIONES'!AK4892,2)</f>
        <v/>
      </c>
      <c r="H4892" s="7" t="str">
        <f>LEFT('DETALLE DE CONEXIONES'!M4892,3)</f>
        <v/>
      </c>
      <c r="I4892" s="7" t="str">
        <f>RIGHT('DETALLE DE CONEXIONES'!M4892,5)</f>
        <v/>
      </c>
      <c r="J4892" s="7">
        <f>IF(C4892="Saliente Local",(IFERROR((LIMPIA(H4892,1)),0)),0)</f>
        <v>0</v>
      </c>
      <c r="K4892" s="7">
        <f>IF(C4892="Saliente Nacional",(IFERROR((LIMPIA(H4892,1)),0)),0)</f>
        <v>0</v>
      </c>
      <c r="L4892" s="7">
        <f>IF(C4892="Saliente Internacional",(IFERROR((LIMPIA(H4892,1)),0)),0)</f>
        <v>0</v>
      </c>
    </row>
    <row r="4893" spans="1:12" x14ac:dyDescent="0.25">
      <c r="A4893" s="11">
        <f>'DETALLE DE CONEXIONES'!P4893</f>
        <v>0</v>
      </c>
      <c r="B4893" s="7">
        <f>'DETALLE DE CONEXIONES'!I4893</f>
        <v>0</v>
      </c>
      <c r="C4893" s="7">
        <f>'DETALLE DE CONEXIONES'!BB4893</f>
        <v>0</v>
      </c>
      <c r="D4893" s="7">
        <f>'DETALLE DE CONEXIONES'!E4893</f>
        <v>0</v>
      </c>
      <c r="E4893" s="7">
        <f>IFERROR(LIMPIA('DETALLE DE CONEXIONES'!N4893,1),0)</f>
        <v>0</v>
      </c>
      <c r="F4893" s="7" t="str">
        <f>LEFT('DETALLE DE CONEXIONES'!BE4893,3)</f>
        <v/>
      </c>
      <c r="G4893" s="7" t="str">
        <f>RIGHT('DETALLE DE CONEXIONES'!AK4893,2)</f>
        <v/>
      </c>
      <c r="H4893" s="7" t="str">
        <f>LEFT('DETALLE DE CONEXIONES'!M4893,3)</f>
        <v/>
      </c>
      <c r="I4893" s="7" t="str">
        <f>RIGHT('DETALLE DE CONEXIONES'!M4893,5)</f>
        <v/>
      </c>
      <c r="J4893" s="7">
        <f>IF(C4893="Saliente Local",(IFERROR((LIMPIA(H4893,1)),0)),0)</f>
        <v>0</v>
      </c>
      <c r="K4893" s="7">
        <f>IF(C4893="Saliente Nacional",(IFERROR((LIMPIA(H4893,1)),0)),0)</f>
        <v>0</v>
      </c>
      <c r="L4893" s="7">
        <f>IF(C4893="Saliente Internacional",(IFERROR((LIMPIA(H4893,1)),0)),0)</f>
        <v>0</v>
      </c>
    </row>
    <row r="4894" spans="1:12" x14ac:dyDescent="0.25">
      <c r="A4894" s="11">
        <f>'DETALLE DE CONEXIONES'!P4894</f>
        <v>0</v>
      </c>
      <c r="B4894" s="7">
        <f>'DETALLE DE CONEXIONES'!I4894</f>
        <v>0</v>
      </c>
      <c r="C4894" s="7">
        <f>'DETALLE DE CONEXIONES'!BB4894</f>
        <v>0</v>
      </c>
      <c r="D4894" s="7">
        <f>'DETALLE DE CONEXIONES'!E4894</f>
        <v>0</v>
      </c>
      <c r="E4894" s="7">
        <f>IFERROR(LIMPIA('DETALLE DE CONEXIONES'!N4894,1),0)</f>
        <v>0</v>
      </c>
      <c r="F4894" s="7" t="str">
        <f>LEFT('DETALLE DE CONEXIONES'!BE4894,3)</f>
        <v/>
      </c>
      <c r="G4894" s="7" t="str">
        <f>RIGHT('DETALLE DE CONEXIONES'!AK4894,2)</f>
        <v/>
      </c>
      <c r="H4894" s="7" t="str">
        <f>LEFT('DETALLE DE CONEXIONES'!M4894,3)</f>
        <v/>
      </c>
      <c r="I4894" s="7" t="str">
        <f>RIGHT('DETALLE DE CONEXIONES'!M4894,5)</f>
        <v/>
      </c>
      <c r="J4894" s="7">
        <f>IF(C4894="Saliente Local",(IFERROR((LIMPIA(H4894,1)),0)),0)</f>
        <v>0</v>
      </c>
      <c r="K4894" s="7">
        <f>IF(C4894="Saliente Nacional",(IFERROR((LIMPIA(H4894,1)),0)),0)</f>
        <v>0</v>
      </c>
      <c r="L4894" s="7">
        <f>IF(C4894="Saliente Internacional",(IFERROR((LIMPIA(H4894,1)),0)),0)</f>
        <v>0</v>
      </c>
    </row>
    <row r="4895" spans="1:12" x14ac:dyDescent="0.25">
      <c r="A4895" s="11">
        <f>'DETALLE DE CONEXIONES'!P4895</f>
        <v>0</v>
      </c>
      <c r="B4895" s="7">
        <f>'DETALLE DE CONEXIONES'!I4895</f>
        <v>0</v>
      </c>
      <c r="C4895" s="7">
        <f>'DETALLE DE CONEXIONES'!BB4895</f>
        <v>0</v>
      </c>
      <c r="D4895" s="7">
        <f>'DETALLE DE CONEXIONES'!E4895</f>
        <v>0</v>
      </c>
      <c r="E4895" s="7">
        <f>IFERROR(LIMPIA('DETALLE DE CONEXIONES'!N4895,1),0)</f>
        <v>0</v>
      </c>
      <c r="F4895" s="7" t="str">
        <f>LEFT('DETALLE DE CONEXIONES'!BE4895,3)</f>
        <v/>
      </c>
      <c r="G4895" s="7" t="str">
        <f>RIGHT('DETALLE DE CONEXIONES'!AK4895,2)</f>
        <v/>
      </c>
      <c r="H4895" s="7" t="str">
        <f>LEFT('DETALLE DE CONEXIONES'!M4895,3)</f>
        <v/>
      </c>
      <c r="I4895" s="7" t="str">
        <f>RIGHT('DETALLE DE CONEXIONES'!M4895,5)</f>
        <v/>
      </c>
      <c r="J4895" s="7">
        <f>IF(C4895="Saliente Local",(IFERROR((LIMPIA(H4895,1)),0)),0)</f>
        <v>0</v>
      </c>
      <c r="K4895" s="7">
        <f>IF(C4895="Saliente Nacional",(IFERROR((LIMPIA(H4895,1)),0)),0)</f>
        <v>0</v>
      </c>
      <c r="L4895" s="7">
        <f>IF(C4895="Saliente Internacional",(IFERROR((LIMPIA(H4895,1)),0)),0)</f>
        <v>0</v>
      </c>
    </row>
    <row r="4896" spans="1:12" x14ac:dyDescent="0.25">
      <c r="A4896" s="11">
        <f>'DETALLE DE CONEXIONES'!P4896</f>
        <v>0</v>
      </c>
      <c r="B4896" s="7">
        <f>'DETALLE DE CONEXIONES'!I4896</f>
        <v>0</v>
      </c>
      <c r="C4896" s="7">
        <f>'DETALLE DE CONEXIONES'!BB4896</f>
        <v>0</v>
      </c>
      <c r="D4896" s="7">
        <f>'DETALLE DE CONEXIONES'!E4896</f>
        <v>0</v>
      </c>
      <c r="E4896" s="7">
        <f>IFERROR(LIMPIA('DETALLE DE CONEXIONES'!N4896,1),0)</f>
        <v>0</v>
      </c>
      <c r="F4896" s="7" t="str">
        <f>LEFT('DETALLE DE CONEXIONES'!BE4896,3)</f>
        <v/>
      </c>
      <c r="G4896" s="7" t="str">
        <f>RIGHT('DETALLE DE CONEXIONES'!AK4896,2)</f>
        <v/>
      </c>
      <c r="H4896" s="7" t="str">
        <f>LEFT('DETALLE DE CONEXIONES'!M4896,3)</f>
        <v/>
      </c>
      <c r="I4896" s="7" t="str">
        <f>RIGHT('DETALLE DE CONEXIONES'!M4896,5)</f>
        <v/>
      </c>
      <c r="J4896" s="7">
        <f>IF(C4896="Saliente Local",(IFERROR((LIMPIA(H4896,1)),0)),0)</f>
        <v>0</v>
      </c>
      <c r="K4896" s="7">
        <f>IF(C4896="Saliente Nacional",(IFERROR((LIMPIA(H4896,1)),0)),0)</f>
        <v>0</v>
      </c>
      <c r="L4896" s="7">
        <f>IF(C4896="Saliente Internacional",(IFERROR((LIMPIA(H4896,1)),0)),0)</f>
        <v>0</v>
      </c>
    </row>
    <row r="4897" spans="1:12" x14ac:dyDescent="0.25">
      <c r="A4897" s="11">
        <f>'DETALLE DE CONEXIONES'!P4897</f>
        <v>0</v>
      </c>
      <c r="B4897" s="7">
        <f>'DETALLE DE CONEXIONES'!I4897</f>
        <v>0</v>
      </c>
      <c r="C4897" s="7">
        <f>'DETALLE DE CONEXIONES'!BB4897</f>
        <v>0</v>
      </c>
      <c r="D4897" s="7">
        <f>'DETALLE DE CONEXIONES'!E4897</f>
        <v>0</v>
      </c>
      <c r="E4897" s="7">
        <f>IFERROR(LIMPIA('DETALLE DE CONEXIONES'!N4897,1),0)</f>
        <v>0</v>
      </c>
      <c r="F4897" s="7" t="str">
        <f>LEFT('DETALLE DE CONEXIONES'!BE4897,3)</f>
        <v/>
      </c>
      <c r="G4897" s="7" t="str">
        <f>RIGHT('DETALLE DE CONEXIONES'!AK4897,2)</f>
        <v/>
      </c>
      <c r="H4897" s="7" t="str">
        <f>LEFT('DETALLE DE CONEXIONES'!M4897,3)</f>
        <v/>
      </c>
      <c r="I4897" s="7" t="str">
        <f>RIGHT('DETALLE DE CONEXIONES'!M4897,5)</f>
        <v/>
      </c>
      <c r="J4897" s="7">
        <f>IF(C4897="Saliente Local",(IFERROR((LIMPIA(H4897,1)),0)),0)</f>
        <v>0</v>
      </c>
      <c r="K4897" s="7">
        <f>IF(C4897="Saliente Nacional",(IFERROR((LIMPIA(H4897,1)),0)),0)</f>
        <v>0</v>
      </c>
      <c r="L4897" s="7">
        <f>IF(C4897="Saliente Internacional",(IFERROR((LIMPIA(H4897,1)),0)),0)</f>
        <v>0</v>
      </c>
    </row>
    <row r="4898" spans="1:12" x14ac:dyDescent="0.25">
      <c r="A4898" s="11">
        <f>'DETALLE DE CONEXIONES'!P4898</f>
        <v>0</v>
      </c>
      <c r="B4898" s="7">
        <f>'DETALLE DE CONEXIONES'!I4898</f>
        <v>0</v>
      </c>
      <c r="C4898" s="7">
        <f>'DETALLE DE CONEXIONES'!BB4898</f>
        <v>0</v>
      </c>
      <c r="D4898" s="7">
        <f>'DETALLE DE CONEXIONES'!E4898</f>
        <v>0</v>
      </c>
      <c r="E4898" s="7">
        <f>IFERROR(LIMPIA('DETALLE DE CONEXIONES'!N4898,1),0)</f>
        <v>0</v>
      </c>
      <c r="F4898" s="7" t="str">
        <f>LEFT('DETALLE DE CONEXIONES'!BE4898,3)</f>
        <v/>
      </c>
      <c r="G4898" s="7" t="str">
        <f>RIGHT('DETALLE DE CONEXIONES'!AK4898,2)</f>
        <v/>
      </c>
      <c r="H4898" s="7" t="str">
        <f>LEFT('DETALLE DE CONEXIONES'!M4898,3)</f>
        <v/>
      </c>
      <c r="I4898" s="7" t="str">
        <f>RIGHT('DETALLE DE CONEXIONES'!M4898,5)</f>
        <v/>
      </c>
      <c r="J4898" s="7">
        <f>IF(C4898="Saliente Local",(IFERROR((LIMPIA(H4898,1)),0)),0)</f>
        <v>0</v>
      </c>
      <c r="K4898" s="7">
        <f>IF(C4898="Saliente Nacional",(IFERROR((LIMPIA(H4898,1)),0)),0)</f>
        <v>0</v>
      </c>
      <c r="L4898" s="7">
        <f>IF(C4898="Saliente Internacional",(IFERROR((LIMPIA(H4898,1)),0)),0)</f>
        <v>0</v>
      </c>
    </row>
    <row r="4899" spans="1:12" x14ac:dyDescent="0.25">
      <c r="A4899" s="11">
        <f>'DETALLE DE CONEXIONES'!P4899</f>
        <v>0</v>
      </c>
      <c r="B4899" s="7">
        <f>'DETALLE DE CONEXIONES'!I4899</f>
        <v>0</v>
      </c>
      <c r="C4899" s="7">
        <f>'DETALLE DE CONEXIONES'!BB4899</f>
        <v>0</v>
      </c>
      <c r="D4899" s="7">
        <f>'DETALLE DE CONEXIONES'!E4899</f>
        <v>0</v>
      </c>
      <c r="E4899" s="7">
        <f>IFERROR(LIMPIA('DETALLE DE CONEXIONES'!N4899,1),0)</f>
        <v>0</v>
      </c>
      <c r="F4899" s="7" t="str">
        <f>LEFT('DETALLE DE CONEXIONES'!BE4899,3)</f>
        <v/>
      </c>
      <c r="G4899" s="7" t="str">
        <f>RIGHT('DETALLE DE CONEXIONES'!AK4899,2)</f>
        <v/>
      </c>
      <c r="H4899" s="7" t="str">
        <f>LEFT('DETALLE DE CONEXIONES'!M4899,3)</f>
        <v/>
      </c>
      <c r="I4899" s="7" t="str">
        <f>RIGHT('DETALLE DE CONEXIONES'!M4899,5)</f>
        <v/>
      </c>
      <c r="J4899" s="7">
        <f>IF(C4899="Saliente Local",(IFERROR((LIMPIA(H4899,1)),0)),0)</f>
        <v>0</v>
      </c>
      <c r="K4899" s="7">
        <f>IF(C4899="Saliente Nacional",(IFERROR((LIMPIA(H4899,1)),0)),0)</f>
        <v>0</v>
      </c>
      <c r="L4899" s="7">
        <f>IF(C4899="Saliente Internacional",(IFERROR((LIMPIA(H4899,1)),0)),0)</f>
        <v>0</v>
      </c>
    </row>
    <row r="4900" spans="1:12" x14ac:dyDescent="0.25">
      <c r="A4900" s="11">
        <f>'DETALLE DE CONEXIONES'!P4900</f>
        <v>0</v>
      </c>
      <c r="B4900" s="7">
        <f>'DETALLE DE CONEXIONES'!I4900</f>
        <v>0</v>
      </c>
      <c r="C4900" s="7">
        <f>'DETALLE DE CONEXIONES'!BB4900</f>
        <v>0</v>
      </c>
      <c r="D4900" s="7">
        <f>'DETALLE DE CONEXIONES'!E4900</f>
        <v>0</v>
      </c>
      <c r="E4900" s="7">
        <f>IFERROR(LIMPIA('DETALLE DE CONEXIONES'!N4900,1),0)</f>
        <v>0</v>
      </c>
      <c r="F4900" s="7" t="str">
        <f>LEFT('DETALLE DE CONEXIONES'!BE4900,3)</f>
        <v/>
      </c>
      <c r="G4900" s="7" t="str">
        <f>RIGHT('DETALLE DE CONEXIONES'!AK4900,2)</f>
        <v/>
      </c>
      <c r="H4900" s="7" t="str">
        <f>LEFT('DETALLE DE CONEXIONES'!M4900,3)</f>
        <v/>
      </c>
      <c r="I4900" s="7" t="str">
        <f>RIGHT('DETALLE DE CONEXIONES'!M4900,5)</f>
        <v/>
      </c>
      <c r="J4900" s="7">
        <f>IF(C4900="Saliente Local",(IFERROR((LIMPIA(H4900,1)),0)),0)</f>
        <v>0</v>
      </c>
      <c r="K4900" s="7">
        <f>IF(C4900="Saliente Nacional",(IFERROR((LIMPIA(H4900,1)),0)),0)</f>
        <v>0</v>
      </c>
      <c r="L4900" s="7">
        <f>IF(C4900="Saliente Internacional",(IFERROR((LIMPIA(H4900,1)),0)),0)</f>
        <v>0</v>
      </c>
    </row>
    <row r="4901" spans="1:12" x14ac:dyDescent="0.25">
      <c r="A4901" s="11">
        <f>'DETALLE DE CONEXIONES'!P4901</f>
        <v>0</v>
      </c>
      <c r="B4901" s="7">
        <f>'DETALLE DE CONEXIONES'!I4901</f>
        <v>0</v>
      </c>
      <c r="C4901" s="7">
        <f>'DETALLE DE CONEXIONES'!BB4901</f>
        <v>0</v>
      </c>
      <c r="D4901" s="7">
        <f>'DETALLE DE CONEXIONES'!E4901</f>
        <v>0</v>
      </c>
      <c r="E4901" s="7">
        <f>IFERROR(LIMPIA('DETALLE DE CONEXIONES'!N4901,1),0)</f>
        <v>0</v>
      </c>
      <c r="F4901" s="7" t="str">
        <f>LEFT('DETALLE DE CONEXIONES'!BE4901,3)</f>
        <v/>
      </c>
      <c r="G4901" s="7" t="str">
        <f>RIGHT('DETALLE DE CONEXIONES'!AK4901,2)</f>
        <v/>
      </c>
      <c r="H4901" s="7" t="str">
        <f>LEFT('DETALLE DE CONEXIONES'!M4901,3)</f>
        <v/>
      </c>
      <c r="I4901" s="7" t="str">
        <f>RIGHT('DETALLE DE CONEXIONES'!M4901,5)</f>
        <v/>
      </c>
      <c r="J4901" s="7">
        <f>IF(C4901="Saliente Local",(IFERROR((LIMPIA(H4901,1)),0)),0)</f>
        <v>0</v>
      </c>
      <c r="K4901" s="7">
        <f>IF(C4901="Saliente Nacional",(IFERROR((LIMPIA(H4901,1)),0)),0)</f>
        <v>0</v>
      </c>
      <c r="L4901" s="7">
        <f>IF(C4901="Saliente Internacional",(IFERROR((LIMPIA(H4901,1)),0)),0)</f>
        <v>0</v>
      </c>
    </row>
    <row r="4902" spans="1:12" x14ac:dyDescent="0.25">
      <c r="A4902" s="11">
        <f>'DETALLE DE CONEXIONES'!P4902</f>
        <v>0</v>
      </c>
      <c r="B4902" s="7">
        <f>'DETALLE DE CONEXIONES'!I4902</f>
        <v>0</v>
      </c>
      <c r="C4902" s="7">
        <f>'DETALLE DE CONEXIONES'!BB4902</f>
        <v>0</v>
      </c>
      <c r="D4902" s="7">
        <f>'DETALLE DE CONEXIONES'!E4902</f>
        <v>0</v>
      </c>
      <c r="E4902" s="7">
        <f>IFERROR(LIMPIA('DETALLE DE CONEXIONES'!N4902,1),0)</f>
        <v>0</v>
      </c>
      <c r="F4902" s="7" t="str">
        <f>LEFT('DETALLE DE CONEXIONES'!BE4902,3)</f>
        <v/>
      </c>
      <c r="G4902" s="7" t="str">
        <f>RIGHT('DETALLE DE CONEXIONES'!AK4902,2)</f>
        <v/>
      </c>
      <c r="H4902" s="7" t="str">
        <f>LEFT('DETALLE DE CONEXIONES'!M4902,3)</f>
        <v/>
      </c>
      <c r="I4902" s="7" t="str">
        <f>RIGHT('DETALLE DE CONEXIONES'!M4902,5)</f>
        <v/>
      </c>
      <c r="J4902" s="7">
        <f>IF(C4902="Saliente Local",(IFERROR((LIMPIA(H4902,1)),0)),0)</f>
        <v>0</v>
      </c>
      <c r="K4902" s="7">
        <f>IF(C4902="Saliente Nacional",(IFERROR((LIMPIA(H4902,1)),0)),0)</f>
        <v>0</v>
      </c>
      <c r="L4902" s="7">
        <f>IF(C4902="Saliente Internacional",(IFERROR((LIMPIA(H4902,1)),0)),0)</f>
        <v>0</v>
      </c>
    </row>
    <row r="4903" spans="1:12" x14ac:dyDescent="0.25">
      <c r="A4903" s="11">
        <f>'DETALLE DE CONEXIONES'!P4903</f>
        <v>0</v>
      </c>
      <c r="B4903" s="7">
        <f>'DETALLE DE CONEXIONES'!I4903</f>
        <v>0</v>
      </c>
      <c r="C4903" s="7">
        <f>'DETALLE DE CONEXIONES'!BB4903</f>
        <v>0</v>
      </c>
      <c r="D4903" s="7">
        <f>'DETALLE DE CONEXIONES'!E4903</f>
        <v>0</v>
      </c>
      <c r="E4903" s="7">
        <f>IFERROR(LIMPIA('DETALLE DE CONEXIONES'!N4903,1),0)</f>
        <v>0</v>
      </c>
      <c r="F4903" s="7" t="str">
        <f>LEFT('DETALLE DE CONEXIONES'!BE4903,3)</f>
        <v/>
      </c>
      <c r="G4903" s="7" t="str">
        <f>RIGHT('DETALLE DE CONEXIONES'!AK4903,2)</f>
        <v/>
      </c>
      <c r="H4903" s="7" t="str">
        <f>LEFT('DETALLE DE CONEXIONES'!M4903,3)</f>
        <v/>
      </c>
      <c r="I4903" s="7" t="str">
        <f>RIGHT('DETALLE DE CONEXIONES'!M4903,5)</f>
        <v/>
      </c>
      <c r="J4903" s="7">
        <f>IF(C4903="Saliente Local",(IFERROR((LIMPIA(H4903,1)),0)),0)</f>
        <v>0</v>
      </c>
      <c r="K4903" s="7">
        <f>IF(C4903="Saliente Nacional",(IFERROR((LIMPIA(H4903,1)),0)),0)</f>
        <v>0</v>
      </c>
      <c r="L4903" s="7">
        <f>IF(C4903="Saliente Internacional",(IFERROR((LIMPIA(H4903,1)),0)),0)</f>
        <v>0</v>
      </c>
    </row>
    <row r="4904" spans="1:12" x14ac:dyDescent="0.25">
      <c r="A4904" s="11">
        <f>'DETALLE DE CONEXIONES'!P4904</f>
        <v>0</v>
      </c>
      <c r="B4904" s="7">
        <f>'DETALLE DE CONEXIONES'!I4904</f>
        <v>0</v>
      </c>
      <c r="C4904" s="7">
        <f>'DETALLE DE CONEXIONES'!BB4904</f>
        <v>0</v>
      </c>
      <c r="D4904" s="7">
        <f>'DETALLE DE CONEXIONES'!E4904</f>
        <v>0</v>
      </c>
      <c r="E4904" s="7">
        <f>IFERROR(LIMPIA('DETALLE DE CONEXIONES'!N4904,1),0)</f>
        <v>0</v>
      </c>
      <c r="F4904" s="7" t="str">
        <f>LEFT('DETALLE DE CONEXIONES'!BE4904,3)</f>
        <v/>
      </c>
      <c r="G4904" s="7" t="str">
        <f>RIGHT('DETALLE DE CONEXIONES'!AK4904,2)</f>
        <v/>
      </c>
      <c r="H4904" s="7" t="str">
        <f>LEFT('DETALLE DE CONEXIONES'!M4904,3)</f>
        <v/>
      </c>
      <c r="I4904" s="7" t="str">
        <f>RIGHT('DETALLE DE CONEXIONES'!M4904,5)</f>
        <v/>
      </c>
      <c r="J4904" s="7">
        <f>IF(C4904="Saliente Local",(IFERROR((LIMPIA(H4904,1)),0)),0)</f>
        <v>0</v>
      </c>
      <c r="K4904" s="7">
        <f>IF(C4904="Saliente Nacional",(IFERROR((LIMPIA(H4904,1)),0)),0)</f>
        <v>0</v>
      </c>
      <c r="L4904" s="7">
        <f>IF(C4904="Saliente Internacional",(IFERROR((LIMPIA(H4904,1)),0)),0)</f>
        <v>0</v>
      </c>
    </row>
    <row r="4905" spans="1:12" x14ac:dyDescent="0.25">
      <c r="A4905" s="11">
        <f>'DETALLE DE CONEXIONES'!P4905</f>
        <v>0</v>
      </c>
      <c r="B4905" s="7">
        <f>'DETALLE DE CONEXIONES'!I4905</f>
        <v>0</v>
      </c>
      <c r="C4905" s="7">
        <f>'DETALLE DE CONEXIONES'!BB4905</f>
        <v>0</v>
      </c>
      <c r="D4905" s="7">
        <f>'DETALLE DE CONEXIONES'!E4905</f>
        <v>0</v>
      </c>
      <c r="E4905" s="7">
        <f>IFERROR(LIMPIA('DETALLE DE CONEXIONES'!N4905,1),0)</f>
        <v>0</v>
      </c>
      <c r="F4905" s="7" t="str">
        <f>LEFT('DETALLE DE CONEXIONES'!BE4905,3)</f>
        <v/>
      </c>
      <c r="G4905" s="7" t="str">
        <f>RIGHT('DETALLE DE CONEXIONES'!AK4905,2)</f>
        <v/>
      </c>
      <c r="H4905" s="7" t="str">
        <f>LEFT('DETALLE DE CONEXIONES'!M4905,3)</f>
        <v/>
      </c>
      <c r="I4905" s="7" t="str">
        <f>RIGHT('DETALLE DE CONEXIONES'!M4905,5)</f>
        <v/>
      </c>
      <c r="J4905" s="7">
        <f>IF(C4905="Saliente Local",(IFERROR((LIMPIA(H4905,1)),0)),0)</f>
        <v>0</v>
      </c>
      <c r="K4905" s="7">
        <f>IF(C4905="Saliente Nacional",(IFERROR((LIMPIA(H4905,1)),0)),0)</f>
        <v>0</v>
      </c>
      <c r="L4905" s="7">
        <f>IF(C4905="Saliente Internacional",(IFERROR((LIMPIA(H4905,1)),0)),0)</f>
        <v>0</v>
      </c>
    </row>
    <row r="4906" spans="1:12" x14ac:dyDescent="0.25">
      <c r="A4906" s="11">
        <f>'DETALLE DE CONEXIONES'!P4906</f>
        <v>0</v>
      </c>
      <c r="B4906" s="7">
        <f>'DETALLE DE CONEXIONES'!I4906</f>
        <v>0</v>
      </c>
      <c r="C4906" s="7">
        <f>'DETALLE DE CONEXIONES'!BB4906</f>
        <v>0</v>
      </c>
      <c r="D4906" s="7">
        <f>'DETALLE DE CONEXIONES'!E4906</f>
        <v>0</v>
      </c>
      <c r="E4906" s="7">
        <f>IFERROR(LIMPIA('DETALLE DE CONEXIONES'!N4906,1),0)</f>
        <v>0</v>
      </c>
      <c r="F4906" s="7" t="str">
        <f>LEFT('DETALLE DE CONEXIONES'!BE4906,3)</f>
        <v/>
      </c>
      <c r="G4906" s="7" t="str">
        <f>RIGHT('DETALLE DE CONEXIONES'!AK4906,2)</f>
        <v/>
      </c>
      <c r="H4906" s="7" t="str">
        <f>LEFT('DETALLE DE CONEXIONES'!M4906,3)</f>
        <v/>
      </c>
      <c r="I4906" s="7" t="str">
        <f>RIGHT('DETALLE DE CONEXIONES'!M4906,5)</f>
        <v/>
      </c>
      <c r="J4906" s="7">
        <f>IF(C4906="Saliente Local",(IFERROR((LIMPIA(H4906,1)),0)),0)</f>
        <v>0</v>
      </c>
      <c r="K4906" s="7">
        <f>IF(C4906="Saliente Nacional",(IFERROR((LIMPIA(H4906,1)),0)),0)</f>
        <v>0</v>
      </c>
      <c r="L4906" s="7">
        <f>IF(C4906="Saliente Internacional",(IFERROR((LIMPIA(H4906,1)),0)),0)</f>
        <v>0</v>
      </c>
    </row>
    <row r="4907" spans="1:12" x14ac:dyDescent="0.25">
      <c r="A4907" s="11">
        <f>'DETALLE DE CONEXIONES'!P4907</f>
        <v>0</v>
      </c>
      <c r="B4907" s="7">
        <f>'DETALLE DE CONEXIONES'!I4907</f>
        <v>0</v>
      </c>
      <c r="C4907" s="7">
        <f>'DETALLE DE CONEXIONES'!BB4907</f>
        <v>0</v>
      </c>
      <c r="D4907" s="7">
        <f>'DETALLE DE CONEXIONES'!E4907</f>
        <v>0</v>
      </c>
      <c r="E4907" s="7">
        <f>IFERROR(LIMPIA('DETALLE DE CONEXIONES'!N4907,1),0)</f>
        <v>0</v>
      </c>
      <c r="F4907" s="7" t="str">
        <f>LEFT('DETALLE DE CONEXIONES'!BE4907,3)</f>
        <v/>
      </c>
      <c r="G4907" s="7" t="str">
        <f>RIGHT('DETALLE DE CONEXIONES'!AK4907,2)</f>
        <v/>
      </c>
      <c r="H4907" s="7" t="str">
        <f>LEFT('DETALLE DE CONEXIONES'!M4907,3)</f>
        <v/>
      </c>
      <c r="I4907" s="7" t="str">
        <f>RIGHT('DETALLE DE CONEXIONES'!M4907,5)</f>
        <v/>
      </c>
      <c r="J4907" s="7">
        <f>IF(C4907="Saliente Local",(IFERROR((LIMPIA(H4907,1)),0)),0)</f>
        <v>0</v>
      </c>
      <c r="K4907" s="7">
        <f>IF(C4907="Saliente Nacional",(IFERROR((LIMPIA(H4907,1)),0)),0)</f>
        <v>0</v>
      </c>
      <c r="L4907" s="7">
        <f>IF(C4907="Saliente Internacional",(IFERROR((LIMPIA(H4907,1)),0)),0)</f>
        <v>0</v>
      </c>
    </row>
    <row r="4908" spans="1:12" x14ac:dyDescent="0.25">
      <c r="A4908" s="11">
        <f>'DETALLE DE CONEXIONES'!P4908</f>
        <v>0</v>
      </c>
      <c r="B4908" s="7">
        <f>'DETALLE DE CONEXIONES'!I4908</f>
        <v>0</v>
      </c>
      <c r="C4908" s="7">
        <f>'DETALLE DE CONEXIONES'!BB4908</f>
        <v>0</v>
      </c>
      <c r="D4908" s="7">
        <f>'DETALLE DE CONEXIONES'!E4908</f>
        <v>0</v>
      </c>
      <c r="E4908" s="7">
        <f>IFERROR(LIMPIA('DETALLE DE CONEXIONES'!N4908,1),0)</f>
        <v>0</v>
      </c>
      <c r="F4908" s="7" t="str">
        <f>LEFT('DETALLE DE CONEXIONES'!BE4908,3)</f>
        <v/>
      </c>
      <c r="G4908" s="7" t="str">
        <f>RIGHT('DETALLE DE CONEXIONES'!AK4908,2)</f>
        <v/>
      </c>
      <c r="H4908" s="7" t="str">
        <f>LEFT('DETALLE DE CONEXIONES'!M4908,3)</f>
        <v/>
      </c>
      <c r="I4908" s="7" t="str">
        <f>RIGHT('DETALLE DE CONEXIONES'!M4908,5)</f>
        <v/>
      </c>
      <c r="J4908" s="7">
        <f>IF(C4908="Saliente Local",(IFERROR((LIMPIA(H4908,1)),0)),0)</f>
        <v>0</v>
      </c>
      <c r="K4908" s="7">
        <f>IF(C4908="Saliente Nacional",(IFERROR((LIMPIA(H4908,1)),0)),0)</f>
        <v>0</v>
      </c>
      <c r="L4908" s="7">
        <f>IF(C4908="Saliente Internacional",(IFERROR((LIMPIA(H4908,1)),0)),0)</f>
        <v>0</v>
      </c>
    </row>
    <row r="4909" spans="1:12" x14ac:dyDescent="0.25">
      <c r="A4909" s="11">
        <f>'DETALLE DE CONEXIONES'!P4909</f>
        <v>0</v>
      </c>
      <c r="B4909" s="7">
        <f>'DETALLE DE CONEXIONES'!I4909</f>
        <v>0</v>
      </c>
      <c r="C4909" s="7">
        <f>'DETALLE DE CONEXIONES'!BB4909</f>
        <v>0</v>
      </c>
      <c r="D4909" s="7">
        <f>'DETALLE DE CONEXIONES'!E4909</f>
        <v>0</v>
      </c>
      <c r="E4909" s="7">
        <f>IFERROR(LIMPIA('DETALLE DE CONEXIONES'!N4909,1),0)</f>
        <v>0</v>
      </c>
      <c r="F4909" s="7" t="str">
        <f>LEFT('DETALLE DE CONEXIONES'!BE4909,3)</f>
        <v/>
      </c>
      <c r="G4909" s="7" t="str">
        <f>RIGHT('DETALLE DE CONEXIONES'!AK4909,2)</f>
        <v/>
      </c>
      <c r="H4909" s="7" t="str">
        <f>LEFT('DETALLE DE CONEXIONES'!M4909,3)</f>
        <v/>
      </c>
      <c r="I4909" s="7" t="str">
        <f>RIGHT('DETALLE DE CONEXIONES'!M4909,5)</f>
        <v/>
      </c>
      <c r="J4909" s="7">
        <f>IF(C4909="Saliente Local",(IFERROR((LIMPIA(H4909,1)),0)),0)</f>
        <v>0</v>
      </c>
      <c r="K4909" s="7">
        <f>IF(C4909="Saliente Nacional",(IFERROR((LIMPIA(H4909,1)),0)),0)</f>
        <v>0</v>
      </c>
      <c r="L4909" s="7">
        <f>IF(C4909="Saliente Internacional",(IFERROR((LIMPIA(H4909,1)),0)),0)</f>
        <v>0</v>
      </c>
    </row>
    <row r="4910" spans="1:12" x14ac:dyDescent="0.25">
      <c r="A4910" s="11">
        <f>'DETALLE DE CONEXIONES'!P4910</f>
        <v>0</v>
      </c>
      <c r="B4910" s="7">
        <f>'DETALLE DE CONEXIONES'!I4910</f>
        <v>0</v>
      </c>
      <c r="C4910" s="7">
        <f>'DETALLE DE CONEXIONES'!BB4910</f>
        <v>0</v>
      </c>
      <c r="D4910" s="7">
        <f>'DETALLE DE CONEXIONES'!E4910</f>
        <v>0</v>
      </c>
      <c r="E4910" s="7">
        <f>IFERROR(LIMPIA('DETALLE DE CONEXIONES'!N4910,1),0)</f>
        <v>0</v>
      </c>
      <c r="F4910" s="7" t="str">
        <f>LEFT('DETALLE DE CONEXIONES'!BE4910,3)</f>
        <v/>
      </c>
      <c r="G4910" s="7" t="str">
        <f>RIGHT('DETALLE DE CONEXIONES'!AK4910,2)</f>
        <v/>
      </c>
      <c r="H4910" s="7" t="str">
        <f>LEFT('DETALLE DE CONEXIONES'!M4910,3)</f>
        <v/>
      </c>
      <c r="I4910" s="7" t="str">
        <f>RIGHT('DETALLE DE CONEXIONES'!M4910,5)</f>
        <v/>
      </c>
      <c r="J4910" s="7">
        <f>IF(C4910="Saliente Local",(IFERROR((LIMPIA(H4910,1)),0)),0)</f>
        <v>0</v>
      </c>
      <c r="K4910" s="7">
        <f>IF(C4910="Saliente Nacional",(IFERROR((LIMPIA(H4910,1)),0)),0)</f>
        <v>0</v>
      </c>
      <c r="L4910" s="7">
        <f>IF(C4910="Saliente Internacional",(IFERROR((LIMPIA(H4910,1)),0)),0)</f>
        <v>0</v>
      </c>
    </row>
    <row r="4911" spans="1:12" x14ac:dyDescent="0.25">
      <c r="A4911" s="11">
        <f>'DETALLE DE CONEXIONES'!P4911</f>
        <v>0</v>
      </c>
      <c r="B4911" s="7">
        <f>'DETALLE DE CONEXIONES'!I4911</f>
        <v>0</v>
      </c>
      <c r="C4911" s="7">
        <f>'DETALLE DE CONEXIONES'!BB4911</f>
        <v>0</v>
      </c>
      <c r="D4911" s="7">
        <f>'DETALLE DE CONEXIONES'!E4911</f>
        <v>0</v>
      </c>
      <c r="E4911" s="7">
        <f>IFERROR(LIMPIA('DETALLE DE CONEXIONES'!N4911,1),0)</f>
        <v>0</v>
      </c>
      <c r="F4911" s="7" t="str">
        <f>LEFT('DETALLE DE CONEXIONES'!BE4911,3)</f>
        <v/>
      </c>
      <c r="G4911" s="7" t="str">
        <f>RIGHT('DETALLE DE CONEXIONES'!AK4911,2)</f>
        <v/>
      </c>
      <c r="H4911" s="7" t="str">
        <f>LEFT('DETALLE DE CONEXIONES'!M4911,3)</f>
        <v/>
      </c>
      <c r="I4911" s="7" t="str">
        <f>RIGHT('DETALLE DE CONEXIONES'!M4911,5)</f>
        <v/>
      </c>
      <c r="J4911" s="7">
        <f>IF(C4911="Saliente Local",(IFERROR((LIMPIA(H4911,1)),0)),0)</f>
        <v>0</v>
      </c>
      <c r="K4911" s="7">
        <f>IF(C4911="Saliente Nacional",(IFERROR((LIMPIA(H4911,1)),0)),0)</f>
        <v>0</v>
      </c>
      <c r="L4911" s="7">
        <f>IF(C4911="Saliente Internacional",(IFERROR((LIMPIA(H4911,1)),0)),0)</f>
        <v>0</v>
      </c>
    </row>
    <row r="4912" spans="1:12" x14ac:dyDescent="0.25">
      <c r="A4912" s="11">
        <f>'DETALLE DE CONEXIONES'!P4912</f>
        <v>0</v>
      </c>
      <c r="B4912" s="7">
        <f>'DETALLE DE CONEXIONES'!I4912</f>
        <v>0</v>
      </c>
      <c r="C4912" s="7">
        <f>'DETALLE DE CONEXIONES'!BB4912</f>
        <v>0</v>
      </c>
      <c r="D4912" s="7">
        <f>'DETALLE DE CONEXIONES'!E4912</f>
        <v>0</v>
      </c>
      <c r="E4912" s="7">
        <f>IFERROR(LIMPIA('DETALLE DE CONEXIONES'!N4912,1),0)</f>
        <v>0</v>
      </c>
      <c r="F4912" s="7" t="str">
        <f>LEFT('DETALLE DE CONEXIONES'!BE4912,3)</f>
        <v/>
      </c>
      <c r="G4912" s="7" t="str">
        <f>RIGHT('DETALLE DE CONEXIONES'!AK4912,2)</f>
        <v/>
      </c>
      <c r="H4912" s="7" t="str">
        <f>LEFT('DETALLE DE CONEXIONES'!M4912,3)</f>
        <v/>
      </c>
      <c r="I4912" s="7" t="str">
        <f>RIGHT('DETALLE DE CONEXIONES'!M4912,5)</f>
        <v/>
      </c>
      <c r="J4912" s="7">
        <f>IF(C4912="Saliente Local",(IFERROR((LIMPIA(H4912,1)),0)),0)</f>
        <v>0</v>
      </c>
      <c r="K4912" s="7">
        <f>IF(C4912="Saliente Nacional",(IFERROR((LIMPIA(H4912,1)),0)),0)</f>
        <v>0</v>
      </c>
      <c r="L4912" s="7">
        <f>IF(C4912="Saliente Internacional",(IFERROR((LIMPIA(H4912,1)),0)),0)</f>
        <v>0</v>
      </c>
    </row>
    <row r="4913" spans="1:12" x14ac:dyDescent="0.25">
      <c r="A4913" s="11">
        <f>'DETALLE DE CONEXIONES'!P4913</f>
        <v>0</v>
      </c>
      <c r="B4913" s="7">
        <f>'DETALLE DE CONEXIONES'!I4913</f>
        <v>0</v>
      </c>
      <c r="C4913" s="7">
        <f>'DETALLE DE CONEXIONES'!BB4913</f>
        <v>0</v>
      </c>
      <c r="D4913" s="7">
        <f>'DETALLE DE CONEXIONES'!E4913</f>
        <v>0</v>
      </c>
      <c r="E4913" s="7">
        <f>IFERROR(LIMPIA('DETALLE DE CONEXIONES'!N4913,1),0)</f>
        <v>0</v>
      </c>
      <c r="F4913" s="7" t="str">
        <f>LEFT('DETALLE DE CONEXIONES'!BE4913,3)</f>
        <v/>
      </c>
      <c r="G4913" s="7" t="str">
        <f>RIGHT('DETALLE DE CONEXIONES'!AK4913,2)</f>
        <v/>
      </c>
      <c r="H4913" s="7" t="str">
        <f>LEFT('DETALLE DE CONEXIONES'!M4913,3)</f>
        <v/>
      </c>
      <c r="I4913" s="7" t="str">
        <f>RIGHT('DETALLE DE CONEXIONES'!M4913,5)</f>
        <v/>
      </c>
      <c r="J4913" s="7">
        <f>IF(C4913="Saliente Local",(IFERROR((LIMPIA(H4913,1)),0)),0)</f>
        <v>0</v>
      </c>
      <c r="K4913" s="7">
        <f>IF(C4913="Saliente Nacional",(IFERROR((LIMPIA(H4913,1)),0)),0)</f>
        <v>0</v>
      </c>
      <c r="L4913" s="7">
        <f>IF(C4913="Saliente Internacional",(IFERROR((LIMPIA(H4913,1)),0)),0)</f>
        <v>0</v>
      </c>
    </row>
    <row r="4914" spans="1:12" x14ac:dyDescent="0.25">
      <c r="A4914" s="11">
        <f>'DETALLE DE CONEXIONES'!P4914</f>
        <v>0</v>
      </c>
      <c r="B4914" s="7">
        <f>'DETALLE DE CONEXIONES'!I4914</f>
        <v>0</v>
      </c>
      <c r="C4914" s="7">
        <f>'DETALLE DE CONEXIONES'!BB4914</f>
        <v>0</v>
      </c>
      <c r="D4914" s="7">
        <f>'DETALLE DE CONEXIONES'!E4914</f>
        <v>0</v>
      </c>
      <c r="E4914" s="7">
        <f>IFERROR(LIMPIA('DETALLE DE CONEXIONES'!N4914,1),0)</f>
        <v>0</v>
      </c>
      <c r="F4914" s="7" t="str">
        <f>LEFT('DETALLE DE CONEXIONES'!BE4914,3)</f>
        <v/>
      </c>
      <c r="G4914" s="7" t="str">
        <f>RIGHT('DETALLE DE CONEXIONES'!AK4914,2)</f>
        <v/>
      </c>
      <c r="H4914" s="7" t="str">
        <f>LEFT('DETALLE DE CONEXIONES'!M4914,3)</f>
        <v/>
      </c>
      <c r="I4914" s="7" t="str">
        <f>RIGHT('DETALLE DE CONEXIONES'!M4914,5)</f>
        <v/>
      </c>
      <c r="J4914" s="7">
        <f>IF(C4914="Saliente Local",(IFERROR((LIMPIA(H4914,1)),0)),0)</f>
        <v>0</v>
      </c>
      <c r="K4914" s="7">
        <f>IF(C4914="Saliente Nacional",(IFERROR((LIMPIA(H4914,1)),0)),0)</f>
        <v>0</v>
      </c>
      <c r="L4914" s="7">
        <f>IF(C4914="Saliente Internacional",(IFERROR((LIMPIA(H4914,1)),0)),0)</f>
        <v>0</v>
      </c>
    </row>
    <row r="4915" spans="1:12" x14ac:dyDescent="0.25">
      <c r="A4915" s="11">
        <f>'DETALLE DE CONEXIONES'!P4915</f>
        <v>0</v>
      </c>
      <c r="B4915" s="7">
        <f>'DETALLE DE CONEXIONES'!I4915</f>
        <v>0</v>
      </c>
      <c r="C4915" s="7">
        <f>'DETALLE DE CONEXIONES'!BB4915</f>
        <v>0</v>
      </c>
      <c r="D4915" s="7">
        <f>'DETALLE DE CONEXIONES'!E4915</f>
        <v>0</v>
      </c>
      <c r="E4915" s="7">
        <f>IFERROR(LIMPIA('DETALLE DE CONEXIONES'!N4915,1),0)</f>
        <v>0</v>
      </c>
      <c r="F4915" s="7" t="str">
        <f>LEFT('DETALLE DE CONEXIONES'!BE4915,3)</f>
        <v/>
      </c>
      <c r="G4915" s="7" t="str">
        <f>RIGHT('DETALLE DE CONEXIONES'!AK4915,2)</f>
        <v/>
      </c>
      <c r="H4915" s="7" t="str">
        <f>LEFT('DETALLE DE CONEXIONES'!M4915,3)</f>
        <v/>
      </c>
      <c r="I4915" s="7" t="str">
        <f>RIGHT('DETALLE DE CONEXIONES'!M4915,5)</f>
        <v/>
      </c>
      <c r="J4915" s="7">
        <f>IF(C4915="Saliente Local",(IFERROR((LIMPIA(H4915,1)),0)),0)</f>
        <v>0</v>
      </c>
      <c r="K4915" s="7">
        <f>IF(C4915="Saliente Nacional",(IFERROR((LIMPIA(H4915,1)),0)),0)</f>
        <v>0</v>
      </c>
      <c r="L4915" s="7">
        <f>IF(C4915="Saliente Internacional",(IFERROR((LIMPIA(H4915,1)),0)),0)</f>
        <v>0</v>
      </c>
    </row>
    <row r="4916" spans="1:12" x14ac:dyDescent="0.25">
      <c r="A4916" s="11">
        <f>'DETALLE DE CONEXIONES'!P4916</f>
        <v>0</v>
      </c>
      <c r="B4916" s="7">
        <f>'DETALLE DE CONEXIONES'!I4916</f>
        <v>0</v>
      </c>
      <c r="C4916" s="7">
        <f>'DETALLE DE CONEXIONES'!BB4916</f>
        <v>0</v>
      </c>
      <c r="D4916" s="7">
        <f>'DETALLE DE CONEXIONES'!E4916</f>
        <v>0</v>
      </c>
      <c r="E4916" s="7">
        <f>IFERROR(LIMPIA('DETALLE DE CONEXIONES'!N4916,1),0)</f>
        <v>0</v>
      </c>
      <c r="F4916" s="7" t="str">
        <f>LEFT('DETALLE DE CONEXIONES'!BE4916,3)</f>
        <v/>
      </c>
      <c r="G4916" s="7" t="str">
        <f>RIGHT('DETALLE DE CONEXIONES'!AK4916,2)</f>
        <v/>
      </c>
      <c r="H4916" s="7" t="str">
        <f>LEFT('DETALLE DE CONEXIONES'!M4916,3)</f>
        <v/>
      </c>
      <c r="I4916" s="7" t="str">
        <f>RIGHT('DETALLE DE CONEXIONES'!M4916,5)</f>
        <v/>
      </c>
      <c r="J4916" s="7">
        <f>IF(C4916="Saliente Local",(IFERROR((LIMPIA(H4916,1)),0)),0)</f>
        <v>0</v>
      </c>
      <c r="K4916" s="7">
        <f>IF(C4916="Saliente Nacional",(IFERROR((LIMPIA(H4916,1)),0)),0)</f>
        <v>0</v>
      </c>
      <c r="L4916" s="7">
        <f>IF(C4916="Saliente Internacional",(IFERROR((LIMPIA(H4916,1)),0)),0)</f>
        <v>0</v>
      </c>
    </row>
    <row r="4917" spans="1:12" x14ac:dyDescent="0.25">
      <c r="A4917" s="11">
        <f>'DETALLE DE CONEXIONES'!P4917</f>
        <v>0</v>
      </c>
      <c r="B4917" s="7">
        <f>'DETALLE DE CONEXIONES'!I4917</f>
        <v>0</v>
      </c>
      <c r="C4917" s="7">
        <f>'DETALLE DE CONEXIONES'!BB4917</f>
        <v>0</v>
      </c>
      <c r="D4917" s="7">
        <f>'DETALLE DE CONEXIONES'!E4917</f>
        <v>0</v>
      </c>
      <c r="E4917" s="7">
        <f>IFERROR(LIMPIA('DETALLE DE CONEXIONES'!N4917,1),0)</f>
        <v>0</v>
      </c>
      <c r="F4917" s="7" t="str">
        <f>LEFT('DETALLE DE CONEXIONES'!BE4917,3)</f>
        <v/>
      </c>
      <c r="G4917" s="7" t="str">
        <f>RIGHT('DETALLE DE CONEXIONES'!AK4917,2)</f>
        <v/>
      </c>
      <c r="H4917" s="7" t="str">
        <f>LEFT('DETALLE DE CONEXIONES'!M4917,3)</f>
        <v/>
      </c>
      <c r="I4917" s="7" t="str">
        <f>RIGHT('DETALLE DE CONEXIONES'!M4917,5)</f>
        <v/>
      </c>
      <c r="J4917" s="7">
        <f>IF(C4917="Saliente Local",(IFERROR((LIMPIA(H4917,1)),0)),0)</f>
        <v>0</v>
      </c>
      <c r="K4917" s="7">
        <f>IF(C4917="Saliente Nacional",(IFERROR((LIMPIA(H4917,1)),0)),0)</f>
        <v>0</v>
      </c>
      <c r="L4917" s="7">
        <f>IF(C4917="Saliente Internacional",(IFERROR((LIMPIA(H4917,1)),0)),0)</f>
        <v>0</v>
      </c>
    </row>
    <row r="4918" spans="1:12" x14ac:dyDescent="0.25">
      <c r="A4918" s="11">
        <f>'DETALLE DE CONEXIONES'!P4918</f>
        <v>0</v>
      </c>
      <c r="B4918" s="7">
        <f>'DETALLE DE CONEXIONES'!I4918</f>
        <v>0</v>
      </c>
      <c r="C4918" s="7">
        <f>'DETALLE DE CONEXIONES'!BB4918</f>
        <v>0</v>
      </c>
      <c r="D4918" s="7">
        <f>'DETALLE DE CONEXIONES'!E4918</f>
        <v>0</v>
      </c>
      <c r="E4918" s="7">
        <f>IFERROR(LIMPIA('DETALLE DE CONEXIONES'!N4918,1),0)</f>
        <v>0</v>
      </c>
      <c r="F4918" s="7" t="str">
        <f>LEFT('DETALLE DE CONEXIONES'!BE4918,3)</f>
        <v/>
      </c>
      <c r="G4918" s="7" t="str">
        <f>RIGHT('DETALLE DE CONEXIONES'!AK4918,2)</f>
        <v/>
      </c>
      <c r="H4918" s="7" t="str">
        <f>LEFT('DETALLE DE CONEXIONES'!M4918,3)</f>
        <v/>
      </c>
      <c r="I4918" s="7" t="str">
        <f>RIGHT('DETALLE DE CONEXIONES'!M4918,5)</f>
        <v/>
      </c>
      <c r="J4918" s="7">
        <f>IF(C4918="Saliente Local",(IFERROR((LIMPIA(H4918,1)),0)),0)</f>
        <v>0</v>
      </c>
      <c r="K4918" s="7">
        <f>IF(C4918="Saliente Nacional",(IFERROR((LIMPIA(H4918,1)),0)),0)</f>
        <v>0</v>
      </c>
      <c r="L4918" s="7">
        <f>IF(C4918="Saliente Internacional",(IFERROR((LIMPIA(H4918,1)),0)),0)</f>
        <v>0</v>
      </c>
    </row>
    <row r="4919" spans="1:12" x14ac:dyDescent="0.25">
      <c r="A4919" s="11">
        <f>'DETALLE DE CONEXIONES'!P4919</f>
        <v>0</v>
      </c>
      <c r="B4919" s="7">
        <f>'DETALLE DE CONEXIONES'!I4919</f>
        <v>0</v>
      </c>
      <c r="C4919" s="7">
        <f>'DETALLE DE CONEXIONES'!BB4919</f>
        <v>0</v>
      </c>
      <c r="D4919" s="7">
        <f>'DETALLE DE CONEXIONES'!E4919</f>
        <v>0</v>
      </c>
      <c r="E4919" s="7">
        <f>IFERROR(LIMPIA('DETALLE DE CONEXIONES'!N4919,1),0)</f>
        <v>0</v>
      </c>
      <c r="F4919" s="7" t="str">
        <f>LEFT('DETALLE DE CONEXIONES'!BE4919,3)</f>
        <v/>
      </c>
      <c r="G4919" s="7" t="str">
        <f>RIGHT('DETALLE DE CONEXIONES'!AK4919,2)</f>
        <v/>
      </c>
      <c r="H4919" s="7" t="str">
        <f>LEFT('DETALLE DE CONEXIONES'!M4919,3)</f>
        <v/>
      </c>
      <c r="I4919" s="7" t="str">
        <f>RIGHT('DETALLE DE CONEXIONES'!M4919,5)</f>
        <v/>
      </c>
      <c r="J4919" s="7">
        <f>IF(C4919="Saliente Local",(IFERROR((LIMPIA(H4919,1)),0)),0)</f>
        <v>0</v>
      </c>
      <c r="K4919" s="7">
        <f>IF(C4919="Saliente Nacional",(IFERROR((LIMPIA(H4919,1)),0)),0)</f>
        <v>0</v>
      </c>
      <c r="L4919" s="7">
        <f>IF(C4919="Saliente Internacional",(IFERROR((LIMPIA(H4919,1)),0)),0)</f>
        <v>0</v>
      </c>
    </row>
    <row r="4920" spans="1:12" x14ac:dyDescent="0.25">
      <c r="A4920" s="11">
        <f>'DETALLE DE CONEXIONES'!P4920</f>
        <v>0</v>
      </c>
      <c r="B4920" s="7">
        <f>'DETALLE DE CONEXIONES'!I4920</f>
        <v>0</v>
      </c>
      <c r="C4920" s="7">
        <f>'DETALLE DE CONEXIONES'!BB4920</f>
        <v>0</v>
      </c>
      <c r="D4920" s="7">
        <f>'DETALLE DE CONEXIONES'!E4920</f>
        <v>0</v>
      </c>
      <c r="E4920" s="7">
        <f>IFERROR(LIMPIA('DETALLE DE CONEXIONES'!N4920,1),0)</f>
        <v>0</v>
      </c>
      <c r="F4920" s="7" t="str">
        <f>LEFT('DETALLE DE CONEXIONES'!BE4920,3)</f>
        <v/>
      </c>
      <c r="G4920" s="7" t="str">
        <f>RIGHT('DETALLE DE CONEXIONES'!AK4920,2)</f>
        <v/>
      </c>
      <c r="H4920" s="7" t="str">
        <f>LEFT('DETALLE DE CONEXIONES'!M4920,3)</f>
        <v/>
      </c>
      <c r="I4920" s="7" t="str">
        <f>RIGHT('DETALLE DE CONEXIONES'!M4920,5)</f>
        <v/>
      </c>
      <c r="J4920" s="7">
        <f>IF(C4920="Saliente Local",(IFERROR((LIMPIA(H4920,1)),0)),0)</f>
        <v>0</v>
      </c>
      <c r="K4920" s="7">
        <f>IF(C4920="Saliente Nacional",(IFERROR((LIMPIA(H4920,1)),0)),0)</f>
        <v>0</v>
      </c>
      <c r="L4920" s="7">
        <f>IF(C4920="Saliente Internacional",(IFERROR((LIMPIA(H4920,1)),0)),0)</f>
        <v>0</v>
      </c>
    </row>
    <row r="4921" spans="1:12" x14ac:dyDescent="0.25">
      <c r="A4921" s="11">
        <f>'DETALLE DE CONEXIONES'!P4921</f>
        <v>0</v>
      </c>
      <c r="B4921" s="7">
        <f>'DETALLE DE CONEXIONES'!I4921</f>
        <v>0</v>
      </c>
      <c r="C4921" s="7">
        <f>'DETALLE DE CONEXIONES'!BB4921</f>
        <v>0</v>
      </c>
      <c r="D4921" s="7">
        <f>'DETALLE DE CONEXIONES'!E4921</f>
        <v>0</v>
      </c>
      <c r="E4921" s="7">
        <f>IFERROR(LIMPIA('DETALLE DE CONEXIONES'!N4921,1),0)</f>
        <v>0</v>
      </c>
      <c r="F4921" s="7" t="str">
        <f>LEFT('DETALLE DE CONEXIONES'!BE4921,3)</f>
        <v/>
      </c>
      <c r="G4921" s="7" t="str">
        <f>RIGHT('DETALLE DE CONEXIONES'!AK4921,2)</f>
        <v/>
      </c>
      <c r="H4921" s="7" t="str">
        <f>LEFT('DETALLE DE CONEXIONES'!M4921,3)</f>
        <v/>
      </c>
      <c r="I4921" s="7" t="str">
        <f>RIGHT('DETALLE DE CONEXIONES'!M4921,5)</f>
        <v/>
      </c>
      <c r="J4921" s="7">
        <f>IF(C4921="Saliente Local",(IFERROR((LIMPIA(H4921,1)),0)),0)</f>
        <v>0</v>
      </c>
      <c r="K4921" s="7">
        <f>IF(C4921="Saliente Nacional",(IFERROR((LIMPIA(H4921,1)),0)),0)</f>
        <v>0</v>
      </c>
      <c r="L4921" s="7">
        <f>IF(C4921="Saliente Internacional",(IFERROR((LIMPIA(H4921,1)),0)),0)</f>
        <v>0</v>
      </c>
    </row>
    <row r="4922" spans="1:12" x14ac:dyDescent="0.25">
      <c r="A4922" s="11">
        <f>'DETALLE DE CONEXIONES'!P4922</f>
        <v>0</v>
      </c>
      <c r="B4922" s="7">
        <f>'DETALLE DE CONEXIONES'!I4922</f>
        <v>0</v>
      </c>
      <c r="C4922" s="7">
        <f>'DETALLE DE CONEXIONES'!BB4922</f>
        <v>0</v>
      </c>
      <c r="D4922" s="7">
        <f>'DETALLE DE CONEXIONES'!E4922</f>
        <v>0</v>
      </c>
      <c r="E4922" s="7">
        <f>IFERROR(LIMPIA('DETALLE DE CONEXIONES'!N4922,1),0)</f>
        <v>0</v>
      </c>
      <c r="F4922" s="7" t="str">
        <f>LEFT('DETALLE DE CONEXIONES'!BE4922,3)</f>
        <v/>
      </c>
      <c r="G4922" s="7" t="str">
        <f>RIGHT('DETALLE DE CONEXIONES'!AK4922,2)</f>
        <v/>
      </c>
      <c r="H4922" s="7" t="str">
        <f>LEFT('DETALLE DE CONEXIONES'!M4922,3)</f>
        <v/>
      </c>
      <c r="I4922" s="7" t="str">
        <f>RIGHT('DETALLE DE CONEXIONES'!M4922,5)</f>
        <v/>
      </c>
      <c r="J4922" s="7">
        <f>IF(C4922="Saliente Local",(IFERROR((LIMPIA(H4922,1)),0)),0)</f>
        <v>0</v>
      </c>
      <c r="K4922" s="7">
        <f>IF(C4922="Saliente Nacional",(IFERROR((LIMPIA(H4922,1)),0)),0)</f>
        <v>0</v>
      </c>
      <c r="L4922" s="7">
        <f>IF(C4922="Saliente Internacional",(IFERROR((LIMPIA(H4922,1)),0)),0)</f>
        <v>0</v>
      </c>
    </row>
    <row r="4923" spans="1:12" x14ac:dyDescent="0.25">
      <c r="A4923" s="11">
        <f>'DETALLE DE CONEXIONES'!P4923</f>
        <v>0</v>
      </c>
      <c r="B4923" s="7">
        <f>'DETALLE DE CONEXIONES'!I4923</f>
        <v>0</v>
      </c>
      <c r="C4923" s="7">
        <f>'DETALLE DE CONEXIONES'!BB4923</f>
        <v>0</v>
      </c>
      <c r="D4923" s="7">
        <f>'DETALLE DE CONEXIONES'!E4923</f>
        <v>0</v>
      </c>
      <c r="E4923" s="7">
        <f>IFERROR(LIMPIA('DETALLE DE CONEXIONES'!N4923,1),0)</f>
        <v>0</v>
      </c>
      <c r="F4923" s="7" t="str">
        <f>LEFT('DETALLE DE CONEXIONES'!BE4923,3)</f>
        <v/>
      </c>
      <c r="G4923" s="7" t="str">
        <f>RIGHT('DETALLE DE CONEXIONES'!AK4923,2)</f>
        <v/>
      </c>
      <c r="H4923" s="7" t="str">
        <f>LEFT('DETALLE DE CONEXIONES'!M4923,3)</f>
        <v/>
      </c>
      <c r="I4923" s="7" t="str">
        <f>RIGHT('DETALLE DE CONEXIONES'!M4923,5)</f>
        <v/>
      </c>
      <c r="J4923" s="7">
        <f>IF(C4923="Saliente Local",(IFERROR((LIMPIA(H4923,1)),0)),0)</f>
        <v>0</v>
      </c>
      <c r="K4923" s="7">
        <f>IF(C4923="Saliente Nacional",(IFERROR((LIMPIA(H4923,1)),0)),0)</f>
        <v>0</v>
      </c>
      <c r="L4923" s="7">
        <f>IF(C4923="Saliente Internacional",(IFERROR((LIMPIA(H4923,1)),0)),0)</f>
        <v>0</v>
      </c>
    </row>
    <row r="4924" spans="1:12" x14ac:dyDescent="0.25">
      <c r="A4924" s="11">
        <f>'DETALLE DE CONEXIONES'!P4924</f>
        <v>0</v>
      </c>
      <c r="B4924" s="7">
        <f>'DETALLE DE CONEXIONES'!I4924</f>
        <v>0</v>
      </c>
      <c r="C4924" s="7">
        <f>'DETALLE DE CONEXIONES'!BB4924</f>
        <v>0</v>
      </c>
      <c r="D4924" s="7">
        <f>'DETALLE DE CONEXIONES'!E4924</f>
        <v>0</v>
      </c>
      <c r="E4924" s="7">
        <f>IFERROR(LIMPIA('DETALLE DE CONEXIONES'!N4924,1),0)</f>
        <v>0</v>
      </c>
      <c r="F4924" s="7" t="str">
        <f>LEFT('DETALLE DE CONEXIONES'!BE4924,3)</f>
        <v/>
      </c>
      <c r="G4924" s="7" t="str">
        <f>RIGHT('DETALLE DE CONEXIONES'!AK4924,2)</f>
        <v/>
      </c>
      <c r="H4924" s="7" t="str">
        <f>LEFT('DETALLE DE CONEXIONES'!M4924,3)</f>
        <v/>
      </c>
      <c r="I4924" s="7" t="str">
        <f>RIGHT('DETALLE DE CONEXIONES'!M4924,5)</f>
        <v/>
      </c>
      <c r="J4924" s="7">
        <f>IF(C4924="Saliente Local",(IFERROR((LIMPIA(H4924,1)),0)),0)</f>
        <v>0</v>
      </c>
      <c r="K4924" s="7">
        <f>IF(C4924="Saliente Nacional",(IFERROR((LIMPIA(H4924,1)),0)),0)</f>
        <v>0</v>
      </c>
      <c r="L4924" s="7">
        <f>IF(C4924="Saliente Internacional",(IFERROR((LIMPIA(H4924,1)),0)),0)</f>
        <v>0</v>
      </c>
    </row>
    <row r="4925" spans="1:12" x14ac:dyDescent="0.25">
      <c r="A4925" s="11">
        <f>'DETALLE DE CONEXIONES'!P4925</f>
        <v>0</v>
      </c>
      <c r="B4925" s="7">
        <f>'DETALLE DE CONEXIONES'!I4925</f>
        <v>0</v>
      </c>
      <c r="C4925" s="7">
        <f>'DETALLE DE CONEXIONES'!BB4925</f>
        <v>0</v>
      </c>
      <c r="D4925" s="7">
        <f>'DETALLE DE CONEXIONES'!E4925</f>
        <v>0</v>
      </c>
      <c r="E4925" s="7">
        <f>IFERROR(LIMPIA('DETALLE DE CONEXIONES'!N4925,1),0)</f>
        <v>0</v>
      </c>
      <c r="F4925" s="7" t="str">
        <f>LEFT('DETALLE DE CONEXIONES'!BE4925,3)</f>
        <v/>
      </c>
      <c r="G4925" s="7" t="str">
        <f>RIGHT('DETALLE DE CONEXIONES'!AK4925,2)</f>
        <v/>
      </c>
      <c r="H4925" s="7" t="str">
        <f>LEFT('DETALLE DE CONEXIONES'!M4925,3)</f>
        <v/>
      </c>
      <c r="I4925" s="7" t="str">
        <f>RIGHT('DETALLE DE CONEXIONES'!M4925,5)</f>
        <v/>
      </c>
      <c r="J4925" s="7">
        <f>IF(C4925="Saliente Local",(IFERROR((LIMPIA(H4925,1)),0)),0)</f>
        <v>0</v>
      </c>
      <c r="K4925" s="7">
        <f>IF(C4925="Saliente Nacional",(IFERROR((LIMPIA(H4925,1)),0)),0)</f>
        <v>0</v>
      </c>
      <c r="L4925" s="7">
        <f>IF(C4925="Saliente Internacional",(IFERROR((LIMPIA(H4925,1)),0)),0)</f>
        <v>0</v>
      </c>
    </row>
    <row r="4926" spans="1:12" x14ac:dyDescent="0.25">
      <c r="A4926" s="11">
        <f>'DETALLE DE CONEXIONES'!P4926</f>
        <v>0</v>
      </c>
      <c r="B4926" s="7">
        <f>'DETALLE DE CONEXIONES'!I4926</f>
        <v>0</v>
      </c>
      <c r="C4926" s="7">
        <f>'DETALLE DE CONEXIONES'!BB4926</f>
        <v>0</v>
      </c>
      <c r="D4926" s="7">
        <f>'DETALLE DE CONEXIONES'!E4926</f>
        <v>0</v>
      </c>
      <c r="E4926" s="7">
        <f>IFERROR(LIMPIA('DETALLE DE CONEXIONES'!N4926,1),0)</f>
        <v>0</v>
      </c>
      <c r="F4926" s="7" t="str">
        <f>LEFT('DETALLE DE CONEXIONES'!BE4926,3)</f>
        <v/>
      </c>
      <c r="G4926" s="7" t="str">
        <f>RIGHT('DETALLE DE CONEXIONES'!AK4926,2)</f>
        <v/>
      </c>
      <c r="H4926" s="7" t="str">
        <f>LEFT('DETALLE DE CONEXIONES'!M4926,3)</f>
        <v/>
      </c>
      <c r="I4926" s="7" t="str">
        <f>RIGHT('DETALLE DE CONEXIONES'!M4926,5)</f>
        <v/>
      </c>
      <c r="J4926" s="7">
        <f>IF(C4926="Saliente Local",(IFERROR((LIMPIA(H4926,1)),0)),0)</f>
        <v>0</v>
      </c>
      <c r="K4926" s="7">
        <f>IF(C4926="Saliente Nacional",(IFERROR((LIMPIA(H4926,1)),0)),0)</f>
        <v>0</v>
      </c>
      <c r="L4926" s="7">
        <f>IF(C4926="Saliente Internacional",(IFERROR((LIMPIA(H4926,1)),0)),0)</f>
        <v>0</v>
      </c>
    </row>
    <row r="4927" spans="1:12" x14ac:dyDescent="0.25">
      <c r="A4927" s="11">
        <f>'DETALLE DE CONEXIONES'!P4927</f>
        <v>0</v>
      </c>
      <c r="B4927" s="7">
        <f>'DETALLE DE CONEXIONES'!I4927</f>
        <v>0</v>
      </c>
      <c r="C4927" s="7">
        <f>'DETALLE DE CONEXIONES'!BB4927</f>
        <v>0</v>
      </c>
      <c r="D4927" s="7">
        <f>'DETALLE DE CONEXIONES'!E4927</f>
        <v>0</v>
      </c>
      <c r="E4927" s="7">
        <f>IFERROR(LIMPIA('DETALLE DE CONEXIONES'!N4927,1),0)</f>
        <v>0</v>
      </c>
      <c r="F4927" s="7" t="str">
        <f>LEFT('DETALLE DE CONEXIONES'!BE4927,3)</f>
        <v/>
      </c>
      <c r="G4927" s="7" t="str">
        <f>RIGHT('DETALLE DE CONEXIONES'!AK4927,2)</f>
        <v/>
      </c>
      <c r="H4927" s="7" t="str">
        <f>LEFT('DETALLE DE CONEXIONES'!M4927,3)</f>
        <v/>
      </c>
      <c r="I4927" s="7" t="str">
        <f>RIGHT('DETALLE DE CONEXIONES'!M4927,5)</f>
        <v/>
      </c>
      <c r="J4927" s="7">
        <f>IF(C4927="Saliente Local",(IFERROR((LIMPIA(H4927,1)),0)),0)</f>
        <v>0</v>
      </c>
      <c r="K4927" s="7">
        <f>IF(C4927="Saliente Nacional",(IFERROR((LIMPIA(H4927,1)),0)),0)</f>
        <v>0</v>
      </c>
      <c r="L4927" s="7">
        <f>IF(C4927="Saliente Internacional",(IFERROR((LIMPIA(H4927,1)),0)),0)</f>
        <v>0</v>
      </c>
    </row>
    <row r="4928" spans="1:12" x14ac:dyDescent="0.25">
      <c r="A4928" s="11">
        <f>'DETALLE DE CONEXIONES'!P4928</f>
        <v>0</v>
      </c>
      <c r="B4928" s="7">
        <f>'DETALLE DE CONEXIONES'!I4928</f>
        <v>0</v>
      </c>
      <c r="C4928" s="7">
        <f>'DETALLE DE CONEXIONES'!BB4928</f>
        <v>0</v>
      </c>
      <c r="D4928" s="7">
        <f>'DETALLE DE CONEXIONES'!E4928</f>
        <v>0</v>
      </c>
      <c r="E4928" s="7">
        <f>IFERROR(LIMPIA('DETALLE DE CONEXIONES'!N4928,1),0)</f>
        <v>0</v>
      </c>
      <c r="F4928" s="7" t="str">
        <f>LEFT('DETALLE DE CONEXIONES'!BE4928,3)</f>
        <v/>
      </c>
      <c r="G4928" s="7" t="str">
        <f>RIGHT('DETALLE DE CONEXIONES'!AK4928,2)</f>
        <v/>
      </c>
      <c r="H4928" s="7" t="str">
        <f>LEFT('DETALLE DE CONEXIONES'!M4928,3)</f>
        <v/>
      </c>
      <c r="I4928" s="7" t="str">
        <f>RIGHT('DETALLE DE CONEXIONES'!M4928,5)</f>
        <v/>
      </c>
      <c r="J4928" s="7">
        <f>IF(C4928="Saliente Local",(IFERROR((LIMPIA(H4928,1)),0)),0)</f>
        <v>0</v>
      </c>
      <c r="K4928" s="7">
        <f>IF(C4928="Saliente Nacional",(IFERROR((LIMPIA(H4928,1)),0)),0)</f>
        <v>0</v>
      </c>
      <c r="L4928" s="7">
        <f>IF(C4928="Saliente Internacional",(IFERROR((LIMPIA(H4928,1)),0)),0)</f>
        <v>0</v>
      </c>
    </row>
    <row r="4929" spans="1:12" x14ac:dyDescent="0.25">
      <c r="A4929" s="11">
        <f>'DETALLE DE CONEXIONES'!P4929</f>
        <v>0</v>
      </c>
      <c r="B4929" s="7">
        <f>'DETALLE DE CONEXIONES'!I4929</f>
        <v>0</v>
      </c>
      <c r="C4929" s="7">
        <f>'DETALLE DE CONEXIONES'!BB4929</f>
        <v>0</v>
      </c>
      <c r="D4929" s="7">
        <f>'DETALLE DE CONEXIONES'!E4929</f>
        <v>0</v>
      </c>
      <c r="E4929" s="7">
        <f>IFERROR(LIMPIA('DETALLE DE CONEXIONES'!N4929,1),0)</f>
        <v>0</v>
      </c>
      <c r="F4929" s="7" t="str">
        <f>LEFT('DETALLE DE CONEXIONES'!BE4929,3)</f>
        <v/>
      </c>
      <c r="G4929" s="7" t="str">
        <f>RIGHT('DETALLE DE CONEXIONES'!AK4929,2)</f>
        <v/>
      </c>
      <c r="H4929" s="7" t="str">
        <f>LEFT('DETALLE DE CONEXIONES'!M4929,3)</f>
        <v/>
      </c>
      <c r="I4929" s="7" t="str">
        <f>RIGHT('DETALLE DE CONEXIONES'!M4929,5)</f>
        <v/>
      </c>
      <c r="J4929" s="7">
        <f>IF(C4929="Saliente Local",(IFERROR((LIMPIA(H4929,1)),0)),0)</f>
        <v>0</v>
      </c>
      <c r="K4929" s="7">
        <f>IF(C4929="Saliente Nacional",(IFERROR((LIMPIA(H4929,1)),0)),0)</f>
        <v>0</v>
      </c>
      <c r="L4929" s="7">
        <f>IF(C4929="Saliente Internacional",(IFERROR((LIMPIA(H4929,1)),0)),0)</f>
        <v>0</v>
      </c>
    </row>
    <row r="4930" spans="1:12" x14ac:dyDescent="0.25">
      <c r="A4930" s="11">
        <f>'DETALLE DE CONEXIONES'!P4930</f>
        <v>0</v>
      </c>
      <c r="B4930" s="7">
        <f>'DETALLE DE CONEXIONES'!I4930</f>
        <v>0</v>
      </c>
      <c r="C4930" s="7">
        <f>'DETALLE DE CONEXIONES'!BB4930</f>
        <v>0</v>
      </c>
      <c r="D4930" s="7">
        <f>'DETALLE DE CONEXIONES'!E4930</f>
        <v>0</v>
      </c>
      <c r="E4930" s="7">
        <f>IFERROR(LIMPIA('DETALLE DE CONEXIONES'!N4930,1),0)</f>
        <v>0</v>
      </c>
      <c r="F4930" s="7" t="str">
        <f>LEFT('DETALLE DE CONEXIONES'!BE4930,3)</f>
        <v/>
      </c>
      <c r="G4930" s="7" t="str">
        <f>RIGHT('DETALLE DE CONEXIONES'!AK4930,2)</f>
        <v/>
      </c>
      <c r="H4930" s="7" t="str">
        <f>LEFT('DETALLE DE CONEXIONES'!M4930,3)</f>
        <v/>
      </c>
      <c r="I4930" s="7" t="str">
        <f>RIGHT('DETALLE DE CONEXIONES'!M4930,5)</f>
        <v/>
      </c>
      <c r="J4930" s="7">
        <f>IF(C4930="Saliente Local",(IFERROR((LIMPIA(H4930,1)),0)),0)</f>
        <v>0</v>
      </c>
      <c r="K4930" s="7">
        <f>IF(C4930="Saliente Nacional",(IFERROR((LIMPIA(H4930,1)),0)),0)</f>
        <v>0</v>
      </c>
      <c r="L4930" s="7">
        <f>IF(C4930="Saliente Internacional",(IFERROR((LIMPIA(H4930,1)),0)),0)</f>
        <v>0</v>
      </c>
    </row>
    <row r="4931" spans="1:12" x14ac:dyDescent="0.25">
      <c r="A4931" s="11">
        <f>'DETALLE DE CONEXIONES'!P4931</f>
        <v>0</v>
      </c>
      <c r="B4931" s="7">
        <f>'DETALLE DE CONEXIONES'!I4931</f>
        <v>0</v>
      </c>
      <c r="C4931" s="7">
        <f>'DETALLE DE CONEXIONES'!BB4931</f>
        <v>0</v>
      </c>
      <c r="D4931" s="7">
        <f>'DETALLE DE CONEXIONES'!E4931</f>
        <v>0</v>
      </c>
      <c r="E4931" s="7">
        <f>IFERROR(LIMPIA('DETALLE DE CONEXIONES'!N4931,1),0)</f>
        <v>0</v>
      </c>
      <c r="F4931" s="7" t="str">
        <f>LEFT('DETALLE DE CONEXIONES'!BE4931,3)</f>
        <v/>
      </c>
      <c r="G4931" s="7" t="str">
        <f>RIGHT('DETALLE DE CONEXIONES'!AK4931,2)</f>
        <v/>
      </c>
      <c r="H4931" s="7" t="str">
        <f>LEFT('DETALLE DE CONEXIONES'!M4931,3)</f>
        <v/>
      </c>
      <c r="I4931" s="7" t="str">
        <f>RIGHT('DETALLE DE CONEXIONES'!M4931,5)</f>
        <v/>
      </c>
      <c r="J4931" s="7">
        <f>IF(C4931="Saliente Local",(IFERROR((LIMPIA(H4931,1)),0)),0)</f>
        <v>0</v>
      </c>
      <c r="K4931" s="7">
        <f>IF(C4931="Saliente Nacional",(IFERROR((LIMPIA(H4931,1)),0)),0)</f>
        <v>0</v>
      </c>
      <c r="L4931" s="7">
        <f>IF(C4931="Saliente Internacional",(IFERROR((LIMPIA(H4931,1)),0)),0)</f>
        <v>0</v>
      </c>
    </row>
    <row r="4932" spans="1:12" x14ac:dyDescent="0.25">
      <c r="A4932" s="11">
        <f>'DETALLE DE CONEXIONES'!P4932</f>
        <v>0</v>
      </c>
      <c r="B4932" s="7">
        <f>'DETALLE DE CONEXIONES'!I4932</f>
        <v>0</v>
      </c>
      <c r="C4932" s="7">
        <f>'DETALLE DE CONEXIONES'!BB4932</f>
        <v>0</v>
      </c>
      <c r="D4932" s="7">
        <f>'DETALLE DE CONEXIONES'!E4932</f>
        <v>0</v>
      </c>
      <c r="E4932" s="7">
        <f>IFERROR(LIMPIA('DETALLE DE CONEXIONES'!N4932,1),0)</f>
        <v>0</v>
      </c>
      <c r="F4932" s="7" t="str">
        <f>LEFT('DETALLE DE CONEXIONES'!BE4932,3)</f>
        <v/>
      </c>
      <c r="G4932" s="7" t="str">
        <f>RIGHT('DETALLE DE CONEXIONES'!AK4932,2)</f>
        <v/>
      </c>
      <c r="H4932" s="7" t="str">
        <f>LEFT('DETALLE DE CONEXIONES'!M4932,3)</f>
        <v/>
      </c>
      <c r="I4932" s="7" t="str">
        <f>RIGHT('DETALLE DE CONEXIONES'!M4932,5)</f>
        <v/>
      </c>
      <c r="J4932" s="7">
        <f>IF(C4932="Saliente Local",(IFERROR((LIMPIA(H4932,1)),0)),0)</f>
        <v>0</v>
      </c>
      <c r="K4932" s="7">
        <f>IF(C4932="Saliente Nacional",(IFERROR((LIMPIA(H4932,1)),0)),0)</f>
        <v>0</v>
      </c>
      <c r="L4932" s="7">
        <f>IF(C4932="Saliente Internacional",(IFERROR((LIMPIA(H4932,1)),0)),0)</f>
        <v>0</v>
      </c>
    </row>
    <row r="4933" spans="1:12" x14ac:dyDescent="0.25">
      <c r="A4933" s="11">
        <f>'DETALLE DE CONEXIONES'!P4933</f>
        <v>0</v>
      </c>
      <c r="B4933" s="7">
        <f>'DETALLE DE CONEXIONES'!I4933</f>
        <v>0</v>
      </c>
      <c r="C4933" s="7">
        <f>'DETALLE DE CONEXIONES'!BB4933</f>
        <v>0</v>
      </c>
      <c r="D4933" s="7">
        <f>'DETALLE DE CONEXIONES'!E4933</f>
        <v>0</v>
      </c>
      <c r="E4933" s="7">
        <f>IFERROR(LIMPIA('DETALLE DE CONEXIONES'!N4933,1),0)</f>
        <v>0</v>
      </c>
      <c r="F4933" s="7" t="str">
        <f>LEFT('DETALLE DE CONEXIONES'!BE4933,3)</f>
        <v/>
      </c>
      <c r="G4933" s="7" t="str">
        <f>RIGHT('DETALLE DE CONEXIONES'!AK4933,2)</f>
        <v/>
      </c>
      <c r="H4933" s="7" t="str">
        <f>LEFT('DETALLE DE CONEXIONES'!M4933,3)</f>
        <v/>
      </c>
      <c r="I4933" s="7" t="str">
        <f>RIGHT('DETALLE DE CONEXIONES'!M4933,5)</f>
        <v/>
      </c>
      <c r="J4933" s="7">
        <f>IF(C4933="Saliente Local",(IFERROR((LIMPIA(H4933,1)),0)),0)</f>
        <v>0</v>
      </c>
      <c r="K4933" s="7">
        <f>IF(C4933="Saliente Nacional",(IFERROR((LIMPIA(H4933,1)),0)),0)</f>
        <v>0</v>
      </c>
      <c r="L4933" s="7">
        <f>IF(C4933="Saliente Internacional",(IFERROR((LIMPIA(H4933,1)),0)),0)</f>
        <v>0</v>
      </c>
    </row>
    <row r="4934" spans="1:12" x14ac:dyDescent="0.25">
      <c r="A4934" s="11">
        <f>'DETALLE DE CONEXIONES'!P4934</f>
        <v>0</v>
      </c>
      <c r="B4934" s="7">
        <f>'DETALLE DE CONEXIONES'!I4934</f>
        <v>0</v>
      </c>
      <c r="C4934" s="7">
        <f>'DETALLE DE CONEXIONES'!BB4934</f>
        <v>0</v>
      </c>
      <c r="D4934" s="7">
        <f>'DETALLE DE CONEXIONES'!E4934</f>
        <v>0</v>
      </c>
      <c r="E4934" s="7">
        <f>IFERROR(LIMPIA('DETALLE DE CONEXIONES'!N4934,1),0)</f>
        <v>0</v>
      </c>
      <c r="F4934" s="7" t="str">
        <f>LEFT('DETALLE DE CONEXIONES'!BE4934,3)</f>
        <v/>
      </c>
      <c r="G4934" s="7" t="str">
        <f>RIGHT('DETALLE DE CONEXIONES'!AK4934,2)</f>
        <v/>
      </c>
      <c r="H4934" s="7" t="str">
        <f>LEFT('DETALLE DE CONEXIONES'!M4934,3)</f>
        <v/>
      </c>
      <c r="I4934" s="7" t="str">
        <f>RIGHT('DETALLE DE CONEXIONES'!M4934,5)</f>
        <v/>
      </c>
      <c r="J4934" s="7">
        <f>IF(C4934="Saliente Local",(IFERROR((LIMPIA(H4934,1)),0)),0)</f>
        <v>0</v>
      </c>
      <c r="K4934" s="7">
        <f>IF(C4934="Saliente Nacional",(IFERROR((LIMPIA(H4934,1)),0)),0)</f>
        <v>0</v>
      </c>
      <c r="L4934" s="7">
        <f>IF(C4934="Saliente Internacional",(IFERROR((LIMPIA(H4934,1)),0)),0)</f>
        <v>0</v>
      </c>
    </row>
    <row r="4935" spans="1:12" x14ac:dyDescent="0.25">
      <c r="A4935" s="11">
        <f>'DETALLE DE CONEXIONES'!P4935</f>
        <v>0</v>
      </c>
      <c r="B4935" s="7">
        <f>'DETALLE DE CONEXIONES'!I4935</f>
        <v>0</v>
      </c>
      <c r="C4935" s="7">
        <f>'DETALLE DE CONEXIONES'!BB4935</f>
        <v>0</v>
      </c>
      <c r="D4935" s="7">
        <f>'DETALLE DE CONEXIONES'!E4935</f>
        <v>0</v>
      </c>
      <c r="E4935" s="7">
        <f>IFERROR(LIMPIA('DETALLE DE CONEXIONES'!N4935,1),0)</f>
        <v>0</v>
      </c>
      <c r="F4935" s="7" t="str">
        <f>LEFT('DETALLE DE CONEXIONES'!BE4935,3)</f>
        <v/>
      </c>
      <c r="G4935" s="7" t="str">
        <f>RIGHT('DETALLE DE CONEXIONES'!AK4935,2)</f>
        <v/>
      </c>
      <c r="H4935" s="7" t="str">
        <f>LEFT('DETALLE DE CONEXIONES'!M4935,3)</f>
        <v/>
      </c>
      <c r="I4935" s="7" t="str">
        <f>RIGHT('DETALLE DE CONEXIONES'!M4935,5)</f>
        <v/>
      </c>
      <c r="J4935" s="7">
        <f>IF(C4935="Saliente Local",(IFERROR((LIMPIA(H4935,1)),0)),0)</f>
        <v>0</v>
      </c>
      <c r="K4935" s="7">
        <f>IF(C4935="Saliente Nacional",(IFERROR((LIMPIA(H4935,1)),0)),0)</f>
        <v>0</v>
      </c>
      <c r="L4935" s="7">
        <f>IF(C4935="Saliente Internacional",(IFERROR((LIMPIA(H4935,1)),0)),0)</f>
        <v>0</v>
      </c>
    </row>
    <row r="4936" spans="1:12" x14ac:dyDescent="0.25">
      <c r="A4936" s="11">
        <f>'DETALLE DE CONEXIONES'!P4936</f>
        <v>0</v>
      </c>
      <c r="B4936" s="7">
        <f>'DETALLE DE CONEXIONES'!I4936</f>
        <v>0</v>
      </c>
      <c r="C4936" s="7">
        <f>'DETALLE DE CONEXIONES'!BB4936</f>
        <v>0</v>
      </c>
      <c r="D4936" s="7">
        <f>'DETALLE DE CONEXIONES'!E4936</f>
        <v>0</v>
      </c>
      <c r="E4936" s="7">
        <f>IFERROR(LIMPIA('DETALLE DE CONEXIONES'!N4936,1),0)</f>
        <v>0</v>
      </c>
      <c r="F4936" s="7" t="str">
        <f>LEFT('DETALLE DE CONEXIONES'!BE4936,3)</f>
        <v/>
      </c>
      <c r="G4936" s="7" t="str">
        <f>RIGHT('DETALLE DE CONEXIONES'!AK4936,2)</f>
        <v/>
      </c>
      <c r="H4936" s="7" t="str">
        <f>LEFT('DETALLE DE CONEXIONES'!M4936,3)</f>
        <v/>
      </c>
      <c r="I4936" s="7" t="str">
        <f>RIGHT('DETALLE DE CONEXIONES'!M4936,5)</f>
        <v/>
      </c>
      <c r="J4936" s="7">
        <f>IF(C4936="Saliente Local",(IFERROR((LIMPIA(H4936,1)),0)),0)</f>
        <v>0</v>
      </c>
      <c r="K4936" s="7">
        <f>IF(C4936="Saliente Nacional",(IFERROR((LIMPIA(H4936,1)),0)),0)</f>
        <v>0</v>
      </c>
      <c r="L4936" s="7">
        <f>IF(C4936="Saliente Internacional",(IFERROR((LIMPIA(H4936,1)),0)),0)</f>
        <v>0</v>
      </c>
    </row>
    <row r="4937" spans="1:12" x14ac:dyDescent="0.25">
      <c r="A4937" s="11">
        <f>'DETALLE DE CONEXIONES'!P4937</f>
        <v>0</v>
      </c>
      <c r="B4937" s="7">
        <f>'DETALLE DE CONEXIONES'!I4937</f>
        <v>0</v>
      </c>
      <c r="C4937" s="7">
        <f>'DETALLE DE CONEXIONES'!BB4937</f>
        <v>0</v>
      </c>
      <c r="D4937" s="7">
        <f>'DETALLE DE CONEXIONES'!E4937</f>
        <v>0</v>
      </c>
      <c r="E4937" s="7">
        <f>IFERROR(LIMPIA('DETALLE DE CONEXIONES'!N4937,1),0)</f>
        <v>0</v>
      </c>
      <c r="F4937" s="7" t="str">
        <f>LEFT('DETALLE DE CONEXIONES'!BE4937,3)</f>
        <v/>
      </c>
      <c r="G4937" s="7" t="str">
        <f>RIGHT('DETALLE DE CONEXIONES'!AK4937,2)</f>
        <v/>
      </c>
      <c r="H4937" s="7" t="str">
        <f>LEFT('DETALLE DE CONEXIONES'!M4937,3)</f>
        <v/>
      </c>
      <c r="I4937" s="7" t="str">
        <f>RIGHT('DETALLE DE CONEXIONES'!M4937,5)</f>
        <v/>
      </c>
      <c r="J4937" s="7">
        <f>IF(C4937="Saliente Local",(IFERROR((LIMPIA(H4937,1)),0)),0)</f>
        <v>0</v>
      </c>
      <c r="K4937" s="7">
        <f>IF(C4937="Saliente Nacional",(IFERROR((LIMPIA(H4937,1)),0)),0)</f>
        <v>0</v>
      </c>
      <c r="L4937" s="7">
        <f>IF(C4937="Saliente Internacional",(IFERROR((LIMPIA(H4937,1)),0)),0)</f>
        <v>0</v>
      </c>
    </row>
    <row r="4938" spans="1:12" x14ac:dyDescent="0.25">
      <c r="A4938" s="11">
        <f>'DETALLE DE CONEXIONES'!P4938</f>
        <v>0</v>
      </c>
      <c r="B4938" s="7">
        <f>'DETALLE DE CONEXIONES'!I4938</f>
        <v>0</v>
      </c>
      <c r="C4938" s="7">
        <f>'DETALLE DE CONEXIONES'!BB4938</f>
        <v>0</v>
      </c>
      <c r="D4938" s="7">
        <f>'DETALLE DE CONEXIONES'!E4938</f>
        <v>0</v>
      </c>
      <c r="E4938" s="7">
        <f>IFERROR(LIMPIA('DETALLE DE CONEXIONES'!N4938,1),0)</f>
        <v>0</v>
      </c>
      <c r="F4938" s="7" t="str">
        <f>LEFT('DETALLE DE CONEXIONES'!BE4938,3)</f>
        <v/>
      </c>
      <c r="G4938" s="7" t="str">
        <f>RIGHT('DETALLE DE CONEXIONES'!AK4938,2)</f>
        <v/>
      </c>
      <c r="H4938" s="7" t="str">
        <f>LEFT('DETALLE DE CONEXIONES'!M4938,3)</f>
        <v/>
      </c>
      <c r="I4938" s="7" t="str">
        <f>RIGHT('DETALLE DE CONEXIONES'!M4938,5)</f>
        <v/>
      </c>
      <c r="J4938" s="7">
        <f>IF(C4938="Saliente Local",(IFERROR((LIMPIA(H4938,1)),0)),0)</f>
        <v>0</v>
      </c>
      <c r="K4938" s="7">
        <f>IF(C4938="Saliente Nacional",(IFERROR((LIMPIA(H4938,1)),0)),0)</f>
        <v>0</v>
      </c>
      <c r="L4938" s="7">
        <f>IF(C4938="Saliente Internacional",(IFERROR((LIMPIA(H4938,1)),0)),0)</f>
        <v>0</v>
      </c>
    </row>
    <row r="4939" spans="1:12" x14ac:dyDescent="0.25">
      <c r="A4939" s="11">
        <f>'DETALLE DE CONEXIONES'!P4939</f>
        <v>0</v>
      </c>
      <c r="B4939" s="7">
        <f>'DETALLE DE CONEXIONES'!I4939</f>
        <v>0</v>
      </c>
      <c r="C4939" s="7">
        <f>'DETALLE DE CONEXIONES'!BB4939</f>
        <v>0</v>
      </c>
      <c r="D4939" s="7">
        <f>'DETALLE DE CONEXIONES'!E4939</f>
        <v>0</v>
      </c>
      <c r="E4939" s="7">
        <f>IFERROR(LIMPIA('DETALLE DE CONEXIONES'!N4939,1),0)</f>
        <v>0</v>
      </c>
      <c r="F4939" s="7" t="str">
        <f>LEFT('DETALLE DE CONEXIONES'!BE4939,3)</f>
        <v/>
      </c>
      <c r="G4939" s="7" t="str">
        <f>RIGHT('DETALLE DE CONEXIONES'!AK4939,2)</f>
        <v/>
      </c>
      <c r="H4939" s="7" t="str">
        <f>LEFT('DETALLE DE CONEXIONES'!M4939,3)</f>
        <v/>
      </c>
      <c r="I4939" s="7" t="str">
        <f>RIGHT('DETALLE DE CONEXIONES'!M4939,5)</f>
        <v/>
      </c>
      <c r="J4939" s="7">
        <f>IF(C4939="Saliente Local",(IFERROR((LIMPIA(H4939,1)),0)),0)</f>
        <v>0</v>
      </c>
      <c r="K4939" s="7">
        <f>IF(C4939="Saliente Nacional",(IFERROR((LIMPIA(H4939,1)),0)),0)</f>
        <v>0</v>
      </c>
      <c r="L4939" s="7">
        <f>IF(C4939="Saliente Internacional",(IFERROR((LIMPIA(H4939,1)),0)),0)</f>
        <v>0</v>
      </c>
    </row>
    <row r="4940" spans="1:12" x14ac:dyDescent="0.25">
      <c r="A4940" s="11">
        <f>'DETALLE DE CONEXIONES'!P4940</f>
        <v>0</v>
      </c>
      <c r="B4940" s="7">
        <f>'DETALLE DE CONEXIONES'!I4940</f>
        <v>0</v>
      </c>
      <c r="C4940" s="7">
        <f>'DETALLE DE CONEXIONES'!BB4940</f>
        <v>0</v>
      </c>
      <c r="D4940" s="7">
        <f>'DETALLE DE CONEXIONES'!E4940</f>
        <v>0</v>
      </c>
      <c r="E4940" s="7">
        <f>IFERROR(LIMPIA('DETALLE DE CONEXIONES'!N4940,1),0)</f>
        <v>0</v>
      </c>
      <c r="F4940" s="7" t="str">
        <f>LEFT('DETALLE DE CONEXIONES'!BE4940,3)</f>
        <v/>
      </c>
      <c r="G4940" s="7" t="str">
        <f>RIGHT('DETALLE DE CONEXIONES'!AK4940,2)</f>
        <v/>
      </c>
      <c r="H4940" s="7" t="str">
        <f>LEFT('DETALLE DE CONEXIONES'!M4940,3)</f>
        <v/>
      </c>
      <c r="I4940" s="7" t="str">
        <f>RIGHT('DETALLE DE CONEXIONES'!M4940,5)</f>
        <v/>
      </c>
      <c r="J4940" s="7">
        <f>IF(C4940="Saliente Local",(IFERROR((LIMPIA(H4940,1)),0)),0)</f>
        <v>0</v>
      </c>
      <c r="K4940" s="7">
        <f>IF(C4940="Saliente Nacional",(IFERROR((LIMPIA(H4940,1)),0)),0)</f>
        <v>0</v>
      </c>
      <c r="L4940" s="7">
        <f>IF(C4940="Saliente Internacional",(IFERROR((LIMPIA(H4940,1)),0)),0)</f>
        <v>0</v>
      </c>
    </row>
    <row r="4941" spans="1:12" x14ac:dyDescent="0.25">
      <c r="A4941" s="11">
        <f>'DETALLE DE CONEXIONES'!P4941</f>
        <v>0</v>
      </c>
      <c r="B4941" s="7">
        <f>'DETALLE DE CONEXIONES'!I4941</f>
        <v>0</v>
      </c>
      <c r="C4941" s="7">
        <f>'DETALLE DE CONEXIONES'!BB4941</f>
        <v>0</v>
      </c>
      <c r="D4941" s="7">
        <f>'DETALLE DE CONEXIONES'!E4941</f>
        <v>0</v>
      </c>
      <c r="E4941" s="7">
        <f>IFERROR(LIMPIA('DETALLE DE CONEXIONES'!N4941,1),0)</f>
        <v>0</v>
      </c>
      <c r="F4941" s="7" t="str">
        <f>LEFT('DETALLE DE CONEXIONES'!BE4941,3)</f>
        <v/>
      </c>
      <c r="G4941" s="7" t="str">
        <f>RIGHT('DETALLE DE CONEXIONES'!AK4941,2)</f>
        <v/>
      </c>
      <c r="H4941" s="7" t="str">
        <f>LEFT('DETALLE DE CONEXIONES'!M4941,3)</f>
        <v/>
      </c>
      <c r="I4941" s="7" t="str">
        <f>RIGHT('DETALLE DE CONEXIONES'!M4941,5)</f>
        <v/>
      </c>
      <c r="J4941" s="7">
        <f>IF(C4941="Saliente Local",(IFERROR((LIMPIA(H4941,1)),0)),0)</f>
        <v>0</v>
      </c>
      <c r="K4941" s="7">
        <f>IF(C4941="Saliente Nacional",(IFERROR((LIMPIA(H4941,1)),0)),0)</f>
        <v>0</v>
      </c>
      <c r="L4941" s="7">
        <f>IF(C4941="Saliente Internacional",(IFERROR((LIMPIA(H4941,1)),0)),0)</f>
        <v>0</v>
      </c>
    </row>
    <row r="4942" spans="1:12" x14ac:dyDescent="0.25">
      <c r="A4942" s="11">
        <f>'DETALLE DE CONEXIONES'!P4942</f>
        <v>0</v>
      </c>
      <c r="B4942" s="7">
        <f>'DETALLE DE CONEXIONES'!I4942</f>
        <v>0</v>
      </c>
      <c r="C4942" s="7">
        <f>'DETALLE DE CONEXIONES'!BB4942</f>
        <v>0</v>
      </c>
      <c r="D4942" s="7">
        <f>'DETALLE DE CONEXIONES'!E4942</f>
        <v>0</v>
      </c>
      <c r="E4942" s="7">
        <f>IFERROR(LIMPIA('DETALLE DE CONEXIONES'!N4942,1),0)</f>
        <v>0</v>
      </c>
      <c r="F4942" s="7" t="str">
        <f>LEFT('DETALLE DE CONEXIONES'!BE4942,3)</f>
        <v/>
      </c>
      <c r="G4942" s="7" t="str">
        <f>RIGHT('DETALLE DE CONEXIONES'!AK4942,2)</f>
        <v/>
      </c>
      <c r="H4942" s="7" t="str">
        <f>LEFT('DETALLE DE CONEXIONES'!M4942,3)</f>
        <v/>
      </c>
      <c r="I4942" s="7" t="str">
        <f>RIGHT('DETALLE DE CONEXIONES'!M4942,5)</f>
        <v/>
      </c>
      <c r="J4942" s="7">
        <f>IF(C4942="Saliente Local",(IFERROR((LIMPIA(H4942,1)),0)),0)</f>
        <v>0</v>
      </c>
      <c r="K4942" s="7">
        <f>IF(C4942="Saliente Nacional",(IFERROR((LIMPIA(H4942,1)),0)),0)</f>
        <v>0</v>
      </c>
      <c r="L4942" s="7">
        <f>IF(C4942="Saliente Internacional",(IFERROR((LIMPIA(H4942,1)),0)),0)</f>
        <v>0</v>
      </c>
    </row>
    <row r="4943" spans="1:12" x14ac:dyDescent="0.25">
      <c r="A4943" s="11">
        <f>'DETALLE DE CONEXIONES'!P4943</f>
        <v>0</v>
      </c>
      <c r="B4943" s="7">
        <f>'DETALLE DE CONEXIONES'!I4943</f>
        <v>0</v>
      </c>
      <c r="C4943" s="7">
        <f>'DETALLE DE CONEXIONES'!BB4943</f>
        <v>0</v>
      </c>
      <c r="D4943" s="7">
        <f>'DETALLE DE CONEXIONES'!E4943</f>
        <v>0</v>
      </c>
      <c r="E4943" s="7">
        <f>IFERROR(LIMPIA('DETALLE DE CONEXIONES'!N4943,1),0)</f>
        <v>0</v>
      </c>
      <c r="F4943" s="7" t="str">
        <f>LEFT('DETALLE DE CONEXIONES'!BE4943,3)</f>
        <v/>
      </c>
      <c r="G4943" s="7" t="str">
        <f>RIGHT('DETALLE DE CONEXIONES'!AK4943,2)</f>
        <v/>
      </c>
      <c r="H4943" s="7" t="str">
        <f>LEFT('DETALLE DE CONEXIONES'!M4943,3)</f>
        <v/>
      </c>
      <c r="I4943" s="7" t="str">
        <f>RIGHT('DETALLE DE CONEXIONES'!M4943,5)</f>
        <v/>
      </c>
      <c r="J4943" s="7">
        <f>IF(C4943="Saliente Local",(IFERROR((LIMPIA(H4943,1)),0)),0)</f>
        <v>0</v>
      </c>
      <c r="K4943" s="7">
        <f>IF(C4943="Saliente Nacional",(IFERROR((LIMPIA(H4943,1)),0)),0)</f>
        <v>0</v>
      </c>
      <c r="L4943" s="7">
        <f>IF(C4943="Saliente Internacional",(IFERROR((LIMPIA(H4943,1)),0)),0)</f>
        <v>0</v>
      </c>
    </row>
    <row r="4944" spans="1:12" x14ac:dyDescent="0.25">
      <c r="A4944" s="11">
        <f>'DETALLE DE CONEXIONES'!P4944</f>
        <v>0</v>
      </c>
      <c r="B4944" s="7">
        <f>'DETALLE DE CONEXIONES'!I4944</f>
        <v>0</v>
      </c>
      <c r="C4944" s="7">
        <f>'DETALLE DE CONEXIONES'!BB4944</f>
        <v>0</v>
      </c>
      <c r="D4944" s="7">
        <f>'DETALLE DE CONEXIONES'!E4944</f>
        <v>0</v>
      </c>
      <c r="E4944" s="7">
        <f>IFERROR(LIMPIA('DETALLE DE CONEXIONES'!N4944,1),0)</f>
        <v>0</v>
      </c>
      <c r="F4944" s="7" t="str">
        <f>LEFT('DETALLE DE CONEXIONES'!BE4944,3)</f>
        <v/>
      </c>
      <c r="G4944" s="7" t="str">
        <f>RIGHT('DETALLE DE CONEXIONES'!AK4944,2)</f>
        <v/>
      </c>
      <c r="H4944" s="7" t="str">
        <f>LEFT('DETALLE DE CONEXIONES'!M4944,3)</f>
        <v/>
      </c>
      <c r="I4944" s="7" t="str">
        <f>RIGHT('DETALLE DE CONEXIONES'!M4944,5)</f>
        <v/>
      </c>
      <c r="J4944" s="7">
        <f>IF(C4944="Saliente Local",(IFERROR((LIMPIA(H4944,1)),0)),0)</f>
        <v>0</v>
      </c>
      <c r="K4944" s="7">
        <f>IF(C4944="Saliente Nacional",(IFERROR((LIMPIA(H4944,1)),0)),0)</f>
        <v>0</v>
      </c>
      <c r="L4944" s="7">
        <f>IF(C4944="Saliente Internacional",(IFERROR((LIMPIA(H4944,1)),0)),0)</f>
        <v>0</v>
      </c>
    </row>
    <row r="4945" spans="1:12" x14ac:dyDescent="0.25">
      <c r="A4945" s="11">
        <f>'DETALLE DE CONEXIONES'!P4945</f>
        <v>0</v>
      </c>
      <c r="B4945" s="7">
        <f>'DETALLE DE CONEXIONES'!I4945</f>
        <v>0</v>
      </c>
      <c r="C4945" s="7">
        <f>'DETALLE DE CONEXIONES'!BB4945</f>
        <v>0</v>
      </c>
      <c r="D4945" s="7">
        <f>'DETALLE DE CONEXIONES'!E4945</f>
        <v>0</v>
      </c>
      <c r="E4945" s="7">
        <f>IFERROR(LIMPIA('DETALLE DE CONEXIONES'!N4945,1),0)</f>
        <v>0</v>
      </c>
      <c r="F4945" s="7" t="str">
        <f>LEFT('DETALLE DE CONEXIONES'!BE4945,3)</f>
        <v/>
      </c>
      <c r="G4945" s="7" t="str">
        <f>RIGHT('DETALLE DE CONEXIONES'!AK4945,2)</f>
        <v/>
      </c>
      <c r="H4945" s="7" t="str">
        <f>LEFT('DETALLE DE CONEXIONES'!M4945,3)</f>
        <v/>
      </c>
      <c r="I4945" s="7" t="str">
        <f>RIGHT('DETALLE DE CONEXIONES'!M4945,5)</f>
        <v/>
      </c>
      <c r="J4945" s="7">
        <f>IF(C4945="Saliente Local",(IFERROR((LIMPIA(H4945,1)),0)),0)</f>
        <v>0</v>
      </c>
      <c r="K4945" s="7">
        <f>IF(C4945="Saliente Nacional",(IFERROR((LIMPIA(H4945,1)),0)),0)</f>
        <v>0</v>
      </c>
      <c r="L4945" s="7">
        <f>IF(C4945="Saliente Internacional",(IFERROR((LIMPIA(H4945,1)),0)),0)</f>
        <v>0</v>
      </c>
    </row>
    <row r="4946" spans="1:12" x14ac:dyDescent="0.25">
      <c r="A4946" s="11">
        <f>'DETALLE DE CONEXIONES'!P4946</f>
        <v>0</v>
      </c>
      <c r="B4946" s="7">
        <f>'DETALLE DE CONEXIONES'!I4946</f>
        <v>0</v>
      </c>
      <c r="C4946" s="7">
        <f>'DETALLE DE CONEXIONES'!BB4946</f>
        <v>0</v>
      </c>
      <c r="D4946" s="7">
        <f>'DETALLE DE CONEXIONES'!E4946</f>
        <v>0</v>
      </c>
      <c r="E4946" s="7">
        <f>IFERROR(LIMPIA('DETALLE DE CONEXIONES'!N4946,1),0)</f>
        <v>0</v>
      </c>
      <c r="F4946" s="7" t="str">
        <f>LEFT('DETALLE DE CONEXIONES'!BE4946,3)</f>
        <v/>
      </c>
      <c r="G4946" s="7" t="str">
        <f>RIGHT('DETALLE DE CONEXIONES'!AK4946,2)</f>
        <v/>
      </c>
      <c r="H4946" s="7" t="str">
        <f>LEFT('DETALLE DE CONEXIONES'!M4946,3)</f>
        <v/>
      </c>
      <c r="I4946" s="7" t="str">
        <f>RIGHT('DETALLE DE CONEXIONES'!M4946,5)</f>
        <v/>
      </c>
      <c r="J4946" s="7">
        <f>IF(C4946="Saliente Local",(IFERROR((LIMPIA(H4946,1)),0)),0)</f>
        <v>0</v>
      </c>
      <c r="K4946" s="7">
        <f>IF(C4946="Saliente Nacional",(IFERROR((LIMPIA(H4946,1)),0)),0)</f>
        <v>0</v>
      </c>
      <c r="L4946" s="7">
        <f>IF(C4946="Saliente Internacional",(IFERROR((LIMPIA(H4946,1)),0)),0)</f>
        <v>0</v>
      </c>
    </row>
    <row r="4947" spans="1:12" x14ac:dyDescent="0.25">
      <c r="A4947" s="11">
        <f>'DETALLE DE CONEXIONES'!P4947</f>
        <v>0</v>
      </c>
      <c r="B4947" s="7">
        <f>'DETALLE DE CONEXIONES'!I4947</f>
        <v>0</v>
      </c>
      <c r="C4947" s="7">
        <f>'DETALLE DE CONEXIONES'!BB4947</f>
        <v>0</v>
      </c>
      <c r="D4947" s="7">
        <f>'DETALLE DE CONEXIONES'!E4947</f>
        <v>0</v>
      </c>
      <c r="E4947" s="7">
        <f>IFERROR(LIMPIA('DETALLE DE CONEXIONES'!N4947,1),0)</f>
        <v>0</v>
      </c>
      <c r="F4947" s="7" t="str">
        <f>LEFT('DETALLE DE CONEXIONES'!BE4947,3)</f>
        <v/>
      </c>
      <c r="G4947" s="7" t="str">
        <f>RIGHT('DETALLE DE CONEXIONES'!AK4947,2)</f>
        <v/>
      </c>
      <c r="H4947" s="7" t="str">
        <f>LEFT('DETALLE DE CONEXIONES'!M4947,3)</f>
        <v/>
      </c>
      <c r="I4947" s="7" t="str">
        <f>RIGHT('DETALLE DE CONEXIONES'!M4947,5)</f>
        <v/>
      </c>
      <c r="J4947" s="7">
        <f>IF(C4947="Saliente Local",(IFERROR((LIMPIA(H4947,1)),0)),0)</f>
        <v>0</v>
      </c>
      <c r="K4947" s="7">
        <f>IF(C4947="Saliente Nacional",(IFERROR((LIMPIA(H4947,1)),0)),0)</f>
        <v>0</v>
      </c>
      <c r="L4947" s="7">
        <f>IF(C4947="Saliente Internacional",(IFERROR((LIMPIA(H4947,1)),0)),0)</f>
        <v>0</v>
      </c>
    </row>
    <row r="4948" spans="1:12" x14ac:dyDescent="0.25">
      <c r="A4948" s="11">
        <f>'DETALLE DE CONEXIONES'!P4948</f>
        <v>0</v>
      </c>
      <c r="B4948" s="7">
        <f>'DETALLE DE CONEXIONES'!I4948</f>
        <v>0</v>
      </c>
      <c r="C4948" s="7">
        <f>'DETALLE DE CONEXIONES'!BB4948</f>
        <v>0</v>
      </c>
      <c r="D4948" s="7">
        <f>'DETALLE DE CONEXIONES'!E4948</f>
        <v>0</v>
      </c>
      <c r="E4948" s="7">
        <f>IFERROR(LIMPIA('DETALLE DE CONEXIONES'!N4948,1),0)</f>
        <v>0</v>
      </c>
      <c r="F4948" s="7" t="str">
        <f>LEFT('DETALLE DE CONEXIONES'!BE4948,3)</f>
        <v/>
      </c>
      <c r="G4948" s="7" t="str">
        <f>RIGHT('DETALLE DE CONEXIONES'!AK4948,2)</f>
        <v/>
      </c>
      <c r="H4948" s="7" t="str">
        <f>LEFT('DETALLE DE CONEXIONES'!M4948,3)</f>
        <v/>
      </c>
      <c r="I4948" s="7" t="str">
        <f>RIGHT('DETALLE DE CONEXIONES'!M4948,5)</f>
        <v/>
      </c>
      <c r="J4948" s="7">
        <f>IF(C4948="Saliente Local",(IFERROR((LIMPIA(H4948,1)),0)),0)</f>
        <v>0</v>
      </c>
      <c r="K4948" s="7">
        <f>IF(C4948="Saliente Nacional",(IFERROR((LIMPIA(H4948,1)),0)),0)</f>
        <v>0</v>
      </c>
      <c r="L4948" s="7">
        <f>IF(C4948="Saliente Internacional",(IFERROR((LIMPIA(H4948,1)),0)),0)</f>
        <v>0</v>
      </c>
    </row>
    <row r="4949" spans="1:12" x14ac:dyDescent="0.25">
      <c r="A4949" s="11">
        <f>'DETALLE DE CONEXIONES'!P4949</f>
        <v>0</v>
      </c>
      <c r="B4949" s="7">
        <f>'DETALLE DE CONEXIONES'!I4949</f>
        <v>0</v>
      </c>
      <c r="C4949" s="7">
        <f>'DETALLE DE CONEXIONES'!BB4949</f>
        <v>0</v>
      </c>
      <c r="D4949" s="7">
        <f>'DETALLE DE CONEXIONES'!E4949</f>
        <v>0</v>
      </c>
      <c r="E4949" s="7">
        <f>IFERROR(LIMPIA('DETALLE DE CONEXIONES'!N4949,1),0)</f>
        <v>0</v>
      </c>
      <c r="F4949" s="7" t="str">
        <f>LEFT('DETALLE DE CONEXIONES'!BE4949,3)</f>
        <v/>
      </c>
      <c r="G4949" s="7" t="str">
        <f>RIGHT('DETALLE DE CONEXIONES'!AK4949,2)</f>
        <v/>
      </c>
      <c r="H4949" s="7" t="str">
        <f>LEFT('DETALLE DE CONEXIONES'!M4949,3)</f>
        <v/>
      </c>
      <c r="I4949" s="7" t="str">
        <f>RIGHT('DETALLE DE CONEXIONES'!M4949,5)</f>
        <v/>
      </c>
      <c r="J4949" s="7">
        <f>IF(C4949="Saliente Local",(IFERROR((LIMPIA(H4949,1)),0)),0)</f>
        <v>0</v>
      </c>
      <c r="K4949" s="7">
        <f>IF(C4949="Saliente Nacional",(IFERROR((LIMPIA(H4949,1)),0)),0)</f>
        <v>0</v>
      </c>
      <c r="L4949" s="7">
        <f>IF(C4949="Saliente Internacional",(IFERROR((LIMPIA(H4949,1)),0)),0)</f>
        <v>0</v>
      </c>
    </row>
    <row r="4950" spans="1:12" x14ac:dyDescent="0.25">
      <c r="A4950" s="11">
        <f>'DETALLE DE CONEXIONES'!P4950</f>
        <v>0</v>
      </c>
      <c r="B4950" s="7">
        <f>'DETALLE DE CONEXIONES'!I4950</f>
        <v>0</v>
      </c>
      <c r="C4950" s="7">
        <f>'DETALLE DE CONEXIONES'!BB4950</f>
        <v>0</v>
      </c>
      <c r="D4950" s="7">
        <f>'DETALLE DE CONEXIONES'!E4950</f>
        <v>0</v>
      </c>
      <c r="E4950" s="7">
        <f>IFERROR(LIMPIA('DETALLE DE CONEXIONES'!N4950,1),0)</f>
        <v>0</v>
      </c>
      <c r="F4950" s="7" t="str">
        <f>LEFT('DETALLE DE CONEXIONES'!BE4950,3)</f>
        <v/>
      </c>
      <c r="G4950" s="7" t="str">
        <f>RIGHT('DETALLE DE CONEXIONES'!AK4950,2)</f>
        <v/>
      </c>
      <c r="H4950" s="7" t="str">
        <f>LEFT('DETALLE DE CONEXIONES'!M4950,3)</f>
        <v/>
      </c>
      <c r="I4950" s="7" t="str">
        <f>RIGHT('DETALLE DE CONEXIONES'!M4950,5)</f>
        <v/>
      </c>
      <c r="J4950" s="7">
        <f>IF(C4950="Saliente Local",(IFERROR((LIMPIA(H4950,1)),0)),0)</f>
        <v>0</v>
      </c>
      <c r="K4950" s="7">
        <f>IF(C4950="Saliente Nacional",(IFERROR((LIMPIA(H4950,1)),0)),0)</f>
        <v>0</v>
      </c>
      <c r="L4950" s="7">
        <f>IF(C4950="Saliente Internacional",(IFERROR((LIMPIA(H4950,1)),0)),0)</f>
        <v>0</v>
      </c>
    </row>
    <row r="4951" spans="1:12" x14ac:dyDescent="0.25">
      <c r="A4951" s="11">
        <f>'DETALLE DE CONEXIONES'!P4951</f>
        <v>0</v>
      </c>
      <c r="B4951" s="7">
        <f>'DETALLE DE CONEXIONES'!I4951</f>
        <v>0</v>
      </c>
      <c r="C4951" s="7">
        <f>'DETALLE DE CONEXIONES'!BB4951</f>
        <v>0</v>
      </c>
      <c r="D4951" s="7">
        <f>'DETALLE DE CONEXIONES'!E4951</f>
        <v>0</v>
      </c>
      <c r="E4951" s="7">
        <f>IFERROR(LIMPIA('DETALLE DE CONEXIONES'!N4951,1),0)</f>
        <v>0</v>
      </c>
      <c r="F4951" s="7" t="str">
        <f>LEFT('DETALLE DE CONEXIONES'!BE4951,3)</f>
        <v/>
      </c>
      <c r="G4951" s="7" t="str">
        <f>RIGHT('DETALLE DE CONEXIONES'!AK4951,2)</f>
        <v/>
      </c>
      <c r="H4951" s="7" t="str">
        <f>LEFT('DETALLE DE CONEXIONES'!M4951,3)</f>
        <v/>
      </c>
      <c r="I4951" s="7" t="str">
        <f>RIGHT('DETALLE DE CONEXIONES'!M4951,5)</f>
        <v/>
      </c>
      <c r="J4951" s="7">
        <f>IF(C4951="Saliente Local",(IFERROR((LIMPIA(H4951,1)),0)),0)</f>
        <v>0</v>
      </c>
      <c r="K4951" s="7">
        <f>IF(C4951="Saliente Nacional",(IFERROR((LIMPIA(H4951,1)),0)),0)</f>
        <v>0</v>
      </c>
      <c r="L4951" s="7">
        <f>IF(C4951="Saliente Internacional",(IFERROR((LIMPIA(H4951,1)),0)),0)</f>
        <v>0</v>
      </c>
    </row>
    <row r="4952" spans="1:12" x14ac:dyDescent="0.25">
      <c r="A4952" s="11">
        <f>'DETALLE DE CONEXIONES'!P4952</f>
        <v>0</v>
      </c>
      <c r="B4952" s="7">
        <f>'DETALLE DE CONEXIONES'!I4952</f>
        <v>0</v>
      </c>
      <c r="C4952" s="7">
        <f>'DETALLE DE CONEXIONES'!BB4952</f>
        <v>0</v>
      </c>
      <c r="D4952" s="7">
        <f>'DETALLE DE CONEXIONES'!E4952</f>
        <v>0</v>
      </c>
      <c r="E4952" s="7">
        <f>IFERROR(LIMPIA('DETALLE DE CONEXIONES'!N4952,1),0)</f>
        <v>0</v>
      </c>
      <c r="F4952" s="7" t="str">
        <f>LEFT('DETALLE DE CONEXIONES'!BE4952,3)</f>
        <v/>
      </c>
      <c r="G4952" s="7" t="str">
        <f>RIGHT('DETALLE DE CONEXIONES'!AK4952,2)</f>
        <v/>
      </c>
      <c r="H4952" s="7" t="str">
        <f>LEFT('DETALLE DE CONEXIONES'!M4952,3)</f>
        <v/>
      </c>
      <c r="I4952" s="7" t="str">
        <f>RIGHT('DETALLE DE CONEXIONES'!M4952,5)</f>
        <v/>
      </c>
      <c r="J4952" s="7">
        <f>IF(C4952="Saliente Local",(IFERROR((LIMPIA(H4952,1)),0)),0)</f>
        <v>0</v>
      </c>
      <c r="K4952" s="7">
        <f>IF(C4952="Saliente Nacional",(IFERROR((LIMPIA(H4952,1)),0)),0)</f>
        <v>0</v>
      </c>
      <c r="L4952" s="7">
        <f>IF(C4952="Saliente Internacional",(IFERROR((LIMPIA(H4952,1)),0)),0)</f>
        <v>0</v>
      </c>
    </row>
    <row r="4953" spans="1:12" x14ac:dyDescent="0.25">
      <c r="A4953" s="11">
        <f>'DETALLE DE CONEXIONES'!P4953</f>
        <v>0</v>
      </c>
      <c r="B4953" s="7">
        <f>'DETALLE DE CONEXIONES'!I4953</f>
        <v>0</v>
      </c>
      <c r="C4953" s="7">
        <f>'DETALLE DE CONEXIONES'!BB4953</f>
        <v>0</v>
      </c>
      <c r="D4953" s="7">
        <f>'DETALLE DE CONEXIONES'!E4953</f>
        <v>0</v>
      </c>
      <c r="E4953" s="7">
        <f>IFERROR(LIMPIA('DETALLE DE CONEXIONES'!N4953,1),0)</f>
        <v>0</v>
      </c>
      <c r="F4953" s="7" t="str">
        <f>LEFT('DETALLE DE CONEXIONES'!BE4953,3)</f>
        <v/>
      </c>
      <c r="G4953" s="7" t="str">
        <f>RIGHT('DETALLE DE CONEXIONES'!AK4953,2)</f>
        <v/>
      </c>
      <c r="H4953" s="7" t="str">
        <f>LEFT('DETALLE DE CONEXIONES'!M4953,3)</f>
        <v/>
      </c>
      <c r="I4953" s="7" t="str">
        <f>RIGHT('DETALLE DE CONEXIONES'!M4953,5)</f>
        <v/>
      </c>
      <c r="J4953" s="7">
        <f>IF(C4953="Saliente Local",(IFERROR((LIMPIA(H4953,1)),0)),0)</f>
        <v>0</v>
      </c>
      <c r="K4953" s="7">
        <f>IF(C4953="Saliente Nacional",(IFERROR((LIMPIA(H4953,1)),0)),0)</f>
        <v>0</v>
      </c>
      <c r="L4953" s="7">
        <f>IF(C4953="Saliente Internacional",(IFERROR((LIMPIA(H4953,1)),0)),0)</f>
        <v>0</v>
      </c>
    </row>
    <row r="4954" spans="1:12" x14ac:dyDescent="0.25">
      <c r="A4954" s="11">
        <f>'DETALLE DE CONEXIONES'!P4954</f>
        <v>0</v>
      </c>
      <c r="B4954" s="7">
        <f>'DETALLE DE CONEXIONES'!I4954</f>
        <v>0</v>
      </c>
      <c r="C4954" s="7">
        <f>'DETALLE DE CONEXIONES'!BB4954</f>
        <v>0</v>
      </c>
      <c r="D4954" s="7">
        <f>'DETALLE DE CONEXIONES'!E4954</f>
        <v>0</v>
      </c>
      <c r="E4954" s="7">
        <f>IFERROR(LIMPIA('DETALLE DE CONEXIONES'!N4954,1),0)</f>
        <v>0</v>
      </c>
      <c r="F4954" s="7" t="str">
        <f>LEFT('DETALLE DE CONEXIONES'!BE4954,3)</f>
        <v/>
      </c>
      <c r="G4954" s="7" t="str">
        <f>RIGHT('DETALLE DE CONEXIONES'!AK4954,2)</f>
        <v/>
      </c>
      <c r="H4954" s="7" t="str">
        <f>LEFT('DETALLE DE CONEXIONES'!M4954,3)</f>
        <v/>
      </c>
      <c r="I4954" s="7" t="str">
        <f>RIGHT('DETALLE DE CONEXIONES'!M4954,5)</f>
        <v/>
      </c>
      <c r="J4954" s="7">
        <f>IF(C4954="Saliente Local",(IFERROR((LIMPIA(H4954,1)),0)),0)</f>
        <v>0</v>
      </c>
      <c r="K4954" s="7">
        <f>IF(C4954="Saliente Nacional",(IFERROR((LIMPIA(H4954,1)),0)),0)</f>
        <v>0</v>
      </c>
      <c r="L4954" s="7">
        <f>IF(C4954="Saliente Internacional",(IFERROR((LIMPIA(H4954,1)),0)),0)</f>
        <v>0</v>
      </c>
    </row>
    <row r="4955" spans="1:12" x14ac:dyDescent="0.25">
      <c r="A4955" s="11">
        <f>'DETALLE DE CONEXIONES'!P4955</f>
        <v>0</v>
      </c>
      <c r="B4955" s="7">
        <f>'DETALLE DE CONEXIONES'!I4955</f>
        <v>0</v>
      </c>
      <c r="C4955" s="7">
        <f>'DETALLE DE CONEXIONES'!BB4955</f>
        <v>0</v>
      </c>
      <c r="D4955" s="7">
        <f>'DETALLE DE CONEXIONES'!E4955</f>
        <v>0</v>
      </c>
      <c r="E4955" s="7">
        <f>IFERROR(LIMPIA('DETALLE DE CONEXIONES'!N4955,1),0)</f>
        <v>0</v>
      </c>
      <c r="F4955" s="7" t="str">
        <f>LEFT('DETALLE DE CONEXIONES'!BE4955,3)</f>
        <v/>
      </c>
      <c r="G4955" s="7" t="str">
        <f>RIGHT('DETALLE DE CONEXIONES'!AK4955,2)</f>
        <v/>
      </c>
      <c r="H4955" s="7" t="str">
        <f>LEFT('DETALLE DE CONEXIONES'!M4955,3)</f>
        <v/>
      </c>
      <c r="I4955" s="7" t="str">
        <f>RIGHT('DETALLE DE CONEXIONES'!M4955,5)</f>
        <v/>
      </c>
      <c r="J4955" s="7">
        <f>IF(C4955="Saliente Local",(IFERROR((LIMPIA(H4955,1)),0)),0)</f>
        <v>0</v>
      </c>
      <c r="K4955" s="7">
        <f>IF(C4955="Saliente Nacional",(IFERROR((LIMPIA(H4955,1)),0)),0)</f>
        <v>0</v>
      </c>
      <c r="L4955" s="7">
        <f>IF(C4955="Saliente Internacional",(IFERROR((LIMPIA(H4955,1)),0)),0)</f>
        <v>0</v>
      </c>
    </row>
    <row r="4956" spans="1:12" x14ac:dyDescent="0.25">
      <c r="A4956" s="11">
        <f>'DETALLE DE CONEXIONES'!P4956</f>
        <v>0</v>
      </c>
      <c r="B4956" s="7">
        <f>'DETALLE DE CONEXIONES'!I4956</f>
        <v>0</v>
      </c>
      <c r="C4956" s="7">
        <f>'DETALLE DE CONEXIONES'!BB4956</f>
        <v>0</v>
      </c>
      <c r="D4956" s="7">
        <f>'DETALLE DE CONEXIONES'!E4956</f>
        <v>0</v>
      </c>
      <c r="E4956" s="7">
        <f>IFERROR(LIMPIA('DETALLE DE CONEXIONES'!N4956,1),0)</f>
        <v>0</v>
      </c>
      <c r="F4956" s="7" t="str">
        <f>LEFT('DETALLE DE CONEXIONES'!BE4956,3)</f>
        <v/>
      </c>
      <c r="G4956" s="7" t="str">
        <f>RIGHT('DETALLE DE CONEXIONES'!AK4956,2)</f>
        <v/>
      </c>
      <c r="H4956" s="7" t="str">
        <f>LEFT('DETALLE DE CONEXIONES'!M4956,3)</f>
        <v/>
      </c>
      <c r="I4956" s="7" t="str">
        <f>RIGHT('DETALLE DE CONEXIONES'!M4956,5)</f>
        <v/>
      </c>
      <c r="J4956" s="7">
        <f>IF(C4956="Saliente Local",(IFERROR((LIMPIA(H4956,1)),0)),0)</f>
        <v>0</v>
      </c>
      <c r="K4956" s="7">
        <f>IF(C4956="Saliente Nacional",(IFERROR((LIMPIA(H4956,1)),0)),0)</f>
        <v>0</v>
      </c>
      <c r="L4956" s="7">
        <f>IF(C4956="Saliente Internacional",(IFERROR((LIMPIA(H4956,1)),0)),0)</f>
        <v>0</v>
      </c>
    </row>
    <row r="4957" spans="1:12" x14ac:dyDescent="0.25">
      <c r="A4957" s="11">
        <f>'DETALLE DE CONEXIONES'!P4957</f>
        <v>0</v>
      </c>
      <c r="B4957" s="7">
        <f>'DETALLE DE CONEXIONES'!I4957</f>
        <v>0</v>
      </c>
      <c r="C4957" s="7">
        <f>'DETALLE DE CONEXIONES'!BB4957</f>
        <v>0</v>
      </c>
      <c r="D4957" s="7">
        <f>'DETALLE DE CONEXIONES'!E4957</f>
        <v>0</v>
      </c>
      <c r="E4957" s="7">
        <f>IFERROR(LIMPIA('DETALLE DE CONEXIONES'!N4957,1),0)</f>
        <v>0</v>
      </c>
      <c r="F4957" s="7" t="str">
        <f>LEFT('DETALLE DE CONEXIONES'!BE4957,3)</f>
        <v/>
      </c>
      <c r="G4957" s="7" t="str">
        <f>RIGHT('DETALLE DE CONEXIONES'!AK4957,2)</f>
        <v/>
      </c>
      <c r="H4957" s="7" t="str">
        <f>LEFT('DETALLE DE CONEXIONES'!M4957,3)</f>
        <v/>
      </c>
      <c r="I4957" s="7" t="str">
        <f>RIGHT('DETALLE DE CONEXIONES'!M4957,5)</f>
        <v/>
      </c>
      <c r="J4957" s="7">
        <f>IF(C4957="Saliente Local",(IFERROR((LIMPIA(H4957,1)),0)),0)</f>
        <v>0</v>
      </c>
      <c r="K4957" s="7">
        <f>IF(C4957="Saliente Nacional",(IFERROR((LIMPIA(H4957,1)),0)),0)</f>
        <v>0</v>
      </c>
      <c r="L4957" s="7">
        <f>IF(C4957="Saliente Internacional",(IFERROR((LIMPIA(H4957,1)),0)),0)</f>
        <v>0</v>
      </c>
    </row>
    <row r="4958" spans="1:12" x14ac:dyDescent="0.25">
      <c r="A4958" s="11">
        <f>'DETALLE DE CONEXIONES'!P4958</f>
        <v>0</v>
      </c>
      <c r="B4958" s="7">
        <f>'DETALLE DE CONEXIONES'!I4958</f>
        <v>0</v>
      </c>
      <c r="C4958" s="7">
        <f>'DETALLE DE CONEXIONES'!BB4958</f>
        <v>0</v>
      </c>
      <c r="D4958" s="7">
        <f>'DETALLE DE CONEXIONES'!E4958</f>
        <v>0</v>
      </c>
      <c r="E4958" s="7">
        <f>IFERROR(LIMPIA('DETALLE DE CONEXIONES'!N4958,1),0)</f>
        <v>0</v>
      </c>
      <c r="F4958" s="7" t="str">
        <f>LEFT('DETALLE DE CONEXIONES'!BE4958,3)</f>
        <v/>
      </c>
      <c r="G4958" s="7" t="str">
        <f>RIGHT('DETALLE DE CONEXIONES'!AK4958,2)</f>
        <v/>
      </c>
      <c r="H4958" s="7" t="str">
        <f>LEFT('DETALLE DE CONEXIONES'!M4958,3)</f>
        <v/>
      </c>
      <c r="I4958" s="7" t="str">
        <f>RIGHT('DETALLE DE CONEXIONES'!M4958,5)</f>
        <v/>
      </c>
      <c r="J4958" s="7">
        <f>IF(C4958="Saliente Local",(IFERROR((LIMPIA(H4958,1)),0)),0)</f>
        <v>0</v>
      </c>
      <c r="K4958" s="7">
        <f>IF(C4958="Saliente Nacional",(IFERROR((LIMPIA(H4958,1)),0)),0)</f>
        <v>0</v>
      </c>
      <c r="L4958" s="7">
        <f>IF(C4958="Saliente Internacional",(IFERROR((LIMPIA(H4958,1)),0)),0)</f>
        <v>0</v>
      </c>
    </row>
    <row r="4959" spans="1:12" x14ac:dyDescent="0.25">
      <c r="A4959" s="11">
        <f>'DETALLE DE CONEXIONES'!P4959</f>
        <v>0</v>
      </c>
      <c r="B4959" s="7">
        <f>'DETALLE DE CONEXIONES'!I4959</f>
        <v>0</v>
      </c>
      <c r="C4959" s="7">
        <f>'DETALLE DE CONEXIONES'!BB4959</f>
        <v>0</v>
      </c>
      <c r="D4959" s="7">
        <f>'DETALLE DE CONEXIONES'!E4959</f>
        <v>0</v>
      </c>
      <c r="E4959" s="7">
        <f>IFERROR(LIMPIA('DETALLE DE CONEXIONES'!N4959,1),0)</f>
        <v>0</v>
      </c>
      <c r="F4959" s="7" t="str">
        <f>LEFT('DETALLE DE CONEXIONES'!BE4959,3)</f>
        <v/>
      </c>
      <c r="G4959" s="7" t="str">
        <f>RIGHT('DETALLE DE CONEXIONES'!AK4959,2)</f>
        <v/>
      </c>
      <c r="H4959" s="7" t="str">
        <f>LEFT('DETALLE DE CONEXIONES'!M4959,3)</f>
        <v/>
      </c>
      <c r="I4959" s="7" t="str">
        <f>RIGHT('DETALLE DE CONEXIONES'!M4959,5)</f>
        <v/>
      </c>
      <c r="J4959" s="7">
        <f>IF(C4959="Saliente Local",(IFERROR((LIMPIA(H4959,1)),0)),0)</f>
        <v>0</v>
      </c>
      <c r="K4959" s="7">
        <f>IF(C4959="Saliente Nacional",(IFERROR((LIMPIA(H4959,1)),0)),0)</f>
        <v>0</v>
      </c>
      <c r="L4959" s="7">
        <f>IF(C4959="Saliente Internacional",(IFERROR((LIMPIA(H4959,1)),0)),0)</f>
        <v>0</v>
      </c>
    </row>
    <row r="4960" spans="1:12" x14ac:dyDescent="0.25">
      <c r="A4960" s="11">
        <f>'DETALLE DE CONEXIONES'!P4960</f>
        <v>0</v>
      </c>
      <c r="B4960" s="7">
        <f>'DETALLE DE CONEXIONES'!I4960</f>
        <v>0</v>
      </c>
      <c r="C4960" s="7">
        <f>'DETALLE DE CONEXIONES'!BB4960</f>
        <v>0</v>
      </c>
      <c r="D4960" s="7">
        <f>'DETALLE DE CONEXIONES'!E4960</f>
        <v>0</v>
      </c>
      <c r="E4960" s="7">
        <f>IFERROR(LIMPIA('DETALLE DE CONEXIONES'!N4960,1),0)</f>
        <v>0</v>
      </c>
      <c r="F4960" s="7" t="str">
        <f>LEFT('DETALLE DE CONEXIONES'!BE4960,3)</f>
        <v/>
      </c>
      <c r="G4960" s="7" t="str">
        <f>RIGHT('DETALLE DE CONEXIONES'!AK4960,2)</f>
        <v/>
      </c>
      <c r="H4960" s="7" t="str">
        <f>LEFT('DETALLE DE CONEXIONES'!M4960,3)</f>
        <v/>
      </c>
      <c r="I4960" s="7" t="str">
        <f>RIGHT('DETALLE DE CONEXIONES'!M4960,5)</f>
        <v/>
      </c>
      <c r="J4960" s="7">
        <f>IF(C4960="Saliente Local",(IFERROR((LIMPIA(H4960,1)),0)),0)</f>
        <v>0</v>
      </c>
      <c r="K4960" s="7">
        <f>IF(C4960="Saliente Nacional",(IFERROR((LIMPIA(H4960,1)),0)),0)</f>
        <v>0</v>
      </c>
      <c r="L4960" s="7">
        <f>IF(C4960="Saliente Internacional",(IFERROR((LIMPIA(H4960,1)),0)),0)</f>
        <v>0</v>
      </c>
    </row>
    <row r="4961" spans="1:12" x14ac:dyDescent="0.25">
      <c r="A4961" s="11">
        <f>'DETALLE DE CONEXIONES'!P4961</f>
        <v>0</v>
      </c>
      <c r="B4961" s="7">
        <f>'DETALLE DE CONEXIONES'!I4961</f>
        <v>0</v>
      </c>
      <c r="C4961" s="7">
        <f>'DETALLE DE CONEXIONES'!BB4961</f>
        <v>0</v>
      </c>
      <c r="D4961" s="7">
        <f>'DETALLE DE CONEXIONES'!E4961</f>
        <v>0</v>
      </c>
      <c r="E4961" s="7">
        <f>IFERROR(LIMPIA('DETALLE DE CONEXIONES'!N4961,1),0)</f>
        <v>0</v>
      </c>
      <c r="F4961" s="7" t="str">
        <f>LEFT('DETALLE DE CONEXIONES'!BE4961,3)</f>
        <v/>
      </c>
      <c r="G4961" s="7" t="str">
        <f>RIGHT('DETALLE DE CONEXIONES'!AK4961,2)</f>
        <v/>
      </c>
      <c r="H4961" s="7" t="str">
        <f>LEFT('DETALLE DE CONEXIONES'!M4961,3)</f>
        <v/>
      </c>
      <c r="I4961" s="7" t="str">
        <f>RIGHT('DETALLE DE CONEXIONES'!M4961,5)</f>
        <v/>
      </c>
      <c r="J4961" s="7">
        <f>IF(C4961="Saliente Local",(IFERROR((LIMPIA(H4961,1)),0)),0)</f>
        <v>0</v>
      </c>
      <c r="K4961" s="7">
        <f>IF(C4961="Saliente Nacional",(IFERROR((LIMPIA(H4961,1)),0)),0)</f>
        <v>0</v>
      </c>
      <c r="L4961" s="7">
        <f>IF(C4961="Saliente Internacional",(IFERROR((LIMPIA(H4961,1)),0)),0)</f>
        <v>0</v>
      </c>
    </row>
    <row r="4962" spans="1:12" x14ac:dyDescent="0.25">
      <c r="A4962" s="11">
        <f>'DETALLE DE CONEXIONES'!P4962</f>
        <v>0</v>
      </c>
      <c r="B4962" s="7">
        <f>'DETALLE DE CONEXIONES'!I4962</f>
        <v>0</v>
      </c>
      <c r="C4962" s="7">
        <f>'DETALLE DE CONEXIONES'!BB4962</f>
        <v>0</v>
      </c>
      <c r="D4962" s="7">
        <f>'DETALLE DE CONEXIONES'!E4962</f>
        <v>0</v>
      </c>
      <c r="E4962" s="7">
        <f>IFERROR(LIMPIA('DETALLE DE CONEXIONES'!N4962,1),0)</f>
        <v>0</v>
      </c>
      <c r="F4962" s="7" t="str">
        <f>LEFT('DETALLE DE CONEXIONES'!BE4962,3)</f>
        <v/>
      </c>
      <c r="G4962" s="7" t="str">
        <f>RIGHT('DETALLE DE CONEXIONES'!AK4962,2)</f>
        <v/>
      </c>
      <c r="H4962" s="7" t="str">
        <f>LEFT('DETALLE DE CONEXIONES'!M4962,3)</f>
        <v/>
      </c>
      <c r="I4962" s="7" t="str">
        <f>RIGHT('DETALLE DE CONEXIONES'!M4962,5)</f>
        <v/>
      </c>
      <c r="J4962" s="7">
        <f>IF(C4962="Saliente Local",(IFERROR((LIMPIA(H4962,1)),0)),0)</f>
        <v>0</v>
      </c>
      <c r="K4962" s="7">
        <f>IF(C4962="Saliente Nacional",(IFERROR((LIMPIA(H4962,1)),0)),0)</f>
        <v>0</v>
      </c>
      <c r="L4962" s="7">
        <f>IF(C4962="Saliente Internacional",(IFERROR((LIMPIA(H4962,1)),0)),0)</f>
        <v>0</v>
      </c>
    </row>
    <row r="4963" spans="1:12" x14ac:dyDescent="0.25">
      <c r="A4963" s="11">
        <f>'DETALLE DE CONEXIONES'!P4963</f>
        <v>0</v>
      </c>
      <c r="B4963" s="7">
        <f>'DETALLE DE CONEXIONES'!I4963</f>
        <v>0</v>
      </c>
      <c r="C4963" s="7">
        <f>'DETALLE DE CONEXIONES'!BB4963</f>
        <v>0</v>
      </c>
      <c r="D4963" s="7">
        <f>'DETALLE DE CONEXIONES'!E4963</f>
        <v>0</v>
      </c>
      <c r="E4963" s="7">
        <f>IFERROR(LIMPIA('DETALLE DE CONEXIONES'!N4963,1),0)</f>
        <v>0</v>
      </c>
      <c r="F4963" s="7" t="str">
        <f>LEFT('DETALLE DE CONEXIONES'!BE4963,3)</f>
        <v/>
      </c>
      <c r="G4963" s="7" t="str">
        <f>RIGHT('DETALLE DE CONEXIONES'!AK4963,2)</f>
        <v/>
      </c>
      <c r="H4963" s="7" t="str">
        <f>LEFT('DETALLE DE CONEXIONES'!M4963,3)</f>
        <v/>
      </c>
      <c r="I4963" s="7" t="str">
        <f>RIGHT('DETALLE DE CONEXIONES'!M4963,5)</f>
        <v/>
      </c>
      <c r="J4963" s="7">
        <f>IF(C4963="Saliente Local",(IFERROR((LIMPIA(H4963,1)),0)),0)</f>
        <v>0</v>
      </c>
      <c r="K4963" s="7">
        <f>IF(C4963="Saliente Nacional",(IFERROR((LIMPIA(H4963,1)),0)),0)</f>
        <v>0</v>
      </c>
      <c r="L4963" s="7">
        <f>IF(C4963="Saliente Internacional",(IFERROR((LIMPIA(H4963,1)),0)),0)</f>
        <v>0</v>
      </c>
    </row>
    <row r="4964" spans="1:12" x14ac:dyDescent="0.25">
      <c r="A4964" s="11">
        <f>'DETALLE DE CONEXIONES'!P4964</f>
        <v>0</v>
      </c>
      <c r="B4964" s="7">
        <f>'DETALLE DE CONEXIONES'!I4964</f>
        <v>0</v>
      </c>
      <c r="C4964" s="7">
        <f>'DETALLE DE CONEXIONES'!BB4964</f>
        <v>0</v>
      </c>
      <c r="D4964" s="7">
        <f>'DETALLE DE CONEXIONES'!E4964</f>
        <v>0</v>
      </c>
      <c r="E4964" s="7">
        <f>IFERROR(LIMPIA('DETALLE DE CONEXIONES'!N4964,1),0)</f>
        <v>0</v>
      </c>
      <c r="F4964" s="7" t="str">
        <f>LEFT('DETALLE DE CONEXIONES'!BE4964,3)</f>
        <v/>
      </c>
      <c r="G4964" s="7" t="str">
        <f>RIGHT('DETALLE DE CONEXIONES'!AK4964,2)</f>
        <v/>
      </c>
      <c r="H4964" s="7" t="str">
        <f>LEFT('DETALLE DE CONEXIONES'!M4964,3)</f>
        <v/>
      </c>
      <c r="I4964" s="7" t="str">
        <f>RIGHT('DETALLE DE CONEXIONES'!M4964,5)</f>
        <v/>
      </c>
      <c r="J4964" s="7">
        <f>IF(C4964="Saliente Local",(IFERROR((LIMPIA(H4964,1)),0)),0)</f>
        <v>0</v>
      </c>
      <c r="K4964" s="7">
        <f>IF(C4964="Saliente Nacional",(IFERROR((LIMPIA(H4964,1)),0)),0)</f>
        <v>0</v>
      </c>
      <c r="L4964" s="7">
        <f>IF(C4964="Saliente Internacional",(IFERROR((LIMPIA(H4964,1)),0)),0)</f>
        <v>0</v>
      </c>
    </row>
    <row r="4965" spans="1:12" x14ac:dyDescent="0.25">
      <c r="A4965" s="11">
        <f>'DETALLE DE CONEXIONES'!P4965</f>
        <v>0</v>
      </c>
      <c r="B4965" s="7">
        <f>'DETALLE DE CONEXIONES'!I4965</f>
        <v>0</v>
      </c>
      <c r="C4965" s="7">
        <f>'DETALLE DE CONEXIONES'!BB4965</f>
        <v>0</v>
      </c>
      <c r="D4965" s="7">
        <f>'DETALLE DE CONEXIONES'!E4965</f>
        <v>0</v>
      </c>
      <c r="E4965" s="7">
        <f>IFERROR(LIMPIA('DETALLE DE CONEXIONES'!N4965,1),0)</f>
        <v>0</v>
      </c>
      <c r="F4965" s="7" t="str">
        <f>LEFT('DETALLE DE CONEXIONES'!BE4965,3)</f>
        <v/>
      </c>
      <c r="G4965" s="7" t="str">
        <f>RIGHT('DETALLE DE CONEXIONES'!AK4965,2)</f>
        <v/>
      </c>
      <c r="H4965" s="7" t="str">
        <f>LEFT('DETALLE DE CONEXIONES'!M4965,3)</f>
        <v/>
      </c>
      <c r="I4965" s="7" t="str">
        <f>RIGHT('DETALLE DE CONEXIONES'!M4965,5)</f>
        <v/>
      </c>
      <c r="J4965" s="7">
        <f>IF(C4965="Saliente Local",(IFERROR((LIMPIA(H4965,1)),0)),0)</f>
        <v>0</v>
      </c>
      <c r="K4965" s="7">
        <f>IF(C4965="Saliente Nacional",(IFERROR((LIMPIA(H4965,1)),0)),0)</f>
        <v>0</v>
      </c>
      <c r="L4965" s="7">
        <f>IF(C4965="Saliente Internacional",(IFERROR((LIMPIA(H4965,1)),0)),0)</f>
        <v>0</v>
      </c>
    </row>
    <row r="4966" spans="1:12" x14ac:dyDescent="0.25">
      <c r="A4966" s="11">
        <f>'DETALLE DE CONEXIONES'!P4966</f>
        <v>0</v>
      </c>
      <c r="B4966" s="7">
        <f>'DETALLE DE CONEXIONES'!I4966</f>
        <v>0</v>
      </c>
      <c r="C4966" s="7">
        <f>'DETALLE DE CONEXIONES'!BB4966</f>
        <v>0</v>
      </c>
      <c r="D4966" s="7">
        <f>'DETALLE DE CONEXIONES'!E4966</f>
        <v>0</v>
      </c>
      <c r="E4966" s="7">
        <f>IFERROR(LIMPIA('DETALLE DE CONEXIONES'!N4966,1),0)</f>
        <v>0</v>
      </c>
      <c r="F4966" s="7" t="str">
        <f>LEFT('DETALLE DE CONEXIONES'!BE4966,3)</f>
        <v/>
      </c>
      <c r="G4966" s="7" t="str">
        <f>RIGHT('DETALLE DE CONEXIONES'!AK4966,2)</f>
        <v/>
      </c>
      <c r="H4966" s="7" t="str">
        <f>LEFT('DETALLE DE CONEXIONES'!M4966,3)</f>
        <v/>
      </c>
      <c r="I4966" s="7" t="str">
        <f>RIGHT('DETALLE DE CONEXIONES'!M4966,5)</f>
        <v/>
      </c>
      <c r="J4966" s="7">
        <f>IF(C4966="Saliente Local",(IFERROR((LIMPIA(H4966,1)),0)),0)</f>
        <v>0</v>
      </c>
      <c r="K4966" s="7">
        <f>IF(C4966="Saliente Nacional",(IFERROR((LIMPIA(H4966,1)),0)),0)</f>
        <v>0</v>
      </c>
      <c r="L4966" s="7">
        <f>IF(C4966="Saliente Internacional",(IFERROR((LIMPIA(H4966,1)),0)),0)</f>
        <v>0</v>
      </c>
    </row>
    <row r="4967" spans="1:12" x14ac:dyDescent="0.25">
      <c r="A4967" s="11">
        <f>'DETALLE DE CONEXIONES'!P4967</f>
        <v>0</v>
      </c>
      <c r="B4967" s="7">
        <f>'DETALLE DE CONEXIONES'!I4967</f>
        <v>0</v>
      </c>
      <c r="C4967" s="7">
        <f>'DETALLE DE CONEXIONES'!BB4967</f>
        <v>0</v>
      </c>
      <c r="D4967" s="7">
        <f>'DETALLE DE CONEXIONES'!E4967</f>
        <v>0</v>
      </c>
      <c r="E4967" s="7">
        <f>IFERROR(LIMPIA('DETALLE DE CONEXIONES'!N4967,1),0)</f>
        <v>0</v>
      </c>
      <c r="F4967" s="7" t="str">
        <f>LEFT('DETALLE DE CONEXIONES'!BE4967,3)</f>
        <v/>
      </c>
      <c r="G4967" s="7" t="str">
        <f>RIGHT('DETALLE DE CONEXIONES'!AK4967,2)</f>
        <v/>
      </c>
      <c r="H4967" s="7" t="str">
        <f>LEFT('DETALLE DE CONEXIONES'!M4967,3)</f>
        <v/>
      </c>
      <c r="I4967" s="7" t="str">
        <f>RIGHT('DETALLE DE CONEXIONES'!M4967,5)</f>
        <v/>
      </c>
      <c r="J4967" s="7">
        <f>IF(C4967="Saliente Local",(IFERROR((LIMPIA(H4967,1)),0)),0)</f>
        <v>0</v>
      </c>
      <c r="K4967" s="7">
        <f>IF(C4967="Saliente Nacional",(IFERROR((LIMPIA(H4967,1)),0)),0)</f>
        <v>0</v>
      </c>
      <c r="L4967" s="7">
        <f>IF(C4967="Saliente Internacional",(IFERROR((LIMPIA(H4967,1)),0)),0)</f>
        <v>0</v>
      </c>
    </row>
    <row r="4968" spans="1:12" x14ac:dyDescent="0.25">
      <c r="A4968" s="11">
        <f>'DETALLE DE CONEXIONES'!P4968</f>
        <v>0</v>
      </c>
      <c r="B4968" s="7">
        <f>'DETALLE DE CONEXIONES'!I4968</f>
        <v>0</v>
      </c>
      <c r="C4968" s="7">
        <f>'DETALLE DE CONEXIONES'!BB4968</f>
        <v>0</v>
      </c>
      <c r="D4968" s="7">
        <f>'DETALLE DE CONEXIONES'!E4968</f>
        <v>0</v>
      </c>
      <c r="E4968" s="7">
        <f>IFERROR(LIMPIA('DETALLE DE CONEXIONES'!N4968,1),0)</f>
        <v>0</v>
      </c>
      <c r="F4968" s="7" t="str">
        <f>LEFT('DETALLE DE CONEXIONES'!BE4968,3)</f>
        <v/>
      </c>
      <c r="G4968" s="7" t="str">
        <f>RIGHT('DETALLE DE CONEXIONES'!AK4968,2)</f>
        <v/>
      </c>
      <c r="H4968" s="7" t="str">
        <f>LEFT('DETALLE DE CONEXIONES'!M4968,3)</f>
        <v/>
      </c>
      <c r="I4968" s="7" t="str">
        <f>RIGHT('DETALLE DE CONEXIONES'!M4968,5)</f>
        <v/>
      </c>
      <c r="J4968" s="7">
        <f>IF(C4968="Saliente Local",(IFERROR((LIMPIA(H4968,1)),0)),0)</f>
        <v>0</v>
      </c>
      <c r="K4968" s="7">
        <f>IF(C4968="Saliente Nacional",(IFERROR((LIMPIA(H4968,1)),0)),0)</f>
        <v>0</v>
      </c>
      <c r="L4968" s="7">
        <f>IF(C4968="Saliente Internacional",(IFERROR((LIMPIA(H4968,1)),0)),0)</f>
        <v>0</v>
      </c>
    </row>
    <row r="4969" spans="1:12" x14ac:dyDescent="0.25">
      <c r="A4969" s="11">
        <f>'DETALLE DE CONEXIONES'!P4969</f>
        <v>0</v>
      </c>
      <c r="B4969" s="7">
        <f>'DETALLE DE CONEXIONES'!I4969</f>
        <v>0</v>
      </c>
      <c r="C4969" s="7">
        <f>'DETALLE DE CONEXIONES'!BB4969</f>
        <v>0</v>
      </c>
      <c r="D4969" s="7">
        <f>'DETALLE DE CONEXIONES'!E4969</f>
        <v>0</v>
      </c>
      <c r="E4969" s="7">
        <f>IFERROR(LIMPIA('DETALLE DE CONEXIONES'!N4969,1),0)</f>
        <v>0</v>
      </c>
      <c r="F4969" s="7" t="str">
        <f>LEFT('DETALLE DE CONEXIONES'!BE4969,3)</f>
        <v/>
      </c>
      <c r="G4969" s="7" t="str">
        <f>RIGHT('DETALLE DE CONEXIONES'!AK4969,2)</f>
        <v/>
      </c>
      <c r="H4969" s="7" t="str">
        <f>LEFT('DETALLE DE CONEXIONES'!M4969,3)</f>
        <v/>
      </c>
      <c r="I4969" s="7" t="str">
        <f>RIGHT('DETALLE DE CONEXIONES'!M4969,5)</f>
        <v/>
      </c>
      <c r="J4969" s="7">
        <f>IF(C4969="Saliente Local",(IFERROR((LIMPIA(H4969,1)),0)),0)</f>
        <v>0</v>
      </c>
      <c r="K4969" s="7">
        <f>IF(C4969="Saliente Nacional",(IFERROR((LIMPIA(H4969,1)),0)),0)</f>
        <v>0</v>
      </c>
      <c r="L4969" s="7">
        <f>IF(C4969="Saliente Internacional",(IFERROR((LIMPIA(H4969,1)),0)),0)</f>
        <v>0</v>
      </c>
    </row>
    <row r="4970" spans="1:12" x14ac:dyDescent="0.25">
      <c r="A4970" s="11">
        <f>'DETALLE DE CONEXIONES'!P4970</f>
        <v>0</v>
      </c>
      <c r="B4970" s="7">
        <f>'DETALLE DE CONEXIONES'!I4970</f>
        <v>0</v>
      </c>
      <c r="C4970" s="7">
        <f>'DETALLE DE CONEXIONES'!BB4970</f>
        <v>0</v>
      </c>
      <c r="D4970" s="7">
        <f>'DETALLE DE CONEXIONES'!E4970</f>
        <v>0</v>
      </c>
      <c r="E4970" s="7">
        <f>IFERROR(LIMPIA('DETALLE DE CONEXIONES'!N4970,1),0)</f>
        <v>0</v>
      </c>
      <c r="F4970" s="7" t="str">
        <f>LEFT('DETALLE DE CONEXIONES'!BE4970,3)</f>
        <v/>
      </c>
      <c r="G4970" s="7" t="str">
        <f>RIGHT('DETALLE DE CONEXIONES'!AK4970,2)</f>
        <v/>
      </c>
      <c r="H4970" s="7" t="str">
        <f>LEFT('DETALLE DE CONEXIONES'!M4970,3)</f>
        <v/>
      </c>
      <c r="I4970" s="7" t="str">
        <f>RIGHT('DETALLE DE CONEXIONES'!M4970,5)</f>
        <v/>
      </c>
      <c r="J4970" s="7">
        <f>IF(C4970="Saliente Local",(IFERROR((LIMPIA(H4970,1)),0)),0)</f>
        <v>0</v>
      </c>
      <c r="K4970" s="7">
        <f>IF(C4970="Saliente Nacional",(IFERROR((LIMPIA(H4970,1)),0)),0)</f>
        <v>0</v>
      </c>
      <c r="L4970" s="7">
        <f>IF(C4970="Saliente Internacional",(IFERROR((LIMPIA(H4970,1)),0)),0)</f>
        <v>0</v>
      </c>
    </row>
    <row r="4971" spans="1:12" x14ac:dyDescent="0.25">
      <c r="A4971" s="11">
        <f>'DETALLE DE CONEXIONES'!P4971</f>
        <v>0</v>
      </c>
      <c r="B4971" s="7">
        <f>'DETALLE DE CONEXIONES'!I4971</f>
        <v>0</v>
      </c>
      <c r="C4971" s="7">
        <f>'DETALLE DE CONEXIONES'!BB4971</f>
        <v>0</v>
      </c>
      <c r="D4971" s="7">
        <f>'DETALLE DE CONEXIONES'!E4971</f>
        <v>0</v>
      </c>
      <c r="E4971" s="7">
        <f>IFERROR(LIMPIA('DETALLE DE CONEXIONES'!N4971,1),0)</f>
        <v>0</v>
      </c>
      <c r="F4971" s="7" t="str">
        <f>LEFT('DETALLE DE CONEXIONES'!BE4971,3)</f>
        <v/>
      </c>
      <c r="G4971" s="7" t="str">
        <f>RIGHT('DETALLE DE CONEXIONES'!AK4971,2)</f>
        <v/>
      </c>
      <c r="H4971" s="7" t="str">
        <f>LEFT('DETALLE DE CONEXIONES'!M4971,3)</f>
        <v/>
      </c>
      <c r="I4971" s="7" t="str">
        <f>RIGHT('DETALLE DE CONEXIONES'!M4971,5)</f>
        <v/>
      </c>
      <c r="J4971" s="7">
        <f>IF(C4971="Saliente Local",(IFERROR((LIMPIA(H4971,1)),0)),0)</f>
        <v>0</v>
      </c>
      <c r="K4971" s="7">
        <f>IF(C4971="Saliente Nacional",(IFERROR((LIMPIA(H4971,1)),0)),0)</f>
        <v>0</v>
      </c>
      <c r="L4971" s="7">
        <f>IF(C4971="Saliente Internacional",(IFERROR((LIMPIA(H4971,1)),0)),0)</f>
        <v>0</v>
      </c>
    </row>
    <row r="4972" spans="1:12" x14ac:dyDescent="0.25">
      <c r="A4972" s="11">
        <f>'DETALLE DE CONEXIONES'!P4972</f>
        <v>0</v>
      </c>
      <c r="B4972" s="7">
        <f>'DETALLE DE CONEXIONES'!I4972</f>
        <v>0</v>
      </c>
      <c r="C4972" s="7">
        <f>'DETALLE DE CONEXIONES'!BB4972</f>
        <v>0</v>
      </c>
      <c r="D4972" s="7">
        <f>'DETALLE DE CONEXIONES'!E4972</f>
        <v>0</v>
      </c>
      <c r="E4972" s="7">
        <f>IFERROR(LIMPIA('DETALLE DE CONEXIONES'!N4972,1),0)</f>
        <v>0</v>
      </c>
      <c r="F4972" s="7" t="str">
        <f>LEFT('DETALLE DE CONEXIONES'!BE4972,3)</f>
        <v/>
      </c>
      <c r="G4972" s="7" t="str">
        <f>RIGHT('DETALLE DE CONEXIONES'!AK4972,2)</f>
        <v/>
      </c>
      <c r="H4972" s="7" t="str">
        <f>LEFT('DETALLE DE CONEXIONES'!M4972,3)</f>
        <v/>
      </c>
      <c r="I4972" s="7" t="str">
        <f>RIGHT('DETALLE DE CONEXIONES'!M4972,5)</f>
        <v/>
      </c>
      <c r="J4972" s="7">
        <f>IF(C4972="Saliente Local",(IFERROR((LIMPIA(H4972,1)),0)),0)</f>
        <v>0</v>
      </c>
      <c r="K4972" s="7">
        <f>IF(C4972="Saliente Nacional",(IFERROR((LIMPIA(H4972,1)),0)),0)</f>
        <v>0</v>
      </c>
      <c r="L4972" s="7">
        <f>IF(C4972="Saliente Internacional",(IFERROR((LIMPIA(H4972,1)),0)),0)</f>
        <v>0</v>
      </c>
    </row>
    <row r="4973" spans="1:12" x14ac:dyDescent="0.25">
      <c r="A4973" s="11">
        <f>'DETALLE DE CONEXIONES'!P4973</f>
        <v>0</v>
      </c>
      <c r="B4973" s="7">
        <f>'DETALLE DE CONEXIONES'!I4973</f>
        <v>0</v>
      </c>
      <c r="C4973" s="7">
        <f>'DETALLE DE CONEXIONES'!BB4973</f>
        <v>0</v>
      </c>
      <c r="D4973" s="7">
        <f>'DETALLE DE CONEXIONES'!E4973</f>
        <v>0</v>
      </c>
      <c r="E4973" s="7">
        <f>IFERROR(LIMPIA('DETALLE DE CONEXIONES'!N4973,1),0)</f>
        <v>0</v>
      </c>
      <c r="F4973" s="7" t="str">
        <f>LEFT('DETALLE DE CONEXIONES'!BE4973,3)</f>
        <v/>
      </c>
      <c r="G4973" s="7" t="str">
        <f>RIGHT('DETALLE DE CONEXIONES'!AK4973,2)</f>
        <v/>
      </c>
      <c r="H4973" s="7" t="str">
        <f>LEFT('DETALLE DE CONEXIONES'!M4973,3)</f>
        <v/>
      </c>
      <c r="I4973" s="7" t="str">
        <f>RIGHT('DETALLE DE CONEXIONES'!M4973,5)</f>
        <v/>
      </c>
      <c r="J4973" s="7">
        <f>IF(C4973="Saliente Local",(IFERROR((LIMPIA(H4973,1)),0)),0)</f>
        <v>0</v>
      </c>
      <c r="K4973" s="7">
        <f>IF(C4973="Saliente Nacional",(IFERROR((LIMPIA(H4973,1)),0)),0)</f>
        <v>0</v>
      </c>
      <c r="L4973" s="7">
        <f>IF(C4973="Saliente Internacional",(IFERROR((LIMPIA(H4973,1)),0)),0)</f>
        <v>0</v>
      </c>
    </row>
    <row r="4974" spans="1:12" x14ac:dyDescent="0.25">
      <c r="A4974" s="11">
        <f>'DETALLE DE CONEXIONES'!P4974</f>
        <v>0</v>
      </c>
      <c r="B4974" s="7">
        <f>'DETALLE DE CONEXIONES'!I4974</f>
        <v>0</v>
      </c>
      <c r="C4974" s="7">
        <f>'DETALLE DE CONEXIONES'!BB4974</f>
        <v>0</v>
      </c>
      <c r="D4974" s="7">
        <f>'DETALLE DE CONEXIONES'!E4974</f>
        <v>0</v>
      </c>
      <c r="E4974" s="7">
        <f>IFERROR(LIMPIA('DETALLE DE CONEXIONES'!N4974,1),0)</f>
        <v>0</v>
      </c>
      <c r="F4974" s="7" t="str">
        <f>LEFT('DETALLE DE CONEXIONES'!BE4974,3)</f>
        <v/>
      </c>
      <c r="G4974" s="7" t="str">
        <f>RIGHT('DETALLE DE CONEXIONES'!AK4974,2)</f>
        <v/>
      </c>
      <c r="H4974" s="7" t="str">
        <f>LEFT('DETALLE DE CONEXIONES'!M4974,3)</f>
        <v/>
      </c>
      <c r="I4974" s="7" t="str">
        <f>RIGHT('DETALLE DE CONEXIONES'!M4974,5)</f>
        <v/>
      </c>
      <c r="J4974" s="7">
        <f>IF(C4974="Saliente Local",(IFERROR((LIMPIA(H4974,1)),0)),0)</f>
        <v>0</v>
      </c>
      <c r="K4974" s="7">
        <f>IF(C4974="Saliente Nacional",(IFERROR((LIMPIA(H4974,1)),0)),0)</f>
        <v>0</v>
      </c>
      <c r="L4974" s="7">
        <f>IF(C4974="Saliente Internacional",(IFERROR((LIMPIA(H4974,1)),0)),0)</f>
        <v>0</v>
      </c>
    </row>
    <row r="4975" spans="1:12" x14ac:dyDescent="0.25">
      <c r="A4975" s="11">
        <f>'DETALLE DE CONEXIONES'!P4975</f>
        <v>0</v>
      </c>
      <c r="B4975" s="7">
        <f>'DETALLE DE CONEXIONES'!I4975</f>
        <v>0</v>
      </c>
      <c r="C4975" s="7">
        <f>'DETALLE DE CONEXIONES'!BB4975</f>
        <v>0</v>
      </c>
      <c r="D4975" s="7">
        <f>'DETALLE DE CONEXIONES'!E4975</f>
        <v>0</v>
      </c>
      <c r="E4975" s="7">
        <f>IFERROR(LIMPIA('DETALLE DE CONEXIONES'!N4975,1),0)</f>
        <v>0</v>
      </c>
      <c r="F4975" s="7" t="str">
        <f>LEFT('DETALLE DE CONEXIONES'!BE4975,3)</f>
        <v/>
      </c>
      <c r="G4975" s="7" t="str">
        <f>RIGHT('DETALLE DE CONEXIONES'!AK4975,2)</f>
        <v/>
      </c>
      <c r="H4975" s="7" t="str">
        <f>LEFT('DETALLE DE CONEXIONES'!M4975,3)</f>
        <v/>
      </c>
      <c r="I4975" s="7" t="str">
        <f>RIGHT('DETALLE DE CONEXIONES'!M4975,5)</f>
        <v/>
      </c>
      <c r="J4975" s="7">
        <f>IF(C4975="Saliente Local",(IFERROR((LIMPIA(H4975,1)),0)),0)</f>
        <v>0</v>
      </c>
      <c r="K4975" s="7">
        <f>IF(C4975="Saliente Nacional",(IFERROR((LIMPIA(H4975,1)),0)),0)</f>
        <v>0</v>
      </c>
      <c r="L4975" s="7">
        <f>IF(C4975="Saliente Internacional",(IFERROR((LIMPIA(H4975,1)),0)),0)</f>
        <v>0</v>
      </c>
    </row>
    <row r="4976" spans="1:12" x14ac:dyDescent="0.25">
      <c r="A4976" s="11">
        <f>'DETALLE DE CONEXIONES'!P4976</f>
        <v>0</v>
      </c>
      <c r="B4976" s="7">
        <f>'DETALLE DE CONEXIONES'!I4976</f>
        <v>0</v>
      </c>
      <c r="C4976" s="7">
        <f>'DETALLE DE CONEXIONES'!BB4976</f>
        <v>0</v>
      </c>
      <c r="D4976" s="7">
        <f>'DETALLE DE CONEXIONES'!E4976</f>
        <v>0</v>
      </c>
      <c r="E4976" s="7">
        <f>IFERROR(LIMPIA('DETALLE DE CONEXIONES'!N4976,1),0)</f>
        <v>0</v>
      </c>
      <c r="F4976" s="7" t="str">
        <f>LEFT('DETALLE DE CONEXIONES'!BE4976,3)</f>
        <v/>
      </c>
      <c r="G4976" s="7" t="str">
        <f>RIGHT('DETALLE DE CONEXIONES'!AK4976,2)</f>
        <v/>
      </c>
      <c r="H4976" s="7" t="str">
        <f>LEFT('DETALLE DE CONEXIONES'!M4976,3)</f>
        <v/>
      </c>
      <c r="I4976" s="7" t="str">
        <f>RIGHT('DETALLE DE CONEXIONES'!M4976,5)</f>
        <v/>
      </c>
      <c r="J4976" s="7">
        <f>IF(C4976="Saliente Local",(IFERROR((LIMPIA(H4976,1)),0)),0)</f>
        <v>0</v>
      </c>
      <c r="K4976" s="7">
        <f>IF(C4976="Saliente Nacional",(IFERROR((LIMPIA(H4976,1)),0)),0)</f>
        <v>0</v>
      </c>
      <c r="L4976" s="7">
        <f>IF(C4976="Saliente Internacional",(IFERROR((LIMPIA(H4976,1)),0)),0)</f>
        <v>0</v>
      </c>
    </row>
    <row r="4977" spans="1:12" x14ac:dyDescent="0.25">
      <c r="A4977" s="11">
        <f>'DETALLE DE CONEXIONES'!P4977</f>
        <v>0</v>
      </c>
      <c r="B4977" s="7">
        <f>'DETALLE DE CONEXIONES'!I4977</f>
        <v>0</v>
      </c>
      <c r="C4977" s="7">
        <f>'DETALLE DE CONEXIONES'!BB4977</f>
        <v>0</v>
      </c>
      <c r="D4977" s="7">
        <f>'DETALLE DE CONEXIONES'!E4977</f>
        <v>0</v>
      </c>
      <c r="E4977" s="7">
        <f>IFERROR(LIMPIA('DETALLE DE CONEXIONES'!N4977,1),0)</f>
        <v>0</v>
      </c>
      <c r="F4977" s="7" t="str">
        <f>LEFT('DETALLE DE CONEXIONES'!BE4977,3)</f>
        <v/>
      </c>
      <c r="G4977" s="7" t="str">
        <f>RIGHT('DETALLE DE CONEXIONES'!AK4977,2)</f>
        <v/>
      </c>
      <c r="H4977" s="7" t="str">
        <f>LEFT('DETALLE DE CONEXIONES'!M4977,3)</f>
        <v/>
      </c>
      <c r="I4977" s="7" t="str">
        <f>RIGHT('DETALLE DE CONEXIONES'!M4977,5)</f>
        <v/>
      </c>
      <c r="J4977" s="7">
        <f>IF(C4977="Saliente Local",(IFERROR((LIMPIA(H4977,1)),0)),0)</f>
        <v>0</v>
      </c>
      <c r="K4977" s="7">
        <f>IF(C4977="Saliente Nacional",(IFERROR((LIMPIA(H4977,1)),0)),0)</f>
        <v>0</v>
      </c>
      <c r="L4977" s="7">
        <f>IF(C4977="Saliente Internacional",(IFERROR((LIMPIA(H4977,1)),0)),0)</f>
        <v>0</v>
      </c>
    </row>
    <row r="4978" spans="1:12" x14ac:dyDescent="0.25">
      <c r="A4978" s="11">
        <f>'DETALLE DE CONEXIONES'!P4978</f>
        <v>0</v>
      </c>
      <c r="B4978" s="7">
        <f>'DETALLE DE CONEXIONES'!I4978</f>
        <v>0</v>
      </c>
      <c r="C4978" s="7">
        <f>'DETALLE DE CONEXIONES'!BB4978</f>
        <v>0</v>
      </c>
      <c r="D4978" s="7">
        <f>'DETALLE DE CONEXIONES'!E4978</f>
        <v>0</v>
      </c>
      <c r="E4978" s="7">
        <f>IFERROR(LIMPIA('DETALLE DE CONEXIONES'!N4978,1),0)</f>
        <v>0</v>
      </c>
      <c r="F4978" s="7" t="str">
        <f>LEFT('DETALLE DE CONEXIONES'!BE4978,3)</f>
        <v/>
      </c>
      <c r="G4978" s="7" t="str">
        <f>RIGHT('DETALLE DE CONEXIONES'!AK4978,2)</f>
        <v/>
      </c>
      <c r="H4978" s="7" t="str">
        <f>LEFT('DETALLE DE CONEXIONES'!M4978,3)</f>
        <v/>
      </c>
      <c r="I4978" s="7" t="str">
        <f>RIGHT('DETALLE DE CONEXIONES'!M4978,5)</f>
        <v/>
      </c>
      <c r="J4978" s="7">
        <f>IF(C4978="Saliente Local",(IFERROR((LIMPIA(H4978,1)),0)),0)</f>
        <v>0</v>
      </c>
      <c r="K4978" s="7">
        <f>IF(C4978="Saliente Nacional",(IFERROR((LIMPIA(H4978,1)),0)),0)</f>
        <v>0</v>
      </c>
      <c r="L4978" s="7">
        <f>IF(C4978="Saliente Internacional",(IFERROR((LIMPIA(H4978,1)),0)),0)</f>
        <v>0</v>
      </c>
    </row>
    <row r="4979" spans="1:12" x14ac:dyDescent="0.25">
      <c r="A4979" s="11">
        <f>'DETALLE DE CONEXIONES'!P4979</f>
        <v>0</v>
      </c>
      <c r="B4979" s="7">
        <f>'DETALLE DE CONEXIONES'!I4979</f>
        <v>0</v>
      </c>
      <c r="C4979" s="7">
        <f>'DETALLE DE CONEXIONES'!BB4979</f>
        <v>0</v>
      </c>
      <c r="D4979" s="7">
        <f>'DETALLE DE CONEXIONES'!E4979</f>
        <v>0</v>
      </c>
      <c r="E4979" s="7">
        <f>IFERROR(LIMPIA('DETALLE DE CONEXIONES'!N4979,1),0)</f>
        <v>0</v>
      </c>
      <c r="F4979" s="7" t="str">
        <f>LEFT('DETALLE DE CONEXIONES'!BE4979,3)</f>
        <v/>
      </c>
      <c r="G4979" s="7" t="str">
        <f>RIGHT('DETALLE DE CONEXIONES'!AK4979,2)</f>
        <v/>
      </c>
      <c r="H4979" s="7" t="str">
        <f>LEFT('DETALLE DE CONEXIONES'!M4979,3)</f>
        <v/>
      </c>
      <c r="I4979" s="7" t="str">
        <f>RIGHT('DETALLE DE CONEXIONES'!M4979,5)</f>
        <v/>
      </c>
      <c r="J4979" s="7">
        <f>IF(C4979="Saliente Local",(IFERROR((LIMPIA(H4979,1)),0)),0)</f>
        <v>0</v>
      </c>
      <c r="K4979" s="7">
        <f>IF(C4979="Saliente Nacional",(IFERROR((LIMPIA(H4979,1)),0)),0)</f>
        <v>0</v>
      </c>
      <c r="L4979" s="7">
        <f>IF(C4979="Saliente Internacional",(IFERROR((LIMPIA(H4979,1)),0)),0)</f>
        <v>0</v>
      </c>
    </row>
    <row r="4980" spans="1:12" x14ac:dyDescent="0.25">
      <c r="A4980" s="11">
        <f>'DETALLE DE CONEXIONES'!P4980</f>
        <v>0</v>
      </c>
      <c r="B4980" s="7">
        <f>'DETALLE DE CONEXIONES'!I4980</f>
        <v>0</v>
      </c>
      <c r="C4980" s="7">
        <f>'DETALLE DE CONEXIONES'!BB4980</f>
        <v>0</v>
      </c>
      <c r="D4980" s="7">
        <f>'DETALLE DE CONEXIONES'!E4980</f>
        <v>0</v>
      </c>
      <c r="E4980" s="7">
        <f>IFERROR(LIMPIA('DETALLE DE CONEXIONES'!N4980,1),0)</f>
        <v>0</v>
      </c>
      <c r="F4980" s="7" t="str">
        <f>LEFT('DETALLE DE CONEXIONES'!BE4980,3)</f>
        <v/>
      </c>
      <c r="G4980" s="7" t="str">
        <f>RIGHT('DETALLE DE CONEXIONES'!AK4980,2)</f>
        <v/>
      </c>
      <c r="H4980" s="7" t="str">
        <f>LEFT('DETALLE DE CONEXIONES'!M4980,3)</f>
        <v/>
      </c>
      <c r="I4980" s="7" t="str">
        <f>RIGHT('DETALLE DE CONEXIONES'!M4980,5)</f>
        <v/>
      </c>
      <c r="J4980" s="7">
        <f>IF(C4980="Saliente Local",(IFERROR((LIMPIA(H4980,1)),0)),0)</f>
        <v>0</v>
      </c>
      <c r="K4980" s="7">
        <f>IF(C4980="Saliente Nacional",(IFERROR((LIMPIA(H4980,1)),0)),0)</f>
        <v>0</v>
      </c>
      <c r="L4980" s="7">
        <f>IF(C4980="Saliente Internacional",(IFERROR((LIMPIA(H4980,1)),0)),0)</f>
        <v>0</v>
      </c>
    </row>
    <row r="4981" spans="1:12" x14ac:dyDescent="0.25">
      <c r="A4981" s="11">
        <f>'DETALLE DE CONEXIONES'!P4981</f>
        <v>0</v>
      </c>
      <c r="B4981" s="7">
        <f>'DETALLE DE CONEXIONES'!I4981</f>
        <v>0</v>
      </c>
      <c r="C4981" s="7">
        <f>'DETALLE DE CONEXIONES'!BB4981</f>
        <v>0</v>
      </c>
      <c r="D4981" s="7">
        <f>'DETALLE DE CONEXIONES'!E4981</f>
        <v>0</v>
      </c>
      <c r="E4981" s="7">
        <f>IFERROR(LIMPIA('DETALLE DE CONEXIONES'!N4981,1),0)</f>
        <v>0</v>
      </c>
      <c r="F4981" s="7" t="str">
        <f>LEFT('DETALLE DE CONEXIONES'!BE4981,3)</f>
        <v/>
      </c>
      <c r="G4981" s="7" t="str">
        <f>RIGHT('DETALLE DE CONEXIONES'!AK4981,2)</f>
        <v/>
      </c>
      <c r="H4981" s="7" t="str">
        <f>LEFT('DETALLE DE CONEXIONES'!M4981,3)</f>
        <v/>
      </c>
      <c r="I4981" s="7" t="str">
        <f>RIGHT('DETALLE DE CONEXIONES'!M4981,5)</f>
        <v/>
      </c>
      <c r="J4981" s="7">
        <f>IF(C4981="Saliente Local",(IFERROR((LIMPIA(H4981,1)),0)),0)</f>
        <v>0</v>
      </c>
      <c r="K4981" s="7">
        <f>IF(C4981="Saliente Nacional",(IFERROR((LIMPIA(H4981,1)),0)),0)</f>
        <v>0</v>
      </c>
      <c r="L4981" s="7">
        <f>IF(C4981="Saliente Internacional",(IFERROR((LIMPIA(H4981,1)),0)),0)</f>
        <v>0</v>
      </c>
    </row>
    <row r="4982" spans="1:12" x14ac:dyDescent="0.25">
      <c r="A4982" s="11">
        <f>'DETALLE DE CONEXIONES'!P4982</f>
        <v>0</v>
      </c>
      <c r="B4982" s="7">
        <f>'DETALLE DE CONEXIONES'!I4982</f>
        <v>0</v>
      </c>
      <c r="C4982" s="7">
        <f>'DETALLE DE CONEXIONES'!BB4982</f>
        <v>0</v>
      </c>
      <c r="D4982" s="7">
        <f>'DETALLE DE CONEXIONES'!E4982</f>
        <v>0</v>
      </c>
      <c r="E4982" s="7">
        <f>IFERROR(LIMPIA('DETALLE DE CONEXIONES'!N4982,1),0)</f>
        <v>0</v>
      </c>
      <c r="F4982" s="7" t="str">
        <f>LEFT('DETALLE DE CONEXIONES'!BE4982,3)</f>
        <v/>
      </c>
      <c r="G4982" s="7" t="str">
        <f>RIGHT('DETALLE DE CONEXIONES'!AK4982,2)</f>
        <v/>
      </c>
      <c r="H4982" s="7" t="str">
        <f>LEFT('DETALLE DE CONEXIONES'!M4982,3)</f>
        <v/>
      </c>
      <c r="I4982" s="7" t="str">
        <f>RIGHT('DETALLE DE CONEXIONES'!M4982,5)</f>
        <v/>
      </c>
      <c r="J4982" s="7">
        <f>IF(C4982="Saliente Local",(IFERROR((LIMPIA(H4982,1)),0)),0)</f>
        <v>0</v>
      </c>
      <c r="K4982" s="7">
        <f>IF(C4982="Saliente Nacional",(IFERROR((LIMPIA(H4982,1)),0)),0)</f>
        <v>0</v>
      </c>
      <c r="L4982" s="7">
        <f>IF(C4982="Saliente Internacional",(IFERROR((LIMPIA(H4982,1)),0)),0)</f>
        <v>0</v>
      </c>
    </row>
    <row r="4983" spans="1:12" x14ac:dyDescent="0.25">
      <c r="A4983" s="11">
        <f>'DETALLE DE CONEXIONES'!P4983</f>
        <v>0</v>
      </c>
      <c r="B4983" s="7">
        <f>'DETALLE DE CONEXIONES'!I4983</f>
        <v>0</v>
      </c>
      <c r="C4983" s="7">
        <f>'DETALLE DE CONEXIONES'!BB4983</f>
        <v>0</v>
      </c>
      <c r="D4983" s="7">
        <f>'DETALLE DE CONEXIONES'!E4983</f>
        <v>0</v>
      </c>
      <c r="E4983" s="7">
        <f>IFERROR(LIMPIA('DETALLE DE CONEXIONES'!N4983,1),0)</f>
        <v>0</v>
      </c>
      <c r="F4983" s="7" t="str">
        <f>LEFT('DETALLE DE CONEXIONES'!BE4983,3)</f>
        <v/>
      </c>
      <c r="G4983" s="7" t="str">
        <f>RIGHT('DETALLE DE CONEXIONES'!AK4983,2)</f>
        <v/>
      </c>
      <c r="H4983" s="7" t="str">
        <f>LEFT('DETALLE DE CONEXIONES'!M4983,3)</f>
        <v/>
      </c>
      <c r="I4983" s="7" t="str">
        <f>RIGHT('DETALLE DE CONEXIONES'!M4983,5)</f>
        <v/>
      </c>
      <c r="J4983" s="7">
        <f>IF(C4983="Saliente Local",(IFERROR((LIMPIA(H4983,1)),0)),0)</f>
        <v>0</v>
      </c>
      <c r="K4983" s="7">
        <f>IF(C4983="Saliente Nacional",(IFERROR((LIMPIA(H4983,1)),0)),0)</f>
        <v>0</v>
      </c>
      <c r="L4983" s="7">
        <f>IF(C4983="Saliente Internacional",(IFERROR((LIMPIA(H4983,1)),0)),0)</f>
        <v>0</v>
      </c>
    </row>
    <row r="4984" spans="1:12" x14ac:dyDescent="0.25">
      <c r="A4984" s="11">
        <f>'DETALLE DE CONEXIONES'!P4984</f>
        <v>0</v>
      </c>
      <c r="B4984" s="7">
        <f>'DETALLE DE CONEXIONES'!I4984</f>
        <v>0</v>
      </c>
      <c r="C4984" s="7">
        <f>'DETALLE DE CONEXIONES'!BB4984</f>
        <v>0</v>
      </c>
      <c r="D4984" s="7">
        <f>'DETALLE DE CONEXIONES'!E4984</f>
        <v>0</v>
      </c>
      <c r="E4984" s="7">
        <f>IFERROR(LIMPIA('DETALLE DE CONEXIONES'!N4984,1),0)</f>
        <v>0</v>
      </c>
      <c r="F4984" s="7" t="str">
        <f>LEFT('DETALLE DE CONEXIONES'!BE4984,3)</f>
        <v/>
      </c>
      <c r="G4984" s="7" t="str">
        <f>RIGHT('DETALLE DE CONEXIONES'!AK4984,2)</f>
        <v/>
      </c>
      <c r="H4984" s="7" t="str">
        <f>LEFT('DETALLE DE CONEXIONES'!M4984,3)</f>
        <v/>
      </c>
      <c r="I4984" s="7" t="str">
        <f>RIGHT('DETALLE DE CONEXIONES'!M4984,5)</f>
        <v/>
      </c>
      <c r="J4984" s="7">
        <f>IF(C4984="Saliente Local",(IFERROR((LIMPIA(H4984,1)),0)),0)</f>
        <v>0</v>
      </c>
      <c r="K4984" s="7">
        <f>IF(C4984="Saliente Nacional",(IFERROR((LIMPIA(H4984,1)),0)),0)</f>
        <v>0</v>
      </c>
      <c r="L4984" s="7">
        <f>IF(C4984="Saliente Internacional",(IFERROR((LIMPIA(H4984,1)),0)),0)</f>
        <v>0</v>
      </c>
    </row>
    <row r="4985" spans="1:12" x14ac:dyDescent="0.25">
      <c r="A4985" s="11">
        <f>'DETALLE DE CONEXIONES'!P4985</f>
        <v>0</v>
      </c>
      <c r="B4985" s="7">
        <f>'DETALLE DE CONEXIONES'!I4985</f>
        <v>0</v>
      </c>
      <c r="C4985" s="7">
        <f>'DETALLE DE CONEXIONES'!BB4985</f>
        <v>0</v>
      </c>
      <c r="D4985" s="7">
        <f>'DETALLE DE CONEXIONES'!E4985</f>
        <v>0</v>
      </c>
      <c r="E4985" s="7">
        <f>IFERROR(LIMPIA('DETALLE DE CONEXIONES'!N4985,1),0)</f>
        <v>0</v>
      </c>
      <c r="F4985" s="7" t="str">
        <f>LEFT('DETALLE DE CONEXIONES'!BE4985,3)</f>
        <v/>
      </c>
      <c r="G4985" s="7" t="str">
        <f>RIGHT('DETALLE DE CONEXIONES'!AK4985,2)</f>
        <v/>
      </c>
      <c r="H4985" s="7" t="str">
        <f>LEFT('DETALLE DE CONEXIONES'!M4985,3)</f>
        <v/>
      </c>
      <c r="I4985" s="7" t="str">
        <f>RIGHT('DETALLE DE CONEXIONES'!M4985,5)</f>
        <v/>
      </c>
      <c r="J4985" s="7">
        <f>IF(C4985="Saliente Local",(IFERROR((LIMPIA(H4985,1)),0)),0)</f>
        <v>0</v>
      </c>
      <c r="K4985" s="7">
        <f>IF(C4985="Saliente Nacional",(IFERROR((LIMPIA(H4985,1)),0)),0)</f>
        <v>0</v>
      </c>
      <c r="L4985" s="7">
        <f>IF(C4985="Saliente Internacional",(IFERROR((LIMPIA(H4985,1)),0)),0)</f>
        <v>0</v>
      </c>
    </row>
    <row r="4986" spans="1:12" x14ac:dyDescent="0.25">
      <c r="A4986" s="11">
        <f>'DETALLE DE CONEXIONES'!P4986</f>
        <v>0</v>
      </c>
      <c r="B4986" s="7">
        <f>'DETALLE DE CONEXIONES'!I4986</f>
        <v>0</v>
      </c>
      <c r="C4986" s="7">
        <f>'DETALLE DE CONEXIONES'!BB4986</f>
        <v>0</v>
      </c>
      <c r="D4986" s="7">
        <f>'DETALLE DE CONEXIONES'!E4986</f>
        <v>0</v>
      </c>
      <c r="E4986" s="7">
        <f>IFERROR(LIMPIA('DETALLE DE CONEXIONES'!N4986,1),0)</f>
        <v>0</v>
      </c>
      <c r="F4986" s="7" t="str">
        <f>LEFT('DETALLE DE CONEXIONES'!BE4986,3)</f>
        <v/>
      </c>
      <c r="G4986" s="7" t="str">
        <f>RIGHT('DETALLE DE CONEXIONES'!AK4986,2)</f>
        <v/>
      </c>
      <c r="H4986" s="7" t="str">
        <f>LEFT('DETALLE DE CONEXIONES'!M4986,3)</f>
        <v/>
      </c>
      <c r="I4986" s="7" t="str">
        <f>RIGHT('DETALLE DE CONEXIONES'!M4986,5)</f>
        <v/>
      </c>
      <c r="J4986" s="7">
        <f>IF(C4986="Saliente Local",(IFERROR((LIMPIA(H4986,1)),0)),0)</f>
        <v>0</v>
      </c>
      <c r="K4986" s="7">
        <f>IF(C4986="Saliente Nacional",(IFERROR((LIMPIA(H4986,1)),0)),0)</f>
        <v>0</v>
      </c>
      <c r="L4986" s="7">
        <f>IF(C4986="Saliente Internacional",(IFERROR((LIMPIA(H4986,1)),0)),0)</f>
        <v>0</v>
      </c>
    </row>
    <row r="4987" spans="1:12" x14ac:dyDescent="0.25">
      <c r="A4987" s="11">
        <f>'DETALLE DE CONEXIONES'!P4987</f>
        <v>0</v>
      </c>
      <c r="B4987" s="7">
        <f>'DETALLE DE CONEXIONES'!I4987</f>
        <v>0</v>
      </c>
      <c r="C4987" s="7">
        <f>'DETALLE DE CONEXIONES'!BB4987</f>
        <v>0</v>
      </c>
      <c r="D4987" s="7">
        <f>'DETALLE DE CONEXIONES'!E4987</f>
        <v>0</v>
      </c>
      <c r="E4987" s="7">
        <f>IFERROR(LIMPIA('DETALLE DE CONEXIONES'!N4987,1),0)</f>
        <v>0</v>
      </c>
      <c r="F4987" s="7" t="str">
        <f>LEFT('DETALLE DE CONEXIONES'!BE4987,3)</f>
        <v/>
      </c>
      <c r="G4987" s="7" t="str">
        <f>RIGHT('DETALLE DE CONEXIONES'!AK4987,2)</f>
        <v/>
      </c>
      <c r="H4987" s="7" t="str">
        <f>LEFT('DETALLE DE CONEXIONES'!M4987,3)</f>
        <v/>
      </c>
      <c r="I4987" s="7" t="str">
        <f>RIGHT('DETALLE DE CONEXIONES'!M4987,5)</f>
        <v/>
      </c>
      <c r="J4987" s="7">
        <f>IF(C4987="Saliente Local",(IFERROR((LIMPIA(H4987,1)),0)),0)</f>
        <v>0</v>
      </c>
      <c r="K4987" s="7">
        <f>IF(C4987="Saliente Nacional",(IFERROR((LIMPIA(H4987,1)),0)),0)</f>
        <v>0</v>
      </c>
      <c r="L4987" s="7">
        <f>IF(C4987="Saliente Internacional",(IFERROR((LIMPIA(H4987,1)),0)),0)</f>
        <v>0</v>
      </c>
    </row>
    <row r="4988" spans="1:12" x14ac:dyDescent="0.25">
      <c r="A4988" s="11">
        <f>'DETALLE DE CONEXIONES'!P4988</f>
        <v>0</v>
      </c>
      <c r="B4988" s="7">
        <f>'DETALLE DE CONEXIONES'!I4988</f>
        <v>0</v>
      </c>
      <c r="C4988" s="7">
        <f>'DETALLE DE CONEXIONES'!BB4988</f>
        <v>0</v>
      </c>
      <c r="D4988" s="7">
        <f>'DETALLE DE CONEXIONES'!E4988</f>
        <v>0</v>
      </c>
      <c r="E4988" s="7">
        <f>IFERROR(LIMPIA('DETALLE DE CONEXIONES'!N4988,1),0)</f>
        <v>0</v>
      </c>
      <c r="F4988" s="7" t="str">
        <f>LEFT('DETALLE DE CONEXIONES'!BE4988,3)</f>
        <v/>
      </c>
      <c r="G4988" s="7" t="str">
        <f>RIGHT('DETALLE DE CONEXIONES'!AK4988,2)</f>
        <v/>
      </c>
      <c r="H4988" s="7" t="str">
        <f>LEFT('DETALLE DE CONEXIONES'!M4988,3)</f>
        <v/>
      </c>
      <c r="I4988" s="7" t="str">
        <f>RIGHT('DETALLE DE CONEXIONES'!M4988,5)</f>
        <v/>
      </c>
      <c r="J4988" s="7">
        <f>IF(C4988="Saliente Local",(IFERROR((LIMPIA(H4988,1)),0)),0)</f>
        <v>0</v>
      </c>
      <c r="K4988" s="7">
        <f>IF(C4988="Saliente Nacional",(IFERROR((LIMPIA(H4988,1)),0)),0)</f>
        <v>0</v>
      </c>
      <c r="L4988" s="7">
        <f>IF(C4988="Saliente Internacional",(IFERROR((LIMPIA(H4988,1)),0)),0)</f>
        <v>0</v>
      </c>
    </row>
    <row r="4989" spans="1:12" x14ac:dyDescent="0.25">
      <c r="A4989" s="11">
        <f>'DETALLE DE CONEXIONES'!P4989</f>
        <v>0</v>
      </c>
      <c r="B4989" s="7">
        <f>'DETALLE DE CONEXIONES'!I4989</f>
        <v>0</v>
      </c>
      <c r="C4989" s="7">
        <f>'DETALLE DE CONEXIONES'!BB4989</f>
        <v>0</v>
      </c>
      <c r="D4989" s="7">
        <f>'DETALLE DE CONEXIONES'!E4989</f>
        <v>0</v>
      </c>
      <c r="E4989" s="7">
        <f>IFERROR(LIMPIA('DETALLE DE CONEXIONES'!N4989,1),0)</f>
        <v>0</v>
      </c>
      <c r="F4989" s="7" t="str">
        <f>LEFT('DETALLE DE CONEXIONES'!BE4989,3)</f>
        <v/>
      </c>
      <c r="G4989" s="7" t="str">
        <f>RIGHT('DETALLE DE CONEXIONES'!AK4989,2)</f>
        <v/>
      </c>
      <c r="H4989" s="7" t="str">
        <f>LEFT('DETALLE DE CONEXIONES'!M4989,3)</f>
        <v/>
      </c>
      <c r="I4989" s="7" t="str">
        <f>RIGHT('DETALLE DE CONEXIONES'!M4989,5)</f>
        <v/>
      </c>
      <c r="J4989" s="7">
        <f>IF(C4989="Saliente Local",(IFERROR((LIMPIA(H4989,1)),0)),0)</f>
        <v>0</v>
      </c>
      <c r="K4989" s="7">
        <f>IF(C4989="Saliente Nacional",(IFERROR((LIMPIA(H4989,1)),0)),0)</f>
        <v>0</v>
      </c>
      <c r="L4989" s="7">
        <f>IF(C4989="Saliente Internacional",(IFERROR((LIMPIA(H4989,1)),0)),0)</f>
        <v>0</v>
      </c>
    </row>
    <row r="4990" spans="1:12" x14ac:dyDescent="0.25">
      <c r="A4990" s="11">
        <f>'DETALLE DE CONEXIONES'!P4990</f>
        <v>0</v>
      </c>
      <c r="B4990" s="7">
        <f>'DETALLE DE CONEXIONES'!I4990</f>
        <v>0</v>
      </c>
      <c r="C4990" s="7">
        <f>'DETALLE DE CONEXIONES'!BB4990</f>
        <v>0</v>
      </c>
      <c r="D4990" s="7">
        <f>'DETALLE DE CONEXIONES'!E4990</f>
        <v>0</v>
      </c>
      <c r="E4990" s="7">
        <f>IFERROR(LIMPIA('DETALLE DE CONEXIONES'!N4990,1),0)</f>
        <v>0</v>
      </c>
      <c r="F4990" s="7" t="str">
        <f>LEFT('DETALLE DE CONEXIONES'!BE4990,3)</f>
        <v/>
      </c>
      <c r="G4990" s="7" t="str">
        <f>RIGHT('DETALLE DE CONEXIONES'!AK4990,2)</f>
        <v/>
      </c>
      <c r="H4990" s="7" t="str">
        <f>LEFT('DETALLE DE CONEXIONES'!M4990,3)</f>
        <v/>
      </c>
      <c r="I4990" s="7" t="str">
        <f>RIGHT('DETALLE DE CONEXIONES'!M4990,5)</f>
        <v/>
      </c>
      <c r="J4990" s="7">
        <f>IF(C4990="Saliente Local",(IFERROR((LIMPIA(H4990,1)),0)),0)</f>
        <v>0</v>
      </c>
      <c r="K4990" s="7">
        <f>IF(C4990="Saliente Nacional",(IFERROR((LIMPIA(H4990,1)),0)),0)</f>
        <v>0</v>
      </c>
      <c r="L4990" s="7">
        <f>IF(C4990="Saliente Internacional",(IFERROR((LIMPIA(H4990,1)),0)),0)</f>
        <v>0</v>
      </c>
    </row>
    <row r="4991" spans="1:12" x14ac:dyDescent="0.25">
      <c r="A4991" s="11">
        <f>'DETALLE DE CONEXIONES'!P4991</f>
        <v>0</v>
      </c>
      <c r="B4991" s="7">
        <f>'DETALLE DE CONEXIONES'!I4991</f>
        <v>0</v>
      </c>
      <c r="C4991" s="7">
        <f>'DETALLE DE CONEXIONES'!BB4991</f>
        <v>0</v>
      </c>
      <c r="D4991" s="7">
        <f>'DETALLE DE CONEXIONES'!E4991</f>
        <v>0</v>
      </c>
      <c r="E4991" s="7">
        <f>IFERROR(LIMPIA('DETALLE DE CONEXIONES'!N4991,1),0)</f>
        <v>0</v>
      </c>
      <c r="F4991" s="7" t="str">
        <f>LEFT('DETALLE DE CONEXIONES'!BE4991,3)</f>
        <v/>
      </c>
      <c r="G4991" s="7" t="str">
        <f>RIGHT('DETALLE DE CONEXIONES'!AK4991,2)</f>
        <v/>
      </c>
      <c r="H4991" s="7" t="str">
        <f>LEFT('DETALLE DE CONEXIONES'!M4991,3)</f>
        <v/>
      </c>
      <c r="I4991" s="7" t="str">
        <f>RIGHT('DETALLE DE CONEXIONES'!M4991,5)</f>
        <v/>
      </c>
      <c r="J4991" s="7">
        <f>IF(C4991="Saliente Local",(IFERROR((LIMPIA(H4991,1)),0)),0)</f>
        <v>0</v>
      </c>
      <c r="K4991" s="7">
        <f>IF(C4991="Saliente Nacional",(IFERROR((LIMPIA(H4991,1)),0)),0)</f>
        <v>0</v>
      </c>
      <c r="L4991" s="7">
        <f>IF(C4991="Saliente Internacional",(IFERROR((LIMPIA(H4991,1)),0)),0)</f>
        <v>0</v>
      </c>
    </row>
    <row r="4992" spans="1:12" x14ac:dyDescent="0.25">
      <c r="A4992" s="11">
        <f>'DETALLE DE CONEXIONES'!P4992</f>
        <v>0</v>
      </c>
      <c r="B4992" s="7">
        <f>'DETALLE DE CONEXIONES'!I4992</f>
        <v>0</v>
      </c>
      <c r="C4992" s="7">
        <f>'DETALLE DE CONEXIONES'!BB4992</f>
        <v>0</v>
      </c>
      <c r="D4992" s="7">
        <f>'DETALLE DE CONEXIONES'!E4992</f>
        <v>0</v>
      </c>
      <c r="E4992" s="7">
        <f>IFERROR(LIMPIA('DETALLE DE CONEXIONES'!N4992,1),0)</f>
        <v>0</v>
      </c>
      <c r="F4992" s="7" t="str">
        <f>LEFT('DETALLE DE CONEXIONES'!BE4992,3)</f>
        <v/>
      </c>
      <c r="G4992" s="7" t="str">
        <f>RIGHT('DETALLE DE CONEXIONES'!AK4992,2)</f>
        <v/>
      </c>
      <c r="H4992" s="7" t="str">
        <f>LEFT('DETALLE DE CONEXIONES'!M4992,3)</f>
        <v/>
      </c>
      <c r="I4992" s="7" t="str">
        <f>RIGHT('DETALLE DE CONEXIONES'!M4992,5)</f>
        <v/>
      </c>
      <c r="J4992" s="7">
        <f>IF(C4992="Saliente Local",(IFERROR((LIMPIA(H4992,1)),0)),0)</f>
        <v>0</v>
      </c>
      <c r="K4992" s="7">
        <f>IF(C4992="Saliente Nacional",(IFERROR((LIMPIA(H4992,1)),0)),0)</f>
        <v>0</v>
      </c>
      <c r="L4992" s="7">
        <f>IF(C4992="Saliente Internacional",(IFERROR((LIMPIA(H4992,1)),0)),0)</f>
        <v>0</v>
      </c>
    </row>
    <row r="4993" spans="1:12" x14ac:dyDescent="0.25">
      <c r="A4993" s="11">
        <f>'DETALLE DE CONEXIONES'!P4993</f>
        <v>0</v>
      </c>
      <c r="B4993" s="7">
        <f>'DETALLE DE CONEXIONES'!I4993</f>
        <v>0</v>
      </c>
      <c r="C4993" s="7">
        <f>'DETALLE DE CONEXIONES'!BB4993</f>
        <v>0</v>
      </c>
      <c r="D4993" s="7">
        <f>'DETALLE DE CONEXIONES'!E4993</f>
        <v>0</v>
      </c>
      <c r="E4993" s="7">
        <f>IFERROR(LIMPIA('DETALLE DE CONEXIONES'!N4993,1),0)</f>
        <v>0</v>
      </c>
      <c r="F4993" s="7" t="str">
        <f>LEFT('DETALLE DE CONEXIONES'!BE4993,3)</f>
        <v/>
      </c>
      <c r="G4993" s="7" t="str">
        <f>RIGHT('DETALLE DE CONEXIONES'!AK4993,2)</f>
        <v/>
      </c>
      <c r="H4993" s="7" t="str">
        <f>LEFT('DETALLE DE CONEXIONES'!M4993,3)</f>
        <v/>
      </c>
      <c r="I4993" s="7" t="str">
        <f>RIGHT('DETALLE DE CONEXIONES'!M4993,5)</f>
        <v/>
      </c>
      <c r="J4993" s="7">
        <f>IF(C4993="Saliente Local",(IFERROR((LIMPIA(H4993,1)),0)),0)</f>
        <v>0</v>
      </c>
      <c r="K4993" s="7">
        <f>IF(C4993="Saliente Nacional",(IFERROR((LIMPIA(H4993,1)),0)),0)</f>
        <v>0</v>
      </c>
      <c r="L4993" s="7">
        <f>IF(C4993="Saliente Internacional",(IFERROR((LIMPIA(H4993,1)),0)),0)</f>
        <v>0</v>
      </c>
    </row>
    <row r="4994" spans="1:12" x14ac:dyDescent="0.25">
      <c r="A4994" s="11">
        <f>'DETALLE DE CONEXIONES'!P4994</f>
        <v>0</v>
      </c>
      <c r="B4994" s="7">
        <f>'DETALLE DE CONEXIONES'!I4994</f>
        <v>0</v>
      </c>
      <c r="C4994" s="7">
        <f>'DETALLE DE CONEXIONES'!BB4994</f>
        <v>0</v>
      </c>
      <c r="D4994" s="7">
        <f>'DETALLE DE CONEXIONES'!E4994</f>
        <v>0</v>
      </c>
      <c r="E4994" s="7">
        <f>IFERROR(LIMPIA('DETALLE DE CONEXIONES'!N4994,1),0)</f>
        <v>0</v>
      </c>
      <c r="F4994" s="7" t="str">
        <f>LEFT('DETALLE DE CONEXIONES'!BE4994,3)</f>
        <v/>
      </c>
      <c r="G4994" s="7" t="str">
        <f>RIGHT('DETALLE DE CONEXIONES'!AK4994,2)</f>
        <v/>
      </c>
      <c r="H4994" s="7" t="str">
        <f>LEFT('DETALLE DE CONEXIONES'!M4994,3)</f>
        <v/>
      </c>
      <c r="I4994" s="7" t="str">
        <f>RIGHT('DETALLE DE CONEXIONES'!M4994,5)</f>
        <v/>
      </c>
      <c r="J4994" s="7">
        <f>IF(C4994="Saliente Local",(IFERROR((LIMPIA(H4994,1)),0)),0)</f>
        <v>0</v>
      </c>
      <c r="K4994" s="7">
        <f>IF(C4994="Saliente Nacional",(IFERROR((LIMPIA(H4994,1)),0)),0)</f>
        <v>0</v>
      </c>
      <c r="L4994" s="7">
        <f>IF(C4994="Saliente Internacional",(IFERROR((LIMPIA(H4994,1)),0)),0)</f>
        <v>0</v>
      </c>
    </row>
    <row r="4995" spans="1:12" x14ac:dyDescent="0.25">
      <c r="A4995" s="11">
        <f>'DETALLE DE CONEXIONES'!P4995</f>
        <v>0</v>
      </c>
      <c r="B4995" s="7">
        <f>'DETALLE DE CONEXIONES'!I4995</f>
        <v>0</v>
      </c>
      <c r="C4995" s="7">
        <f>'DETALLE DE CONEXIONES'!BB4995</f>
        <v>0</v>
      </c>
      <c r="D4995" s="7">
        <f>'DETALLE DE CONEXIONES'!E4995</f>
        <v>0</v>
      </c>
      <c r="E4995" s="7">
        <f>IFERROR(LIMPIA('DETALLE DE CONEXIONES'!N4995,1),0)</f>
        <v>0</v>
      </c>
      <c r="F4995" s="7" t="str">
        <f>LEFT('DETALLE DE CONEXIONES'!BE4995,3)</f>
        <v/>
      </c>
      <c r="G4995" s="7" t="str">
        <f>RIGHT('DETALLE DE CONEXIONES'!AK4995,2)</f>
        <v/>
      </c>
      <c r="H4995" s="7" t="str">
        <f>LEFT('DETALLE DE CONEXIONES'!M4995,3)</f>
        <v/>
      </c>
      <c r="I4995" s="7" t="str">
        <f>RIGHT('DETALLE DE CONEXIONES'!M4995,5)</f>
        <v/>
      </c>
      <c r="J4995" s="7">
        <f>IF(C4995="Saliente Local",(IFERROR((LIMPIA(H4995,1)),0)),0)</f>
        <v>0</v>
      </c>
      <c r="K4995" s="7">
        <f>IF(C4995="Saliente Nacional",(IFERROR((LIMPIA(H4995,1)),0)),0)</f>
        <v>0</v>
      </c>
      <c r="L4995" s="7">
        <f>IF(C4995="Saliente Internacional",(IFERROR((LIMPIA(H4995,1)),0)),0)</f>
        <v>0</v>
      </c>
    </row>
    <row r="4996" spans="1:12" x14ac:dyDescent="0.25">
      <c r="A4996" s="11">
        <f>'DETALLE DE CONEXIONES'!P4996</f>
        <v>0</v>
      </c>
      <c r="B4996" s="7">
        <f>'DETALLE DE CONEXIONES'!I4996</f>
        <v>0</v>
      </c>
      <c r="C4996" s="7">
        <f>'DETALLE DE CONEXIONES'!BB4996</f>
        <v>0</v>
      </c>
      <c r="D4996" s="7">
        <f>'DETALLE DE CONEXIONES'!E4996</f>
        <v>0</v>
      </c>
      <c r="E4996" s="7">
        <f>IFERROR(LIMPIA('DETALLE DE CONEXIONES'!N4996,1),0)</f>
        <v>0</v>
      </c>
      <c r="F4996" s="7" t="str">
        <f>LEFT('DETALLE DE CONEXIONES'!BE4996,3)</f>
        <v/>
      </c>
      <c r="G4996" s="7" t="str">
        <f>RIGHT('DETALLE DE CONEXIONES'!AK4996,2)</f>
        <v/>
      </c>
      <c r="H4996" s="7" t="str">
        <f>LEFT('DETALLE DE CONEXIONES'!M4996,3)</f>
        <v/>
      </c>
      <c r="I4996" s="7" t="str">
        <f>RIGHT('DETALLE DE CONEXIONES'!M4996,5)</f>
        <v/>
      </c>
      <c r="J4996" s="7">
        <f>IF(C4996="Saliente Local",(IFERROR((LIMPIA(H4996,1)),0)),0)</f>
        <v>0</v>
      </c>
      <c r="K4996" s="7">
        <f>IF(C4996="Saliente Nacional",(IFERROR((LIMPIA(H4996,1)),0)),0)</f>
        <v>0</v>
      </c>
      <c r="L4996" s="7">
        <f>IF(C4996="Saliente Internacional",(IFERROR((LIMPIA(H4996,1)),0)),0)</f>
        <v>0</v>
      </c>
    </row>
    <row r="4997" spans="1:12" x14ac:dyDescent="0.25">
      <c r="A4997" s="11">
        <f>'DETALLE DE CONEXIONES'!P4997</f>
        <v>0</v>
      </c>
      <c r="B4997" s="7">
        <f>'DETALLE DE CONEXIONES'!I4997</f>
        <v>0</v>
      </c>
      <c r="C4997" s="7">
        <f>'DETALLE DE CONEXIONES'!BB4997</f>
        <v>0</v>
      </c>
      <c r="D4997" s="7">
        <f>'DETALLE DE CONEXIONES'!E4997</f>
        <v>0</v>
      </c>
      <c r="E4997" s="7">
        <f>IFERROR(LIMPIA('DETALLE DE CONEXIONES'!N4997,1),0)</f>
        <v>0</v>
      </c>
      <c r="F4997" s="7" t="str">
        <f>LEFT('DETALLE DE CONEXIONES'!BE4997,3)</f>
        <v/>
      </c>
      <c r="G4997" s="7" t="str">
        <f>RIGHT('DETALLE DE CONEXIONES'!AK4997,2)</f>
        <v/>
      </c>
      <c r="H4997" s="7" t="str">
        <f>LEFT('DETALLE DE CONEXIONES'!M4997,3)</f>
        <v/>
      </c>
      <c r="I4997" s="7" t="str">
        <f>RIGHT('DETALLE DE CONEXIONES'!M4997,5)</f>
        <v/>
      </c>
      <c r="J4997" s="7">
        <f>IF(C4997="Saliente Local",(IFERROR((LIMPIA(H4997,1)),0)),0)</f>
        <v>0</v>
      </c>
      <c r="K4997" s="7">
        <f>IF(C4997="Saliente Nacional",(IFERROR((LIMPIA(H4997,1)),0)),0)</f>
        <v>0</v>
      </c>
      <c r="L4997" s="7">
        <f>IF(C4997="Saliente Internacional",(IFERROR((LIMPIA(H4997,1)),0)),0)</f>
        <v>0</v>
      </c>
    </row>
    <row r="4998" spans="1:12" x14ac:dyDescent="0.25">
      <c r="A4998" s="11">
        <f>'DETALLE DE CONEXIONES'!P4998</f>
        <v>0</v>
      </c>
      <c r="B4998" s="7">
        <f>'DETALLE DE CONEXIONES'!I4998</f>
        <v>0</v>
      </c>
      <c r="C4998" s="7">
        <f>'DETALLE DE CONEXIONES'!BB4998</f>
        <v>0</v>
      </c>
      <c r="D4998" s="7">
        <f>'DETALLE DE CONEXIONES'!E4998</f>
        <v>0</v>
      </c>
      <c r="E4998" s="7">
        <f>IFERROR(LIMPIA('DETALLE DE CONEXIONES'!N4998,1),0)</f>
        <v>0</v>
      </c>
      <c r="F4998" s="7" t="str">
        <f>LEFT('DETALLE DE CONEXIONES'!BE4998,3)</f>
        <v/>
      </c>
      <c r="G4998" s="7" t="str">
        <f>RIGHT('DETALLE DE CONEXIONES'!AK4998,2)</f>
        <v/>
      </c>
      <c r="H4998" s="7" t="str">
        <f>LEFT('DETALLE DE CONEXIONES'!M4998,3)</f>
        <v/>
      </c>
      <c r="I4998" s="7" t="str">
        <f>RIGHT('DETALLE DE CONEXIONES'!M4998,5)</f>
        <v/>
      </c>
      <c r="J4998" s="7">
        <f>IF(C4998="Saliente Local",(IFERROR((LIMPIA(H4998,1)),0)),0)</f>
        <v>0</v>
      </c>
      <c r="K4998" s="7">
        <f>IF(C4998="Saliente Nacional",(IFERROR((LIMPIA(H4998,1)),0)),0)</f>
        <v>0</v>
      </c>
      <c r="L4998" s="7">
        <f>IF(C4998="Saliente Internacional",(IFERROR((LIMPIA(H4998,1)),0)),0)</f>
        <v>0</v>
      </c>
    </row>
    <row r="4999" spans="1:12" x14ac:dyDescent="0.25">
      <c r="A4999" s="11">
        <f>'DETALLE DE CONEXIONES'!P4999</f>
        <v>0</v>
      </c>
      <c r="B4999" s="7">
        <f>'DETALLE DE CONEXIONES'!I4999</f>
        <v>0</v>
      </c>
      <c r="C4999" s="7">
        <f>'DETALLE DE CONEXIONES'!BB4999</f>
        <v>0</v>
      </c>
      <c r="D4999" s="7">
        <f>'DETALLE DE CONEXIONES'!E4999</f>
        <v>0</v>
      </c>
      <c r="E4999" s="7">
        <f>IFERROR(LIMPIA('DETALLE DE CONEXIONES'!N4999,1),0)</f>
        <v>0</v>
      </c>
      <c r="F4999" s="7" t="str">
        <f>LEFT('DETALLE DE CONEXIONES'!BE4999,3)</f>
        <v/>
      </c>
      <c r="G4999" s="7" t="str">
        <f>RIGHT('DETALLE DE CONEXIONES'!AK4999,2)</f>
        <v/>
      </c>
      <c r="H4999" s="7" t="str">
        <f>LEFT('DETALLE DE CONEXIONES'!M4999,3)</f>
        <v/>
      </c>
      <c r="I4999" s="7" t="str">
        <f>RIGHT('DETALLE DE CONEXIONES'!M4999,5)</f>
        <v/>
      </c>
      <c r="J4999" s="7">
        <f>IF(C4999="Saliente Local",(IFERROR((LIMPIA(H4999,1)),0)),0)</f>
        <v>0</v>
      </c>
      <c r="K4999" s="7">
        <f>IF(C4999="Saliente Nacional",(IFERROR((LIMPIA(H4999,1)),0)),0)</f>
        <v>0</v>
      </c>
      <c r="L4999" s="7">
        <f>IF(C4999="Saliente Internacional",(IFERROR((LIMPIA(H4999,1)),0)),0)</f>
        <v>0</v>
      </c>
    </row>
    <row r="5000" spans="1:12" x14ac:dyDescent="0.25">
      <c r="A5000" s="11">
        <f>'DETALLE DE CONEXIONES'!P5000</f>
        <v>0</v>
      </c>
      <c r="B5000" s="7">
        <f>'DETALLE DE CONEXIONES'!I5000</f>
        <v>0</v>
      </c>
      <c r="C5000" s="7">
        <f>'DETALLE DE CONEXIONES'!BB5000</f>
        <v>0</v>
      </c>
      <c r="D5000" s="7">
        <f>'DETALLE DE CONEXIONES'!E5000</f>
        <v>0</v>
      </c>
      <c r="E5000" s="7">
        <f>IFERROR(LIMPIA('DETALLE DE CONEXIONES'!N5000,1),0)</f>
        <v>0</v>
      </c>
      <c r="F5000" s="7" t="str">
        <f>LEFT('DETALLE DE CONEXIONES'!BE5000,3)</f>
        <v/>
      </c>
      <c r="G5000" s="7" t="str">
        <f>RIGHT('DETALLE DE CONEXIONES'!AK5000,2)</f>
        <v/>
      </c>
      <c r="H5000" s="7" t="str">
        <f>LEFT('DETALLE DE CONEXIONES'!M5000,3)</f>
        <v/>
      </c>
      <c r="I5000" s="7" t="str">
        <f>RIGHT('DETALLE DE CONEXIONES'!M5000,5)</f>
        <v/>
      </c>
      <c r="J5000" s="7">
        <f>IF(C5000="Saliente Local",(IFERROR((LIMPIA(H5000,1)),0)),0)</f>
        <v>0</v>
      </c>
      <c r="K5000" s="7">
        <f>IF(C5000="Saliente Nacional",(IFERROR((LIMPIA(H5000,1)),0)),0)</f>
        <v>0</v>
      </c>
      <c r="L5000" s="7">
        <f>IF(C5000="Saliente Internacional",(IFERROR((LIMPIA(H5000,1)),0)),0)</f>
        <v>0</v>
      </c>
    </row>
  </sheetData>
  <autoFilter ref="A1:L500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6"/>
  <sheetViews>
    <sheetView workbookViewId="0">
      <selection activeCell="D14" sqref="D14"/>
    </sheetView>
  </sheetViews>
  <sheetFormatPr baseColWidth="10" defaultRowHeight="15" x14ac:dyDescent="0.25"/>
  <cols>
    <col min="1" max="1" width="17.28515625" customWidth="1"/>
    <col min="2" max="2" width="21" customWidth="1"/>
    <col min="3" max="3" width="12.7109375" customWidth="1"/>
    <col min="4" max="4" width="22" customWidth="1"/>
    <col min="6" max="6" width="21.42578125" customWidth="1"/>
    <col min="8" max="8" width="23.42578125" customWidth="1"/>
  </cols>
  <sheetData>
    <row r="1" spans="1:4" x14ac:dyDescent="0.25">
      <c r="D1" s="1"/>
    </row>
    <row r="2" spans="1:4" x14ac:dyDescent="0.25">
      <c r="A2" s="2" t="s">
        <v>0</v>
      </c>
      <c r="B2" s="2" t="s">
        <v>1</v>
      </c>
      <c r="C2" s="2" t="s">
        <v>2</v>
      </c>
      <c r="D2" s="1"/>
    </row>
    <row r="3" spans="1:4" x14ac:dyDescent="0.25">
      <c r="A3" s="4" t="s">
        <v>6</v>
      </c>
      <c r="B3" s="1" t="s">
        <v>3</v>
      </c>
      <c r="C3" s="3">
        <f>LIMPIA(A3,1)</f>
        <v>845</v>
      </c>
      <c r="D3" s="1"/>
    </row>
    <row r="4" spans="1:4" x14ac:dyDescent="0.25">
      <c r="A4" s="4" t="s">
        <v>6</v>
      </c>
      <c r="B4" s="1" t="s">
        <v>4</v>
      </c>
      <c r="C4" s="3" t="str">
        <f>LIMPIA(A4,2)</f>
        <v>adrián#*</v>
      </c>
      <c r="D4" s="1"/>
    </row>
    <row r="5" spans="1:4" x14ac:dyDescent="0.25">
      <c r="A5" s="4" t="s">
        <v>6</v>
      </c>
      <c r="B5" s="1" t="s">
        <v>5</v>
      </c>
      <c r="C5" s="3" t="str">
        <f>LIMPIA(A5,3)</f>
        <v>adrián</v>
      </c>
    </row>
    <row r="6" spans="1:4" x14ac:dyDescent="0.25">
      <c r="A6" s="4" t="s">
        <v>6</v>
      </c>
      <c r="B6" s="1" t="s">
        <v>7</v>
      </c>
      <c r="C6" s="3" t="str">
        <f>LIMPIA(A6,4)</f>
        <v>adrián845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INSTRUCTIVO</vt:lpstr>
      <vt:lpstr>DETALLE DE CONEXIONES</vt:lpstr>
      <vt:lpstr>CALCULADORA</vt:lpstr>
      <vt:lpstr>DETALLE</vt:lpstr>
      <vt:lpstr>RESUMEN</vt:lpstr>
      <vt:lpstr>CONSUMOS</vt:lpstr>
      <vt:lpstr>Función LIMPIA</vt:lpstr>
      <vt:lpstr>CALCULADORA!Área_de_impresión</vt:lpstr>
      <vt:lpstr>DETALLE!Área_de_impresión</vt:lpstr>
    </vt:vector>
  </TitlesOfParts>
  <Company>www.todoexcel.com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Rolo</dc:creator>
  <cp:lastModifiedBy>Telcel</cp:lastModifiedBy>
  <cp:lastPrinted>2016-09-08T17:38:06Z</cp:lastPrinted>
  <dcterms:created xsi:type="dcterms:W3CDTF">2013-06-09T22:22:51Z</dcterms:created>
  <dcterms:modified xsi:type="dcterms:W3CDTF">2016-09-08T17:44:00Z</dcterms:modified>
</cp:coreProperties>
</file>