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0002283a73c4d1/ProfessionAI/Data Analyst/3. Inferenza statistica con Excel/"/>
    </mc:Choice>
  </mc:AlternateContent>
  <xr:revisionPtr revIDLastSave="3" documentId="8_{3F367EB8-1660-4E4B-A580-FEEA0488C57B}" xr6:coauthVersionLast="47" xr6:coauthVersionMax="47" xr10:uidLastSave="{680D7DDE-0515-4B60-8A9D-2E4C1972DA93}"/>
  <bookViews>
    <workbookView xWindow="-108" yWindow="-108" windowWidth="23256" windowHeight="12456" firstSheet="1" activeTab="6" xr2:uid="{2A18366C-449C-46D1-B152-931DA733314D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  <sheet name="Per tutor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4" l="1"/>
  <c r="D16" i="4"/>
  <c r="D15" i="4" l="1"/>
  <c r="E2" i="5"/>
  <c r="E2" i="6" a="1"/>
  <c r="E2" i="6"/>
  <c r="B63" i="6"/>
  <c r="B2" i="6" a="1"/>
  <c r="B2" i="6"/>
  <c r="E27" i="5"/>
  <c r="D10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" i="3"/>
  <c r="A2" i="4" a="1"/>
  <c r="A2" i="4" s="1"/>
  <c r="A2" i="5" a="1"/>
  <c r="A2" i="5"/>
  <c r="D6" i="4" l="1"/>
  <c r="D5" i="4" a="1"/>
  <c r="D5" i="4" s="1"/>
  <c r="D4" i="4"/>
  <c r="D3" i="4" s="1"/>
  <c r="D9" i="4" l="1"/>
  <c r="D17" i="4" s="1"/>
  <c r="D12" i="4" l="1"/>
  <c r="D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<sst xmlns="http://schemas.openxmlformats.org/spreadsheetml/2006/main" count="32" uniqueCount="27">
  <si>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Probabilità</t>
  </si>
  <si>
    <t>Media</t>
  </si>
  <si>
    <t>Dev. Standard</t>
  </si>
  <si>
    <t>Età</t>
  </si>
  <si>
    <t xml:space="preserve">Gruppo </t>
  </si>
  <si>
    <t>Sotto-campione 2</t>
  </si>
  <si>
    <t>STD. DEV</t>
  </si>
  <si>
    <t>COUNT</t>
  </si>
  <si>
    <t xml:space="preserve">EXPECTED VALUE </t>
  </si>
  <si>
    <t xml:space="preserve">CONFIDANCE RATE </t>
  </si>
  <si>
    <t>CONFIDENCE INTERVAL SUPERIORE</t>
  </si>
  <si>
    <t>ESTIMATION OF P PARAMETER</t>
  </si>
  <si>
    <t>VARIANZA</t>
  </si>
  <si>
    <t>ALFA</t>
  </si>
  <si>
    <t>STANDARD ERROR</t>
  </si>
  <si>
    <t>Z</t>
  </si>
  <si>
    <t xml:space="preserve"> </t>
  </si>
  <si>
    <t>Sample data</t>
  </si>
  <si>
    <t>Number of cats</t>
  </si>
  <si>
    <t>Age of partner</t>
  </si>
  <si>
    <t>Correlazione Età - Gatti</t>
  </si>
  <si>
    <t>Correlazione Età - Eta partner</t>
  </si>
  <si>
    <t>Ranking</t>
  </si>
  <si>
    <t>STATISTICA Z</t>
  </si>
  <si>
    <t>Previsione età partecipante 160</t>
  </si>
  <si>
    <t>MEDIA POPOLAZIONE</t>
  </si>
  <si>
    <t>STD. DEV 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</si>
</sst>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4"/>
      <name val="Comic Sans MS"/>
      <family val="4"/>
    </font>
    <font>
      <sz val="11"/>
      <color theme="4"/>
      <name val="Comic Sans MS"/>
      <family val="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5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/>
    <xf numFmtId="0" fontId="0" fillId="0" borderId="6" xfId="0" applyBorder="1"/>
    <xf numFmtId="164" fontId="0" fillId="0" borderId="6" xfId="0" applyNumberFormat="1" applyBorder="1"/>
    <xf numFmtId="0" fontId="2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1" xfId="0" applyFont="1" applyBorder="1"/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9" xfId="0" applyNumberFormat="1" applyBorder="1"/>
    <xf numFmtId="165" fontId="0" fillId="0" borderId="9" xfId="0" applyNumberFormat="1" applyBorder="1"/>
    <xf numFmtId="0" fontId="2" fillId="0" borderId="10" xfId="0" applyFont="1" applyBorder="1"/>
    <xf numFmtId="2" fontId="0" fillId="0" borderId="11" xfId="0" applyNumberFormat="1" applyBorder="1"/>
    <xf numFmtId="0" fontId="2" fillId="0" borderId="12" xfId="0" applyFont="1" applyBorder="1"/>
    <xf numFmtId="2" fontId="0" fillId="0" borderId="13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Correlazione</a:t>
            </a:r>
            <a:r>
              <a:rPr lang="it-IT" baseline="0"/>
              <a:t> età - numero di gatti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997802232552252E-2"/>
                  <c:y val="-0.323339260011853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'(Un)correlated Variables'!$A$2:$A$62</c:f>
              <c:numCache>
                <c:formatCode>General</c:formatCode>
                <c:ptCount val="61"/>
                <c:pt idx="0">
                  <c:v>9</c:v>
                </c:pt>
                <c:pt idx="1">
                  <c:v>34</c:v>
                </c:pt>
                <c:pt idx="2">
                  <c:v>15</c:v>
                </c:pt>
                <c:pt idx="3">
                  <c:v>45</c:v>
                </c:pt>
                <c:pt idx="4">
                  <c:v>51</c:v>
                </c:pt>
                <c:pt idx="5">
                  <c:v>30</c:v>
                </c:pt>
                <c:pt idx="6">
                  <c:v>24</c:v>
                </c:pt>
                <c:pt idx="7">
                  <c:v>5</c:v>
                </c:pt>
                <c:pt idx="8">
                  <c:v>16</c:v>
                </c:pt>
                <c:pt idx="9">
                  <c:v>34</c:v>
                </c:pt>
                <c:pt idx="10">
                  <c:v>57</c:v>
                </c:pt>
                <c:pt idx="11">
                  <c:v>26</c:v>
                </c:pt>
                <c:pt idx="12">
                  <c:v>44</c:v>
                </c:pt>
                <c:pt idx="13">
                  <c:v>52</c:v>
                </c:pt>
                <c:pt idx="14">
                  <c:v>41</c:v>
                </c:pt>
                <c:pt idx="15">
                  <c:v>32</c:v>
                </c:pt>
                <c:pt idx="16">
                  <c:v>47</c:v>
                </c:pt>
                <c:pt idx="17">
                  <c:v>34</c:v>
                </c:pt>
                <c:pt idx="18">
                  <c:v>58</c:v>
                </c:pt>
                <c:pt idx="19">
                  <c:v>36</c:v>
                </c:pt>
                <c:pt idx="20">
                  <c:v>18</c:v>
                </c:pt>
                <c:pt idx="21">
                  <c:v>73</c:v>
                </c:pt>
                <c:pt idx="22">
                  <c:v>33</c:v>
                </c:pt>
                <c:pt idx="23">
                  <c:v>50</c:v>
                </c:pt>
                <c:pt idx="24">
                  <c:v>9</c:v>
                </c:pt>
                <c:pt idx="25">
                  <c:v>72</c:v>
                </c:pt>
                <c:pt idx="26">
                  <c:v>30</c:v>
                </c:pt>
                <c:pt idx="27">
                  <c:v>19</c:v>
                </c:pt>
                <c:pt idx="28">
                  <c:v>35</c:v>
                </c:pt>
                <c:pt idx="29">
                  <c:v>30</c:v>
                </c:pt>
                <c:pt idx="30">
                  <c:v>18</c:v>
                </c:pt>
                <c:pt idx="31">
                  <c:v>45</c:v>
                </c:pt>
                <c:pt idx="32">
                  <c:v>16</c:v>
                </c:pt>
                <c:pt idx="33">
                  <c:v>39</c:v>
                </c:pt>
                <c:pt idx="34">
                  <c:v>25</c:v>
                </c:pt>
                <c:pt idx="35">
                  <c:v>32</c:v>
                </c:pt>
                <c:pt idx="36">
                  <c:v>26</c:v>
                </c:pt>
                <c:pt idx="37">
                  <c:v>23</c:v>
                </c:pt>
                <c:pt idx="38">
                  <c:v>37</c:v>
                </c:pt>
                <c:pt idx="39">
                  <c:v>2</c:v>
                </c:pt>
                <c:pt idx="40">
                  <c:v>54</c:v>
                </c:pt>
                <c:pt idx="41">
                  <c:v>38</c:v>
                </c:pt>
                <c:pt idx="42">
                  <c:v>33</c:v>
                </c:pt>
                <c:pt idx="43">
                  <c:v>46</c:v>
                </c:pt>
                <c:pt idx="44">
                  <c:v>67</c:v>
                </c:pt>
                <c:pt idx="45">
                  <c:v>39</c:v>
                </c:pt>
                <c:pt idx="46">
                  <c:v>32</c:v>
                </c:pt>
                <c:pt idx="47">
                  <c:v>43</c:v>
                </c:pt>
                <c:pt idx="48">
                  <c:v>63</c:v>
                </c:pt>
                <c:pt idx="49">
                  <c:v>39</c:v>
                </c:pt>
                <c:pt idx="50">
                  <c:v>57</c:v>
                </c:pt>
                <c:pt idx="51">
                  <c:v>55</c:v>
                </c:pt>
                <c:pt idx="52">
                  <c:v>40</c:v>
                </c:pt>
                <c:pt idx="53">
                  <c:v>25</c:v>
                </c:pt>
                <c:pt idx="54">
                  <c:v>63</c:v>
                </c:pt>
                <c:pt idx="55">
                  <c:v>50</c:v>
                </c:pt>
                <c:pt idx="56">
                  <c:v>45</c:v>
                </c:pt>
                <c:pt idx="57">
                  <c:v>36</c:v>
                </c:pt>
                <c:pt idx="58">
                  <c:v>56</c:v>
                </c:pt>
                <c:pt idx="59">
                  <c:v>34</c:v>
                </c:pt>
                <c:pt idx="60">
                  <c:v>42</c:v>
                </c:pt>
              </c:numCache>
            </c:numRef>
          </c:xVal>
          <c:yVal>
            <c:numRef>
              <c:f>'(Un)correlated Variables'!$B$2:$B$62</c:f>
              <c:numCache>
                <c:formatCode>General</c:formatCode>
                <c:ptCount val="61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</c:v>
                </c:pt>
                <c:pt idx="32">
                  <c:v>5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4</c:v>
                </c:pt>
                <c:pt idx="38">
                  <c:v>1</c:v>
                </c:pt>
                <c:pt idx="39">
                  <c:v>4</c:v>
                </c:pt>
                <c:pt idx="40">
                  <c:v>2</c:v>
                </c:pt>
                <c:pt idx="41">
                  <c:v>5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4</c:v>
                </c:pt>
                <c:pt idx="51">
                  <c:v>2</c:v>
                </c:pt>
                <c:pt idx="52">
                  <c:v>5</c:v>
                </c:pt>
                <c:pt idx="53">
                  <c:v>5</c:v>
                </c:pt>
                <c:pt idx="54">
                  <c:v>2</c:v>
                </c:pt>
                <c:pt idx="55">
                  <c:v>4</c:v>
                </c:pt>
                <c:pt idx="56">
                  <c:v>3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C-487C-8918-386E0C1AE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6863"/>
        <c:axId val="14678783"/>
      </c:scatterChart>
      <c:valAx>
        <c:axId val="146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78783"/>
        <c:crosses val="autoZero"/>
        <c:crossBetween val="midCat"/>
      </c:valAx>
      <c:valAx>
        <c:axId val="146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gatti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Correlazione</a:t>
            </a:r>
            <a:r>
              <a:rPr lang="it-IT" baseline="0"/>
              <a:t> eta - età partner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01615912468864E-2"/>
                  <c:y val="0.378142680081656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'(Un)correlated Variables'!$A$2:$A$62</c:f>
              <c:numCache>
                <c:formatCode>General</c:formatCode>
                <c:ptCount val="61"/>
                <c:pt idx="0">
                  <c:v>9</c:v>
                </c:pt>
                <c:pt idx="1">
                  <c:v>34</c:v>
                </c:pt>
                <c:pt idx="2">
                  <c:v>15</c:v>
                </c:pt>
                <c:pt idx="3">
                  <c:v>45</c:v>
                </c:pt>
                <c:pt idx="4">
                  <c:v>51</c:v>
                </c:pt>
                <c:pt idx="5">
                  <c:v>30</c:v>
                </c:pt>
                <c:pt idx="6">
                  <c:v>24</c:v>
                </c:pt>
                <c:pt idx="7">
                  <c:v>5</c:v>
                </c:pt>
                <c:pt idx="8">
                  <c:v>16</c:v>
                </c:pt>
                <c:pt idx="9">
                  <c:v>34</c:v>
                </c:pt>
                <c:pt idx="10">
                  <c:v>57</c:v>
                </c:pt>
                <c:pt idx="11">
                  <c:v>26</c:v>
                </c:pt>
                <c:pt idx="12">
                  <c:v>44</c:v>
                </c:pt>
                <c:pt idx="13">
                  <c:v>52</c:v>
                </c:pt>
                <c:pt idx="14">
                  <c:v>41</c:v>
                </c:pt>
                <c:pt idx="15">
                  <c:v>32</c:v>
                </c:pt>
                <c:pt idx="16">
                  <c:v>47</c:v>
                </c:pt>
                <c:pt idx="17">
                  <c:v>34</c:v>
                </c:pt>
                <c:pt idx="18">
                  <c:v>58</c:v>
                </c:pt>
                <c:pt idx="19">
                  <c:v>36</c:v>
                </c:pt>
                <c:pt idx="20">
                  <c:v>18</c:v>
                </c:pt>
                <c:pt idx="21">
                  <c:v>73</c:v>
                </c:pt>
                <c:pt idx="22">
                  <c:v>33</c:v>
                </c:pt>
                <c:pt idx="23">
                  <c:v>50</c:v>
                </c:pt>
                <c:pt idx="24">
                  <c:v>9</c:v>
                </c:pt>
                <c:pt idx="25">
                  <c:v>72</c:v>
                </c:pt>
                <c:pt idx="26">
                  <c:v>30</c:v>
                </c:pt>
                <c:pt idx="27">
                  <c:v>19</c:v>
                </c:pt>
                <c:pt idx="28">
                  <c:v>35</c:v>
                </c:pt>
                <c:pt idx="29">
                  <c:v>30</c:v>
                </c:pt>
                <c:pt idx="30">
                  <c:v>18</c:v>
                </c:pt>
                <c:pt idx="31">
                  <c:v>45</c:v>
                </c:pt>
                <c:pt idx="32">
                  <c:v>16</c:v>
                </c:pt>
                <c:pt idx="33">
                  <c:v>39</c:v>
                </c:pt>
                <c:pt idx="34">
                  <c:v>25</c:v>
                </c:pt>
                <c:pt idx="35">
                  <c:v>32</c:v>
                </c:pt>
                <c:pt idx="36">
                  <c:v>26</c:v>
                </c:pt>
                <c:pt idx="37">
                  <c:v>23</c:v>
                </c:pt>
                <c:pt idx="38">
                  <c:v>37</c:v>
                </c:pt>
                <c:pt idx="39">
                  <c:v>2</c:v>
                </c:pt>
                <c:pt idx="40">
                  <c:v>54</c:v>
                </c:pt>
                <c:pt idx="41">
                  <c:v>38</c:v>
                </c:pt>
                <c:pt idx="42">
                  <c:v>33</c:v>
                </c:pt>
                <c:pt idx="43">
                  <c:v>46</c:v>
                </c:pt>
                <c:pt idx="44">
                  <c:v>67</c:v>
                </c:pt>
                <c:pt idx="45">
                  <c:v>39</c:v>
                </c:pt>
                <c:pt idx="46">
                  <c:v>32</c:v>
                </c:pt>
                <c:pt idx="47">
                  <c:v>43</c:v>
                </c:pt>
                <c:pt idx="48">
                  <c:v>63</c:v>
                </c:pt>
                <c:pt idx="49">
                  <c:v>39</c:v>
                </c:pt>
                <c:pt idx="50">
                  <c:v>57</c:v>
                </c:pt>
                <c:pt idx="51">
                  <c:v>55</c:v>
                </c:pt>
                <c:pt idx="52">
                  <c:v>40</c:v>
                </c:pt>
                <c:pt idx="53">
                  <c:v>25</c:v>
                </c:pt>
                <c:pt idx="54">
                  <c:v>63</c:v>
                </c:pt>
                <c:pt idx="55">
                  <c:v>50</c:v>
                </c:pt>
                <c:pt idx="56">
                  <c:v>45</c:v>
                </c:pt>
                <c:pt idx="57">
                  <c:v>36</c:v>
                </c:pt>
                <c:pt idx="58">
                  <c:v>56</c:v>
                </c:pt>
                <c:pt idx="59">
                  <c:v>34</c:v>
                </c:pt>
                <c:pt idx="60">
                  <c:v>42</c:v>
                </c:pt>
              </c:numCache>
            </c:numRef>
          </c:xVal>
          <c:yVal>
            <c:numRef>
              <c:f>'(Un)correlated Variables'!$C$2:$C$62</c:f>
              <c:numCache>
                <c:formatCode>General</c:formatCode>
                <c:ptCount val="61"/>
                <c:pt idx="0">
                  <c:v>3</c:v>
                </c:pt>
                <c:pt idx="1">
                  <c:v>25</c:v>
                </c:pt>
                <c:pt idx="2">
                  <c:v>13</c:v>
                </c:pt>
                <c:pt idx="3">
                  <c:v>43</c:v>
                </c:pt>
                <c:pt idx="4">
                  <c:v>60</c:v>
                </c:pt>
                <c:pt idx="5">
                  <c:v>29</c:v>
                </c:pt>
                <c:pt idx="6">
                  <c:v>18</c:v>
                </c:pt>
                <c:pt idx="7">
                  <c:v>2</c:v>
                </c:pt>
                <c:pt idx="8">
                  <c:v>25</c:v>
                </c:pt>
                <c:pt idx="9">
                  <c:v>44</c:v>
                </c:pt>
                <c:pt idx="10">
                  <c:v>54</c:v>
                </c:pt>
                <c:pt idx="11">
                  <c:v>35</c:v>
                </c:pt>
                <c:pt idx="12">
                  <c:v>50</c:v>
                </c:pt>
                <c:pt idx="13">
                  <c:v>61</c:v>
                </c:pt>
                <c:pt idx="14">
                  <c:v>50</c:v>
                </c:pt>
                <c:pt idx="15">
                  <c:v>42</c:v>
                </c:pt>
                <c:pt idx="16">
                  <c:v>50</c:v>
                </c:pt>
                <c:pt idx="17">
                  <c:v>35</c:v>
                </c:pt>
                <c:pt idx="18">
                  <c:v>63</c:v>
                </c:pt>
                <c:pt idx="19">
                  <c:v>34</c:v>
                </c:pt>
                <c:pt idx="20">
                  <c:v>15</c:v>
                </c:pt>
                <c:pt idx="21">
                  <c:v>76</c:v>
                </c:pt>
                <c:pt idx="22">
                  <c:v>37</c:v>
                </c:pt>
                <c:pt idx="23">
                  <c:v>56</c:v>
                </c:pt>
                <c:pt idx="24">
                  <c:v>16</c:v>
                </c:pt>
                <c:pt idx="25">
                  <c:v>63</c:v>
                </c:pt>
                <c:pt idx="26">
                  <c:v>20</c:v>
                </c:pt>
                <c:pt idx="27">
                  <c:v>16</c:v>
                </c:pt>
                <c:pt idx="28">
                  <c:v>37</c:v>
                </c:pt>
                <c:pt idx="29">
                  <c:v>28</c:v>
                </c:pt>
                <c:pt idx="30">
                  <c:v>28</c:v>
                </c:pt>
                <c:pt idx="31">
                  <c:v>46</c:v>
                </c:pt>
                <c:pt idx="32">
                  <c:v>10</c:v>
                </c:pt>
                <c:pt idx="33">
                  <c:v>41</c:v>
                </c:pt>
                <c:pt idx="34">
                  <c:v>35</c:v>
                </c:pt>
                <c:pt idx="35">
                  <c:v>36</c:v>
                </c:pt>
                <c:pt idx="36">
                  <c:v>35</c:v>
                </c:pt>
                <c:pt idx="37">
                  <c:v>33</c:v>
                </c:pt>
                <c:pt idx="38">
                  <c:v>33</c:v>
                </c:pt>
                <c:pt idx="39">
                  <c:v>-6</c:v>
                </c:pt>
                <c:pt idx="40">
                  <c:v>46</c:v>
                </c:pt>
                <c:pt idx="41">
                  <c:v>34</c:v>
                </c:pt>
                <c:pt idx="42">
                  <c:v>43</c:v>
                </c:pt>
                <c:pt idx="43">
                  <c:v>54</c:v>
                </c:pt>
                <c:pt idx="44">
                  <c:v>73</c:v>
                </c:pt>
                <c:pt idx="45">
                  <c:v>47</c:v>
                </c:pt>
                <c:pt idx="46">
                  <c:v>34</c:v>
                </c:pt>
                <c:pt idx="47">
                  <c:v>37</c:v>
                </c:pt>
                <c:pt idx="48">
                  <c:v>73</c:v>
                </c:pt>
                <c:pt idx="49">
                  <c:v>34</c:v>
                </c:pt>
                <c:pt idx="50">
                  <c:v>52</c:v>
                </c:pt>
                <c:pt idx="51">
                  <c:v>59</c:v>
                </c:pt>
                <c:pt idx="52">
                  <c:v>32</c:v>
                </c:pt>
                <c:pt idx="53">
                  <c:v>18</c:v>
                </c:pt>
                <c:pt idx="54">
                  <c:v>56</c:v>
                </c:pt>
                <c:pt idx="55">
                  <c:v>48</c:v>
                </c:pt>
                <c:pt idx="56">
                  <c:v>37</c:v>
                </c:pt>
                <c:pt idx="57">
                  <c:v>36</c:v>
                </c:pt>
                <c:pt idx="58">
                  <c:v>55</c:v>
                </c:pt>
                <c:pt idx="59">
                  <c:v>27</c:v>
                </c:pt>
                <c:pt idx="60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BD-48AB-8F61-B965DB63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2863"/>
        <c:axId val="14640383"/>
      </c:scatterChart>
      <c:valAx>
        <c:axId val="1465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40383"/>
        <c:crosses val="autoZero"/>
        <c:crossBetween val="midCat"/>
      </c:valAx>
      <c:valAx>
        <c:axId val="1464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Età partner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5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787401574803156E-2"/>
                  <c:y val="0.548416083406240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'Linear Regression'!$A$2:$A$63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160</c:v>
                </c:pt>
              </c:numCache>
            </c:numRef>
          </c:xVal>
          <c:yVal>
            <c:numRef>
              <c:f>'Linear Regression'!$B$2:$B$63</c:f>
              <c:numCache>
                <c:formatCode>General</c:formatCode>
                <c:ptCount val="62"/>
                <c:pt idx="0">
                  <c:v>9</c:v>
                </c:pt>
                <c:pt idx="1">
                  <c:v>34</c:v>
                </c:pt>
                <c:pt idx="2">
                  <c:v>15</c:v>
                </c:pt>
                <c:pt idx="3">
                  <c:v>45</c:v>
                </c:pt>
                <c:pt idx="4">
                  <c:v>51</c:v>
                </c:pt>
                <c:pt idx="5">
                  <c:v>30</c:v>
                </c:pt>
                <c:pt idx="6">
                  <c:v>24</c:v>
                </c:pt>
                <c:pt idx="7">
                  <c:v>5</c:v>
                </c:pt>
                <c:pt idx="8">
                  <c:v>16</c:v>
                </c:pt>
                <c:pt idx="9">
                  <c:v>34</c:v>
                </c:pt>
                <c:pt idx="10">
                  <c:v>57</c:v>
                </c:pt>
                <c:pt idx="11">
                  <c:v>26</c:v>
                </c:pt>
                <c:pt idx="12">
                  <c:v>44</c:v>
                </c:pt>
                <c:pt idx="13">
                  <c:v>52</c:v>
                </c:pt>
                <c:pt idx="14">
                  <c:v>41</c:v>
                </c:pt>
                <c:pt idx="15">
                  <c:v>32</c:v>
                </c:pt>
                <c:pt idx="16">
                  <c:v>47</c:v>
                </c:pt>
                <c:pt idx="17">
                  <c:v>34</c:v>
                </c:pt>
                <c:pt idx="18">
                  <c:v>58</c:v>
                </c:pt>
                <c:pt idx="19">
                  <c:v>36</c:v>
                </c:pt>
                <c:pt idx="20">
                  <c:v>18</c:v>
                </c:pt>
                <c:pt idx="21">
                  <c:v>73</c:v>
                </c:pt>
                <c:pt idx="22">
                  <c:v>33</c:v>
                </c:pt>
                <c:pt idx="23">
                  <c:v>50</c:v>
                </c:pt>
                <c:pt idx="24">
                  <c:v>9</c:v>
                </c:pt>
                <c:pt idx="25">
                  <c:v>72</c:v>
                </c:pt>
                <c:pt idx="26">
                  <c:v>30</c:v>
                </c:pt>
                <c:pt idx="27">
                  <c:v>19</c:v>
                </c:pt>
                <c:pt idx="28">
                  <c:v>35</c:v>
                </c:pt>
                <c:pt idx="29">
                  <c:v>30</c:v>
                </c:pt>
                <c:pt idx="30">
                  <c:v>18</c:v>
                </c:pt>
                <c:pt idx="31">
                  <c:v>45</c:v>
                </c:pt>
                <c:pt idx="32">
                  <c:v>16</c:v>
                </c:pt>
                <c:pt idx="33">
                  <c:v>39</c:v>
                </c:pt>
                <c:pt idx="34">
                  <c:v>25</c:v>
                </c:pt>
                <c:pt idx="35">
                  <c:v>32</c:v>
                </c:pt>
                <c:pt idx="36">
                  <c:v>26</c:v>
                </c:pt>
                <c:pt idx="37">
                  <c:v>23</c:v>
                </c:pt>
                <c:pt idx="38">
                  <c:v>37</c:v>
                </c:pt>
                <c:pt idx="39">
                  <c:v>2</c:v>
                </c:pt>
                <c:pt idx="40">
                  <c:v>54</c:v>
                </c:pt>
                <c:pt idx="41">
                  <c:v>38</c:v>
                </c:pt>
                <c:pt idx="42">
                  <c:v>33</c:v>
                </c:pt>
                <c:pt idx="43">
                  <c:v>46</c:v>
                </c:pt>
                <c:pt idx="44">
                  <c:v>67</c:v>
                </c:pt>
                <c:pt idx="45">
                  <c:v>39</c:v>
                </c:pt>
                <c:pt idx="46">
                  <c:v>32</c:v>
                </c:pt>
                <c:pt idx="47">
                  <c:v>43</c:v>
                </c:pt>
                <c:pt idx="48">
                  <c:v>63</c:v>
                </c:pt>
                <c:pt idx="49">
                  <c:v>39</c:v>
                </c:pt>
                <c:pt idx="50">
                  <c:v>57</c:v>
                </c:pt>
                <c:pt idx="51">
                  <c:v>55</c:v>
                </c:pt>
                <c:pt idx="52">
                  <c:v>40</c:v>
                </c:pt>
                <c:pt idx="53">
                  <c:v>25</c:v>
                </c:pt>
                <c:pt idx="54">
                  <c:v>63</c:v>
                </c:pt>
                <c:pt idx="55">
                  <c:v>50</c:v>
                </c:pt>
                <c:pt idx="56">
                  <c:v>45</c:v>
                </c:pt>
                <c:pt idx="57" formatCode="0">
                  <c:v>36</c:v>
                </c:pt>
                <c:pt idx="58" formatCode="0">
                  <c:v>56</c:v>
                </c:pt>
                <c:pt idx="59" formatCode="0">
                  <c:v>34</c:v>
                </c:pt>
                <c:pt idx="60" formatCode="0">
                  <c:v>42</c:v>
                </c:pt>
                <c:pt idx="61" formatCode="0">
                  <c:v>69.027392913802203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2-47C1-9409-611E5A83E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50175"/>
        <c:axId val="435147775"/>
      </c:scatterChart>
      <c:valAx>
        <c:axId val="43515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Ranking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5147775"/>
        <c:crosses val="autoZero"/>
        <c:crossBetween val="midCat"/>
      </c:valAx>
      <c:valAx>
        <c:axId val="4351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515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4</xdr:row>
      <xdr:rowOff>53340</xdr:rowOff>
    </xdr:from>
    <xdr:ext cx="4366260" cy="134112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2222FDA4-CF36-EE7F-9346-DA6063D4B2AF}"/>
            </a:ext>
          </a:extLst>
        </xdr:cNvPr>
        <xdr:cNvSpPr txBox="1"/>
      </xdr:nvSpPr>
      <xdr:spPr>
        <a:xfrm>
          <a:off x="2529840" y="861060"/>
          <a:ext cx="4366260" cy="13411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it-IT" sz="1200"/>
            <a:t>Colonna</a:t>
          </a:r>
          <a:r>
            <a:rPr lang="it-IT" sz="1200" baseline="0"/>
            <a:t> età creata con numeri casuali con formula </a:t>
          </a:r>
          <a:r>
            <a:rPr lang="it-IT" sz="1200"/>
            <a:t>=ASS(ARROTONDA(INV.NORM(CASUALE();MediaFoglioParameters;DevStandardFoglioParameter);0)) e Ass</a:t>
          </a:r>
          <a:r>
            <a:rPr lang="it-IT" sz="1200" baseline="0"/>
            <a:t> prima di arrotonda per rendere i numeri negativi in positivi</a:t>
          </a:r>
          <a:endParaRPr lang="it-IT" sz="1200"/>
        </a:p>
        <a:p>
          <a:endParaRPr lang="it-IT" sz="1200"/>
        </a:p>
        <a:p>
          <a:r>
            <a:rPr lang="it-IT" sz="1200"/>
            <a:t>Gruppo creato</a:t>
          </a:r>
          <a:r>
            <a:rPr lang="it-IT" sz="1200" baseline="0"/>
            <a:t> con formula CASUALE.TRA(1;4)</a:t>
          </a:r>
          <a:endParaRPr lang="it-IT" sz="1200"/>
        </a:p>
        <a:p>
          <a:endParaRPr lang="it-IT" sz="1100"/>
        </a:p>
        <a:p>
          <a:endParaRPr lang="it-I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106680</xdr:colOff>
      <xdr:row>2</xdr:row>
      <xdr:rowOff>198120</xdr:rowOff>
    </xdr:from>
    <xdr:ext cx="6804660" cy="159258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0BE0C32-8352-F35E-EC42-438B93B9E492}"/>
            </a:ext>
          </a:extLst>
        </xdr:cNvPr>
        <xdr:cNvSpPr txBox="1"/>
      </xdr:nvSpPr>
      <xdr:spPr>
        <a:xfrm>
          <a:off x="6591300" y="647700"/>
          <a:ext cx="6804660" cy="15925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it-IT" sz="1400"/>
            <a:t>Abbiamo analizzato un campione di 61 osservazioni su 250 con una media di 37,36 e una certa variabilità con deviazione standard 16,17</a:t>
          </a:r>
          <a:r>
            <a:rPr lang="it-IT" sz="1400" baseline="0"/>
            <a:t> </a:t>
          </a:r>
          <a:r>
            <a:rPr lang="it-IT" sz="1400"/>
            <a:t>i valori non sono troppo compatti attorno alla media, ma neanche eccessivamente dispersi. Utilizzando un livello di confidenza del 95%, abbiamo calcolato un intervallo di confidenza per stimare la vera media della popolazione.</a:t>
          </a:r>
          <a:r>
            <a:rPr lang="it-IT" sz="1400" baseline="0"/>
            <a:t> L</a:t>
          </a:r>
          <a:r>
            <a:rPr lang="it-IT" sz="1400"/>
            <a:t>’intervallo 33,304 - 41,417 </a:t>
          </a:r>
          <a:r>
            <a:rPr lang="it-IT" sz="1400" b="0"/>
            <a:t>è un intervallo possibile </a:t>
          </a:r>
          <a:r>
            <a:rPr lang="it-IT" sz="1400"/>
            <a:t>per la media della popolazione</a:t>
          </a:r>
          <a:r>
            <a:rPr lang="it-IT" sz="1400" baseline="0"/>
            <a:t> totale.</a:t>
          </a:r>
          <a:endParaRPr lang="it-IT" sz="1400"/>
        </a:p>
      </xdr:txBody>
    </xdr:sp>
    <xdr:clientData/>
  </xdr:oneCellAnchor>
  <xdr:oneCellAnchor>
    <xdr:from>
      <xdr:col>8</xdr:col>
      <xdr:colOff>327660</xdr:colOff>
      <xdr:row>12</xdr:row>
      <xdr:rowOff>91440</xdr:rowOff>
    </xdr:from>
    <xdr:ext cx="2263140" cy="731520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4B8CF1B0-FAFC-D678-EAB5-7C53F7F0D369}"/>
            </a:ext>
          </a:extLst>
        </xdr:cNvPr>
        <xdr:cNvSpPr txBox="1"/>
      </xdr:nvSpPr>
      <xdr:spPr>
        <a:xfrm>
          <a:off x="8473440" y="2674620"/>
          <a:ext cx="2263140" cy="731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381000</xdr:colOff>
      <xdr:row>13</xdr:row>
      <xdr:rowOff>7620</xdr:rowOff>
    </xdr:from>
    <xdr:ext cx="184731" cy="264560"/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D1F8090B-736D-CEB8-614C-7C71BCCED227}"/>
            </a:ext>
          </a:extLst>
        </xdr:cNvPr>
        <xdr:cNvSpPr txBox="1"/>
      </xdr:nvSpPr>
      <xdr:spPr>
        <a:xfrm>
          <a:off x="9136380" y="280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434340</xdr:colOff>
      <xdr:row>27</xdr:row>
      <xdr:rowOff>30480</xdr:rowOff>
    </xdr:from>
    <xdr:ext cx="184731" cy="264560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F540CCFF-6FFC-BE97-A5A6-B049F945A75B}"/>
            </a:ext>
          </a:extLst>
        </xdr:cNvPr>
        <xdr:cNvSpPr txBox="1"/>
      </xdr:nvSpPr>
      <xdr:spPr>
        <a:xfrm>
          <a:off x="9189720" y="545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312420</xdr:colOff>
      <xdr:row>17</xdr:row>
      <xdr:rowOff>30480</xdr:rowOff>
    </xdr:from>
    <xdr:ext cx="184731" cy="264560"/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F07B0DBA-DBB4-D585-2B21-EA9D90C56380}"/>
            </a:ext>
          </a:extLst>
        </xdr:cNvPr>
        <xdr:cNvSpPr txBox="1"/>
      </xdr:nvSpPr>
      <xdr:spPr>
        <a:xfrm>
          <a:off x="9067800" y="3627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685800</xdr:colOff>
      <xdr:row>15</xdr:row>
      <xdr:rowOff>45720</xdr:rowOff>
    </xdr:from>
    <xdr:ext cx="184731" cy="264560"/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005F4185-4A87-068C-7E2A-F0CF2A49E5B7}"/>
            </a:ext>
          </a:extLst>
        </xdr:cNvPr>
        <xdr:cNvSpPr txBox="1"/>
      </xdr:nvSpPr>
      <xdr:spPr>
        <a:xfrm>
          <a:off x="9441180" y="3268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655320</xdr:colOff>
      <xdr:row>32</xdr:row>
      <xdr:rowOff>91440</xdr:rowOff>
    </xdr:from>
    <xdr:ext cx="184731" cy="264560"/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762D0026-273F-5061-A3B8-57FE59D37720}"/>
            </a:ext>
          </a:extLst>
        </xdr:cNvPr>
        <xdr:cNvSpPr txBox="1"/>
      </xdr:nvSpPr>
      <xdr:spPr>
        <a:xfrm>
          <a:off x="9410700" y="643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6</xdr:col>
      <xdr:colOff>83820</xdr:colOff>
      <xdr:row>13</xdr:row>
      <xdr:rowOff>152400</xdr:rowOff>
    </xdr:from>
    <xdr:ext cx="6835140" cy="968983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C1BA0C84-D6F0-F0FC-A582-B2DAE9341DBA}"/>
            </a:ext>
          </a:extLst>
        </xdr:cNvPr>
        <xdr:cNvSpPr txBox="1"/>
      </xdr:nvSpPr>
      <xdr:spPr>
        <a:xfrm>
          <a:off x="6758940" y="2941320"/>
          <a:ext cx="6835140" cy="9689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400"/>
            <a:t>Il test z ha restituito un valore di z = -0,35, con un p-value di 0,746. Il p-value è molto superiore al livello di significatività standard (</a:t>
          </a:r>
          <a:r>
            <a:rPr lang="el-GR" sz="1400"/>
            <a:t>α = 0,05), </a:t>
          </a:r>
          <a:r>
            <a:rPr lang="it-IT" sz="1400"/>
            <a:t>non si rifiuta l’ipotesi nulla.</a:t>
          </a:r>
        </a:p>
        <a:p>
          <a:r>
            <a:rPr lang="it-IT" sz="1400"/>
            <a:t>Non emergono differenze statisticamente significative tra i valori osservati e quelli attesi secondo l’ipotesi nulla,</a:t>
          </a:r>
          <a:r>
            <a:rPr lang="it-IT" sz="1400" baseline="0"/>
            <a:t> la media del campione e della popolazione sono simili tra di loro.</a:t>
          </a:r>
          <a:endParaRPr lang="it-IT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179070</xdr:rowOff>
    </xdr:from>
    <xdr:to>
      <xdr:col>9</xdr:col>
      <xdr:colOff>396240</xdr:colOff>
      <xdr:row>20</xdr:row>
      <xdr:rowOff>22860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AA91DAC-C8C3-8B64-6F48-1AA88E2CB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28</xdr:row>
      <xdr:rowOff>41910</xdr:rowOff>
    </xdr:from>
    <xdr:to>
      <xdr:col>9</xdr:col>
      <xdr:colOff>381000</xdr:colOff>
      <xdr:row>43</xdr:row>
      <xdr:rowOff>41910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842DA6C-2003-563E-BD28-473C80735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10</xdr:col>
      <xdr:colOff>297180</xdr:colOff>
      <xdr:row>5</xdr:row>
      <xdr:rowOff>137160</xdr:rowOff>
    </xdr:from>
    <xdr:ext cx="5219700" cy="2065020"/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25316529-C1FD-997C-9354-AFFDFA89B84E}"/>
            </a:ext>
          </a:extLst>
        </xdr:cNvPr>
        <xdr:cNvSpPr txBox="1"/>
      </xdr:nvSpPr>
      <xdr:spPr>
        <a:xfrm>
          <a:off x="9601200" y="1127760"/>
          <a:ext cx="5219700" cy="20650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it-IT" sz="1400" b="0"/>
            <a:t>L’analisi ha restituito un coefficiente di correlazione pari a -0,2259 tra l’età dei partecipanti e il numero di gatti posseduti.</a:t>
          </a:r>
          <a:br>
            <a:rPr lang="it-IT" sz="1400" b="0"/>
          </a:br>
          <a:r>
            <a:rPr lang="it-IT" sz="1400" b="0"/>
            <a:t>Questo valore indica una correlazione molto debole</a:t>
          </a:r>
          <a:r>
            <a:rPr lang="it-IT" sz="1400" b="0" baseline="0"/>
            <a:t>.</a:t>
          </a:r>
        </a:p>
        <a:p>
          <a:r>
            <a:rPr lang="it-IT" sz="1400"/>
            <a:t>Questo suggerisce che le persone più giovani tendono a possedere più gatti rispetto a quelle più anziane.</a:t>
          </a:r>
          <a:br>
            <a:rPr lang="it-IT" sz="1400"/>
          </a:br>
          <a:r>
            <a:rPr lang="it-IT" sz="1400"/>
            <a:t>All’aumentare dell’età, il numero di gatti posseduti tende leggermente a diminuire.</a:t>
          </a:r>
          <a:br>
            <a:rPr lang="it-IT" sz="1400"/>
          </a:br>
          <a:r>
            <a:rPr lang="it-IT" sz="1400"/>
            <a:t>Il valore di R² = 0,0511 mostra che la relazione è molto debole: solo il 5,1% della variabilità della variabile analizzata è spiegata dal modello.</a:t>
          </a:r>
        </a:p>
      </xdr:txBody>
    </xdr:sp>
    <xdr:clientData/>
  </xdr:oneCellAnchor>
  <xdr:oneCellAnchor>
    <xdr:from>
      <xdr:col>13</xdr:col>
      <xdr:colOff>411480</xdr:colOff>
      <xdr:row>31</xdr:row>
      <xdr:rowOff>45720</xdr:rowOff>
    </xdr:from>
    <xdr:ext cx="184731" cy="264560"/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2BEAD372-376B-386A-A1C8-DED4AFC8C21F}"/>
            </a:ext>
          </a:extLst>
        </xdr:cNvPr>
        <xdr:cNvSpPr txBox="1"/>
      </xdr:nvSpPr>
      <xdr:spPr>
        <a:xfrm>
          <a:off x="10363200" y="571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10</xdr:col>
      <xdr:colOff>563880</xdr:colOff>
      <xdr:row>30</xdr:row>
      <xdr:rowOff>53340</xdr:rowOff>
    </xdr:from>
    <xdr:ext cx="4671060" cy="1668780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1AB68B68-EF94-22C6-8188-4B85BA88DE58}"/>
            </a:ext>
          </a:extLst>
        </xdr:cNvPr>
        <xdr:cNvSpPr txBox="1"/>
      </xdr:nvSpPr>
      <xdr:spPr>
        <a:xfrm>
          <a:off x="8686800" y="5539740"/>
          <a:ext cx="4671060" cy="16687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it-IT" sz="1400"/>
            <a:t>La correlazione tra l’età e l’età del partner è molto alta pari a 0,9303 il che indica una forte relazione positiva: all’aumentare dell’età del soggetto tende ad aumentare anche l’età del partner. Questo risultato è coerente con il fatto che i valori dell’età del partner sono stati generati in modo casuale, ma sempre entro un intervallo di ±10 anni rispetto all’età del soggetto.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3</xdr:row>
      <xdr:rowOff>118110</xdr:rowOff>
    </xdr:from>
    <xdr:to>
      <xdr:col>8</xdr:col>
      <xdr:colOff>457200</xdr:colOff>
      <xdr:row>18</xdr:row>
      <xdr:rowOff>118110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F63C416-C46B-670F-3B04-1EDBB4BB0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457200</xdr:colOff>
      <xdr:row>3</xdr:row>
      <xdr:rowOff>160020</xdr:rowOff>
    </xdr:from>
    <xdr:ext cx="5189220" cy="2217420"/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1E191DD8-DE10-2633-B537-3EE8B2688200}"/>
            </a:ext>
          </a:extLst>
        </xdr:cNvPr>
        <xdr:cNvSpPr txBox="1"/>
      </xdr:nvSpPr>
      <xdr:spPr>
        <a:xfrm>
          <a:off x="7985760" y="784860"/>
          <a:ext cx="5189220" cy="22174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it-IT" sz="1400" b="0"/>
            <a:t>Dall’analisi della regressione emerge una debole correlazione positiva tra l’ordine di censimento e l’età: chi è stato censito più tardi tende ad avere un’età leggermente più alta.</a:t>
          </a:r>
          <a:br>
            <a:rPr lang="it-IT" sz="1400" b="0"/>
          </a:br>
          <a:r>
            <a:rPr lang="it-IT" sz="1400" b="0"/>
            <a:t>Tuttavia il valore di R</a:t>
          </a:r>
          <a:r>
            <a:rPr lang="it-IT" sz="1100" b="0"/>
            <a:t>2</a:t>
          </a:r>
          <a:r>
            <a:rPr lang="it-IT" sz="1400" b="0"/>
            <a:t> = 0,1276 indica che questa relazione è molto debole</a:t>
          </a:r>
          <a:r>
            <a:rPr lang="it-IT" sz="1400" b="0" baseline="0"/>
            <a:t>:</a:t>
          </a:r>
          <a:r>
            <a:rPr lang="it-IT" sz="1400" b="0"/>
            <a:t> solo il 12,76% delle differenze di età si possono spiegare con l’ordine nel censimento.</a:t>
          </a:r>
          <a:br>
            <a:rPr lang="it-IT" sz="1400" b="0"/>
          </a:br>
          <a:r>
            <a:rPr lang="it-IT" sz="1400" b="0"/>
            <a:t>Questo suggerisce che l’età delle persone non dipende in modo significativo dalla posizione in cui sono state censite e che probabilmente esistono molti altri fattori importanti da considerare.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480060</xdr:colOff>
      <xdr:row>2</xdr:row>
      <xdr:rowOff>53340</xdr:rowOff>
    </xdr:from>
    <xdr:ext cx="6583680" cy="293370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4CCA43A-9CE8-F193-689F-0A78A526C6F9}"/>
            </a:ext>
          </a:extLst>
        </xdr:cNvPr>
        <xdr:cNvSpPr txBox="1"/>
      </xdr:nvSpPr>
      <xdr:spPr>
        <a:xfrm>
          <a:off x="1699260" y="419100"/>
          <a:ext cx="6583680" cy="2933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it-IT" sz="1400"/>
        </a:p>
        <a:p>
          <a:pPr algn="l"/>
          <a:r>
            <a:rPr lang="it-IT" sz="1400"/>
            <a:t>Accetto volentieri qualsiasi consiglio.</a:t>
          </a:r>
          <a:br>
            <a:rPr lang="it-IT" sz="1400"/>
          </a:br>
          <a:br>
            <a:rPr lang="it-IT" sz="1400"/>
          </a:br>
          <a:r>
            <a:rPr lang="it-IT" sz="1400"/>
            <a:t>Poi ho un</a:t>
          </a:r>
          <a:r>
            <a:rPr lang="it-IT" sz="1400" baseline="0"/>
            <a:t> ulteriore</a:t>
          </a:r>
          <a:r>
            <a:rPr lang="it-IT" sz="1400"/>
            <a:t> dubbio: sulla formula testZ</a:t>
          </a:r>
          <a:r>
            <a:rPr lang="it-IT" sz="1400" baseline="0"/>
            <a:t> a due code, se uso </a:t>
          </a:r>
        </a:p>
        <a:p>
          <a:pPr algn="l"/>
          <a:r>
            <a:rPr lang="it-IT" sz="1400" baseline="0"/>
            <a:t>(ValoriCampione; mediaPopolazione; devStandardPop) mi da risultato 0,746</a:t>
          </a:r>
          <a:br>
            <a:rPr lang="it-IT" sz="1400" baseline="0"/>
          </a:br>
          <a:endParaRPr lang="it-IT" sz="1400" baseline="0"/>
        </a:p>
        <a:p>
          <a:pPr algn="l"/>
          <a:r>
            <a:rPr lang="it-IT" sz="1400"/>
            <a:t>Se invece non specifico la deviazione standard e lascio vuoto questo argomento:</a:t>
          </a:r>
          <a:r>
            <a:rPr lang="it-IT" sz="1400" baseline="0"/>
            <a:t> </a:t>
          </a:r>
          <a:br>
            <a:rPr lang="it-IT" sz="1400" baseline="0"/>
          </a:br>
          <a:r>
            <a:rPr lang="it-IT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(ValoriCampione; mediaPopolazione) </a:t>
          </a:r>
          <a:br>
            <a:rPr lang="it-IT" sz="1400" baseline="0"/>
          </a:br>
          <a:r>
            <a:rPr lang="it-IT" sz="1400"/>
            <a:t>la formula sembra utilizzare automaticamente la deviazione standard del campione, restituendo 0,73.</a:t>
          </a:r>
          <a:br>
            <a:rPr lang="it-IT" sz="1400"/>
          </a:br>
          <a:r>
            <a:rPr lang="it-IT" sz="1400"/>
            <a:t>La differenza non è molta, ma qual è il procedimento più corretto?</a:t>
          </a:r>
          <a:br>
            <a:rPr lang="it-IT" sz="1400"/>
          </a:br>
          <a:r>
            <a:rPr lang="it-IT" sz="1400"/>
            <a:t>Io ho messo la deviazione standard della popolazione perché mi sembra più corretto.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7660-3080-4780-B6AB-CE61C6F6325D}">
  <dimension ref="A1:C3"/>
  <sheetViews>
    <sheetView showGridLines="0" workbookViewId="0">
      <selection activeCell="D1" sqref="D1"/>
    </sheetView>
  </sheetViews>
  <sheetFormatPr defaultRowHeight="14.4" x14ac:dyDescent="0.3"/>
  <cols>
    <col min="1" max="1" width="12.109375" bestFit="1" customWidth="1"/>
    <col min="2" max="2" width="8.44140625" customWidth="1"/>
    <col min="3" max="3" width="15.5546875" bestFit="1" customWidth="1"/>
  </cols>
  <sheetData>
    <row r="1" spans="1:3" ht="19.8" thickTop="1" thickBot="1" x14ac:dyDescent="0.5">
      <c r="A1" s="3" t="s">
        <v>0</v>
      </c>
      <c r="B1" s="3" t="s">
        <v>1</v>
      </c>
      <c r="C1" s="3" t="s">
        <v>2</v>
      </c>
    </row>
    <row r="2" spans="1:3" ht="15" thickTop="1" x14ac:dyDescent="0.3">
      <c r="A2" s="5">
        <v>0.47037230289889465</v>
      </c>
      <c r="B2" s="5">
        <v>38</v>
      </c>
      <c r="C2" s="5">
        <v>17</v>
      </c>
    </row>
    <row r="3" spans="1:3" x14ac:dyDescent="0.3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5416-E9DA-4A77-A5E1-28D9E2B18450}">
  <dimension ref="A1:B251"/>
  <sheetViews>
    <sheetView showGridLines="0" workbookViewId="0">
      <selection activeCell="C1" sqref="C1"/>
    </sheetView>
  </sheetViews>
  <sheetFormatPr defaultRowHeight="14.4" x14ac:dyDescent="0.3"/>
  <cols>
    <col min="2" max="2" width="9.109375" bestFit="1" customWidth="1"/>
  </cols>
  <sheetData>
    <row r="1" spans="1:2" ht="19.8" thickTop="1" thickBot="1" x14ac:dyDescent="0.5">
      <c r="A1" s="3" t="s">
        <v>3</v>
      </c>
      <c r="B1" s="3" t="s">
        <v>4</v>
      </c>
    </row>
    <row r="2" spans="1:2" ht="15" thickTop="1" x14ac:dyDescent="0.3">
      <c r="A2" s="5">
        <v>80</v>
      </c>
      <c r="B2" s="5">
        <v>3</v>
      </c>
    </row>
    <row r="3" spans="1:2" x14ac:dyDescent="0.3">
      <c r="A3" s="4">
        <v>42</v>
      </c>
      <c r="B3" s="5">
        <v>3</v>
      </c>
    </row>
    <row r="4" spans="1:2" x14ac:dyDescent="0.3">
      <c r="A4" s="4">
        <v>9</v>
      </c>
      <c r="B4" s="5">
        <v>2</v>
      </c>
    </row>
    <row r="5" spans="1:2" x14ac:dyDescent="0.3">
      <c r="A5" s="4">
        <v>53</v>
      </c>
      <c r="B5" s="5">
        <v>4</v>
      </c>
    </row>
    <row r="6" spans="1:2" x14ac:dyDescent="0.3">
      <c r="A6" s="4">
        <v>34</v>
      </c>
      <c r="B6" s="5">
        <v>2</v>
      </c>
    </row>
    <row r="7" spans="1:2" x14ac:dyDescent="0.3">
      <c r="A7" s="4">
        <v>36</v>
      </c>
      <c r="B7" s="5">
        <v>1</v>
      </c>
    </row>
    <row r="8" spans="1:2" x14ac:dyDescent="0.3">
      <c r="A8" s="4">
        <v>41</v>
      </c>
      <c r="B8" s="5">
        <v>4</v>
      </c>
    </row>
    <row r="9" spans="1:2" x14ac:dyDescent="0.3">
      <c r="A9" s="4">
        <v>51</v>
      </c>
      <c r="B9" s="5">
        <v>3</v>
      </c>
    </row>
    <row r="10" spans="1:2" x14ac:dyDescent="0.3">
      <c r="A10" s="4">
        <v>50</v>
      </c>
      <c r="B10" s="5">
        <v>4</v>
      </c>
    </row>
    <row r="11" spans="1:2" x14ac:dyDescent="0.3">
      <c r="A11" s="4">
        <v>44</v>
      </c>
      <c r="B11" s="5">
        <v>4</v>
      </c>
    </row>
    <row r="12" spans="1:2" x14ac:dyDescent="0.3">
      <c r="A12" s="4">
        <v>15</v>
      </c>
      <c r="B12" s="5">
        <v>2</v>
      </c>
    </row>
    <row r="13" spans="1:2" x14ac:dyDescent="0.3">
      <c r="A13" s="4">
        <v>44</v>
      </c>
      <c r="B13" s="5">
        <v>3</v>
      </c>
    </row>
    <row r="14" spans="1:2" x14ac:dyDescent="0.3">
      <c r="A14" s="4">
        <v>69</v>
      </c>
      <c r="B14" s="5">
        <v>1</v>
      </c>
    </row>
    <row r="15" spans="1:2" x14ac:dyDescent="0.3">
      <c r="A15" s="4">
        <v>45</v>
      </c>
      <c r="B15" s="5">
        <v>2</v>
      </c>
    </row>
    <row r="16" spans="1:2" x14ac:dyDescent="0.3">
      <c r="A16" s="4">
        <v>51</v>
      </c>
      <c r="B16" s="5">
        <v>2</v>
      </c>
    </row>
    <row r="17" spans="1:2" x14ac:dyDescent="0.3">
      <c r="A17" s="4">
        <v>30</v>
      </c>
      <c r="B17" s="5">
        <v>2</v>
      </c>
    </row>
    <row r="18" spans="1:2" x14ac:dyDescent="0.3">
      <c r="A18" s="4">
        <v>2</v>
      </c>
      <c r="B18" s="5">
        <v>4</v>
      </c>
    </row>
    <row r="19" spans="1:2" x14ac:dyDescent="0.3">
      <c r="A19" s="4">
        <v>4</v>
      </c>
      <c r="B19" s="5">
        <v>3</v>
      </c>
    </row>
    <row r="20" spans="1:2" x14ac:dyDescent="0.3">
      <c r="A20" s="4">
        <v>69</v>
      </c>
      <c r="B20" s="5">
        <v>4</v>
      </c>
    </row>
    <row r="21" spans="1:2" x14ac:dyDescent="0.3">
      <c r="A21" s="4">
        <v>37</v>
      </c>
      <c r="B21" s="5">
        <v>3</v>
      </c>
    </row>
    <row r="22" spans="1:2" x14ac:dyDescent="0.3">
      <c r="A22" s="4">
        <v>40</v>
      </c>
      <c r="B22" s="5">
        <v>3</v>
      </c>
    </row>
    <row r="23" spans="1:2" x14ac:dyDescent="0.3">
      <c r="A23" s="4">
        <v>32</v>
      </c>
      <c r="B23" s="5">
        <v>1</v>
      </c>
    </row>
    <row r="24" spans="1:2" x14ac:dyDescent="0.3">
      <c r="A24" s="4">
        <v>52</v>
      </c>
      <c r="B24" s="5">
        <v>4</v>
      </c>
    </row>
    <row r="25" spans="1:2" x14ac:dyDescent="0.3">
      <c r="A25" s="4">
        <v>51</v>
      </c>
      <c r="B25" s="5">
        <v>3</v>
      </c>
    </row>
    <row r="26" spans="1:2" x14ac:dyDescent="0.3">
      <c r="A26" s="4">
        <v>30</v>
      </c>
      <c r="B26" s="5">
        <v>4</v>
      </c>
    </row>
    <row r="27" spans="1:2" x14ac:dyDescent="0.3">
      <c r="A27" s="4">
        <v>32</v>
      </c>
      <c r="B27" s="5">
        <v>3</v>
      </c>
    </row>
    <row r="28" spans="1:2" x14ac:dyDescent="0.3">
      <c r="A28" s="4">
        <v>56</v>
      </c>
      <c r="B28" s="5">
        <v>4</v>
      </c>
    </row>
    <row r="29" spans="1:2" x14ac:dyDescent="0.3">
      <c r="A29" s="4">
        <v>24</v>
      </c>
      <c r="B29" s="5">
        <v>2</v>
      </c>
    </row>
    <row r="30" spans="1:2" x14ac:dyDescent="0.3">
      <c r="A30" s="4">
        <v>21</v>
      </c>
      <c r="B30" s="5">
        <v>1</v>
      </c>
    </row>
    <row r="31" spans="1:2" x14ac:dyDescent="0.3">
      <c r="A31" s="4">
        <v>34</v>
      </c>
      <c r="B31" s="5">
        <v>3</v>
      </c>
    </row>
    <row r="32" spans="1:2" x14ac:dyDescent="0.3">
      <c r="A32" s="4">
        <v>5</v>
      </c>
      <c r="B32" s="5">
        <v>2</v>
      </c>
    </row>
    <row r="33" spans="1:2" x14ac:dyDescent="0.3">
      <c r="A33" s="4">
        <v>11</v>
      </c>
      <c r="B33" s="5">
        <v>1</v>
      </c>
    </row>
    <row r="34" spans="1:2" x14ac:dyDescent="0.3">
      <c r="A34" s="4">
        <v>13</v>
      </c>
      <c r="B34" s="5">
        <v>1</v>
      </c>
    </row>
    <row r="35" spans="1:2" x14ac:dyDescent="0.3">
      <c r="A35" s="4">
        <v>16</v>
      </c>
      <c r="B35" s="5">
        <v>2</v>
      </c>
    </row>
    <row r="36" spans="1:2" x14ac:dyDescent="0.3">
      <c r="A36" s="4">
        <v>60</v>
      </c>
      <c r="B36" s="5">
        <v>4</v>
      </c>
    </row>
    <row r="37" spans="1:2" x14ac:dyDescent="0.3">
      <c r="A37" s="4">
        <v>15</v>
      </c>
      <c r="B37" s="5">
        <v>1</v>
      </c>
    </row>
    <row r="38" spans="1:2" x14ac:dyDescent="0.3">
      <c r="A38" s="4">
        <v>45</v>
      </c>
      <c r="B38" s="5">
        <v>1</v>
      </c>
    </row>
    <row r="39" spans="1:2" x14ac:dyDescent="0.3">
      <c r="A39" s="4">
        <v>34</v>
      </c>
      <c r="B39" s="5">
        <v>2</v>
      </c>
    </row>
    <row r="40" spans="1:2" x14ac:dyDescent="0.3">
      <c r="A40" s="4">
        <v>90</v>
      </c>
      <c r="B40" s="5">
        <v>4</v>
      </c>
    </row>
    <row r="41" spans="1:2" x14ac:dyDescent="0.3">
      <c r="A41" s="4">
        <v>38</v>
      </c>
      <c r="B41" s="5">
        <v>4</v>
      </c>
    </row>
    <row r="42" spans="1:2" x14ac:dyDescent="0.3">
      <c r="A42" s="4">
        <v>52</v>
      </c>
      <c r="B42" s="5">
        <v>1</v>
      </c>
    </row>
    <row r="43" spans="1:2" x14ac:dyDescent="0.3">
      <c r="A43" s="4">
        <v>57</v>
      </c>
      <c r="B43" s="5">
        <v>2</v>
      </c>
    </row>
    <row r="44" spans="1:2" x14ac:dyDescent="0.3">
      <c r="A44" s="4">
        <v>26</v>
      </c>
      <c r="B44" s="5">
        <v>2</v>
      </c>
    </row>
    <row r="45" spans="1:2" x14ac:dyDescent="0.3">
      <c r="A45" s="4">
        <v>54</v>
      </c>
      <c r="B45" s="5">
        <v>1</v>
      </c>
    </row>
    <row r="46" spans="1:2" x14ac:dyDescent="0.3">
      <c r="A46" s="4">
        <v>44</v>
      </c>
      <c r="B46" s="5">
        <v>2</v>
      </c>
    </row>
    <row r="47" spans="1:2" x14ac:dyDescent="0.3">
      <c r="A47" s="4">
        <v>49</v>
      </c>
      <c r="B47" s="5">
        <v>1</v>
      </c>
    </row>
    <row r="48" spans="1:2" x14ac:dyDescent="0.3">
      <c r="A48" s="4">
        <v>52</v>
      </c>
      <c r="B48" s="5">
        <v>2</v>
      </c>
    </row>
    <row r="49" spans="1:2" x14ac:dyDescent="0.3">
      <c r="A49" s="4">
        <v>12</v>
      </c>
      <c r="B49" s="5">
        <v>1</v>
      </c>
    </row>
    <row r="50" spans="1:2" x14ac:dyDescent="0.3">
      <c r="A50" s="4">
        <v>74</v>
      </c>
      <c r="B50" s="5">
        <v>4</v>
      </c>
    </row>
    <row r="51" spans="1:2" x14ac:dyDescent="0.3">
      <c r="A51" s="4">
        <v>41</v>
      </c>
      <c r="B51" s="5">
        <v>2</v>
      </c>
    </row>
    <row r="52" spans="1:2" x14ac:dyDescent="0.3">
      <c r="A52" s="4">
        <v>31</v>
      </c>
      <c r="B52" s="5">
        <v>1</v>
      </c>
    </row>
    <row r="53" spans="1:2" x14ac:dyDescent="0.3">
      <c r="A53" s="4">
        <v>43</v>
      </c>
      <c r="B53" s="5">
        <v>1</v>
      </c>
    </row>
    <row r="54" spans="1:2" x14ac:dyDescent="0.3">
      <c r="A54" s="4">
        <v>32</v>
      </c>
      <c r="B54" s="5">
        <v>2</v>
      </c>
    </row>
    <row r="55" spans="1:2" x14ac:dyDescent="0.3">
      <c r="A55" s="4">
        <v>22</v>
      </c>
      <c r="B55" s="5">
        <v>1</v>
      </c>
    </row>
    <row r="56" spans="1:2" x14ac:dyDescent="0.3">
      <c r="A56" s="4">
        <v>48</v>
      </c>
      <c r="B56" s="5">
        <v>1</v>
      </c>
    </row>
    <row r="57" spans="1:2" x14ac:dyDescent="0.3">
      <c r="A57" s="4">
        <v>37</v>
      </c>
      <c r="B57" s="5">
        <v>1</v>
      </c>
    </row>
    <row r="58" spans="1:2" x14ac:dyDescent="0.3">
      <c r="A58" s="4">
        <v>49</v>
      </c>
      <c r="B58" s="5">
        <v>1</v>
      </c>
    </row>
    <row r="59" spans="1:2" x14ac:dyDescent="0.3">
      <c r="A59" s="4">
        <v>47</v>
      </c>
      <c r="B59" s="5">
        <v>2</v>
      </c>
    </row>
    <row r="60" spans="1:2" x14ac:dyDescent="0.3">
      <c r="A60" s="4">
        <v>34</v>
      </c>
      <c r="B60" s="5">
        <v>2</v>
      </c>
    </row>
    <row r="61" spans="1:2" x14ac:dyDescent="0.3">
      <c r="A61" s="4">
        <v>55</v>
      </c>
      <c r="B61" s="5">
        <v>1</v>
      </c>
    </row>
    <row r="62" spans="1:2" x14ac:dyDescent="0.3">
      <c r="A62" s="4">
        <v>58</v>
      </c>
      <c r="B62" s="5">
        <v>2</v>
      </c>
    </row>
    <row r="63" spans="1:2" x14ac:dyDescent="0.3">
      <c r="A63" s="4">
        <v>39</v>
      </c>
      <c r="B63" s="5">
        <v>3</v>
      </c>
    </row>
    <row r="64" spans="1:2" x14ac:dyDescent="0.3">
      <c r="A64" s="4">
        <v>34</v>
      </c>
      <c r="B64" s="5">
        <v>3</v>
      </c>
    </row>
    <row r="65" spans="1:2" x14ac:dyDescent="0.3">
      <c r="A65" s="4">
        <v>36</v>
      </c>
      <c r="B65" s="5">
        <v>4</v>
      </c>
    </row>
    <row r="66" spans="1:2" x14ac:dyDescent="0.3">
      <c r="A66" s="4">
        <v>36</v>
      </c>
      <c r="B66" s="5">
        <v>2</v>
      </c>
    </row>
    <row r="67" spans="1:2" x14ac:dyDescent="0.3">
      <c r="A67" s="4">
        <v>64</v>
      </c>
      <c r="B67" s="5">
        <v>4</v>
      </c>
    </row>
    <row r="68" spans="1:2" x14ac:dyDescent="0.3">
      <c r="A68" s="4">
        <v>12</v>
      </c>
      <c r="B68" s="5">
        <v>1</v>
      </c>
    </row>
    <row r="69" spans="1:2" x14ac:dyDescent="0.3">
      <c r="A69" s="4">
        <v>49</v>
      </c>
      <c r="B69" s="5">
        <v>3</v>
      </c>
    </row>
    <row r="70" spans="1:2" x14ac:dyDescent="0.3">
      <c r="A70" s="4">
        <v>18</v>
      </c>
      <c r="B70" s="5">
        <v>2</v>
      </c>
    </row>
    <row r="71" spans="1:2" x14ac:dyDescent="0.3">
      <c r="A71" s="4">
        <v>41</v>
      </c>
      <c r="B71" s="5">
        <v>1</v>
      </c>
    </row>
    <row r="72" spans="1:2" x14ac:dyDescent="0.3">
      <c r="A72" s="4">
        <v>15</v>
      </c>
      <c r="B72" s="5">
        <v>1</v>
      </c>
    </row>
    <row r="73" spans="1:2" x14ac:dyDescent="0.3">
      <c r="A73" s="4">
        <v>44</v>
      </c>
      <c r="B73" s="5">
        <v>4</v>
      </c>
    </row>
    <row r="74" spans="1:2" x14ac:dyDescent="0.3">
      <c r="A74" s="4">
        <v>73</v>
      </c>
      <c r="B74" s="5">
        <v>2</v>
      </c>
    </row>
    <row r="75" spans="1:2" x14ac:dyDescent="0.3">
      <c r="A75" s="4">
        <v>39</v>
      </c>
      <c r="B75" s="5">
        <v>3</v>
      </c>
    </row>
    <row r="76" spans="1:2" x14ac:dyDescent="0.3">
      <c r="A76" s="4">
        <v>33</v>
      </c>
      <c r="B76" s="5">
        <v>2</v>
      </c>
    </row>
    <row r="77" spans="1:2" x14ac:dyDescent="0.3">
      <c r="A77" s="4">
        <v>37</v>
      </c>
      <c r="B77" s="5">
        <v>4</v>
      </c>
    </row>
    <row r="78" spans="1:2" x14ac:dyDescent="0.3">
      <c r="A78" s="4">
        <v>51</v>
      </c>
      <c r="B78" s="5">
        <v>4</v>
      </c>
    </row>
    <row r="79" spans="1:2" x14ac:dyDescent="0.3">
      <c r="A79" s="4">
        <v>31</v>
      </c>
      <c r="B79" s="5">
        <v>3</v>
      </c>
    </row>
    <row r="80" spans="1:2" x14ac:dyDescent="0.3">
      <c r="A80" s="4">
        <v>34</v>
      </c>
      <c r="B80" s="5">
        <v>1</v>
      </c>
    </row>
    <row r="81" spans="1:2" x14ac:dyDescent="0.3">
      <c r="A81" s="4">
        <v>34</v>
      </c>
      <c r="B81" s="5">
        <v>3</v>
      </c>
    </row>
    <row r="82" spans="1:2" x14ac:dyDescent="0.3">
      <c r="A82" s="4">
        <v>35</v>
      </c>
      <c r="B82" s="5">
        <v>3</v>
      </c>
    </row>
    <row r="83" spans="1:2" x14ac:dyDescent="0.3">
      <c r="A83" s="4">
        <v>39</v>
      </c>
      <c r="B83" s="5">
        <v>3</v>
      </c>
    </row>
    <row r="84" spans="1:2" x14ac:dyDescent="0.3">
      <c r="A84" s="4">
        <v>50</v>
      </c>
      <c r="B84" s="5">
        <v>2</v>
      </c>
    </row>
    <row r="85" spans="1:2" x14ac:dyDescent="0.3">
      <c r="A85" s="4">
        <v>68</v>
      </c>
      <c r="B85" s="5">
        <v>1</v>
      </c>
    </row>
    <row r="86" spans="1:2" x14ac:dyDescent="0.3">
      <c r="A86" s="4">
        <v>9</v>
      </c>
      <c r="B86" s="5">
        <v>2</v>
      </c>
    </row>
    <row r="87" spans="1:2" x14ac:dyDescent="0.3">
      <c r="A87" s="4">
        <v>57</v>
      </c>
      <c r="B87" s="5">
        <v>4</v>
      </c>
    </row>
    <row r="88" spans="1:2" x14ac:dyDescent="0.3">
      <c r="A88" s="4">
        <v>61</v>
      </c>
      <c r="B88" s="5">
        <v>4</v>
      </c>
    </row>
    <row r="89" spans="1:2" x14ac:dyDescent="0.3">
      <c r="A89" s="4">
        <v>38</v>
      </c>
      <c r="B89" s="5">
        <v>4</v>
      </c>
    </row>
    <row r="90" spans="1:2" x14ac:dyDescent="0.3">
      <c r="A90" s="4">
        <v>33</v>
      </c>
      <c r="B90" s="5">
        <v>4</v>
      </c>
    </row>
    <row r="91" spans="1:2" x14ac:dyDescent="0.3">
      <c r="A91" s="4">
        <v>86</v>
      </c>
      <c r="B91" s="5">
        <v>1</v>
      </c>
    </row>
    <row r="92" spans="1:2" x14ac:dyDescent="0.3">
      <c r="A92" s="4">
        <v>28</v>
      </c>
      <c r="B92" s="5">
        <v>1</v>
      </c>
    </row>
    <row r="93" spans="1:2" x14ac:dyDescent="0.3">
      <c r="A93" s="4">
        <v>72</v>
      </c>
      <c r="B93" s="5">
        <v>2</v>
      </c>
    </row>
    <row r="94" spans="1:2" x14ac:dyDescent="0.3">
      <c r="A94" s="4">
        <v>58</v>
      </c>
      <c r="B94" s="5">
        <v>1</v>
      </c>
    </row>
    <row r="95" spans="1:2" x14ac:dyDescent="0.3">
      <c r="A95" s="4">
        <v>30</v>
      </c>
      <c r="B95" s="5">
        <v>2</v>
      </c>
    </row>
    <row r="96" spans="1:2" x14ac:dyDescent="0.3">
      <c r="A96" s="4">
        <v>19</v>
      </c>
      <c r="B96" s="5">
        <v>3</v>
      </c>
    </row>
    <row r="97" spans="1:2" x14ac:dyDescent="0.3">
      <c r="A97" s="4">
        <v>38</v>
      </c>
      <c r="B97" s="5">
        <v>1</v>
      </c>
    </row>
    <row r="98" spans="1:2" x14ac:dyDescent="0.3">
      <c r="A98" s="4">
        <v>64</v>
      </c>
      <c r="B98" s="5">
        <v>4</v>
      </c>
    </row>
    <row r="99" spans="1:2" x14ac:dyDescent="0.3">
      <c r="A99" s="4">
        <v>19</v>
      </c>
      <c r="B99" s="5">
        <v>2</v>
      </c>
    </row>
    <row r="100" spans="1:2" x14ac:dyDescent="0.3">
      <c r="A100" s="4">
        <v>35</v>
      </c>
      <c r="B100" s="5">
        <v>3</v>
      </c>
    </row>
    <row r="101" spans="1:2" x14ac:dyDescent="0.3">
      <c r="A101" s="4">
        <v>28</v>
      </c>
      <c r="B101" s="5">
        <v>3</v>
      </c>
    </row>
    <row r="102" spans="1:2" x14ac:dyDescent="0.3">
      <c r="A102" s="4">
        <v>49</v>
      </c>
      <c r="B102" s="5">
        <v>4</v>
      </c>
    </row>
    <row r="103" spans="1:2" x14ac:dyDescent="0.3">
      <c r="A103" s="4">
        <v>27</v>
      </c>
      <c r="B103" s="5">
        <v>1</v>
      </c>
    </row>
    <row r="104" spans="1:2" x14ac:dyDescent="0.3">
      <c r="A104" s="4">
        <v>33</v>
      </c>
      <c r="B104" s="5">
        <v>1</v>
      </c>
    </row>
    <row r="105" spans="1:2" x14ac:dyDescent="0.3">
      <c r="A105" s="4">
        <v>35</v>
      </c>
      <c r="B105" s="5">
        <v>2</v>
      </c>
    </row>
    <row r="106" spans="1:2" x14ac:dyDescent="0.3">
      <c r="A106" s="4">
        <v>23</v>
      </c>
      <c r="B106" s="5">
        <v>3</v>
      </c>
    </row>
    <row r="107" spans="1:2" x14ac:dyDescent="0.3">
      <c r="A107" s="4">
        <v>30</v>
      </c>
      <c r="B107" s="5">
        <v>2</v>
      </c>
    </row>
    <row r="108" spans="1:2" x14ac:dyDescent="0.3">
      <c r="A108" s="4">
        <v>41</v>
      </c>
      <c r="B108" s="5">
        <v>4</v>
      </c>
    </row>
    <row r="109" spans="1:2" x14ac:dyDescent="0.3">
      <c r="A109" s="4">
        <v>18</v>
      </c>
      <c r="B109" s="5">
        <v>2</v>
      </c>
    </row>
    <row r="110" spans="1:2" x14ac:dyDescent="0.3">
      <c r="A110" s="4">
        <v>43</v>
      </c>
      <c r="B110" s="5">
        <v>1</v>
      </c>
    </row>
    <row r="111" spans="1:2" x14ac:dyDescent="0.3">
      <c r="A111" s="4">
        <v>55</v>
      </c>
      <c r="B111" s="5">
        <v>1</v>
      </c>
    </row>
    <row r="112" spans="1:2" x14ac:dyDescent="0.3">
      <c r="A112" s="4">
        <v>45</v>
      </c>
      <c r="B112" s="5">
        <v>2</v>
      </c>
    </row>
    <row r="113" spans="1:2" x14ac:dyDescent="0.3">
      <c r="A113" s="4">
        <v>41</v>
      </c>
      <c r="B113" s="5">
        <v>1</v>
      </c>
    </row>
    <row r="114" spans="1:2" x14ac:dyDescent="0.3">
      <c r="A114" s="4">
        <v>43</v>
      </c>
      <c r="B114" s="5">
        <v>3</v>
      </c>
    </row>
    <row r="115" spans="1:2" x14ac:dyDescent="0.3">
      <c r="A115" s="4">
        <v>16</v>
      </c>
      <c r="B115" s="5">
        <v>2</v>
      </c>
    </row>
    <row r="116" spans="1:2" x14ac:dyDescent="0.3">
      <c r="A116" s="4">
        <v>70</v>
      </c>
      <c r="B116" s="5">
        <v>4</v>
      </c>
    </row>
    <row r="117" spans="1:2" x14ac:dyDescent="0.3">
      <c r="A117" s="4">
        <v>55</v>
      </c>
      <c r="B117" s="5">
        <v>4</v>
      </c>
    </row>
    <row r="118" spans="1:2" x14ac:dyDescent="0.3">
      <c r="A118" s="4">
        <v>48</v>
      </c>
      <c r="B118" s="5">
        <v>3</v>
      </c>
    </row>
    <row r="119" spans="1:2" x14ac:dyDescent="0.3">
      <c r="A119" s="4">
        <v>35</v>
      </c>
      <c r="B119" s="5">
        <v>3</v>
      </c>
    </row>
    <row r="120" spans="1:2" x14ac:dyDescent="0.3">
      <c r="A120" s="4">
        <v>24</v>
      </c>
      <c r="B120" s="5">
        <v>3</v>
      </c>
    </row>
    <row r="121" spans="1:2" x14ac:dyDescent="0.3">
      <c r="A121" s="4">
        <v>46</v>
      </c>
      <c r="B121" s="5">
        <v>3</v>
      </c>
    </row>
    <row r="122" spans="1:2" x14ac:dyDescent="0.3">
      <c r="A122" s="4">
        <v>10</v>
      </c>
      <c r="B122" s="5">
        <v>3</v>
      </c>
    </row>
    <row r="123" spans="1:2" x14ac:dyDescent="0.3">
      <c r="A123" s="4">
        <v>31</v>
      </c>
      <c r="B123" s="5">
        <v>3</v>
      </c>
    </row>
    <row r="124" spans="1:2" x14ac:dyDescent="0.3">
      <c r="A124" s="4">
        <v>1</v>
      </c>
      <c r="B124" s="5">
        <v>1</v>
      </c>
    </row>
    <row r="125" spans="1:2" x14ac:dyDescent="0.3">
      <c r="A125" s="4">
        <v>26</v>
      </c>
      <c r="B125" s="5">
        <v>4</v>
      </c>
    </row>
    <row r="126" spans="1:2" x14ac:dyDescent="0.3">
      <c r="A126" s="4">
        <v>42</v>
      </c>
      <c r="B126" s="5">
        <v>4</v>
      </c>
    </row>
    <row r="127" spans="1:2" x14ac:dyDescent="0.3">
      <c r="A127" s="4">
        <v>4</v>
      </c>
      <c r="B127" s="5">
        <v>4</v>
      </c>
    </row>
    <row r="128" spans="1:2" x14ac:dyDescent="0.3">
      <c r="A128" s="4">
        <v>66</v>
      </c>
      <c r="B128" s="5">
        <v>4</v>
      </c>
    </row>
    <row r="129" spans="1:2" x14ac:dyDescent="0.3">
      <c r="A129" s="4">
        <v>51</v>
      </c>
      <c r="B129" s="5">
        <v>1</v>
      </c>
    </row>
    <row r="130" spans="1:2" x14ac:dyDescent="0.3">
      <c r="A130" s="4">
        <v>34</v>
      </c>
      <c r="B130" s="5">
        <v>1</v>
      </c>
    </row>
    <row r="131" spans="1:2" x14ac:dyDescent="0.3">
      <c r="A131" s="4">
        <v>38</v>
      </c>
      <c r="B131" s="5">
        <v>4</v>
      </c>
    </row>
    <row r="132" spans="1:2" x14ac:dyDescent="0.3">
      <c r="A132" s="4">
        <v>35</v>
      </c>
      <c r="B132" s="5">
        <v>3</v>
      </c>
    </row>
    <row r="133" spans="1:2" x14ac:dyDescent="0.3">
      <c r="A133" s="4">
        <v>26</v>
      </c>
      <c r="B133" s="5">
        <v>1</v>
      </c>
    </row>
    <row r="134" spans="1:2" x14ac:dyDescent="0.3">
      <c r="A134" s="4">
        <v>19</v>
      </c>
      <c r="B134" s="5">
        <v>1</v>
      </c>
    </row>
    <row r="135" spans="1:2" x14ac:dyDescent="0.3">
      <c r="A135" s="4">
        <v>34</v>
      </c>
      <c r="B135" s="5">
        <v>3</v>
      </c>
    </row>
    <row r="136" spans="1:2" x14ac:dyDescent="0.3">
      <c r="A136" s="4">
        <v>39</v>
      </c>
      <c r="B136" s="5">
        <v>2</v>
      </c>
    </row>
    <row r="137" spans="1:2" x14ac:dyDescent="0.3">
      <c r="A137" s="4">
        <v>49</v>
      </c>
      <c r="B137" s="5">
        <v>1</v>
      </c>
    </row>
    <row r="138" spans="1:2" x14ac:dyDescent="0.3">
      <c r="A138" s="4">
        <v>25</v>
      </c>
      <c r="B138" s="5">
        <v>2</v>
      </c>
    </row>
    <row r="139" spans="1:2" x14ac:dyDescent="0.3">
      <c r="A139" s="4">
        <v>59</v>
      </c>
      <c r="B139" s="5">
        <v>3</v>
      </c>
    </row>
    <row r="140" spans="1:2" x14ac:dyDescent="0.3">
      <c r="A140" s="4">
        <v>33</v>
      </c>
      <c r="B140" s="5">
        <v>3</v>
      </c>
    </row>
    <row r="141" spans="1:2" x14ac:dyDescent="0.3">
      <c r="A141" s="4">
        <v>17</v>
      </c>
      <c r="B141" s="5">
        <v>3</v>
      </c>
    </row>
    <row r="142" spans="1:2" x14ac:dyDescent="0.3">
      <c r="A142" s="4">
        <v>32</v>
      </c>
      <c r="B142" s="5">
        <v>2</v>
      </c>
    </row>
    <row r="143" spans="1:2" x14ac:dyDescent="0.3">
      <c r="A143" s="4">
        <v>76</v>
      </c>
      <c r="B143" s="5">
        <v>1</v>
      </c>
    </row>
    <row r="144" spans="1:2" x14ac:dyDescent="0.3">
      <c r="A144" s="4">
        <v>47</v>
      </c>
      <c r="B144" s="5">
        <v>4</v>
      </c>
    </row>
    <row r="145" spans="1:2" x14ac:dyDescent="0.3">
      <c r="A145" s="4">
        <v>35</v>
      </c>
      <c r="B145" s="5">
        <v>4</v>
      </c>
    </row>
    <row r="146" spans="1:2" x14ac:dyDescent="0.3">
      <c r="A146" s="4">
        <v>60</v>
      </c>
      <c r="B146" s="5">
        <v>4</v>
      </c>
    </row>
    <row r="147" spans="1:2" x14ac:dyDescent="0.3">
      <c r="A147" s="4">
        <v>26</v>
      </c>
      <c r="B147" s="5">
        <v>2</v>
      </c>
    </row>
    <row r="148" spans="1:2" x14ac:dyDescent="0.3">
      <c r="A148" s="4">
        <v>21</v>
      </c>
      <c r="B148" s="5">
        <v>4</v>
      </c>
    </row>
    <row r="149" spans="1:2" x14ac:dyDescent="0.3">
      <c r="A149" s="4">
        <v>23</v>
      </c>
      <c r="B149" s="5">
        <v>2</v>
      </c>
    </row>
    <row r="150" spans="1:2" x14ac:dyDescent="0.3">
      <c r="A150" s="4">
        <v>37</v>
      </c>
      <c r="B150" s="5">
        <v>2</v>
      </c>
    </row>
    <row r="151" spans="1:2" x14ac:dyDescent="0.3">
      <c r="A151" s="4">
        <v>41</v>
      </c>
      <c r="B151" s="5">
        <v>3</v>
      </c>
    </row>
    <row r="152" spans="1:2" x14ac:dyDescent="0.3">
      <c r="A152" s="4">
        <v>2</v>
      </c>
      <c r="B152" s="5">
        <v>2</v>
      </c>
    </row>
    <row r="153" spans="1:2" x14ac:dyDescent="0.3">
      <c r="A153" s="4">
        <v>27</v>
      </c>
      <c r="B153" s="5">
        <v>3</v>
      </c>
    </row>
    <row r="154" spans="1:2" x14ac:dyDescent="0.3">
      <c r="A154" s="4">
        <v>54</v>
      </c>
      <c r="B154" s="5">
        <v>2</v>
      </c>
    </row>
    <row r="155" spans="1:2" x14ac:dyDescent="0.3">
      <c r="A155" s="4">
        <v>32</v>
      </c>
      <c r="B155" s="5">
        <v>4</v>
      </c>
    </row>
    <row r="156" spans="1:2" x14ac:dyDescent="0.3">
      <c r="A156" s="4">
        <v>23</v>
      </c>
      <c r="B156" s="5">
        <v>4</v>
      </c>
    </row>
    <row r="157" spans="1:2" x14ac:dyDescent="0.3">
      <c r="A157" s="4">
        <v>62</v>
      </c>
      <c r="B157" s="5">
        <v>1</v>
      </c>
    </row>
    <row r="158" spans="1:2" x14ac:dyDescent="0.3">
      <c r="A158" s="4">
        <v>17</v>
      </c>
      <c r="B158" s="5">
        <v>4</v>
      </c>
    </row>
    <row r="159" spans="1:2" x14ac:dyDescent="0.3">
      <c r="A159" s="4">
        <v>28</v>
      </c>
      <c r="B159" s="5">
        <v>3</v>
      </c>
    </row>
    <row r="160" spans="1:2" x14ac:dyDescent="0.3">
      <c r="A160" s="4">
        <v>45</v>
      </c>
      <c r="B160" s="5">
        <v>4</v>
      </c>
    </row>
    <row r="161" spans="1:2" x14ac:dyDescent="0.3">
      <c r="A161" s="4">
        <v>63</v>
      </c>
      <c r="B161" s="5">
        <v>3</v>
      </c>
    </row>
    <row r="162" spans="1:2" x14ac:dyDescent="0.3">
      <c r="A162" s="4">
        <v>53</v>
      </c>
      <c r="B162" s="5">
        <v>3</v>
      </c>
    </row>
    <row r="163" spans="1:2" x14ac:dyDescent="0.3">
      <c r="A163" s="4">
        <v>38</v>
      </c>
      <c r="B163" s="5">
        <v>2</v>
      </c>
    </row>
    <row r="164" spans="1:2" x14ac:dyDescent="0.3">
      <c r="A164" s="4">
        <v>45</v>
      </c>
      <c r="B164" s="5">
        <v>1</v>
      </c>
    </row>
    <row r="165" spans="1:2" x14ac:dyDescent="0.3">
      <c r="A165" s="4">
        <v>39</v>
      </c>
      <c r="B165" s="5">
        <v>1</v>
      </c>
    </row>
    <row r="166" spans="1:2" x14ac:dyDescent="0.3">
      <c r="A166" s="4">
        <v>33</v>
      </c>
      <c r="B166" s="5">
        <v>2</v>
      </c>
    </row>
    <row r="167" spans="1:2" x14ac:dyDescent="0.3">
      <c r="A167" s="4">
        <v>14</v>
      </c>
      <c r="B167" s="5">
        <v>3</v>
      </c>
    </row>
    <row r="168" spans="1:2" x14ac:dyDescent="0.3">
      <c r="A168" s="4">
        <v>17</v>
      </c>
      <c r="B168" s="5">
        <v>4</v>
      </c>
    </row>
    <row r="169" spans="1:2" x14ac:dyDescent="0.3">
      <c r="A169" s="4">
        <v>46</v>
      </c>
      <c r="B169" s="5">
        <v>2</v>
      </c>
    </row>
    <row r="170" spans="1:2" x14ac:dyDescent="0.3">
      <c r="A170" s="4">
        <v>67</v>
      </c>
      <c r="B170" s="5">
        <v>2</v>
      </c>
    </row>
    <row r="171" spans="1:2" x14ac:dyDescent="0.3">
      <c r="A171" s="4">
        <v>21</v>
      </c>
      <c r="B171" s="5">
        <v>4</v>
      </c>
    </row>
    <row r="172" spans="1:2" x14ac:dyDescent="0.3">
      <c r="A172" s="4">
        <v>31</v>
      </c>
      <c r="B172" s="5">
        <v>4</v>
      </c>
    </row>
    <row r="173" spans="1:2" x14ac:dyDescent="0.3">
      <c r="A173" s="4">
        <v>48</v>
      </c>
      <c r="B173" s="5">
        <v>1</v>
      </c>
    </row>
    <row r="174" spans="1:2" x14ac:dyDescent="0.3">
      <c r="A174" s="4">
        <v>35</v>
      </c>
      <c r="B174" s="5">
        <v>1</v>
      </c>
    </row>
    <row r="175" spans="1:2" x14ac:dyDescent="0.3">
      <c r="A175" s="4">
        <v>3</v>
      </c>
      <c r="B175" s="5">
        <v>1</v>
      </c>
    </row>
    <row r="176" spans="1:2" x14ac:dyDescent="0.3">
      <c r="A176" s="4">
        <v>10</v>
      </c>
      <c r="B176" s="5">
        <v>1</v>
      </c>
    </row>
    <row r="177" spans="1:2" x14ac:dyDescent="0.3">
      <c r="A177" s="4">
        <v>36</v>
      </c>
      <c r="B177" s="5">
        <v>4</v>
      </c>
    </row>
    <row r="178" spans="1:2" x14ac:dyDescent="0.3">
      <c r="A178" s="4">
        <v>97</v>
      </c>
      <c r="B178" s="5">
        <v>3</v>
      </c>
    </row>
    <row r="179" spans="1:2" x14ac:dyDescent="0.3">
      <c r="A179" s="4">
        <v>39</v>
      </c>
      <c r="B179" s="5">
        <v>2</v>
      </c>
    </row>
    <row r="180" spans="1:2" x14ac:dyDescent="0.3">
      <c r="A180" s="4">
        <v>10</v>
      </c>
      <c r="B180" s="5">
        <v>3</v>
      </c>
    </row>
    <row r="181" spans="1:2" x14ac:dyDescent="0.3">
      <c r="A181" s="4">
        <v>32</v>
      </c>
      <c r="B181" s="5">
        <v>2</v>
      </c>
    </row>
    <row r="182" spans="1:2" x14ac:dyDescent="0.3">
      <c r="A182" s="4">
        <v>43</v>
      </c>
      <c r="B182" s="5">
        <v>2</v>
      </c>
    </row>
    <row r="183" spans="1:2" x14ac:dyDescent="0.3">
      <c r="A183" s="4">
        <v>67</v>
      </c>
      <c r="B183" s="5">
        <v>4</v>
      </c>
    </row>
    <row r="184" spans="1:2" x14ac:dyDescent="0.3">
      <c r="A184" s="4">
        <v>25</v>
      </c>
      <c r="B184" s="5">
        <v>3</v>
      </c>
    </row>
    <row r="185" spans="1:2" x14ac:dyDescent="0.3">
      <c r="A185" s="4">
        <v>32</v>
      </c>
      <c r="B185" s="5">
        <v>3</v>
      </c>
    </row>
    <row r="186" spans="1:2" x14ac:dyDescent="0.3">
      <c r="A186" s="4">
        <v>63</v>
      </c>
      <c r="B186" s="5">
        <v>2</v>
      </c>
    </row>
    <row r="187" spans="1:2" x14ac:dyDescent="0.3">
      <c r="A187" s="4">
        <v>38</v>
      </c>
      <c r="B187" s="5">
        <v>3</v>
      </c>
    </row>
    <row r="188" spans="1:2" x14ac:dyDescent="0.3">
      <c r="A188" s="4">
        <v>49</v>
      </c>
      <c r="B188" s="5">
        <v>3</v>
      </c>
    </row>
    <row r="189" spans="1:2" x14ac:dyDescent="0.3">
      <c r="A189" s="4">
        <v>47</v>
      </c>
      <c r="B189" s="5">
        <v>1</v>
      </c>
    </row>
    <row r="190" spans="1:2" x14ac:dyDescent="0.3">
      <c r="A190" s="4">
        <v>47</v>
      </c>
      <c r="B190" s="5">
        <v>3</v>
      </c>
    </row>
    <row r="191" spans="1:2" x14ac:dyDescent="0.3">
      <c r="A191" s="4">
        <v>39</v>
      </c>
      <c r="B191" s="5">
        <v>2</v>
      </c>
    </row>
    <row r="192" spans="1:2" x14ac:dyDescent="0.3">
      <c r="A192" s="4">
        <v>34</v>
      </c>
      <c r="B192" s="5">
        <v>4</v>
      </c>
    </row>
    <row r="193" spans="1:2" x14ac:dyDescent="0.3">
      <c r="A193" s="4">
        <v>34</v>
      </c>
      <c r="B193" s="5">
        <v>3</v>
      </c>
    </row>
    <row r="194" spans="1:2" x14ac:dyDescent="0.3">
      <c r="A194" s="4">
        <v>23</v>
      </c>
      <c r="B194" s="5">
        <v>1</v>
      </c>
    </row>
    <row r="195" spans="1:2" x14ac:dyDescent="0.3">
      <c r="A195" s="4">
        <v>9</v>
      </c>
      <c r="B195" s="5">
        <v>3</v>
      </c>
    </row>
    <row r="196" spans="1:2" x14ac:dyDescent="0.3">
      <c r="A196" s="4">
        <v>19</v>
      </c>
      <c r="B196" s="5">
        <v>1</v>
      </c>
    </row>
    <row r="197" spans="1:2" x14ac:dyDescent="0.3">
      <c r="A197" s="4">
        <v>47</v>
      </c>
      <c r="B197" s="5">
        <v>1</v>
      </c>
    </row>
    <row r="198" spans="1:2" x14ac:dyDescent="0.3">
      <c r="A198" s="4">
        <v>27</v>
      </c>
      <c r="B198" s="5">
        <v>3</v>
      </c>
    </row>
    <row r="199" spans="1:2" x14ac:dyDescent="0.3">
      <c r="A199" s="4">
        <v>39</v>
      </c>
      <c r="B199" s="5">
        <v>1</v>
      </c>
    </row>
    <row r="200" spans="1:2" x14ac:dyDescent="0.3">
      <c r="A200" s="4">
        <v>57</v>
      </c>
      <c r="B200" s="5">
        <v>2</v>
      </c>
    </row>
    <row r="201" spans="1:2" x14ac:dyDescent="0.3">
      <c r="A201" s="4">
        <v>24</v>
      </c>
      <c r="B201" s="5">
        <v>3</v>
      </c>
    </row>
    <row r="202" spans="1:2" x14ac:dyDescent="0.3">
      <c r="A202" s="4">
        <v>27</v>
      </c>
      <c r="B202" s="5">
        <v>4</v>
      </c>
    </row>
    <row r="203" spans="1:2" x14ac:dyDescent="0.3">
      <c r="A203" s="4">
        <v>22</v>
      </c>
      <c r="B203" s="5">
        <v>1</v>
      </c>
    </row>
    <row r="204" spans="1:2" x14ac:dyDescent="0.3">
      <c r="A204" s="4">
        <v>33</v>
      </c>
      <c r="B204" s="5">
        <v>3</v>
      </c>
    </row>
    <row r="205" spans="1:2" x14ac:dyDescent="0.3">
      <c r="A205" s="4">
        <v>53</v>
      </c>
      <c r="B205" s="5">
        <v>4</v>
      </c>
    </row>
    <row r="206" spans="1:2" x14ac:dyDescent="0.3">
      <c r="A206" s="4">
        <v>45</v>
      </c>
      <c r="B206" s="5">
        <v>4</v>
      </c>
    </row>
    <row r="207" spans="1:2" x14ac:dyDescent="0.3">
      <c r="A207" s="4">
        <v>20</v>
      </c>
      <c r="B207" s="5">
        <v>4</v>
      </c>
    </row>
    <row r="208" spans="1:2" x14ac:dyDescent="0.3">
      <c r="A208" s="4">
        <v>66</v>
      </c>
      <c r="B208" s="5">
        <v>3</v>
      </c>
    </row>
    <row r="209" spans="1:2" x14ac:dyDescent="0.3">
      <c r="A209" s="4">
        <v>26</v>
      </c>
      <c r="B209" s="5">
        <v>1</v>
      </c>
    </row>
    <row r="210" spans="1:2" x14ac:dyDescent="0.3">
      <c r="A210" s="4">
        <v>1</v>
      </c>
      <c r="B210" s="5">
        <v>4</v>
      </c>
    </row>
    <row r="211" spans="1:2" x14ac:dyDescent="0.3">
      <c r="A211" s="4">
        <v>3</v>
      </c>
      <c r="B211" s="5">
        <v>1</v>
      </c>
    </row>
    <row r="212" spans="1:2" x14ac:dyDescent="0.3">
      <c r="A212" s="4">
        <v>24</v>
      </c>
      <c r="B212" s="5">
        <v>3</v>
      </c>
    </row>
    <row r="213" spans="1:2" x14ac:dyDescent="0.3">
      <c r="A213" s="4">
        <v>66</v>
      </c>
      <c r="B213" s="5">
        <v>4</v>
      </c>
    </row>
    <row r="214" spans="1:2" x14ac:dyDescent="0.3">
      <c r="A214" s="4">
        <v>43</v>
      </c>
      <c r="B214" s="5">
        <v>1</v>
      </c>
    </row>
    <row r="215" spans="1:2" x14ac:dyDescent="0.3">
      <c r="A215" s="4">
        <v>55</v>
      </c>
      <c r="B215" s="5">
        <v>2</v>
      </c>
    </row>
    <row r="216" spans="1:2" x14ac:dyDescent="0.3">
      <c r="A216" s="4">
        <v>35</v>
      </c>
      <c r="B216" s="5">
        <v>1</v>
      </c>
    </row>
    <row r="217" spans="1:2" x14ac:dyDescent="0.3">
      <c r="A217" s="4">
        <v>42</v>
      </c>
      <c r="B217" s="5">
        <v>3</v>
      </c>
    </row>
    <row r="218" spans="1:2" x14ac:dyDescent="0.3">
      <c r="A218" s="4">
        <v>20</v>
      </c>
      <c r="B218" s="5">
        <v>3</v>
      </c>
    </row>
    <row r="219" spans="1:2" x14ac:dyDescent="0.3">
      <c r="A219" s="4">
        <v>35</v>
      </c>
      <c r="B219" s="5">
        <v>3</v>
      </c>
    </row>
    <row r="220" spans="1:2" x14ac:dyDescent="0.3">
      <c r="A220" s="4">
        <v>33</v>
      </c>
      <c r="B220" s="5">
        <v>4</v>
      </c>
    </row>
    <row r="221" spans="1:2" x14ac:dyDescent="0.3">
      <c r="A221" s="4">
        <v>30</v>
      </c>
      <c r="B221" s="5">
        <v>1</v>
      </c>
    </row>
    <row r="222" spans="1:2" x14ac:dyDescent="0.3">
      <c r="A222" s="4">
        <v>32</v>
      </c>
      <c r="B222" s="5">
        <v>3</v>
      </c>
    </row>
    <row r="223" spans="1:2" x14ac:dyDescent="0.3">
      <c r="A223" s="4">
        <v>34</v>
      </c>
      <c r="B223" s="5">
        <v>4</v>
      </c>
    </row>
    <row r="224" spans="1:2" x14ac:dyDescent="0.3">
      <c r="A224" s="4">
        <v>27</v>
      </c>
      <c r="B224" s="5">
        <v>3</v>
      </c>
    </row>
    <row r="225" spans="1:2" x14ac:dyDescent="0.3">
      <c r="A225" s="4">
        <v>40</v>
      </c>
      <c r="B225" s="5">
        <v>2</v>
      </c>
    </row>
    <row r="226" spans="1:2" x14ac:dyDescent="0.3">
      <c r="A226" s="4">
        <v>56</v>
      </c>
      <c r="B226" s="5">
        <v>1</v>
      </c>
    </row>
    <row r="227" spans="1:2" x14ac:dyDescent="0.3">
      <c r="A227" s="4">
        <v>37</v>
      </c>
      <c r="B227" s="5">
        <v>4</v>
      </c>
    </row>
    <row r="228" spans="1:2" x14ac:dyDescent="0.3">
      <c r="A228" s="4">
        <v>43</v>
      </c>
      <c r="B228" s="5">
        <v>1</v>
      </c>
    </row>
    <row r="229" spans="1:2" x14ac:dyDescent="0.3">
      <c r="A229" s="4">
        <v>25</v>
      </c>
      <c r="B229" s="5">
        <v>1</v>
      </c>
    </row>
    <row r="230" spans="1:2" x14ac:dyDescent="0.3">
      <c r="A230" s="4">
        <v>49</v>
      </c>
      <c r="B230" s="5">
        <v>3</v>
      </c>
    </row>
    <row r="231" spans="1:2" x14ac:dyDescent="0.3">
      <c r="A231" s="4">
        <v>11</v>
      </c>
      <c r="B231" s="5">
        <v>3</v>
      </c>
    </row>
    <row r="232" spans="1:2" x14ac:dyDescent="0.3">
      <c r="A232" s="4">
        <v>47</v>
      </c>
      <c r="B232" s="5">
        <v>4</v>
      </c>
    </row>
    <row r="233" spans="1:2" x14ac:dyDescent="0.3">
      <c r="A233" s="4">
        <v>10</v>
      </c>
      <c r="B233" s="5">
        <v>4</v>
      </c>
    </row>
    <row r="234" spans="1:2" x14ac:dyDescent="0.3">
      <c r="A234" s="4">
        <v>75</v>
      </c>
      <c r="B234" s="5">
        <v>4</v>
      </c>
    </row>
    <row r="235" spans="1:2" x14ac:dyDescent="0.3">
      <c r="A235" s="4">
        <v>34</v>
      </c>
      <c r="B235" s="5">
        <v>4</v>
      </c>
    </row>
    <row r="236" spans="1:2" x14ac:dyDescent="0.3">
      <c r="A236" s="4">
        <v>6</v>
      </c>
      <c r="B236" s="5">
        <v>4</v>
      </c>
    </row>
    <row r="237" spans="1:2" x14ac:dyDescent="0.3">
      <c r="A237" s="4">
        <v>25</v>
      </c>
      <c r="B237" s="5">
        <v>2</v>
      </c>
    </row>
    <row r="238" spans="1:2" x14ac:dyDescent="0.3">
      <c r="A238" s="4">
        <v>45</v>
      </c>
      <c r="B238" s="5">
        <v>1</v>
      </c>
    </row>
    <row r="239" spans="1:2" x14ac:dyDescent="0.3">
      <c r="A239" s="4">
        <v>72</v>
      </c>
      <c r="B239" s="5">
        <v>4</v>
      </c>
    </row>
    <row r="240" spans="1:2" x14ac:dyDescent="0.3">
      <c r="A240" s="4">
        <v>16</v>
      </c>
      <c r="B240" s="5">
        <v>3</v>
      </c>
    </row>
    <row r="241" spans="1:2" x14ac:dyDescent="0.3">
      <c r="A241" s="4">
        <v>63</v>
      </c>
      <c r="B241" s="5">
        <v>2</v>
      </c>
    </row>
    <row r="242" spans="1:2" x14ac:dyDescent="0.3">
      <c r="A242" s="4">
        <v>48</v>
      </c>
      <c r="B242" s="5">
        <v>4</v>
      </c>
    </row>
    <row r="243" spans="1:2" x14ac:dyDescent="0.3">
      <c r="A243" s="4">
        <v>50</v>
      </c>
      <c r="B243" s="5">
        <v>2</v>
      </c>
    </row>
    <row r="244" spans="1:2" x14ac:dyDescent="0.3">
      <c r="A244" s="4">
        <v>45</v>
      </c>
      <c r="B244" s="5">
        <v>3</v>
      </c>
    </row>
    <row r="245" spans="1:2" x14ac:dyDescent="0.3">
      <c r="A245" s="4">
        <v>45</v>
      </c>
      <c r="B245" s="5">
        <v>2</v>
      </c>
    </row>
    <row r="246" spans="1:2" x14ac:dyDescent="0.3">
      <c r="A246" s="4">
        <v>36</v>
      </c>
      <c r="B246" s="5">
        <v>2</v>
      </c>
    </row>
    <row r="247" spans="1:2" x14ac:dyDescent="0.3">
      <c r="A247" s="4">
        <v>56</v>
      </c>
      <c r="B247" s="5">
        <v>2</v>
      </c>
    </row>
    <row r="248" spans="1:2" x14ac:dyDescent="0.3">
      <c r="A248" s="4">
        <v>36</v>
      </c>
      <c r="B248" s="5">
        <v>1</v>
      </c>
    </row>
    <row r="249" spans="1:2" x14ac:dyDescent="0.3">
      <c r="A249" s="4">
        <v>34</v>
      </c>
      <c r="B249" s="5">
        <v>2</v>
      </c>
    </row>
    <row r="250" spans="1:2" x14ac:dyDescent="0.3">
      <c r="A250" s="4">
        <v>51</v>
      </c>
      <c r="B250" s="5">
        <v>3</v>
      </c>
    </row>
    <row r="251" spans="1:2" x14ac:dyDescent="0.3">
      <c r="A251" s="4">
        <v>42</v>
      </c>
      <c r="B251" s="5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A16F-1379-4F09-82AE-CBBB8BFD7131}">
  <dimension ref="A1:C252"/>
  <sheetViews>
    <sheetView showGridLines="0" workbookViewId="0">
      <selection activeCell="D1" sqref="D1"/>
    </sheetView>
  </sheetViews>
  <sheetFormatPr defaultRowHeight="14.4" x14ac:dyDescent="0.3"/>
  <cols>
    <col min="2" max="2" width="9.109375" bestFit="1" customWidth="1"/>
    <col min="3" max="3" width="19.21875" bestFit="1" customWidth="1"/>
    <col min="6" max="6" width="14.77734375" bestFit="1" customWidth="1"/>
  </cols>
  <sheetData>
    <row r="1" spans="1:3" ht="19.8" thickTop="1" thickBot="1" x14ac:dyDescent="0.5">
      <c r="A1" s="3" t="s">
        <v>3</v>
      </c>
      <c r="B1" s="3" t="s">
        <v>4</v>
      </c>
      <c r="C1" s="2" t="s">
        <v>5</v>
      </c>
    </row>
    <row r="2" spans="1:3" ht="15" thickTop="1" x14ac:dyDescent="0.3">
      <c r="A2" s="5">
        <v>80</v>
      </c>
      <c r="B2" s="5">
        <v>3</v>
      </c>
      <c r="C2" s="8" t="str">
        <f>IF(B2=2,A2,"")</f>
        <v/>
      </c>
    </row>
    <row r="3" spans="1:3" x14ac:dyDescent="0.3">
      <c r="A3" s="4">
        <v>42</v>
      </c>
      <c r="B3" s="5">
        <v>3</v>
      </c>
      <c r="C3" s="4" t="str">
        <f t="shared" ref="C3:C66" si="0">IF(B3=2,A3,"")</f>
        <v/>
      </c>
    </row>
    <row r="4" spans="1:3" x14ac:dyDescent="0.3">
      <c r="A4" s="4">
        <v>9</v>
      </c>
      <c r="B4" s="5">
        <v>2</v>
      </c>
      <c r="C4" s="4">
        <f t="shared" si="0"/>
        <v>9</v>
      </c>
    </row>
    <row r="5" spans="1:3" x14ac:dyDescent="0.3">
      <c r="A5" s="4">
        <v>53</v>
      </c>
      <c r="B5" s="5">
        <v>4</v>
      </c>
      <c r="C5" s="4" t="str">
        <f t="shared" si="0"/>
        <v/>
      </c>
    </row>
    <row r="6" spans="1:3" x14ac:dyDescent="0.3">
      <c r="A6" s="4">
        <v>34</v>
      </c>
      <c r="B6" s="5">
        <v>2</v>
      </c>
      <c r="C6" s="4">
        <f t="shared" si="0"/>
        <v>34</v>
      </c>
    </row>
    <row r="7" spans="1:3" x14ac:dyDescent="0.3">
      <c r="A7" s="4">
        <v>36</v>
      </c>
      <c r="B7" s="5">
        <v>1</v>
      </c>
      <c r="C7" s="4" t="str">
        <f t="shared" si="0"/>
        <v/>
      </c>
    </row>
    <row r="8" spans="1:3" x14ac:dyDescent="0.3">
      <c r="A8" s="4">
        <v>41</v>
      </c>
      <c r="B8" s="5">
        <v>4</v>
      </c>
      <c r="C8" s="4" t="str">
        <f t="shared" si="0"/>
        <v/>
      </c>
    </row>
    <row r="9" spans="1:3" x14ac:dyDescent="0.3">
      <c r="A9" s="4">
        <v>51</v>
      </c>
      <c r="B9" s="5">
        <v>3</v>
      </c>
      <c r="C9" s="4" t="str">
        <f t="shared" si="0"/>
        <v/>
      </c>
    </row>
    <row r="10" spans="1:3" x14ac:dyDescent="0.3">
      <c r="A10" s="4">
        <v>50</v>
      </c>
      <c r="B10" s="5">
        <v>4</v>
      </c>
      <c r="C10" s="4" t="str">
        <f t="shared" si="0"/>
        <v/>
      </c>
    </row>
    <row r="11" spans="1:3" x14ac:dyDescent="0.3">
      <c r="A11" s="4">
        <v>44</v>
      </c>
      <c r="B11" s="5">
        <v>4</v>
      </c>
      <c r="C11" s="4" t="str">
        <f t="shared" si="0"/>
        <v/>
      </c>
    </row>
    <row r="12" spans="1:3" x14ac:dyDescent="0.3">
      <c r="A12" s="4">
        <v>15</v>
      </c>
      <c r="B12" s="5">
        <v>2</v>
      </c>
      <c r="C12" s="4">
        <f t="shared" si="0"/>
        <v>15</v>
      </c>
    </row>
    <row r="13" spans="1:3" x14ac:dyDescent="0.3">
      <c r="A13" s="4">
        <v>44</v>
      </c>
      <c r="B13" s="5">
        <v>3</v>
      </c>
      <c r="C13" s="4" t="str">
        <f t="shared" si="0"/>
        <v/>
      </c>
    </row>
    <row r="14" spans="1:3" x14ac:dyDescent="0.3">
      <c r="A14" s="4">
        <v>69</v>
      </c>
      <c r="B14" s="5">
        <v>1</v>
      </c>
      <c r="C14" s="4" t="str">
        <f t="shared" si="0"/>
        <v/>
      </c>
    </row>
    <row r="15" spans="1:3" x14ac:dyDescent="0.3">
      <c r="A15" s="4">
        <v>45</v>
      </c>
      <c r="B15" s="5">
        <v>2</v>
      </c>
      <c r="C15" s="4">
        <f t="shared" si="0"/>
        <v>45</v>
      </c>
    </row>
    <row r="16" spans="1:3" x14ac:dyDescent="0.3">
      <c r="A16" s="4">
        <v>51</v>
      </c>
      <c r="B16" s="5">
        <v>2</v>
      </c>
      <c r="C16" s="4">
        <f t="shared" si="0"/>
        <v>51</v>
      </c>
    </row>
    <row r="17" spans="1:3" x14ac:dyDescent="0.3">
      <c r="A17" s="4">
        <v>30</v>
      </c>
      <c r="B17" s="5">
        <v>2</v>
      </c>
      <c r="C17" s="4">
        <f t="shared" si="0"/>
        <v>30</v>
      </c>
    </row>
    <row r="18" spans="1:3" x14ac:dyDescent="0.3">
      <c r="A18" s="4">
        <v>2</v>
      </c>
      <c r="B18" s="5">
        <v>4</v>
      </c>
      <c r="C18" s="4" t="str">
        <f t="shared" si="0"/>
        <v/>
      </c>
    </row>
    <row r="19" spans="1:3" x14ac:dyDescent="0.3">
      <c r="A19" s="4">
        <v>4</v>
      </c>
      <c r="B19" s="5">
        <v>3</v>
      </c>
      <c r="C19" s="4" t="str">
        <f t="shared" si="0"/>
        <v/>
      </c>
    </row>
    <row r="20" spans="1:3" x14ac:dyDescent="0.3">
      <c r="A20" s="4">
        <v>69</v>
      </c>
      <c r="B20" s="5">
        <v>4</v>
      </c>
      <c r="C20" s="4" t="str">
        <f t="shared" si="0"/>
        <v/>
      </c>
    </row>
    <row r="21" spans="1:3" x14ac:dyDescent="0.3">
      <c r="A21" s="4">
        <v>37</v>
      </c>
      <c r="B21" s="5">
        <v>3</v>
      </c>
      <c r="C21" s="4" t="str">
        <f t="shared" si="0"/>
        <v/>
      </c>
    </row>
    <row r="22" spans="1:3" x14ac:dyDescent="0.3">
      <c r="A22" s="4">
        <v>40</v>
      </c>
      <c r="B22" s="5">
        <v>3</v>
      </c>
      <c r="C22" s="4" t="str">
        <f t="shared" si="0"/>
        <v/>
      </c>
    </row>
    <row r="23" spans="1:3" x14ac:dyDescent="0.3">
      <c r="A23" s="4">
        <v>32</v>
      </c>
      <c r="B23" s="5">
        <v>1</v>
      </c>
      <c r="C23" s="4" t="str">
        <f t="shared" si="0"/>
        <v/>
      </c>
    </row>
    <row r="24" spans="1:3" x14ac:dyDescent="0.3">
      <c r="A24" s="4">
        <v>52</v>
      </c>
      <c r="B24" s="5">
        <v>4</v>
      </c>
      <c r="C24" s="4" t="str">
        <f t="shared" si="0"/>
        <v/>
      </c>
    </row>
    <row r="25" spans="1:3" x14ac:dyDescent="0.3">
      <c r="A25" s="4">
        <v>51</v>
      </c>
      <c r="B25" s="5">
        <v>3</v>
      </c>
      <c r="C25" s="4" t="str">
        <f t="shared" si="0"/>
        <v/>
      </c>
    </row>
    <row r="26" spans="1:3" x14ac:dyDescent="0.3">
      <c r="A26" s="4">
        <v>30</v>
      </c>
      <c r="B26" s="5">
        <v>4</v>
      </c>
      <c r="C26" s="4" t="str">
        <f t="shared" si="0"/>
        <v/>
      </c>
    </row>
    <row r="27" spans="1:3" x14ac:dyDescent="0.3">
      <c r="A27" s="4">
        <v>32</v>
      </c>
      <c r="B27" s="5">
        <v>3</v>
      </c>
      <c r="C27" s="4" t="str">
        <f t="shared" si="0"/>
        <v/>
      </c>
    </row>
    <row r="28" spans="1:3" x14ac:dyDescent="0.3">
      <c r="A28" s="4">
        <v>56</v>
      </c>
      <c r="B28" s="5">
        <v>4</v>
      </c>
      <c r="C28" s="4" t="str">
        <f t="shared" si="0"/>
        <v/>
      </c>
    </row>
    <row r="29" spans="1:3" x14ac:dyDescent="0.3">
      <c r="A29" s="4">
        <v>24</v>
      </c>
      <c r="B29" s="5">
        <v>2</v>
      </c>
      <c r="C29" s="4">
        <f t="shared" si="0"/>
        <v>24</v>
      </c>
    </row>
    <row r="30" spans="1:3" x14ac:dyDescent="0.3">
      <c r="A30" s="4">
        <v>21</v>
      </c>
      <c r="B30" s="5">
        <v>1</v>
      </c>
      <c r="C30" s="4" t="str">
        <f t="shared" si="0"/>
        <v/>
      </c>
    </row>
    <row r="31" spans="1:3" x14ac:dyDescent="0.3">
      <c r="A31" s="4">
        <v>34</v>
      </c>
      <c r="B31" s="5">
        <v>3</v>
      </c>
      <c r="C31" s="4" t="str">
        <f t="shared" si="0"/>
        <v/>
      </c>
    </row>
    <row r="32" spans="1:3" x14ac:dyDescent="0.3">
      <c r="A32" s="4">
        <v>5</v>
      </c>
      <c r="B32" s="5">
        <v>2</v>
      </c>
      <c r="C32" s="4">
        <f t="shared" si="0"/>
        <v>5</v>
      </c>
    </row>
    <row r="33" spans="1:3" x14ac:dyDescent="0.3">
      <c r="A33" s="4">
        <v>11</v>
      </c>
      <c r="B33" s="5">
        <v>1</v>
      </c>
      <c r="C33" s="4" t="str">
        <f t="shared" si="0"/>
        <v/>
      </c>
    </row>
    <row r="34" spans="1:3" x14ac:dyDescent="0.3">
      <c r="A34" s="4">
        <v>13</v>
      </c>
      <c r="B34" s="5">
        <v>1</v>
      </c>
      <c r="C34" s="4" t="str">
        <f t="shared" si="0"/>
        <v/>
      </c>
    </row>
    <row r="35" spans="1:3" x14ac:dyDescent="0.3">
      <c r="A35" s="4">
        <v>16</v>
      </c>
      <c r="B35" s="5">
        <v>2</v>
      </c>
      <c r="C35" s="4">
        <f t="shared" si="0"/>
        <v>16</v>
      </c>
    </row>
    <row r="36" spans="1:3" x14ac:dyDescent="0.3">
      <c r="A36" s="4">
        <v>60</v>
      </c>
      <c r="B36" s="5">
        <v>4</v>
      </c>
      <c r="C36" s="4" t="str">
        <f t="shared" si="0"/>
        <v/>
      </c>
    </row>
    <row r="37" spans="1:3" x14ac:dyDescent="0.3">
      <c r="A37" s="4">
        <v>15</v>
      </c>
      <c r="B37" s="5">
        <v>1</v>
      </c>
      <c r="C37" s="4" t="str">
        <f t="shared" si="0"/>
        <v/>
      </c>
    </row>
    <row r="38" spans="1:3" x14ac:dyDescent="0.3">
      <c r="A38" s="4">
        <v>45</v>
      </c>
      <c r="B38" s="5">
        <v>1</v>
      </c>
      <c r="C38" s="4" t="str">
        <f t="shared" si="0"/>
        <v/>
      </c>
    </row>
    <row r="39" spans="1:3" x14ac:dyDescent="0.3">
      <c r="A39" s="4">
        <v>34</v>
      </c>
      <c r="B39" s="5">
        <v>2</v>
      </c>
      <c r="C39" s="4">
        <f t="shared" si="0"/>
        <v>34</v>
      </c>
    </row>
    <row r="40" spans="1:3" x14ac:dyDescent="0.3">
      <c r="A40" s="4">
        <v>90</v>
      </c>
      <c r="B40" s="5">
        <v>4</v>
      </c>
      <c r="C40" s="4" t="str">
        <f t="shared" si="0"/>
        <v/>
      </c>
    </row>
    <row r="41" spans="1:3" x14ac:dyDescent="0.3">
      <c r="A41" s="4">
        <v>38</v>
      </c>
      <c r="B41" s="5">
        <v>4</v>
      </c>
      <c r="C41" s="4" t="str">
        <f t="shared" si="0"/>
        <v/>
      </c>
    </row>
    <row r="42" spans="1:3" x14ac:dyDescent="0.3">
      <c r="A42" s="4">
        <v>52</v>
      </c>
      <c r="B42" s="5">
        <v>1</v>
      </c>
      <c r="C42" s="4" t="str">
        <f t="shared" si="0"/>
        <v/>
      </c>
    </row>
    <row r="43" spans="1:3" x14ac:dyDescent="0.3">
      <c r="A43" s="4">
        <v>57</v>
      </c>
      <c r="B43" s="5">
        <v>2</v>
      </c>
      <c r="C43" s="4">
        <f t="shared" si="0"/>
        <v>57</v>
      </c>
    </row>
    <row r="44" spans="1:3" x14ac:dyDescent="0.3">
      <c r="A44" s="4">
        <v>26</v>
      </c>
      <c r="B44" s="5">
        <v>2</v>
      </c>
      <c r="C44" s="4">
        <f t="shared" si="0"/>
        <v>26</v>
      </c>
    </row>
    <row r="45" spans="1:3" x14ac:dyDescent="0.3">
      <c r="A45" s="4">
        <v>54</v>
      </c>
      <c r="B45" s="5">
        <v>1</v>
      </c>
      <c r="C45" s="4" t="str">
        <f t="shared" si="0"/>
        <v/>
      </c>
    </row>
    <row r="46" spans="1:3" x14ac:dyDescent="0.3">
      <c r="A46" s="4">
        <v>44</v>
      </c>
      <c r="B46" s="5">
        <v>2</v>
      </c>
      <c r="C46" s="4">
        <f t="shared" si="0"/>
        <v>44</v>
      </c>
    </row>
    <row r="47" spans="1:3" x14ac:dyDescent="0.3">
      <c r="A47" s="4">
        <v>49</v>
      </c>
      <c r="B47" s="5">
        <v>1</v>
      </c>
      <c r="C47" s="4" t="str">
        <f t="shared" si="0"/>
        <v/>
      </c>
    </row>
    <row r="48" spans="1:3" x14ac:dyDescent="0.3">
      <c r="A48" s="4">
        <v>52</v>
      </c>
      <c r="B48" s="5">
        <v>2</v>
      </c>
      <c r="C48" s="4">
        <f t="shared" si="0"/>
        <v>52</v>
      </c>
    </row>
    <row r="49" spans="1:3" x14ac:dyDescent="0.3">
      <c r="A49" s="4">
        <v>12</v>
      </c>
      <c r="B49" s="5">
        <v>1</v>
      </c>
      <c r="C49" s="4" t="str">
        <f t="shared" si="0"/>
        <v/>
      </c>
    </row>
    <row r="50" spans="1:3" x14ac:dyDescent="0.3">
      <c r="A50" s="4">
        <v>74</v>
      </c>
      <c r="B50" s="5">
        <v>4</v>
      </c>
      <c r="C50" s="4" t="str">
        <f t="shared" si="0"/>
        <v/>
      </c>
    </row>
    <row r="51" spans="1:3" x14ac:dyDescent="0.3">
      <c r="A51" s="4">
        <v>41</v>
      </c>
      <c r="B51" s="5">
        <v>2</v>
      </c>
      <c r="C51" s="4">
        <f t="shared" si="0"/>
        <v>41</v>
      </c>
    </row>
    <row r="52" spans="1:3" x14ac:dyDescent="0.3">
      <c r="A52" s="4">
        <v>31</v>
      </c>
      <c r="B52" s="5">
        <v>1</v>
      </c>
      <c r="C52" s="4" t="str">
        <f t="shared" si="0"/>
        <v/>
      </c>
    </row>
    <row r="53" spans="1:3" x14ac:dyDescent="0.3">
      <c r="A53" s="4">
        <v>43</v>
      </c>
      <c r="B53" s="5">
        <v>1</v>
      </c>
      <c r="C53" s="4" t="str">
        <f t="shared" si="0"/>
        <v/>
      </c>
    </row>
    <row r="54" spans="1:3" x14ac:dyDescent="0.3">
      <c r="A54" s="4">
        <v>32</v>
      </c>
      <c r="B54" s="5">
        <v>2</v>
      </c>
      <c r="C54" s="4">
        <f t="shared" si="0"/>
        <v>32</v>
      </c>
    </row>
    <row r="55" spans="1:3" x14ac:dyDescent="0.3">
      <c r="A55" s="4">
        <v>22</v>
      </c>
      <c r="B55" s="5">
        <v>1</v>
      </c>
      <c r="C55" s="4" t="str">
        <f t="shared" si="0"/>
        <v/>
      </c>
    </row>
    <row r="56" spans="1:3" x14ac:dyDescent="0.3">
      <c r="A56" s="4">
        <v>48</v>
      </c>
      <c r="B56" s="5">
        <v>1</v>
      </c>
      <c r="C56" s="4" t="str">
        <f t="shared" si="0"/>
        <v/>
      </c>
    </row>
    <row r="57" spans="1:3" x14ac:dyDescent="0.3">
      <c r="A57" s="4">
        <v>37</v>
      </c>
      <c r="B57" s="5">
        <v>1</v>
      </c>
      <c r="C57" s="4" t="str">
        <f t="shared" si="0"/>
        <v/>
      </c>
    </row>
    <row r="58" spans="1:3" x14ac:dyDescent="0.3">
      <c r="A58" s="4">
        <v>49</v>
      </c>
      <c r="B58" s="5">
        <v>1</v>
      </c>
      <c r="C58" s="4" t="str">
        <f t="shared" si="0"/>
        <v/>
      </c>
    </row>
    <row r="59" spans="1:3" x14ac:dyDescent="0.3">
      <c r="A59" s="4">
        <v>47</v>
      </c>
      <c r="B59" s="5">
        <v>2</v>
      </c>
      <c r="C59" s="4">
        <f t="shared" si="0"/>
        <v>47</v>
      </c>
    </row>
    <row r="60" spans="1:3" x14ac:dyDescent="0.3">
      <c r="A60" s="4">
        <v>34</v>
      </c>
      <c r="B60" s="5">
        <v>2</v>
      </c>
      <c r="C60" s="4">
        <f t="shared" si="0"/>
        <v>34</v>
      </c>
    </row>
    <row r="61" spans="1:3" x14ac:dyDescent="0.3">
      <c r="A61" s="4">
        <v>55</v>
      </c>
      <c r="B61" s="5">
        <v>1</v>
      </c>
      <c r="C61" s="4" t="str">
        <f t="shared" si="0"/>
        <v/>
      </c>
    </row>
    <row r="62" spans="1:3" x14ac:dyDescent="0.3">
      <c r="A62" s="4">
        <v>58</v>
      </c>
      <c r="B62" s="5">
        <v>2</v>
      </c>
      <c r="C62" s="4">
        <f t="shared" si="0"/>
        <v>58</v>
      </c>
    </row>
    <row r="63" spans="1:3" x14ac:dyDescent="0.3">
      <c r="A63" s="4">
        <v>39</v>
      </c>
      <c r="B63" s="5">
        <v>3</v>
      </c>
      <c r="C63" s="4" t="str">
        <f t="shared" si="0"/>
        <v/>
      </c>
    </row>
    <row r="64" spans="1:3" x14ac:dyDescent="0.3">
      <c r="A64" s="4">
        <v>34</v>
      </c>
      <c r="B64" s="5">
        <v>3</v>
      </c>
      <c r="C64" s="4" t="str">
        <f t="shared" si="0"/>
        <v/>
      </c>
    </row>
    <row r="65" spans="1:3" x14ac:dyDescent="0.3">
      <c r="A65" s="4">
        <v>36</v>
      </c>
      <c r="B65" s="5">
        <v>4</v>
      </c>
      <c r="C65" s="4" t="str">
        <f t="shared" si="0"/>
        <v/>
      </c>
    </row>
    <row r="66" spans="1:3" x14ac:dyDescent="0.3">
      <c r="A66" s="4">
        <v>36</v>
      </c>
      <c r="B66" s="5">
        <v>2</v>
      </c>
      <c r="C66" s="4">
        <f t="shared" si="0"/>
        <v>36</v>
      </c>
    </row>
    <row r="67" spans="1:3" x14ac:dyDescent="0.3">
      <c r="A67" s="4">
        <v>64</v>
      </c>
      <c r="B67" s="5">
        <v>4</v>
      </c>
      <c r="C67" s="4" t="str">
        <f t="shared" ref="C67:C130" si="1">IF(B67=2,A67,"")</f>
        <v/>
      </c>
    </row>
    <row r="68" spans="1:3" x14ac:dyDescent="0.3">
      <c r="A68" s="4">
        <v>12</v>
      </c>
      <c r="B68" s="5">
        <v>1</v>
      </c>
      <c r="C68" s="4" t="str">
        <f t="shared" si="1"/>
        <v/>
      </c>
    </row>
    <row r="69" spans="1:3" x14ac:dyDescent="0.3">
      <c r="A69" s="4">
        <v>49</v>
      </c>
      <c r="B69" s="5">
        <v>3</v>
      </c>
      <c r="C69" s="4" t="str">
        <f t="shared" si="1"/>
        <v/>
      </c>
    </row>
    <row r="70" spans="1:3" x14ac:dyDescent="0.3">
      <c r="A70" s="4">
        <v>18</v>
      </c>
      <c r="B70" s="5">
        <v>2</v>
      </c>
      <c r="C70" s="4">
        <f t="shared" si="1"/>
        <v>18</v>
      </c>
    </row>
    <row r="71" spans="1:3" x14ac:dyDescent="0.3">
      <c r="A71" s="4">
        <v>41</v>
      </c>
      <c r="B71" s="5">
        <v>1</v>
      </c>
      <c r="C71" s="4" t="str">
        <f t="shared" si="1"/>
        <v/>
      </c>
    </row>
    <row r="72" spans="1:3" x14ac:dyDescent="0.3">
      <c r="A72" s="4">
        <v>15</v>
      </c>
      <c r="B72" s="5">
        <v>1</v>
      </c>
      <c r="C72" s="4" t="str">
        <f t="shared" si="1"/>
        <v/>
      </c>
    </row>
    <row r="73" spans="1:3" x14ac:dyDescent="0.3">
      <c r="A73" s="4">
        <v>44</v>
      </c>
      <c r="B73" s="5">
        <v>4</v>
      </c>
      <c r="C73" s="4" t="str">
        <f t="shared" si="1"/>
        <v/>
      </c>
    </row>
    <row r="74" spans="1:3" x14ac:dyDescent="0.3">
      <c r="A74" s="4">
        <v>73</v>
      </c>
      <c r="B74" s="5">
        <v>2</v>
      </c>
      <c r="C74" s="4">
        <f t="shared" si="1"/>
        <v>73</v>
      </c>
    </row>
    <row r="75" spans="1:3" x14ac:dyDescent="0.3">
      <c r="A75" s="4">
        <v>39</v>
      </c>
      <c r="B75" s="5">
        <v>3</v>
      </c>
      <c r="C75" s="4" t="str">
        <f t="shared" si="1"/>
        <v/>
      </c>
    </row>
    <row r="76" spans="1:3" x14ac:dyDescent="0.3">
      <c r="A76" s="4">
        <v>33</v>
      </c>
      <c r="B76" s="5">
        <v>2</v>
      </c>
      <c r="C76" s="4">
        <f t="shared" si="1"/>
        <v>33</v>
      </c>
    </row>
    <row r="77" spans="1:3" x14ac:dyDescent="0.3">
      <c r="A77" s="4">
        <v>37</v>
      </c>
      <c r="B77" s="5">
        <v>4</v>
      </c>
      <c r="C77" s="4" t="str">
        <f t="shared" si="1"/>
        <v/>
      </c>
    </row>
    <row r="78" spans="1:3" x14ac:dyDescent="0.3">
      <c r="A78" s="4">
        <v>51</v>
      </c>
      <c r="B78" s="5">
        <v>4</v>
      </c>
      <c r="C78" s="4" t="str">
        <f t="shared" si="1"/>
        <v/>
      </c>
    </row>
    <row r="79" spans="1:3" x14ac:dyDescent="0.3">
      <c r="A79" s="4">
        <v>31</v>
      </c>
      <c r="B79" s="5">
        <v>3</v>
      </c>
      <c r="C79" s="4" t="str">
        <f t="shared" si="1"/>
        <v/>
      </c>
    </row>
    <row r="80" spans="1:3" x14ac:dyDescent="0.3">
      <c r="A80" s="4">
        <v>34</v>
      </c>
      <c r="B80" s="5">
        <v>1</v>
      </c>
      <c r="C80" s="4" t="str">
        <f t="shared" si="1"/>
        <v/>
      </c>
    </row>
    <row r="81" spans="1:3" x14ac:dyDescent="0.3">
      <c r="A81" s="4">
        <v>34</v>
      </c>
      <c r="B81" s="5">
        <v>3</v>
      </c>
      <c r="C81" s="4" t="str">
        <f t="shared" si="1"/>
        <v/>
      </c>
    </row>
    <row r="82" spans="1:3" x14ac:dyDescent="0.3">
      <c r="A82" s="4">
        <v>35</v>
      </c>
      <c r="B82" s="5">
        <v>3</v>
      </c>
      <c r="C82" s="4" t="str">
        <f t="shared" si="1"/>
        <v/>
      </c>
    </row>
    <row r="83" spans="1:3" x14ac:dyDescent="0.3">
      <c r="A83" s="4">
        <v>39</v>
      </c>
      <c r="B83" s="5">
        <v>3</v>
      </c>
      <c r="C83" s="4" t="str">
        <f t="shared" si="1"/>
        <v/>
      </c>
    </row>
    <row r="84" spans="1:3" x14ac:dyDescent="0.3">
      <c r="A84" s="4">
        <v>50</v>
      </c>
      <c r="B84" s="5">
        <v>2</v>
      </c>
      <c r="C84" s="4">
        <f t="shared" si="1"/>
        <v>50</v>
      </c>
    </row>
    <row r="85" spans="1:3" x14ac:dyDescent="0.3">
      <c r="A85" s="4">
        <v>68</v>
      </c>
      <c r="B85" s="5">
        <v>1</v>
      </c>
      <c r="C85" s="4" t="str">
        <f t="shared" si="1"/>
        <v/>
      </c>
    </row>
    <row r="86" spans="1:3" x14ac:dyDescent="0.3">
      <c r="A86" s="4">
        <v>9</v>
      </c>
      <c r="B86" s="5">
        <v>2</v>
      </c>
      <c r="C86" s="4">
        <f t="shared" si="1"/>
        <v>9</v>
      </c>
    </row>
    <row r="87" spans="1:3" x14ac:dyDescent="0.3">
      <c r="A87" s="4">
        <v>57</v>
      </c>
      <c r="B87" s="5">
        <v>4</v>
      </c>
      <c r="C87" s="4" t="str">
        <f t="shared" si="1"/>
        <v/>
      </c>
    </row>
    <row r="88" spans="1:3" x14ac:dyDescent="0.3">
      <c r="A88" s="4">
        <v>61</v>
      </c>
      <c r="B88" s="5">
        <v>4</v>
      </c>
      <c r="C88" s="4" t="str">
        <f t="shared" si="1"/>
        <v/>
      </c>
    </row>
    <row r="89" spans="1:3" x14ac:dyDescent="0.3">
      <c r="A89" s="4">
        <v>38</v>
      </c>
      <c r="B89" s="5">
        <v>4</v>
      </c>
      <c r="C89" s="4" t="str">
        <f t="shared" si="1"/>
        <v/>
      </c>
    </row>
    <row r="90" spans="1:3" x14ac:dyDescent="0.3">
      <c r="A90" s="4">
        <v>33</v>
      </c>
      <c r="B90" s="5">
        <v>4</v>
      </c>
      <c r="C90" s="4" t="str">
        <f t="shared" si="1"/>
        <v/>
      </c>
    </row>
    <row r="91" spans="1:3" x14ac:dyDescent="0.3">
      <c r="A91" s="4">
        <v>86</v>
      </c>
      <c r="B91" s="5">
        <v>1</v>
      </c>
      <c r="C91" s="4" t="str">
        <f t="shared" si="1"/>
        <v/>
      </c>
    </row>
    <row r="92" spans="1:3" x14ac:dyDescent="0.3">
      <c r="A92" s="4">
        <v>28</v>
      </c>
      <c r="B92" s="5">
        <v>1</v>
      </c>
      <c r="C92" s="4" t="str">
        <f t="shared" si="1"/>
        <v/>
      </c>
    </row>
    <row r="93" spans="1:3" x14ac:dyDescent="0.3">
      <c r="A93" s="4">
        <v>72</v>
      </c>
      <c r="B93" s="5">
        <v>2</v>
      </c>
      <c r="C93" s="4">
        <f t="shared" si="1"/>
        <v>72</v>
      </c>
    </row>
    <row r="94" spans="1:3" x14ac:dyDescent="0.3">
      <c r="A94" s="4">
        <v>58</v>
      </c>
      <c r="B94" s="5">
        <v>1</v>
      </c>
      <c r="C94" s="4" t="str">
        <f t="shared" si="1"/>
        <v/>
      </c>
    </row>
    <row r="95" spans="1:3" x14ac:dyDescent="0.3">
      <c r="A95" s="4">
        <v>30</v>
      </c>
      <c r="B95" s="5">
        <v>2</v>
      </c>
      <c r="C95" s="4">
        <f t="shared" si="1"/>
        <v>30</v>
      </c>
    </row>
    <row r="96" spans="1:3" x14ac:dyDescent="0.3">
      <c r="A96" s="4">
        <v>19</v>
      </c>
      <c r="B96" s="5">
        <v>3</v>
      </c>
      <c r="C96" s="4" t="str">
        <f t="shared" si="1"/>
        <v/>
      </c>
    </row>
    <row r="97" spans="1:3" x14ac:dyDescent="0.3">
      <c r="A97" s="4">
        <v>38</v>
      </c>
      <c r="B97" s="5">
        <v>1</v>
      </c>
      <c r="C97" s="4" t="str">
        <f t="shared" si="1"/>
        <v/>
      </c>
    </row>
    <row r="98" spans="1:3" x14ac:dyDescent="0.3">
      <c r="A98" s="4">
        <v>64</v>
      </c>
      <c r="B98" s="5">
        <v>4</v>
      </c>
      <c r="C98" s="4" t="str">
        <f t="shared" si="1"/>
        <v/>
      </c>
    </row>
    <row r="99" spans="1:3" x14ac:dyDescent="0.3">
      <c r="A99" s="4">
        <v>19</v>
      </c>
      <c r="B99" s="5">
        <v>2</v>
      </c>
      <c r="C99" s="4">
        <f t="shared" si="1"/>
        <v>19</v>
      </c>
    </row>
    <row r="100" spans="1:3" x14ac:dyDescent="0.3">
      <c r="A100" s="4">
        <v>35</v>
      </c>
      <c r="B100" s="5">
        <v>3</v>
      </c>
      <c r="C100" s="4" t="str">
        <f t="shared" si="1"/>
        <v/>
      </c>
    </row>
    <row r="101" spans="1:3" x14ac:dyDescent="0.3">
      <c r="A101" s="4">
        <v>28</v>
      </c>
      <c r="B101" s="5">
        <v>3</v>
      </c>
      <c r="C101" s="4" t="str">
        <f t="shared" si="1"/>
        <v/>
      </c>
    </row>
    <row r="102" spans="1:3" x14ac:dyDescent="0.3">
      <c r="A102" s="4">
        <v>49</v>
      </c>
      <c r="B102" s="5">
        <v>4</v>
      </c>
      <c r="C102" s="4" t="str">
        <f t="shared" si="1"/>
        <v/>
      </c>
    </row>
    <row r="103" spans="1:3" x14ac:dyDescent="0.3">
      <c r="A103" s="4">
        <v>27</v>
      </c>
      <c r="B103" s="5">
        <v>1</v>
      </c>
      <c r="C103" s="4" t="str">
        <f t="shared" si="1"/>
        <v/>
      </c>
    </row>
    <row r="104" spans="1:3" x14ac:dyDescent="0.3">
      <c r="A104" s="4">
        <v>33</v>
      </c>
      <c r="B104" s="5">
        <v>1</v>
      </c>
      <c r="C104" s="4" t="str">
        <f t="shared" si="1"/>
        <v/>
      </c>
    </row>
    <row r="105" spans="1:3" x14ac:dyDescent="0.3">
      <c r="A105" s="4">
        <v>35</v>
      </c>
      <c r="B105" s="5">
        <v>2</v>
      </c>
      <c r="C105" s="4">
        <f t="shared" si="1"/>
        <v>35</v>
      </c>
    </row>
    <row r="106" spans="1:3" x14ac:dyDescent="0.3">
      <c r="A106" s="4">
        <v>23</v>
      </c>
      <c r="B106" s="5">
        <v>3</v>
      </c>
      <c r="C106" s="4" t="str">
        <f t="shared" si="1"/>
        <v/>
      </c>
    </row>
    <row r="107" spans="1:3" x14ac:dyDescent="0.3">
      <c r="A107" s="4">
        <v>30</v>
      </c>
      <c r="B107" s="5">
        <v>2</v>
      </c>
      <c r="C107" s="4">
        <f t="shared" si="1"/>
        <v>30</v>
      </c>
    </row>
    <row r="108" spans="1:3" x14ac:dyDescent="0.3">
      <c r="A108" s="4">
        <v>41</v>
      </c>
      <c r="B108" s="5">
        <v>4</v>
      </c>
      <c r="C108" s="4" t="str">
        <f t="shared" si="1"/>
        <v/>
      </c>
    </row>
    <row r="109" spans="1:3" x14ac:dyDescent="0.3">
      <c r="A109" s="4">
        <v>18</v>
      </c>
      <c r="B109" s="5">
        <v>2</v>
      </c>
      <c r="C109" s="4">
        <f t="shared" si="1"/>
        <v>18</v>
      </c>
    </row>
    <row r="110" spans="1:3" x14ac:dyDescent="0.3">
      <c r="A110" s="4">
        <v>43</v>
      </c>
      <c r="B110" s="5">
        <v>1</v>
      </c>
      <c r="C110" s="4" t="str">
        <f t="shared" si="1"/>
        <v/>
      </c>
    </row>
    <row r="111" spans="1:3" x14ac:dyDescent="0.3">
      <c r="A111" s="4">
        <v>55</v>
      </c>
      <c r="B111" s="5">
        <v>1</v>
      </c>
      <c r="C111" s="4" t="str">
        <f t="shared" si="1"/>
        <v/>
      </c>
    </row>
    <row r="112" spans="1:3" x14ac:dyDescent="0.3">
      <c r="A112" s="4">
        <v>45</v>
      </c>
      <c r="B112" s="5">
        <v>2</v>
      </c>
      <c r="C112" s="4">
        <f t="shared" si="1"/>
        <v>45</v>
      </c>
    </row>
    <row r="113" spans="1:3" x14ac:dyDescent="0.3">
      <c r="A113" s="4">
        <v>41</v>
      </c>
      <c r="B113" s="5">
        <v>1</v>
      </c>
      <c r="C113" s="4" t="str">
        <f t="shared" si="1"/>
        <v/>
      </c>
    </row>
    <row r="114" spans="1:3" x14ac:dyDescent="0.3">
      <c r="A114" s="4">
        <v>43</v>
      </c>
      <c r="B114" s="5">
        <v>3</v>
      </c>
      <c r="C114" s="4" t="str">
        <f t="shared" si="1"/>
        <v/>
      </c>
    </row>
    <row r="115" spans="1:3" x14ac:dyDescent="0.3">
      <c r="A115" s="4">
        <v>16</v>
      </c>
      <c r="B115" s="5">
        <v>2</v>
      </c>
      <c r="C115" s="4">
        <f t="shared" si="1"/>
        <v>16</v>
      </c>
    </row>
    <row r="116" spans="1:3" x14ac:dyDescent="0.3">
      <c r="A116" s="4">
        <v>70</v>
      </c>
      <c r="B116" s="5">
        <v>4</v>
      </c>
      <c r="C116" s="4" t="str">
        <f t="shared" si="1"/>
        <v/>
      </c>
    </row>
    <row r="117" spans="1:3" x14ac:dyDescent="0.3">
      <c r="A117" s="4">
        <v>55</v>
      </c>
      <c r="B117" s="5">
        <v>4</v>
      </c>
      <c r="C117" s="4" t="str">
        <f t="shared" si="1"/>
        <v/>
      </c>
    </row>
    <row r="118" spans="1:3" x14ac:dyDescent="0.3">
      <c r="A118" s="4">
        <v>48</v>
      </c>
      <c r="B118" s="5">
        <v>3</v>
      </c>
      <c r="C118" s="4" t="str">
        <f t="shared" si="1"/>
        <v/>
      </c>
    </row>
    <row r="119" spans="1:3" x14ac:dyDescent="0.3">
      <c r="A119" s="4">
        <v>35</v>
      </c>
      <c r="B119" s="5">
        <v>3</v>
      </c>
      <c r="C119" s="4" t="str">
        <f t="shared" si="1"/>
        <v/>
      </c>
    </row>
    <row r="120" spans="1:3" x14ac:dyDescent="0.3">
      <c r="A120" s="4">
        <v>24</v>
      </c>
      <c r="B120" s="5">
        <v>3</v>
      </c>
      <c r="C120" s="4" t="str">
        <f t="shared" si="1"/>
        <v/>
      </c>
    </row>
    <row r="121" spans="1:3" x14ac:dyDescent="0.3">
      <c r="A121" s="4">
        <v>46</v>
      </c>
      <c r="B121" s="5">
        <v>3</v>
      </c>
      <c r="C121" s="4" t="str">
        <f t="shared" si="1"/>
        <v/>
      </c>
    </row>
    <row r="122" spans="1:3" x14ac:dyDescent="0.3">
      <c r="A122" s="4">
        <v>10</v>
      </c>
      <c r="B122" s="5">
        <v>3</v>
      </c>
      <c r="C122" s="4" t="str">
        <f t="shared" si="1"/>
        <v/>
      </c>
    </row>
    <row r="123" spans="1:3" x14ac:dyDescent="0.3">
      <c r="A123" s="4">
        <v>31</v>
      </c>
      <c r="B123" s="5">
        <v>3</v>
      </c>
      <c r="C123" s="4" t="str">
        <f t="shared" si="1"/>
        <v/>
      </c>
    </row>
    <row r="124" spans="1:3" x14ac:dyDescent="0.3">
      <c r="A124" s="4">
        <v>1</v>
      </c>
      <c r="B124" s="5">
        <v>1</v>
      </c>
      <c r="C124" s="4" t="str">
        <f t="shared" si="1"/>
        <v/>
      </c>
    </row>
    <row r="125" spans="1:3" x14ac:dyDescent="0.3">
      <c r="A125" s="4">
        <v>26</v>
      </c>
      <c r="B125" s="5">
        <v>4</v>
      </c>
      <c r="C125" s="4" t="str">
        <f t="shared" si="1"/>
        <v/>
      </c>
    </row>
    <row r="126" spans="1:3" x14ac:dyDescent="0.3">
      <c r="A126" s="4">
        <v>42</v>
      </c>
      <c r="B126" s="5">
        <v>4</v>
      </c>
      <c r="C126" s="4" t="str">
        <f t="shared" si="1"/>
        <v/>
      </c>
    </row>
    <row r="127" spans="1:3" x14ac:dyDescent="0.3">
      <c r="A127" s="4">
        <v>4</v>
      </c>
      <c r="B127" s="5">
        <v>4</v>
      </c>
      <c r="C127" s="4" t="str">
        <f t="shared" si="1"/>
        <v/>
      </c>
    </row>
    <row r="128" spans="1:3" x14ac:dyDescent="0.3">
      <c r="A128" s="4">
        <v>66</v>
      </c>
      <c r="B128" s="5">
        <v>4</v>
      </c>
      <c r="C128" s="4" t="str">
        <f t="shared" si="1"/>
        <v/>
      </c>
    </row>
    <row r="129" spans="1:3" x14ac:dyDescent="0.3">
      <c r="A129" s="4">
        <v>51</v>
      </c>
      <c r="B129" s="5">
        <v>1</v>
      </c>
      <c r="C129" s="4" t="str">
        <f t="shared" si="1"/>
        <v/>
      </c>
    </row>
    <row r="130" spans="1:3" x14ac:dyDescent="0.3">
      <c r="A130" s="4">
        <v>34</v>
      </c>
      <c r="B130" s="5">
        <v>1</v>
      </c>
      <c r="C130" s="4" t="str">
        <f t="shared" si="1"/>
        <v/>
      </c>
    </row>
    <row r="131" spans="1:3" x14ac:dyDescent="0.3">
      <c r="A131" s="4">
        <v>38</v>
      </c>
      <c r="B131" s="5">
        <v>4</v>
      </c>
      <c r="C131" s="4" t="str">
        <f t="shared" ref="C131:C194" si="2">IF(B131=2,A131,"")</f>
        <v/>
      </c>
    </row>
    <row r="132" spans="1:3" x14ac:dyDescent="0.3">
      <c r="A132" s="4">
        <v>35</v>
      </c>
      <c r="B132" s="5">
        <v>3</v>
      </c>
      <c r="C132" s="4" t="str">
        <f t="shared" si="2"/>
        <v/>
      </c>
    </row>
    <row r="133" spans="1:3" x14ac:dyDescent="0.3">
      <c r="A133" s="4">
        <v>26</v>
      </c>
      <c r="B133" s="5">
        <v>1</v>
      </c>
      <c r="C133" s="4" t="str">
        <f t="shared" si="2"/>
        <v/>
      </c>
    </row>
    <row r="134" spans="1:3" x14ac:dyDescent="0.3">
      <c r="A134" s="4">
        <v>19</v>
      </c>
      <c r="B134" s="5">
        <v>1</v>
      </c>
      <c r="C134" s="4" t="str">
        <f t="shared" si="2"/>
        <v/>
      </c>
    </row>
    <row r="135" spans="1:3" x14ac:dyDescent="0.3">
      <c r="A135" s="4">
        <v>34</v>
      </c>
      <c r="B135" s="5">
        <v>3</v>
      </c>
      <c r="C135" s="4" t="str">
        <f t="shared" si="2"/>
        <v/>
      </c>
    </row>
    <row r="136" spans="1:3" x14ac:dyDescent="0.3">
      <c r="A136" s="4">
        <v>39</v>
      </c>
      <c r="B136" s="5">
        <v>2</v>
      </c>
      <c r="C136" s="4">
        <f t="shared" si="2"/>
        <v>39</v>
      </c>
    </row>
    <row r="137" spans="1:3" x14ac:dyDescent="0.3">
      <c r="A137" s="4">
        <v>49</v>
      </c>
      <c r="B137" s="5">
        <v>1</v>
      </c>
      <c r="C137" s="4" t="str">
        <f t="shared" si="2"/>
        <v/>
      </c>
    </row>
    <row r="138" spans="1:3" x14ac:dyDescent="0.3">
      <c r="A138" s="4">
        <v>25</v>
      </c>
      <c r="B138" s="5">
        <v>2</v>
      </c>
      <c r="C138" s="4">
        <f t="shared" si="2"/>
        <v>25</v>
      </c>
    </row>
    <row r="139" spans="1:3" x14ac:dyDescent="0.3">
      <c r="A139" s="4">
        <v>59</v>
      </c>
      <c r="B139" s="5">
        <v>3</v>
      </c>
      <c r="C139" s="4" t="str">
        <f t="shared" si="2"/>
        <v/>
      </c>
    </row>
    <row r="140" spans="1:3" x14ac:dyDescent="0.3">
      <c r="A140" s="4">
        <v>33</v>
      </c>
      <c r="B140" s="5">
        <v>3</v>
      </c>
      <c r="C140" s="4" t="str">
        <f t="shared" si="2"/>
        <v/>
      </c>
    </row>
    <row r="141" spans="1:3" x14ac:dyDescent="0.3">
      <c r="A141" s="4">
        <v>17</v>
      </c>
      <c r="B141" s="5">
        <v>3</v>
      </c>
      <c r="C141" s="4" t="str">
        <f t="shared" si="2"/>
        <v/>
      </c>
    </row>
    <row r="142" spans="1:3" x14ac:dyDescent="0.3">
      <c r="A142" s="4">
        <v>32</v>
      </c>
      <c r="B142" s="5">
        <v>2</v>
      </c>
      <c r="C142" s="4">
        <f t="shared" si="2"/>
        <v>32</v>
      </c>
    </row>
    <row r="143" spans="1:3" x14ac:dyDescent="0.3">
      <c r="A143" s="4">
        <v>76</v>
      </c>
      <c r="B143" s="5">
        <v>1</v>
      </c>
      <c r="C143" s="4" t="str">
        <f t="shared" si="2"/>
        <v/>
      </c>
    </row>
    <row r="144" spans="1:3" x14ac:dyDescent="0.3">
      <c r="A144" s="4">
        <v>47</v>
      </c>
      <c r="B144" s="5">
        <v>4</v>
      </c>
      <c r="C144" s="4" t="str">
        <f t="shared" si="2"/>
        <v/>
      </c>
    </row>
    <row r="145" spans="1:3" x14ac:dyDescent="0.3">
      <c r="A145" s="4">
        <v>35</v>
      </c>
      <c r="B145" s="5">
        <v>4</v>
      </c>
      <c r="C145" s="4" t="str">
        <f t="shared" si="2"/>
        <v/>
      </c>
    </row>
    <row r="146" spans="1:3" x14ac:dyDescent="0.3">
      <c r="A146" s="4">
        <v>60</v>
      </c>
      <c r="B146" s="5">
        <v>4</v>
      </c>
      <c r="C146" s="4" t="str">
        <f t="shared" si="2"/>
        <v/>
      </c>
    </row>
    <row r="147" spans="1:3" x14ac:dyDescent="0.3">
      <c r="A147" s="4">
        <v>26</v>
      </c>
      <c r="B147" s="5">
        <v>2</v>
      </c>
      <c r="C147" s="4">
        <f t="shared" si="2"/>
        <v>26</v>
      </c>
    </row>
    <row r="148" spans="1:3" x14ac:dyDescent="0.3">
      <c r="A148" s="4">
        <v>21</v>
      </c>
      <c r="B148" s="5">
        <v>4</v>
      </c>
      <c r="C148" s="4" t="str">
        <f t="shared" si="2"/>
        <v/>
      </c>
    </row>
    <row r="149" spans="1:3" x14ac:dyDescent="0.3">
      <c r="A149" s="4">
        <v>23</v>
      </c>
      <c r="B149" s="5">
        <v>2</v>
      </c>
      <c r="C149" s="4">
        <f t="shared" si="2"/>
        <v>23</v>
      </c>
    </row>
    <row r="150" spans="1:3" x14ac:dyDescent="0.3">
      <c r="A150" s="4">
        <v>37</v>
      </c>
      <c r="B150" s="5">
        <v>2</v>
      </c>
      <c r="C150" s="4">
        <f t="shared" si="2"/>
        <v>37</v>
      </c>
    </row>
    <row r="151" spans="1:3" x14ac:dyDescent="0.3">
      <c r="A151" s="4">
        <v>41</v>
      </c>
      <c r="B151" s="5">
        <v>3</v>
      </c>
      <c r="C151" s="4" t="str">
        <f t="shared" si="2"/>
        <v/>
      </c>
    </row>
    <row r="152" spans="1:3" x14ac:dyDescent="0.3">
      <c r="A152" s="4">
        <v>2</v>
      </c>
      <c r="B152" s="5">
        <v>2</v>
      </c>
      <c r="C152" s="4">
        <f t="shared" si="2"/>
        <v>2</v>
      </c>
    </row>
    <row r="153" spans="1:3" x14ac:dyDescent="0.3">
      <c r="A153" s="4">
        <v>27</v>
      </c>
      <c r="B153" s="5">
        <v>3</v>
      </c>
      <c r="C153" s="4" t="str">
        <f t="shared" si="2"/>
        <v/>
      </c>
    </row>
    <row r="154" spans="1:3" x14ac:dyDescent="0.3">
      <c r="A154" s="4">
        <v>54</v>
      </c>
      <c r="B154" s="5">
        <v>2</v>
      </c>
      <c r="C154" s="4">
        <f t="shared" si="2"/>
        <v>54</v>
      </c>
    </row>
    <row r="155" spans="1:3" x14ac:dyDescent="0.3">
      <c r="A155" s="4">
        <v>32</v>
      </c>
      <c r="B155" s="5">
        <v>4</v>
      </c>
      <c r="C155" s="4" t="str">
        <f t="shared" si="2"/>
        <v/>
      </c>
    </row>
    <row r="156" spans="1:3" x14ac:dyDescent="0.3">
      <c r="A156" s="4">
        <v>23</v>
      </c>
      <c r="B156" s="5">
        <v>4</v>
      </c>
      <c r="C156" s="4" t="str">
        <f t="shared" si="2"/>
        <v/>
      </c>
    </row>
    <row r="157" spans="1:3" x14ac:dyDescent="0.3">
      <c r="A157" s="4">
        <v>62</v>
      </c>
      <c r="B157" s="5">
        <v>1</v>
      </c>
      <c r="C157" s="4" t="str">
        <f t="shared" si="2"/>
        <v/>
      </c>
    </row>
    <row r="158" spans="1:3" x14ac:dyDescent="0.3">
      <c r="A158" s="4">
        <v>17</v>
      </c>
      <c r="B158" s="5">
        <v>4</v>
      </c>
      <c r="C158" s="4" t="str">
        <f t="shared" si="2"/>
        <v/>
      </c>
    </row>
    <row r="159" spans="1:3" x14ac:dyDescent="0.3">
      <c r="A159" s="4">
        <v>28</v>
      </c>
      <c r="B159" s="5">
        <v>3</v>
      </c>
      <c r="C159" s="4" t="str">
        <f t="shared" si="2"/>
        <v/>
      </c>
    </row>
    <row r="160" spans="1:3" x14ac:dyDescent="0.3">
      <c r="A160" s="4">
        <v>45</v>
      </c>
      <c r="B160" s="5">
        <v>4</v>
      </c>
      <c r="C160" s="4" t="str">
        <f t="shared" si="2"/>
        <v/>
      </c>
    </row>
    <row r="161" spans="1:3" x14ac:dyDescent="0.3">
      <c r="A161" s="4">
        <v>63</v>
      </c>
      <c r="B161" s="5">
        <v>3</v>
      </c>
      <c r="C161" s="4" t="str">
        <f t="shared" si="2"/>
        <v/>
      </c>
    </row>
    <row r="162" spans="1:3" x14ac:dyDescent="0.3">
      <c r="A162" s="4">
        <v>53</v>
      </c>
      <c r="B162" s="5">
        <v>3</v>
      </c>
      <c r="C162" s="4" t="str">
        <f t="shared" si="2"/>
        <v/>
      </c>
    </row>
    <row r="163" spans="1:3" x14ac:dyDescent="0.3">
      <c r="A163" s="4">
        <v>38</v>
      </c>
      <c r="B163" s="5">
        <v>2</v>
      </c>
      <c r="C163" s="4">
        <f t="shared" si="2"/>
        <v>38</v>
      </c>
    </row>
    <row r="164" spans="1:3" x14ac:dyDescent="0.3">
      <c r="A164" s="4">
        <v>45</v>
      </c>
      <c r="B164" s="5">
        <v>1</v>
      </c>
      <c r="C164" s="4" t="str">
        <f t="shared" si="2"/>
        <v/>
      </c>
    </row>
    <row r="165" spans="1:3" x14ac:dyDescent="0.3">
      <c r="A165" s="4">
        <v>39</v>
      </c>
      <c r="B165" s="5">
        <v>1</v>
      </c>
      <c r="C165" s="4" t="str">
        <f t="shared" si="2"/>
        <v/>
      </c>
    </row>
    <row r="166" spans="1:3" x14ac:dyDescent="0.3">
      <c r="A166" s="4">
        <v>33</v>
      </c>
      <c r="B166" s="5">
        <v>2</v>
      </c>
      <c r="C166" s="4">
        <f t="shared" si="2"/>
        <v>33</v>
      </c>
    </row>
    <row r="167" spans="1:3" x14ac:dyDescent="0.3">
      <c r="A167" s="4">
        <v>14</v>
      </c>
      <c r="B167" s="5">
        <v>3</v>
      </c>
      <c r="C167" s="4" t="str">
        <f t="shared" si="2"/>
        <v/>
      </c>
    </row>
    <row r="168" spans="1:3" x14ac:dyDescent="0.3">
      <c r="A168" s="4">
        <v>17</v>
      </c>
      <c r="B168" s="5">
        <v>4</v>
      </c>
      <c r="C168" s="4" t="str">
        <f t="shared" si="2"/>
        <v/>
      </c>
    </row>
    <row r="169" spans="1:3" x14ac:dyDescent="0.3">
      <c r="A169" s="4">
        <v>46</v>
      </c>
      <c r="B169" s="5">
        <v>2</v>
      </c>
      <c r="C169" s="4">
        <f t="shared" si="2"/>
        <v>46</v>
      </c>
    </row>
    <row r="170" spans="1:3" x14ac:dyDescent="0.3">
      <c r="A170" s="4">
        <v>67</v>
      </c>
      <c r="B170" s="5">
        <v>2</v>
      </c>
      <c r="C170" s="4">
        <f t="shared" si="2"/>
        <v>67</v>
      </c>
    </row>
    <row r="171" spans="1:3" x14ac:dyDescent="0.3">
      <c r="A171" s="4">
        <v>21</v>
      </c>
      <c r="B171" s="5">
        <v>4</v>
      </c>
      <c r="C171" s="4" t="str">
        <f t="shared" si="2"/>
        <v/>
      </c>
    </row>
    <row r="172" spans="1:3" x14ac:dyDescent="0.3">
      <c r="A172" s="4">
        <v>31</v>
      </c>
      <c r="B172" s="5">
        <v>4</v>
      </c>
      <c r="C172" s="4" t="str">
        <f t="shared" si="2"/>
        <v/>
      </c>
    </row>
    <row r="173" spans="1:3" x14ac:dyDescent="0.3">
      <c r="A173" s="4">
        <v>48</v>
      </c>
      <c r="B173" s="5">
        <v>1</v>
      </c>
      <c r="C173" s="4" t="str">
        <f t="shared" si="2"/>
        <v/>
      </c>
    </row>
    <row r="174" spans="1:3" x14ac:dyDescent="0.3">
      <c r="A174" s="4">
        <v>35</v>
      </c>
      <c r="B174" s="5">
        <v>1</v>
      </c>
      <c r="C174" s="4" t="str">
        <f t="shared" si="2"/>
        <v/>
      </c>
    </row>
    <row r="175" spans="1:3" x14ac:dyDescent="0.3">
      <c r="A175" s="4">
        <v>3</v>
      </c>
      <c r="B175" s="5">
        <v>1</v>
      </c>
      <c r="C175" s="4" t="str">
        <f t="shared" si="2"/>
        <v/>
      </c>
    </row>
    <row r="176" spans="1:3" x14ac:dyDescent="0.3">
      <c r="A176" s="4">
        <v>10</v>
      </c>
      <c r="B176" s="5">
        <v>1</v>
      </c>
      <c r="C176" s="4" t="str">
        <f t="shared" si="2"/>
        <v/>
      </c>
    </row>
    <row r="177" spans="1:3" x14ac:dyDescent="0.3">
      <c r="A177" s="4">
        <v>36</v>
      </c>
      <c r="B177" s="5">
        <v>4</v>
      </c>
      <c r="C177" s="4" t="str">
        <f t="shared" si="2"/>
        <v/>
      </c>
    </row>
    <row r="178" spans="1:3" x14ac:dyDescent="0.3">
      <c r="A178" s="4">
        <v>97</v>
      </c>
      <c r="B178" s="5">
        <v>3</v>
      </c>
      <c r="C178" s="4" t="str">
        <f t="shared" si="2"/>
        <v/>
      </c>
    </row>
    <row r="179" spans="1:3" x14ac:dyDescent="0.3">
      <c r="A179" s="4">
        <v>39</v>
      </c>
      <c r="B179" s="5">
        <v>2</v>
      </c>
      <c r="C179" s="4">
        <f t="shared" si="2"/>
        <v>39</v>
      </c>
    </row>
    <row r="180" spans="1:3" x14ac:dyDescent="0.3">
      <c r="A180" s="4">
        <v>10</v>
      </c>
      <c r="B180" s="5">
        <v>3</v>
      </c>
      <c r="C180" s="4" t="str">
        <f t="shared" si="2"/>
        <v/>
      </c>
    </row>
    <row r="181" spans="1:3" x14ac:dyDescent="0.3">
      <c r="A181" s="4">
        <v>32</v>
      </c>
      <c r="B181" s="5">
        <v>2</v>
      </c>
      <c r="C181" s="4">
        <f t="shared" si="2"/>
        <v>32</v>
      </c>
    </row>
    <row r="182" spans="1:3" x14ac:dyDescent="0.3">
      <c r="A182" s="4">
        <v>43</v>
      </c>
      <c r="B182" s="5">
        <v>2</v>
      </c>
      <c r="C182" s="4">
        <f t="shared" si="2"/>
        <v>43</v>
      </c>
    </row>
    <row r="183" spans="1:3" x14ac:dyDescent="0.3">
      <c r="A183" s="4">
        <v>67</v>
      </c>
      <c r="B183" s="5">
        <v>4</v>
      </c>
      <c r="C183" s="4" t="str">
        <f t="shared" si="2"/>
        <v/>
      </c>
    </row>
    <row r="184" spans="1:3" x14ac:dyDescent="0.3">
      <c r="A184" s="4">
        <v>25</v>
      </c>
      <c r="B184" s="5">
        <v>3</v>
      </c>
      <c r="C184" s="4" t="str">
        <f t="shared" si="2"/>
        <v/>
      </c>
    </row>
    <row r="185" spans="1:3" x14ac:dyDescent="0.3">
      <c r="A185" s="4">
        <v>32</v>
      </c>
      <c r="B185" s="5">
        <v>3</v>
      </c>
      <c r="C185" s="4" t="str">
        <f t="shared" si="2"/>
        <v/>
      </c>
    </row>
    <row r="186" spans="1:3" x14ac:dyDescent="0.3">
      <c r="A186" s="4">
        <v>63</v>
      </c>
      <c r="B186" s="5">
        <v>2</v>
      </c>
      <c r="C186" s="4">
        <f t="shared" si="2"/>
        <v>63</v>
      </c>
    </row>
    <row r="187" spans="1:3" x14ac:dyDescent="0.3">
      <c r="A187" s="4">
        <v>38</v>
      </c>
      <c r="B187" s="5">
        <v>3</v>
      </c>
      <c r="C187" s="4" t="str">
        <f t="shared" si="2"/>
        <v/>
      </c>
    </row>
    <row r="188" spans="1:3" x14ac:dyDescent="0.3">
      <c r="A188" s="4">
        <v>49</v>
      </c>
      <c r="B188" s="5">
        <v>3</v>
      </c>
      <c r="C188" s="4" t="str">
        <f t="shared" si="2"/>
        <v/>
      </c>
    </row>
    <row r="189" spans="1:3" x14ac:dyDescent="0.3">
      <c r="A189" s="4">
        <v>47</v>
      </c>
      <c r="B189" s="5">
        <v>1</v>
      </c>
      <c r="C189" s="4" t="str">
        <f t="shared" si="2"/>
        <v/>
      </c>
    </row>
    <row r="190" spans="1:3" x14ac:dyDescent="0.3">
      <c r="A190" s="4">
        <v>47</v>
      </c>
      <c r="B190" s="5">
        <v>3</v>
      </c>
      <c r="C190" s="4" t="str">
        <f t="shared" si="2"/>
        <v/>
      </c>
    </row>
    <row r="191" spans="1:3" x14ac:dyDescent="0.3">
      <c r="A191" s="4">
        <v>39</v>
      </c>
      <c r="B191" s="5">
        <v>2</v>
      </c>
      <c r="C191" s="4">
        <f t="shared" si="2"/>
        <v>39</v>
      </c>
    </row>
    <row r="192" spans="1:3" x14ac:dyDescent="0.3">
      <c r="A192" s="4">
        <v>34</v>
      </c>
      <c r="B192" s="5">
        <v>4</v>
      </c>
      <c r="C192" s="4" t="str">
        <f t="shared" si="2"/>
        <v/>
      </c>
    </row>
    <row r="193" spans="1:3" x14ac:dyDescent="0.3">
      <c r="A193" s="4">
        <v>34</v>
      </c>
      <c r="B193" s="5">
        <v>3</v>
      </c>
      <c r="C193" s="4" t="str">
        <f t="shared" si="2"/>
        <v/>
      </c>
    </row>
    <row r="194" spans="1:3" x14ac:dyDescent="0.3">
      <c r="A194" s="4">
        <v>23</v>
      </c>
      <c r="B194" s="5">
        <v>1</v>
      </c>
      <c r="C194" s="4" t="str">
        <f t="shared" si="2"/>
        <v/>
      </c>
    </row>
    <row r="195" spans="1:3" x14ac:dyDescent="0.3">
      <c r="A195" s="4">
        <v>9</v>
      </c>
      <c r="B195" s="5">
        <v>3</v>
      </c>
      <c r="C195" s="4" t="str">
        <f t="shared" ref="C195:C251" si="3">IF(B195=2,A195,"")</f>
        <v/>
      </c>
    </row>
    <row r="196" spans="1:3" x14ac:dyDescent="0.3">
      <c r="A196" s="4">
        <v>19</v>
      </c>
      <c r="B196" s="5">
        <v>1</v>
      </c>
      <c r="C196" s="4" t="str">
        <f t="shared" si="3"/>
        <v/>
      </c>
    </row>
    <row r="197" spans="1:3" x14ac:dyDescent="0.3">
      <c r="A197" s="4">
        <v>47</v>
      </c>
      <c r="B197" s="5">
        <v>1</v>
      </c>
      <c r="C197" s="4" t="str">
        <f t="shared" si="3"/>
        <v/>
      </c>
    </row>
    <row r="198" spans="1:3" x14ac:dyDescent="0.3">
      <c r="A198" s="4">
        <v>27</v>
      </c>
      <c r="B198" s="5">
        <v>3</v>
      </c>
      <c r="C198" s="4" t="str">
        <f t="shared" si="3"/>
        <v/>
      </c>
    </row>
    <row r="199" spans="1:3" x14ac:dyDescent="0.3">
      <c r="A199" s="4">
        <v>39</v>
      </c>
      <c r="B199" s="5">
        <v>1</v>
      </c>
      <c r="C199" s="4" t="str">
        <f t="shared" si="3"/>
        <v/>
      </c>
    </row>
    <row r="200" spans="1:3" x14ac:dyDescent="0.3">
      <c r="A200" s="4">
        <v>57</v>
      </c>
      <c r="B200" s="5">
        <v>2</v>
      </c>
      <c r="C200" s="4">
        <f t="shared" si="3"/>
        <v>57</v>
      </c>
    </row>
    <row r="201" spans="1:3" x14ac:dyDescent="0.3">
      <c r="A201" s="4">
        <v>24</v>
      </c>
      <c r="B201" s="5">
        <v>3</v>
      </c>
      <c r="C201" s="4" t="str">
        <f t="shared" si="3"/>
        <v/>
      </c>
    </row>
    <row r="202" spans="1:3" x14ac:dyDescent="0.3">
      <c r="A202" s="4">
        <v>27</v>
      </c>
      <c r="B202" s="5">
        <v>4</v>
      </c>
      <c r="C202" s="4" t="str">
        <f t="shared" si="3"/>
        <v/>
      </c>
    </row>
    <row r="203" spans="1:3" x14ac:dyDescent="0.3">
      <c r="A203" s="4">
        <v>22</v>
      </c>
      <c r="B203" s="5">
        <v>1</v>
      </c>
      <c r="C203" s="4" t="str">
        <f t="shared" si="3"/>
        <v/>
      </c>
    </row>
    <row r="204" spans="1:3" x14ac:dyDescent="0.3">
      <c r="A204" s="4">
        <v>33</v>
      </c>
      <c r="B204" s="5">
        <v>3</v>
      </c>
      <c r="C204" s="4" t="str">
        <f t="shared" si="3"/>
        <v/>
      </c>
    </row>
    <row r="205" spans="1:3" x14ac:dyDescent="0.3">
      <c r="A205" s="4">
        <v>53</v>
      </c>
      <c r="B205" s="5">
        <v>4</v>
      </c>
      <c r="C205" s="4" t="str">
        <f t="shared" si="3"/>
        <v/>
      </c>
    </row>
    <row r="206" spans="1:3" x14ac:dyDescent="0.3">
      <c r="A206" s="4">
        <v>45</v>
      </c>
      <c r="B206" s="5">
        <v>4</v>
      </c>
      <c r="C206" s="4" t="str">
        <f t="shared" si="3"/>
        <v/>
      </c>
    </row>
    <row r="207" spans="1:3" x14ac:dyDescent="0.3">
      <c r="A207" s="4">
        <v>20</v>
      </c>
      <c r="B207" s="5">
        <v>4</v>
      </c>
      <c r="C207" s="4" t="str">
        <f t="shared" si="3"/>
        <v/>
      </c>
    </row>
    <row r="208" spans="1:3" x14ac:dyDescent="0.3">
      <c r="A208" s="4">
        <v>66</v>
      </c>
      <c r="B208" s="5">
        <v>3</v>
      </c>
      <c r="C208" s="4" t="str">
        <f t="shared" si="3"/>
        <v/>
      </c>
    </row>
    <row r="209" spans="1:3" x14ac:dyDescent="0.3">
      <c r="A209" s="4">
        <v>26</v>
      </c>
      <c r="B209" s="5">
        <v>1</v>
      </c>
      <c r="C209" s="4" t="str">
        <f t="shared" si="3"/>
        <v/>
      </c>
    </row>
    <row r="210" spans="1:3" x14ac:dyDescent="0.3">
      <c r="A210" s="4">
        <v>1</v>
      </c>
      <c r="B210" s="5">
        <v>4</v>
      </c>
      <c r="C210" s="4" t="str">
        <f t="shared" si="3"/>
        <v/>
      </c>
    </row>
    <row r="211" spans="1:3" x14ac:dyDescent="0.3">
      <c r="A211" s="4">
        <v>3</v>
      </c>
      <c r="B211" s="5">
        <v>1</v>
      </c>
      <c r="C211" s="4" t="str">
        <f t="shared" si="3"/>
        <v/>
      </c>
    </row>
    <row r="212" spans="1:3" x14ac:dyDescent="0.3">
      <c r="A212" s="4">
        <v>24</v>
      </c>
      <c r="B212" s="5">
        <v>3</v>
      </c>
      <c r="C212" s="4" t="str">
        <f t="shared" si="3"/>
        <v/>
      </c>
    </row>
    <row r="213" spans="1:3" x14ac:dyDescent="0.3">
      <c r="A213" s="4">
        <v>66</v>
      </c>
      <c r="B213" s="5">
        <v>4</v>
      </c>
      <c r="C213" s="4" t="str">
        <f t="shared" si="3"/>
        <v/>
      </c>
    </row>
    <row r="214" spans="1:3" x14ac:dyDescent="0.3">
      <c r="A214" s="4">
        <v>43</v>
      </c>
      <c r="B214" s="5">
        <v>1</v>
      </c>
      <c r="C214" s="4" t="str">
        <f t="shared" si="3"/>
        <v/>
      </c>
    </row>
    <row r="215" spans="1:3" x14ac:dyDescent="0.3">
      <c r="A215" s="4">
        <v>55</v>
      </c>
      <c r="B215" s="5">
        <v>2</v>
      </c>
      <c r="C215" s="4">
        <f t="shared" si="3"/>
        <v>55</v>
      </c>
    </row>
    <row r="216" spans="1:3" x14ac:dyDescent="0.3">
      <c r="A216" s="4">
        <v>35</v>
      </c>
      <c r="B216" s="5">
        <v>1</v>
      </c>
      <c r="C216" s="4" t="str">
        <f t="shared" si="3"/>
        <v/>
      </c>
    </row>
    <row r="217" spans="1:3" x14ac:dyDescent="0.3">
      <c r="A217" s="4">
        <v>42</v>
      </c>
      <c r="B217" s="5">
        <v>3</v>
      </c>
      <c r="C217" s="4" t="str">
        <f t="shared" si="3"/>
        <v/>
      </c>
    </row>
    <row r="218" spans="1:3" x14ac:dyDescent="0.3">
      <c r="A218" s="4">
        <v>20</v>
      </c>
      <c r="B218" s="5">
        <v>3</v>
      </c>
      <c r="C218" s="4" t="str">
        <f t="shared" si="3"/>
        <v/>
      </c>
    </row>
    <row r="219" spans="1:3" x14ac:dyDescent="0.3">
      <c r="A219" s="4">
        <v>35</v>
      </c>
      <c r="B219" s="5">
        <v>3</v>
      </c>
      <c r="C219" s="4" t="str">
        <f t="shared" si="3"/>
        <v/>
      </c>
    </row>
    <row r="220" spans="1:3" x14ac:dyDescent="0.3">
      <c r="A220" s="4">
        <v>33</v>
      </c>
      <c r="B220" s="5">
        <v>4</v>
      </c>
      <c r="C220" s="4" t="str">
        <f t="shared" si="3"/>
        <v/>
      </c>
    </row>
    <row r="221" spans="1:3" x14ac:dyDescent="0.3">
      <c r="A221" s="4">
        <v>30</v>
      </c>
      <c r="B221" s="5">
        <v>1</v>
      </c>
      <c r="C221" s="4" t="str">
        <f t="shared" si="3"/>
        <v/>
      </c>
    </row>
    <row r="222" spans="1:3" x14ac:dyDescent="0.3">
      <c r="A222" s="4">
        <v>32</v>
      </c>
      <c r="B222" s="5">
        <v>3</v>
      </c>
      <c r="C222" s="4" t="str">
        <f t="shared" si="3"/>
        <v/>
      </c>
    </row>
    <row r="223" spans="1:3" x14ac:dyDescent="0.3">
      <c r="A223" s="4">
        <v>34</v>
      </c>
      <c r="B223" s="5">
        <v>4</v>
      </c>
      <c r="C223" s="4" t="str">
        <f t="shared" si="3"/>
        <v/>
      </c>
    </row>
    <row r="224" spans="1:3" x14ac:dyDescent="0.3">
      <c r="A224" s="4">
        <v>27</v>
      </c>
      <c r="B224" s="5">
        <v>3</v>
      </c>
      <c r="C224" s="4" t="str">
        <f t="shared" si="3"/>
        <v/>
      </c>
    </row>
    <row r="225" spans="1:3" x14ac:dyDescent="0.3">
      <c r="A225" s="4">
        <v>40</v>
      </c>
      <c r="B225" s="5">
        <v>2</v>
      </c>
      <c r="C225" s="4">
        <f t="shared" si="3"/>
        <v>40</v>
      </c>
    </row>
    <row r="226" spans="1:3" x14ac:dyDescent="0.3">
      <c r="A226" s="4">
        <v>56</v>
      </c>
      <c r="B226" s="5">
        <v>1</v>
      </c>
      <c r="C226" s="4" t="str">
        <f t="shared" si="3"/>
        <v/>
      </c>
    </row>
    <row r="227" spans="1:3" x14ac:dyDescent="0.3">
      <c r="A227" s="4">
        <v>37</v>
      </c>
      <c r="B227" s="5">
        <v>4</v>
      </c>
      <c r="C227" s="4" t="str">
        <f t="shared" si="3"/>
        <v/>
      </c>
    </row>
    <row r="228" spans="1:3" x14ac:dyDescent="0.3">
      <c r="A228" s="4">
        <v>43</v>
      </c>
      <c r="B228" s="5">
        <v>1</v>
      </c>
      <c r="C228" s="4" t="str">
        <f t="shared" si="3"/>
        <v/>
      </c>
    </row>
    <row r="229" spans="1:3" x14ac:dyDescent="0.3">
      <c r="A229" s="4">
        <v>25</v>
      </c>
      <c r="B229" s="5">
        <v>1</v>
      </c>
      <c r="C229" s="4" t="str">
        <f t="shared" si="3"/>
        <v/>
      </c>
    </row>
    <row r="230" spans="1:3" x14ac:dyDescent="0.3">
      <c r="A230" s="4">
        <v>49</v>
      </c>
      <c r="B230" s="5">
        <v>3</v>
      </c>
      <c r="C230" s="4" t="str">
        <f t="shared" si="3"/>
        <v/>
      </c>
    </row>
    <row r="231" spans="1:3" x14ac:dyDescent="0.3">
      <c r="A231" s="4">
        <v>11</v>
      </c>
      <c r="B231" s="5">
        <v>3</v>
      </c>
      <c r="C231" s="4" t="str">
        <f t="shared" si="3"/>
        <v/>
      </c>
    </row>
    <row r="232" spans="1:3" x14ac:dyDescent="0.3">
      <c r="A232" s="4">
        <v>47</v>
      </c>
      <c r="B232" s="5">
        <v>4</v>
      </c>
      <c r="C232" s="4" t="str">
        <f t="shared" si="3"/>
        <v/>
      </c>
    </row>
    <row r="233" spans="1:3" x14ac:dyDescent="0.3">
      <c r="A233" s="4">
        <v>10</v>
      </c>
      <c r="B233" s="5">
        <v>4</v>
      </c>
      <c r="C233" s="4" t="str">
        <f t="shared" si="3"/>
        <v/>
      </c>
    </row>
    <row r="234" spans="1:3" x14ac:dyDescent="0.3">
      <c r="A234" s="4">
        <v>75</v>
      </c>
      <c r="B234" s="5">
        <v>4</v>
      </c>
      <c r="C234" s="4" t="str">
        <f t="shared" si="3"/>
        <v/>
      </c>
    </row>
    <row r="235" spans="1:3" x14ac:dyDescent="0.3">
      <c r="A235" s="4">
        <v>34</v>
      </c>
      <c r="B235" s="5">
        <v>4</v>
      </c>
      <c r="C235" s="4" t="str">
        <f t="shared" si="3"/>
        <v/>
      </c>
    </row>
    <row r="236" spans="1:3" x14ac:dyDescent="0.3">
      <c r="A236" s="4">
        <v>6</v>
      </c>
      <c r="B236" s="5">
        <v>4</v>
      </c>
      <c r="C236" s="4" t="str">
        <f t="shared" si="3"/>
        <v/>
      </c>
    </row>
    <row r="237" spans="1:3" x14ac:dyDescent="0.3">
      <c r="A237" s="4">
        <v>25</v>
      </c>
      <c r="B237" s="5">
        <v>2</v>
      </c>
      <c r="C237" s="4">
        <f t="shared" si="3"/>
        <v>25</v>
      </c>
    </row>
    <row r="238" spans="1:3" x14ac:dyDescent="0.3">
      <c r="A238" s="4">
        <v>45</v>
      </c>
      <c r="B238" s="5">
        <v>1</v>
      </c>
      <c r="C238" s="4" t="str">
        <f t="shared" si="3"/>
        <v/>
      </c>
    </row>
    <row r="239" spans="1:3" x14ac:dyDescent="0.3">
      <c r="A239" s="4">
        <v>72</v>
      </c>
      <c r="B239" s="5">
        <v>4</v>
      </c>
      <c r="C239" s="4" t="str">
        <f t="shared" si="3"/>
        <v/>
      </c>
    </row>
    <row r="240" spans="1:3" x14ac:dyDescent="0.3">
      <c r="A240" s="4">
        <v>16</v>
      </c>
      <c r="B240" s="5">
        <v>3</v>
      </c>
      <c r="C240" s="4" t="str">
        <f t="shared" si="3"/>
        <v/>
      </c>
    </row>
    <row r="241" spans="1:3" x14ac:dyDescent="0.3">
      <c r="A241" s="4">
        <v>63</v>
      </c>
      <c r="B241" s="5">
        <v>2</v>
      </c>
      <c r="C241" s="4">
        <f t="shared" si="3"/>
        <v>63</v>
      </c>
    </row>
    <row r="242" spans="1:3" x14ac:dyDescent="0.3">
      <c r="A242" s="4">
        <v>48</v>
      </c>
      <c r="B242" s="5">
        <v>4</v>
      </c>
      <c r="C242" s="4" t="str">
        <f t="shared" si="3"/>
        <v/>
      </c>
    </row>
    <row r="243" spans="1:3" x14ac:dyDescent="0.3">
      <c r="A243" s="4">
        <v>50</v>
      </c>
      <c r="B243" s="5">
        <v>2</v>
      </c>
      <c r="C243" s="4">
        <f t="shared" si="3"/>
        <v>50</v>
      </c>
    </row>
    <row r="244" spans="1:3" x14ac:dyDescent="0.3">
      <c r="A244" s="4">
        <v>45</v>
      </c>
      <c r="B244" s="5">
        <v>3</v>
      </c>
      <c r="C244" s="4" t="str">
        <f t="shared" si="3"/>
        <v/>
      </c>
    </row>
    <row r="245" spans="1:3" x14ac:dyDescent="0.3">
      <c r="A245" s="4">
        <v>45</v>
      </c>
      <c r="B245" s="5">
        <v>2</v>
      </c>
      <c r="C245" s="4">
        <f t="shared" si="3"/>
        <v>45</v>
      </c>
    </row>
    <row r="246" spans="1:3" x14ac:dyDescent="0.3">
      <c r="A246" s="4">
        <v>36</v>
      </c>
      <c r="B246" s="5">
        <v>2</v>
      </c>
      <c r="C246" s="4">
        <f t="shared" si="3"/>
        <v>36</v>
      </c>
    </row>
    <row r="247" spans="1:3" x14ac:dyDescent="0.3">
      <c r="A247" s="4">
        <v>56</v>
      </c>
      <c r="B247" s="5">
        <v>2</v>
      </c>
      <c r="C247" s="4">
        <f t="shared" si="3"/>
        <v>56</v>
      </c>
    </row>
    <row r="248" spans="1:3" x14ac:dyDescent="0.3">
      <c r="A248" s="4">
        <v>36</v>
      </c>
      <c r="B248" s="5">
        <v>1</v>
      </c>
      <c r="C248" s="4" t="str">
        <f t="shared" si="3"/>
        <v/>
      </c>
    </row>
    <row r="249" spans="1:3" x14ac:dyDescent="0.3">
      <c r="A249" s="4">
        <v>34</v>
      </c>
      <c r="B249" s="5">
        <v>2</v>
      </c>
      <c r="C249" s="4">
        <f t="shared" si="3"/>
        <v>34</v>
      </c>
    </row>
    <row r="250" spans="1:3" x14ac:dyDescent="0.3">
      <c r="A250" s="4">
        <v>51</v>
      </c>
      <c r="B250" s="5">
        <v>3</v>
      </c>
      <c r="C250" s="4" t="str">
        <f t="shared" si="3"/>
        <v/>
      </c>
    </row>
    <row r="251" spans="1:3" x14ac:dyDescent="0.3">
      <c r="A251" s="4">
        <v>42</v>
      </c>
      <c r="B251" s="5">
        <v>2</v>
      </c>
      <c r="C251" s="4">
        <f t="shared" si="3"/>
        <v>42</v>
      </c>
    </row>
    <row r="252" spans="1:3" x14ac:dyDescent="0.3">
      <c r="B2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5B4B-FA58-4C15-863A-03EF2637AC9A}">
  <dimension ref="A1:L62"/>
  <sheetViews>
    <sheetView showGridLines="0" workbookViewId="0">
      <selection activeCell="B1" sqref="B1"/>
    </sheetView>
  </sheetViews>
  <sheetFormatPr defaultRowHeight="14.4" x14ac:dyDescent="0.3"/>
  <cols>
    <col min="1" max="1" width="19.21875" bestFit="1" customWidth="1"/>
    <col min="3" max="3" width="38.21875" bestFit="1" customWidth="1"/>
    <col min="4" max="4" width="13.21875" bestFit="1" customWidth="1"/>
    <col min="8" max="8" width="15.33203125" bestFit="1" customWidth="1"/>
    <col min="10" max="10" width="16.6640625" bestFit="1" customWidth="1"/>
    <col min="11" max="11" width="23.109375" bestFit="1" customWidth="1"/>
    <col min="12" max="12" width="17" bestFit="1" customWidth="1"/>
  </cols>
  <sheetData>
    <row r="1" spans="1:12" ht="19.8" thickTop="1" thickBot="1" x14ac:dyDescent="0.5">
      <c r="A1" s="3" t="s">
        <v>5</v>
      </c>
    </row>
    <row r="2" spans="1:12" ht="15.6" thickTop="1" thickBot="1" x14ac:dyDescent="0.35">
      <c r="A2" s="5" cm="1">
        <f t="array" ref="A2:A62">_xlfn._xlws.FILTER(Sample!C2:C251,Sample!C2:C251&lt;&gt;"")</f>
        <v>9</v>
      </c>
      <c r="G2" s="9"/>
      <c r="H2" s="10"/>
      <c r="I2" s="1"/>
      <c r="J2" s="1"/>
      <c r="L2" s="10"/>
    </row>
    <row r="3" spans="1:12" ht="16.8" thickTop="1" thickBot="1" x14ac:dyDescent="0.4">
      <c r="A3" s="4">
        <v>34</v>
      </c>
      <c r="C3" s="14" t="s">
        <v>6</v>
      </c>
      <c r="D3" s="11">
        <f>SQRT(D4)</f>
        <v>16.165841339983153</v>
      </c>
      <c r="J3" s="7"/>
    </row>
    <row r="4" spans="1:12" ht="16.8" thickTop="1" thickBot="1" x14ac:dyDescent="0.4">
      <c r="A4" s="4">
        <v>15</v>
      </c>
      <c r="C4" s="14" t="s">
        <v>12</v>
      </c>
      <c r="D4" s="11">
        <f>_xlfn.VAR.S(_xlfn.ANCHORARRAY(A2))</f>
        <v>261.33442622950827</v>
      </c>
    </row>
    <row r="5" spans="1:12" ht="16.8" thickTop="1" thickBot="1" x14ac:dyDescent="0.4">
      <c r="A5" s="4">
        <v>45</v>
      </c>
      <c r="C5" s="14" t="s">
        <v>8</v>
      </c>
      <c r="D5" s="11" cm="1">
        <f t="array" ref="D5">SUM(_xlfn.ANCHORARRAY(A2)/D6)</f>
        <v>37.360655737704931</v>
      </c>
    </row>
    <row r="6" spans="1:12" ht="16.8" thickTop="1" thickBot="1" x14ac:dyDescent="0.4">
      <c r="A6" s="4">
        <v>51</v>
      </c>
      <c r="C6" s="14" t="s">
        <v>7</v>
      </c>
      <c r="D6" s="12">
        <f>COUNT(_xlfn.ANCHORARRAY(A2))</f>
        <v>61</v>
      </c>
    </row>
    <row r="7" spans="1:12" ht="16.8" thickTop="1" thickBot="1" x14ac:dyDescent="0.4">
      <c r="A7" s="4">
        <v>30</v>
      </c>
      <c r="C7" s="14" t="s">
        <v>9</v>
      </c>
      <c r="D7" s="12">
        <v>0.95</v>
      </c>
    </row>
    <row r="8" spans="1:12" ht="16.8" thickTop="1" thickBot="1" x14ac:dyDescent="0.4">
      <c r="A8" s="4">
        <v>24</v>
      </c>
      <c r="C8" s="14" t="s">
        <v>13</v>
      </c>
      <c r="D8" s="12">
        <v>0.05</v>
      </c>
    </row>
    <row r="9" spans="1:12" ht="16.8" thickTop="1" thickBot="1" x14ac:dyDescent="0.4">
      <c r="A9" s="4">
        <v>5</v>
      </c>
      <c r="C9" s="14" t="s">
        <v>14</v>
      </c>
      <c r="D9" s="13">
        <f>D3/SQRT(D6)</f>
        <v>2.0698238866616694</v>
      </c>
    </row>
    <row r="10" spans="1:12" ht="16.8" thickTop="1" thickBot="1" x14ac:dyDescent="0.4">
      <c r="A10" s="4">
        <v>16</v>
      </c>
      <c r="C10" s="14" t="s">
        <v>15</v>
      </c>
      <c r="D10" s="11">
        <f>_xlfn.NORM.S.INV(1-D8/2)</f>
        <v>1.9599639845400536</v>
      </c>
    </row>
    <row r="11" spans="1:12" ht="16.8" thickTop="1" thickBot="1" x14ac:dyDescent="0.4">
      <c r="A11" s="4">
        <v>34</v>
      </c>
      <c r="C11" s="14" t="s">
        <v>10</v>
      </c>
      <c r="D11" s="13">
        <f>D5-D10*D9</f>
        <v>33.303875465507346</v>
      </c>
    </row>
    <row r="12" spans="1:12" ht="16.8" thickTop="1" thickBot="1" x14ac:dyDescent="0.4">
      <c r="A12" s="4">
        <v>57</v>
      </c>
      <c r="C12" s="17" t="s">
        <v>10</v>
      </c>
      <c r="D12" s="13">
        <f>D5+D10*D9</f>
        <v>41.417436009902517</v>
      </c>
    </row>
    <row r="13" spans="1:12" ht="16.2" thickTop="1" x14ac:dyDescent="0.35">
      <c r="A13" s="4">
        <v>26</v>
      </c>
      <c r="B13" s="15"/>
      <c r="C13" s="16" t="s">
        <v>16</v>
      </c>
      <c r="I13" s="7"/>
    </row>
    <row r="14" spans="1:12" ht="15" thickBot="1" x14ac:dyDescent="0.35">
      <c r="A14" s="4">
        <v>44</v>
      </c>
      <c r="I14" s="7"/>
    </row>
    <row r="15" spans="1:12" ht="16.8" thickTop="1" thickBot="1" x14ac:dyDescent="0.4">
      <c r="A15" s="4">
        <v>52</v>
      </c>
      <c r="C15" s="23" t="s">
        <v>25</v>
      </c>
      <c r="D15" s="24">
        <f>AVERAGE(Data!A2:A251)</f>
        <v>38.088000000000001</v>
      </c>
      <c r="I15" s="6"/>
    </row>
    <row r="16" spans="1:12" ht="16.8" thickTop="1" thickBot="1" x14ac:dyDescent="0.4">
      <c r="A16" s="4">
        <v>41</v>
      </c>
      <c r="C16" s="17" t="s">
        <v>26</v>
      </c>
      <c r="D16" s="21">
        <f>_xlfn.STDEV.P(Data!A2:A251)</f>
        <v>17.582498571022263</v>
      </c>
      <c r="I16" s="7"/>
    </row>
    <row r="17" spans="1:4" ht="16.8" thickTop="1" thickBot="1" x14ac:dyDescent="0.4">
      <c r="A17" s="4">
        <v>32</v>
      </c>
      <c r="C17" s="25" t="s">
        <v>23</v>
      </c>
      <c r="D17" s="26">
        <f>(D5-D15)/D9</f>
        <v>-0.35140393681907506</v>
      </c>
    </row>
    <row r="18" spans="1:4" ht="16.8" thickTop="1" thickBot="1" x14ac:dyDescent="0.4">
      <c r="A18" s="4">
        <v>47</v>
      </c>
      <c r="C18" s="17" t="s">
        <v>11</v>
      </c>
      <c r="D18" s="22">
        <f>2 * MIN(_xlfn.Z.TEST(A2:A62, D15, D16), 1 - _xlfn.Z.TEST(A2:A62, D15, D16))</f>
        <v>0.74662661705685851</v>
      </c>
    </row>
    <row r="19" spans="1:4" ht="15" thickTop="1" x14ac:dyDescent="0.3">
      <c r="A19" s="4">
        <v>34</v>
      </c>
    </row>
    <row r="20" spans="1:4" ht="15.6" x14ac:dyDescent="0.35">
      <c r="A20" s="4">
        <v>58</v>
      </c>
      <c r="C20" s="16"/>
    </row>
    <row r="21" spans="1:4" x14ac:dyDescent="0.3">
      <c r="A21" s="4">
        <v>36</v>
      </c>
    </row>
    <row r="22" spans="1:4" x14ac:dyDescent="0.3">
      <c r="A22" s="4">
        <v>18</v>
      </c>
    </row>
    <row r="23" spans="1:4" x14ac:dyDescent="0.3">
      <c r="A23" s="4">
        <v>73</v>
      </c>
    </row>
    <row r="24" spans="1:4" x14ac:dyDescent="0.3">
      <c r="A24" s="4">
        <v>33</v>
      </c>
    </row>
    <row r="25" spans="1:4" x14ac:dyDescent="0.3">
      <c r="A25" s="4">
        <v>50</v>
      </c>
    </row>
    <row r="26" spans="1:4" x14ac:dyDescent="0.3">
      <c r="A26" s="4">
        <v>9</v>
      </c>
    </row>
    <row r="27" spans="1:4" x14ac:dyDescent="0.3">
      <c r="A27" s="4">
        <v>72</v>
      </c>
    </row>
    <row r="28" spans="1:4" x14ac:dyDescent="0.3">
      <c r="A28" s="4">
        <v>30</v>
      </c>
    </row>
    <row r="29" spans="1:4" x14ac:dyDescent="0.3">
      <c r="A29" s="4">
        <v>19</v>
      </c>
    </row>
    <row r="30" spans="1:4" x14ac:dyDescent="0.3">
      <c r="A30" s="4">
        <v>35</v>
      </c>
    </row>
    <row r="31" spans="1:4" x14ac:dyDescent="0.3">
      <c r="A31" s="4">
        <v>30</v>
      </c>
    </row>
    <row r="32" spans="1:4" x14ac:dyDescent="0.3">
      <c r="A32" s="4">
        <v>18</v>
      </c>
    </row>
    <row r="33" spans="1:1" x14ac:dyDescent="0.3">
      <c r="A33" s="4">
        <v>45</v>
      </c>
    </row>
    <row r="34" spans="1:1" x14ac:dyDescent="0.3">
      <c r="A34" s="4">
        <v>16</v>
      </c>
    </row>
    <row r="35" spans="1:1" x14ac:dyDescent="0.3">
      <c r="A35" s="4">
        <v>39</v>
      </c>
    </row>
    <row r="36" spans="1:1" x14ac:dyDescent="0.3">
      <c r="A36" s="4">
        <v>25</v>
      </c>
    </row>
    <row r="37" spans="1:1" x14ac:dyDescent="0.3">
      <c r="A37" s="4">
        <v>32</v>
      </c>
    </row>
    <row r="38" spans="1:1" x14ac:dyDescent="0.3">
      <c r="A38" s="4">
        <v>26</v>
      </c>
    </row>
    <row r="39" spans="1:1" x14ac:dyDescent="0.3">
      <c r="A39" s="4">
        <v>23</v>
      </c>
    </row>
    <row r="40" spans="1:1" x14ac:dyDescent="0.3">
      <c r="A40" s="4">
        <v>37</v>
      </c>
    </row>
    <row r="41" spans="1:1" x14ac:dyDescent="0.3">
      <c r="A41" s="4">
        <v>2</v>
      </c>
    </row>
    <row r="42" spans="1:1" x14ac:dyDescent="0.3">
      <c r="A42" s="4">
        <v>54</v>
      </c>
    </row>
    <row r="43" spans="1:1" x14ac:dyDescent="0.3">
      <c r="A43" s="4">
        <v>38</v>
      </c>
    </row>
    <row r="44" spans="1:1" x14ac:dyDescent="0.3">
      <c r="A44" s="4">
        <v>33</v>
      </c>
    </row>
    <row r="45" spans="1:1" x14ac:dyDescent="0.3">
      <c r="A45" s="4">
        <v>46</v>
      </c>
    </row>
    <row r="46" spans="1:1" x14ac:dyDescent="0.3">
      <c r="A46" s="4">
        <v>67</v>
      </c>
    </row>
    <row r="47" spans="1:1" x14ac:dyDescent="0.3">
      <c r="A47" s="4">
        <v>39</v>
      </c>
    </row>
    <row r="48" spans="1:1" x14ac:dyDescent="0.3">
      <c r="A48" s="4">
        <v>32</v>
      </c>
    </row>
    <row r="49" spans="1:1" x14ac:dyDescent="0.3">
      <c r="A49" s="4">
        <v>43</v>
      </c>
    </row>
    <row r="50" spans="1:1" x14ac:dyDescent="0.3">
      <c r="A50" s="4">
        <v>63</v>
      </c>
    </row>
    <row r="51" spans="1:1" x14ac:dyDescent="0.3">
      <c r="A51" s="4">
        <v>39</v>
      </c>
    </row>
    <row r="52" spans="1:1" x14ac:dyDescent="0.3">
      <c r="A52" s="4">
        <v>57</v>
      </c>
    </row>
    <row r="53" spans="1:1" x14ac:dyDescent="0.3">
      <c r="A53" s="4">
        <v>55</v>
      </c>
    </row>
    <row r="54" spans="1:1" x14ac:dyDescent="0.3">
      <c r="A54" s="4">
        <v>40</v>
      </c>
    </row>
    <row r="55" spans="1:1" x14ac:dyDescent="0.3">
      <c r="A55" s="4">
        <v>25</v>
      </c>
    </row>
    <row r="56" spans="1:1" x14ac:dyDescent="0.3">
      <c r="A56" s="4">
        <v>63</v>
      </c>
    </row>
    <row r="57" spans="1:1" x14ac:dyDescent="0.3">
      <c r="A57" s="4">
        <v>50</v>
      </c>
    </row>
    <row r="58" spans="1:1" x14ac:dyDescent="0.3">
      <c r="A58" s="4">
        <v>45</v>
      </c>
    </row>
    <row r="59" spans="1:1" x14ac:dyDescent="0.3">
      <c r="A59" s="4">
        <v>36</v>
      </c>
    </row>
    <row r="60" spans="1:1" x14ac:dyDescent="0.3">
      <c r="A60" s="4">
        <v>56</v>
      </c>
    </row>
    <row r="61" spans="1:1" x14ac:dyDescent="0.3">
      <c r="A61" s="4">
        <v>34</v>
      </c>
    </row>
    <row r="62" spans="1:1" x14ac:dyDescent="0.3">
      <c r="A62" s="4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0ED3-F50F-4EE3-831C-B3156323DE09}">
  <dimension ref="A1:E62"/>
  <sheetViews>
    <sheetView showGridLines="0" workbookViewId="0">
      <selection activeCell="D1" sqref="D1"/>
    </sheetView>
  </sheetViews>
  <sheetFormatPr defaultRowHeight="14.4" x14ac:dyDescent="0.3"/>
  <cols>
    <col min="1" max="1" width="13.5546875" bestFit="1" customWidth="1"/>
    <col min="2" max="2" width="17.33203125" bestFit="1" customWidth="1"/>
    <col min="3" max="3" width="16.5546875" bestFit="1" customWidth="1"/>
    <col min="4" max="4" width="11.109375" bestFit="1" customWidth="1"/>
    <col min="5" max="5" width="32.6640625" bestFit="1" customWidth="1"/>
  </cols>
  <sheetData>
    <row r="1" spans="1:5" ht="19.8" thickTop="1" thickBot="1" x14ac:dyDescent="0.5">
      <c r="A1" s="3" t="s">
        <v>17</v>
      </c>
      <c r="B1" s="3" t="s">
        <v>18</v>
      </c>
      <c r="C1" s="3" t="s">
        <v>19</v>
      </c>
      <c r="E1" s="3" t="s">
        <v>20</v>
      </c>
    </row>
    <row r="2" spans="1:5" ht="15" thickTop="1" x14ac:dyDescent="0.3">
      <c r="A2" s="5" cm="1">
        <f t="array" ref="A2:A62">_xlfn._xlws.FILTER(Sample!C2:C251,Sample!C2:C251&lt;&gt;"")</f>
        <v>9</v>
      </c>
      <c r="B2" s="5">
        <v>3</v>
      </c>
      <c r="C2" s="5">
        <v>3</v>
      </c>
      <c r="E2" s="20">
        <f>PEARSON(_xlfn.ANCHORARRAY(A2),B2:B62)</f>
        <v>-0.22596115495873115</v>
      </c>
    </row>
    <row r="3" spans="1:5" x14ac:dyDescent="0.3">
      <c r="A3" s="4">
        <v>34</v>
      </c>
      <c r="B3" s="5">
        <v>4</v>
      </c>
      <c r="C3" s="5">
        <v>25</v>
      </c>
    </row>
    <row r="4" spans="1:5" x14ac:dyDescent="0.3">
      <c r="A4" s="4">
        <v>15</v>
      </c>
      <c r="B4" s="5">
        <v>3</v>
      </c>
      <c r="C4" s="5">
        <v>13</v>
      </c>
    </row>
    <row r="5" spans="1:5" x14ac:dyDescent="0.3">
      <c r="A5" s="4">
        <v>45</v>
      </c>
      <c r="B5" s="5">
        <v>4</v>
      </c>
      <c r="C5" s="5">
        <v>43</v>
      </c>
    </row>
    <row r="6" spans="1:5" x14ac:dyDescent="0.3">
      <c r="A6" s="4">
        <v>51</v>
      </c>
      <c r="B6" s="5">
        <v>2</v>
      </c>
      <c r="C6" s="5">
        <v>60</v>
      </c>
    </row>
    <row r="7" spans="1:5" x14ac:dyDescent="0.3">
      <c r="A7" s="4">
        <v>30</v>
      </c>
      <c r="B7" s="5">
        <v>2</v>
      </c>
      <c r="C7" s="5">
        <v>29</v>
      </c>
    </row>
    <row r="8" spans="1:5" x14ac:dyDescent="0.3">
      <c r="A8" s="4">
        <v>24</v>
      </c>
      <c r="B8" s="5">
        <v>4</v>
      </c>
      <c r="C8" s="5">
        <v>18</v>
      </c>
    </row>
    <row r="9" spans="1:5" x14ac:dyDescent="0.3">
      <c r="A9" s="4">
        <v>5</v>
      </c>
      <c r="B9" s="5">
        <v>4</v>
      </c>
      <c r="C9" s="5">
        <v>2</v>
      </c>
    </row>
    <row r="10" spans="1:5" x14ac:dyDescent="0.3">
      <c r="A10" s="4">
        <v>16</v>
      </c>
      <c r="B10" s="5">
        <v>4</v>
      </c>
      <c r="C10" s="5">
        <v>25</v>
      </c>
    </row>
    <row r="11" spans="1:5" x14ac:dyDescent="0.3">
      <c r="A11" s="4">
        <v>34</v>
      </c>
      <c r="B11" s="5">
        <v>3</v>
      </c>
      <c r="C11" s="5">
        <v>44</v>
      </c>
    </row>
    <row r="12" spans="1:5" x14ac:dyDescent="0.3">
      <c r="A12" s="4">
        <v>57</v>
      </c>
      <c r="B12" s="5">
        <v>4</v>
      </c>
      <c r="C12" s="5">
        <v>54</v>
      </c>
    </row>
    <row r="13" spans="1:5" x14ac:dyDescent="0.3">
      <c r="A13" s="4">
        <v>26</v>
      </c>
      <c r="B13" s="5">
        <v>3</v>
      </c>
      <c r="C13" s="5">
        <v>35</v>
      </c>
    </row>
    <row r="14" spans="1:5" x14ac:dyDescent="0.3">
      <c r="A14" s="4">
        <v>44</v>
      </c>
      <c r="B14" s="5">
        <v>1</v>
      </c>
      <c r="C14" s="5">
        <v>50</v>
      </c>
    </row>
    <row r="15" spans="1:5" x14ac:dyDescent="0.3">
      <c r="A15" s="4">
        <v>52</v>
      </c>
      <c r="B15" s="5">
        <v>5</v>
      </c>
      <c r="C15" s="5">
        <v>61</v>
      </c>
    </row>
    <row r="16" spans="1:5" x14ac:dyDescent="0.3">
      <c r="A16" s="4">
        <v>41</v>
      </c>
      <c r="B16" s="5">
        <v>1</v>
      </c>
      <c r="C16" s="5">
        <v>50</v>
      </c>
    </row>
    <row r="17" spans="1:5" x14ac:dyDescent="0.3">
      <c r="A17" s="4">
        <v>32</v>
      </c>
      <c r="B17" s="5">
        <v>1</v>
      </c>
      <c r="C17" s="5">
        <v>42</v>
      </c>
    </row>
    <row r="18" spans="1:5" x14ac:dyDescent="0.3">
      <c r="A18" s="4">
        <v>47</v>
      </c>
      <c r="B18" s="5">
        <v>5</v>
      </c>
      <c r="C18" s="5">
        <v>50</v>
      </c>
    </row>
    <row r="19" spans="1:5" x14ac:dyDescent="0.3">
      <c r="A19" s="4">
        <v>34</v>
      </c>
      <c r="B19" s="5">
        <v>4</v>
      </c>
      <c r="C19" s="5">
        <v>35</v>
      </c>
    </row>
    <row r="20" spans="1:5" x14ac:dyDescent="0.3">
      <c r="A20" s="4">
        <v>58</v>
      </c>
      <c r="B20" s="5">
        <v>1</v>
      </c>
      <c r="C20" s="5">
        <v>63</v>
      </c>
    </row>
    <row r="21" spans="1:5" x14ac:dyDescent="0.3">
      <c r="A21" s="4">
        <v>36</v>
      </c>
      <c r="B21" s="5">
        <v>4</v>
      </c>
      <c r="C21" s="5">
        <v>34</v>
      </c>
    </row>
    <row r="22" spans="1:5" x14ac:dyDescent="0.3">
      <c r="A22" s="4">
        <v>18</v>
      </c>
      <c r="B22" s="5">
        <v>3</v>
      </c>
      <c r="C22" s="5">
        <v>15</v>
      </c>
    </row>
    <row r="23" spans="1:5" x14ac:dyDescent="0.3">
      <c r="A23" s="4">
        <v>73</v>
      </c>
      <c r="B23" s="5">
        <v>3</v>
      </c>
      <c r="C23" s="5">
        <v>76</v>
      </c>
    </row>
    <row r="24" spans="1:5" x14ac:dyDescent="0.3">
      <c r="A24" s="4">
        <v>33</v>
      </c>
      <c r="B24" s="5">
        <v>3</v>
      </c>
      <c r="C24" s="5">
        <v>37</v>
      </c>
    </row>
    <row r="25" spans="1:5" ht="15" thickBot="1" x14ac:dyDescent="0.35">
      <c r="A25" s="4">
        <v>50</v>
      </c>
      <c r="B25" s="5">
        <v>1</v>
      </c>
      <c r="C25" s="5">
        <v>56</v>
      </c>
    </row>
    <row r="26" spans="1:5" ht="19.8" thickTop="1" thickBot="1" x14ac:dyDescent="0.5">
      <c r="A26" s="4">
        <v>9</v>
      </c>
      <c r="B26" s="5">
        <v>3</v>
      </c>
      <c r="C26" s="5">
        <v>16</v>
      </c>
      <c r="E26" s="3" t="s">
        <v>21</v>
      </c>
    </row>
    <row r="27" spans="1:5" ht="15" thickTop="1" x14ac:dyDescent="0.3">
      <c r="A27" s="4">
        <v>72</v>
      </c>
      <c r="B27" s="5">
        <v>3</v>
      </c>
      <c r="C27" s="5">
        <v>63</v>
      </c>
      <c r="E27" s="5">
        <f>PEARSON(_xlfn.ANCHORARRAY(A2),C2:C62)</f>
        <v>0.93037709197317287</v>
      </c>
    </row>
    <row r="28" spans="1:5" x14ac:dyDescent="0.3">
      <c r="A28" s="4">
        <v>30</v>
      </c>
      <c r="B28" s="5">
        <v>5</v>
      </c>
      <c r="C28" s="5">
        <v>20</v>
      </c>
    </row>
    <row r="29" spans="1:5" x14ac:dyDescent="0.3">
      <c r="A29" s="4">
        <v>19</v>
      </c>
      <c r="B29" s="5">
        <v>5</v>
      </c>
      <c r="C29" s="5">
        <v>16</v>
      </c>
    </row>
    <row r="30" spans="1:5" x14ac:dyDescent="0.3">
      <c r="A30" s="4">
        <v>35</v>
      </c>
      <c r="B30" s="5">
        <v>4</v>
      </c>
      <c r="C30" s="5">
        <v>37</v>
      </c>
    </row>
    <row r="31" spans="1:5" x14ac:dyDescent="0.3">
      <c r="A31" s="4">
        <v>30</v>
      </c>
      <c r="B31" s="5">
        <v>4</v>
      </c>
      <c r="C31" s="5">
        <v>28</v>
      </c>
    </row>
    <row r="32" spans="1:5" x14ac:dyDescent="0.3">
      <c r="A32" s="4">
        <v>18</v>
      </c>
      <c r="B32" s="5">
        <v>4</v>
      </c>
      <c r="C32" s="5">
        <v>28</v>
      </c>
    </row>
    <row r="33" spans="1:3" x14ac:dyDescent="0.3">
      <c r="A33" s="4">
        <v>45</v>
      </c>
      <c r="B33" s="5">
        <v>1</v>
      </c>
      <c r="C33" s="5">
        <v>46</v>
      </c>
    </row>
    <row r="34" spans="1:3" x14ac:dyDescent="0.3">
      <c r="A34" s="4">
        <v>16</v>
      </c>
      <c r="B34" s="5">
        <v>5</v>
      </c>
      <c r="C34" s="5">
        <v>10</v>
      </c>
    </row>
    <row r="35" spans="1:3" x14ac:dyDescent="0.3">
      <c r="A35" s="4">
        <v>39</v>
      </c>
      <c r="B35" s="5">
        <v>2</v>
      </c>
      <c r="C35" s="5">
        <v>41</v>
      </c>
    </row>
    <row r="36" spans="1:3" x14ac:dyDescent="0.3">
      <c r="A36" s="4">
        <v>25</v>
      </c>
      <c r="B36" s="5">
        <v>1</v>
      </c>
      <c r="C36" s="5">
        <v>35</v>
      </c>
    </row>
    <row r="37" spans="1:3" x14ac:dyDescent="0.3">
      <c r="A37" s="4">
        <v>32</v>
      </c>
      <c r="B37" s="5">
        <v>3</v>
      </c>
      <c r="C37" s="5">
        <v>36</v>
      </c>
    </row>
    <row r="38" spans="1:3" x14ac:dyDescent="0.3">
      <c r="A38" s="4">
        <v>26</v>
      </c>
      <c r="B38" s="5">
        <v>1</v>
      </c>
      <c r="C38" s="5">
        <v>35</v>
      </c>
    </row>
    <row r="39" spans="1:3" x14ac:dyDescent="0.3">
      <c r="A39" s="4">
        <v>23</v>
      </c>
      <c r="B39" s="5">
        <v>4</v>
      </c>
      <c r="C39" s="5">
        <v>33</v>
      </c>
    </row>
    <row r="40" spans="1:3" x14ac:dyDescent="0.3">
      <c r="A40" s="4">
        <v>37</v>
      </c>
      <c r="B40" s="5">
        <v>1</v>
      </c>
      <c r="C40" s="5">
        <v>33</v>
      </c>
    </row>
    <row r="41" spans="1:3" x14ac:dyDescent="0.3">
      <c r="A41" s="4">
        <v>2</v>
      </c>
      <c r="B41" s="5">
        <v>4</v>
      </c>
      <c r="C41" s="5">
        <v>-6</v>
      </c>
    </row>
    <row r="42" spans="1:3" x14ac:dyDescent="0.3">
      <c r="A42" s="4">
        <v>54</v>
      </c>
      <c r="B42" s="5">
        <v>2</v>
      </c>
      <c r="C42" s="5">
        <v>46</v>
      </c>
    </row>
    <row r="43" spans="1:3" x14ac:dyDescent="0.3">
      <c r="A43" s="4">
        <v>38</v>
      </c>
      <c r="B43" s="5">
        <v>5</v>
      </c>
      <c r="C43" s="5">
        <v>34</v>
      </c>
    </row>
    <row r="44" spans="1:3" x14ac:dyDescent="0.3">
      <c r="A44" s="4">
        <v>33</v>
      </c>
      <c r="B44" s="5">
        <v>4</v>
      </c>
      <c r="C44" s="5">
        <v>43</v>
      </c>
    </row>
    <row r="45" spans="1:3" x14ac:dyDescent="0.3">
      <c r="A45" s="4">
        <v>46</v>
      </c>
      <c r="B45" s="5">
        <v>4</v>
      </c>
      <c r="C45" s="5">
        <v>54</v>
      </c>
    </row>
    <row r="46" spans="1:3" x14ac:dyDescent="0.3">
      <c r="A46" s="4">
        <v>67</v>
      </c>
      <c r="B46" s="5">
        <v>4</v>
      </c>
      <c r="C46" s="5">
        <v>73</v>
      </c>
    </row>
    <row r="47" spans="1:3" x14ac:dyDescent="0.3">
      <c r="A47" s="4">
        <v>39</v>
      </c>
      <c r="B47" s="5">
        <v>1</v>
      </c>
      <c r="C47" s="5">
        <v>47</v>
      </c>
    </row>
    <row r="48" spans="1:3" x14ac:dyDescent="0.3">
      <c r="A48" s="4">
        <v>32</v>
      </c>
      <c r="B48" s="5">
        <v>1</v>
      </c>
      <c r="C48" s="5">
        <v>34</v>
      </c>
    </row>
    <row r="49" spans="1:3" x14ac:dyDescent="0.3">
      <c r="A49" s="4">
        <v>43</v>
      </c>
      <c r="B49" s="5">
        <v>1</v>
      </c>
      <c r="C49" s="5">
        <v>37</v>
      </c>
    </row>
    <row r="50" spans="1:3" x14ac:dyDescent="0.3">
      <c r="A50" s="4">
        <v>63</v>
      </c>
      <c r="B50" s="5">
        <v>1</v>
      </c>
      <c r="C50" s="5">
        <v>73</v>
      </c>
    </row>
    <row r="51" spans="1:3" x14ac:dyDescent="0.3">
      <c r="A51" s="4">
        <v>39</v>
      </c>
      <c r="B51" s="5">
        <v>1</v>
      </c>
      <c r="C51" s="5">
        <v>34</v>
      </c>
    </row>
    <row r="52" spans="1:3" x14ac:dyDescent="0.3">
      <c r="A52" s="4">
        <v>57</v>
      </c>
      <c r="B52" s="5">
        <v>4</v>
      </c>
      <c r="C52" s="5">
        <v>52</v>
      </c>
    </row>
    <row r="53" spans="1:3" x14ac:dyDescent="0.3">
      <c r="A53" s="4">
        <v>55</v>
      </c>
      <c r="B53" s="5">
        <v>2</v>
      </c>
      <c r="C53" s="5">
        <v>59</v>
      </c>
    </row>
    <row r="54" spans="1:3" x14ac:dyDescent="0.3">
      <c r="A54" s="4">
        <v>40</v>
      </c>
      <c r="B54" s="5">
        <v>5</v>
      </c>
      <c r="C54" s="5">
        <v>32</v>
      </c>
    </row>
    <row r="55" spans="1:3" x14ac:dyDescent="0.3">
      <c r="A55" s="4">
        <v>25</v>
      </c>
      <c r="B55" s="5">
        <v>5</v>
      </c>
      <c r="C55" s="5">
        <v>18</v>
      </c>
    </row>
    <row r="56" spans="1:3" x14ac:dyDescent="0.3">
      <c r="A56" s="4">
        <v>63</v>
      </c>
      <c r="B56" s="5">
        <v>2</v>
      </c>
      <c r="C56" s="5">
        <v>56</v>
      </c>
    </row>
    <row r="57" spans="1:3" x14ac:dyDescent="0.3">
      <c r="A57" s="4">
        <v>50</v>
      </c>
      <c r="B57" s="5">
        <v>4</v>
      </c>
      <c r="C57" s="5">
        <v>48</v>
      </c>
    </row>
    <row r="58" spans="1:3" x14ac:dyDescent="0.3">
      <c r="A58" s="4">
        <v>45</v>
      </c>
      <c r="B58" s="5">
        <v>3</v>
      </c>
      <c r="C58" s="5">
        <v>37</v>
      </c>
    </row>
    <row r="59" spans="1:3" x14ac:dyDescent="0.3">
      <c r="A59" s="4">
        <v>36</v>
      </c>
      <c r="B59" s="5">
        <v>1</v>
      </c>
      <c r="C59" s="5">
        <v>36</v>
      </c>
    </row>
    <row r="60" spans="1:3" x14ac:dyDescent="0.3">
      <c r="A60" s="4">
        <v>56</v>
      </c>
      <c r="B60" s="5">
        <v>2</v>
      </c>
      <c r="C60" s="5">
        <v>55</v>
      </c>
    </row>
    <row r="61" spans="1:3" x14ac:dyDescent="0.3">
      <c r="A61" s="4">
        <v>34</v>
      </c>
      <c r="B61" s="5">
        <v>4</v>
      </c>
      <c r="C61" s="5">
        <v>27</v>
      </c>
    </row>
    <row r="62" spans="1:3" x14ac:dyDescent="0.3">
      <c r="A62" s="4">
        <v>42</v>
      </c>
      <c r="B62" s="5">
        <v>4</v>
      </c>
      <c r="C62" s="5">
        <v>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D167-C4EA-4BE1-92A0-6A108BC95958}">
  <dimension ref="A1:G251"/>
  <sheetViews>
    <sheetView showGridLines="0" workbookViewId="0">
      <selection activeCell="C1" sqref="C1"/>
    </sheetView>
  </sheetViews>
  <sheetFormatPr defaultRowHeight="14.4" x14ac:dyDescent="0.3"/>
  <cols>
    <col min="2" max="2" width="13.5546875" bestFit="1" customWidth="1"/>
    <col min="5" max="5" width="34" bestFit="1" customWidth="1"/>
  </cols>
  <sheetData>
    <row r="1" spans="1:7" ht="19.8" thickTop="1" thickBot="1" x14ac:dyDescent="0.5">
      <c r="A1" s="3" t="s">
        <v>22</v>
      </c>
      <c r="B1" s="3" t="s">
        <v>17</v>
      </c>
      <c r="E1" s="3" t="s">
        <v>24</v>
      </c>
      <c r="F1" s="1"/>
      <c r="G1" s="1"/>
    </row>
    <row r="2" spans="1:7" ht="15" thickTop="1" x14ac:dyDescent="0.3">
      <c r="A2" s="5">
        <v>1</v>
      </c>
      <c r="B2" s="5" cm="1">
        <f t="array" ref="B2:B62">_xlfn._xlws.FILTER(Sample!C2:C251,Sample!C2:C251&lt;&gt;"")</f>
        <v>9</v>
      </c>
      <c r="E2" s="5" cm="1">
        <f t="array" ref="E2">ROUND(_xlfn._xlws.FILTER(B63,B63),0)</f>
        <v>69</v>
      </c>
      <c r="F2" s="1"/>
      <c r="G2" s="1"/>
    </row>
    <row r="3" spans="1:7" x14ac:dyDescent="0.3">
      <c r="A3" s="4">
        <v>2</v>
      </c>
      <c r="B3" s="4">
        <v>34</v>
      </c>
      <c r="F3" s="1"/>
      <c r="G3" s="1"/>
    </row>
    <row r="4" spans="1:7" x14ac:dyDescent="0.3">
      <c r="A4" s="4">
        <v>3</v>
      </c>
      <c r="B4" s="4">
        <v>15</v>
      </c>
      <c r="F4" s="1"/>
      <c r="G4" s="1"/>
    </row>
    <row r="5" spans="1:7" x14ac:dyDescent="0.3">
      <c r="A5" s="4">
        <v>4</v>
      </c>
      <c r="B5" s="4">
        <v>45</v>
      </c>
      <c r="F5" s="1"/>
      <c r="G5" s="1"/>
    </row>
    <row r="6" spans="1:7" x14ac:dyDescent="0.3">
      <c r="A6" s="4">
        <v>5</v>
      </c>
      <c r="B6" s="4">
        <v>51</v>
      </c>
      <c r="F6" s="1"/>
      <c r="G6" s="1"/>
    </row>
    <row r="7" spans="1:7" x14ac:dyDescent="0.3">
      <c r="A7" s="4">
        <v>6</v>
      </c>
      <c r="B7" s="4">
        <v>30</v>
      </c>
      <c r="F7" s="1"/>
      <c r="G7" s="1"/>
    </row>
    <row r="8" spans="1:7" x14ac:dyDescent="0.3">
      <c r="A8" s="4">
        <v>7</v>
      </c>
      <c r="B8" s="4">
        <v>24</v>
      </c>
      <c r="F8" s="1"/>
      <c r="G8" s="1"/>
    </row>
    <row r="9" spans="1:7" x14ac:dyDescent="0.3">
      <c r="A9" s="4">
        <v>8</v>
      </c>
      <c r="B9" s="4">
        <v>5</v>
      </c>
      <c r="F9" s="1"/>
      <c r="G9" s="1"/>
    </row>
    <row r="10" spans="1:7" x14ac:dyDescent="0.3">
      <c r="A10" s="4">
        <v>9</v>
      </c>
      <c r="B10" s="4">
        <v>16</v>
      </c>
      <c r="F10" s="1"/>
      <c r="G10" s="1"/>
    </row>
    <row r="11" spans="1:7" x14ac:dyDescent="0.3">
      <c r="A11" s="4">
        <v>10</v>
      </c>
      <c r="B11" s="4">
        <v>34</v>
      </c>
      <c r="F11" s="1"/>
      <c r="G11" s="1"/>
    </row>
    <row r="12" spans="1:7" x14ac:dyDescent="0.3">
      <c r="A12" s="4">
        <v>11</v>
      </c>
      <c r="B12" s="4">
        <v>57</v>
      </c>
      <c r="F12" s="1"/>
      <c r="G12" s="1"/>
    </row>
    <row r="13" spans="1:7" x14ac:dyDescent="0.3">
      <c r="A13" s="4">
        <v>12</v>
      </c>
      <c r="B13" s="4">
        <v>26</v>
      </c>
      <c r="F13" s="1"/>
      <c r="G13" s="1"/>
    </row>
    <row r="14" spans="1:7" x14ac:dyDescent="0.3">
      <c r="A14" s="4">
        <v>13</v>
      </c>
      <c r="B14" s="4">
        <v>44</v>
      </c>
      <c r="F14" s="1"/>
      <c r="G14" s="1"/>
    </row>
    <row r="15" spans="1:7" x14ac:dyDescent="0.3">
      <c r="A15" s="4">
        <v>14</v>
      </c>
      <c r="B15" s="4">
        <v>52</v>
      </c>
      <c r="F15" s="1"/>
      <c r="G15" s="1"/>
    </row>
    <row r="16" spans="1:7" x14ac:dyDescent="0.3">
      <c r="A16" s="4">
        <v>15</v>
      </c>
      <c r="B16" s="4">
        <v>41</v>
      </c>
      <c r="F16" s="1"/>
      <c r="G16" s="1"/>
    </row>
    <row r="17" spans="1:7" x14ac:dyDescent="0.3">
      <c r="A17" s="4">
        <v>16</v>
      </c>
      <c r="B17" s="4">
        <v>32</v>
      </c>
      <c r="F17" s="1"/>
      <c r="G17" s="1"/>
    </row>
    <row r="18" spans="1:7" x14ac:dyDescent="0.3">
      <c r="A18" s="4">
        <v>17</v>
      </c>
      <c r="B18" s="4">
        <v>47</v>
      </c>
      <c r="F18" s="1"/>
      <c r="G18" s="1"/>
    </row>
    <row r="19" spans="1:7" x14ac:dyDescent="0.3">
      <c r="A19" s="4">
        <v>18</v>
      </c>
      <c r="B19" s="4">
        <v>34</v>
      </c>
      <c r="F19" s="1"/>
      <c r="G19" s="1"/>
    </row>
    <row r="20" spans="1:7" x14ac:dyDescent="0.3">
      <c r="A20" s="4">
        <v>19</v>
      </c>
      <c r="B20" s="4">
        <v>58</v>
      </c>
      <c r="F20" s="1"/>
      <c r="G20" s="1"/>
    </row>
    <row r="21" spans="1:7" x14ac:dyDescent="0.3">
      <c r="A21" s="4">
        <v>20</v>
      </c>
      <c r="B21" s="4">
        <v>36</v>
      </c>
      <c r="F21" s="1"/>
      <c r="G21" s="1"/>
    </row>
    <row r="22" spans="1:7" x14ac:dyDescent="0.3">
      <c r="A22" s="4">
        <v>21</v>
      </c>
      <c r="B22" s="4">
        <v>18</v>
      </c>
      <c r="F22" s="1"/>
      <c r="G22" s="1"/>
    </row>
    <row r="23" spans="1:7" x14ac:dyDescent="0.3">
      <c r="A23" s="4">
        <v>22</v>
      </c>
      <c r="B23" s="4">
        <v>73</v>
      </c>
      <c r="F23" s="1"/>
      <c r="G23" s="1"/>
    </row>
    <row r="24" spans="1:7" x14ac:dyDescent="0.3">
      <c r="A24" s="4">
        <v>23</v>
      </c>
      <c r="B24" s="4">
        <v>33</v>
      </c>
      <c r="F24" s="1"/>
      <c r="G24" s="1"/>
    </row>
    <row r="25" spans="1:7" x14ac:dyDescent="0.3">
      <c r="A25" s="4">
        <v>24</v>
      </c>
      <c r="B25" s="4">
        <v>50</v>
      </c>
      <c r="F25" s="1"/>
      <c r="G25" s="1"/>
    </row>
    <row r="26" spans="1:7" x14ac:dyDescent="0.3">
      <c r="A26" s="4">
        <v>25</v>
      </c>
      <c r="B26" s="4">
        <v>9</v>
      </c>
      <c r="F26" s="1"/>
      <c r="G26" s="1"/>
    </row>
    <row r="27" spans="1:7" x14ac:dyDescent="0.3">
      <c r="A27" s="4">
        <v>26</v>
      </c>
      <c r="B27" s="4">
        <v>72</v>
      </c>
      <c r="F27" s="1"/>
      <c r="G27" s="1"/>
    </row>
    <row r="28" spans="1:7" x14ac:dyDescent="0.3">
      <c r="A28" s="4">
        <v>27</v>
      </c>
      <c r="B28" s="4">
        <v>30</v>
      </c>
      <c r="F28" s="1"/>
      <c r="G28" s="1"/>
    </row>
    <row r="29" spans="1:7" x14ac:dyDescent="0.3">
      <c r="A29" s="4">
        <v>28</v>
      </c>
      <c r="B29" s="4">
        <v>19</v>
      </c>
      <c r="F29" s="1"/>
      <c r="G29" s="1"/>
    </row>
    <row r="30" spans="1:7" x14ac:dyDescent="0.3">
      <c r="A30" s="4">
        <v>29</v>
      </c>
      <c r="B30" s="4">
        <v>35</v>
      </c>
      <c r="F30" s="1"/>
      <c r="G30" s="1"/>
    </row>
    <row r="31" spans="1:7" x14ac:dyDescent="0.3">
      <c r="A31" s="4">
        <v>30</v>
      </c>
      <c r="B31" s="4">
        <v>30</v>
      </c>
      <c r="F31" s="1"/>
      <c r="G31" s="1"/>
    </row>
    <row r="32" spans="1:7" x14ac:dyDescent="0.3">
      <c r="A32" s="4">
        <v>31</v>
      </c>
      <c r="B32" s="4">
        <v>18</v>
      </c>
      <c r="F32" s="1"/>
      <c r="G32" s="1"/>
    </row>
    <row r="33" spans="1:7" x14ac:dyDescent="0.3">
      <c r="A33" s="4">
        <v>32</v>
      </c>
      <c r="B33" s="4">
        <v>45</v>
      </c>
      <c r="F33" s="1"/>
      <c r="G33" s="1"/>
    </row>
    <row r="34" spans="1:7" x14ac:dyDescent="0.3">
      <c r="A34" s="4">
        <v>33</v>
      </c>
      <c r="B34" s="4">
        <v>16</v>
      </c>
      <c r="F34" s="1"/>
      <c r="G34" s="1"/>
    </row>
    <row r="35" spans="1:7" x14ac:dyDescent="0.3">
      <c r="A35" s="4">
        <v>34</v>
      </c>
      <c r="B35" s="4">
        <v>39</v>
      </c>
      <c r="F35" s="1"/>
      <c r="G35" s="1"/>
    </row>
    <row r="36" spans="1:7" x14ac:dyDescent="0.3">
      <c r="A36" s="4">
        <v>35</v>
      </c>
      <c r="B36" s="4">
        <v>25</v>
      </c>
      <c r="F36" s="1"/>
      <c r="G36" s="1"/>
    </row>
    <row r="37" spans="1:7" x14ac:dyDescent="0.3">
      <c r="A37" s="4">
        <v>36</v>
      </c>
      <c r="B37" s="4">
        <v>32</v>
      </c>
      <c r="F37" s="1"/>
      <c r="G37" s="1"/>
    </row>
    <row r="38" spans="1:7" x14ac:dyDescent="0.3">
      <c r="A38" s="4">
        <v>37</v>
      </c>
      <c r="B38" s="4">
        <v>26</v>
      </c>
      <c r="F38" s="1"/>
      <c r="G38" s="1"/>
    </row>
    <row r="39" spans="1:7" x14ac:dyDescent="0.3">
      <c r="A39" s="4">
        <v>38</v>
      </c>
      <c r="B39" s="4">
        <v>23</v>
      </c>
      <c r="F39" s="1"/>
      <c r="G39" s="1"/>
    </row>
    <row r="40" spans="1:7" x14ac:dyDescent="0.3">
      <c r="A40" s="4">
        <v>39</v>
      </c>
      <c r="B40" s="4">
        <v>37</v>
      </c>
      <c r="F40" s="1"/>
      <c r="G40" s="1"/>
    </row>
    <row r="41" spans="1:7" x14ac:dyDescent="0.3">
      <c r="A41" s="4">
        <v>40</v>
      </c>
      <c r="B41" s="4">
        <v>2</v>
      </c>
      <c r="F41" s="1"/>
      <c r="G41" s="1"/>
    </row>
    <row r="42" spans="1:7" x14ac:dyDescent="0.3">
      <c r="A42" s="4">
        <v>41</v>
      </c>
      <c r="B42" s="4">
        <v>54</v>
      </c>
      <c r="F42" s="1"/>
      <c r="G42" s="1"/>
    </row>
    <row r="43" spans="1:7" x14ac:dyDescent="0.3">
      <c r="A43" s="4">
        <v>42</v>
      </c>
      <c r="B43" s="4">
        <v>38</v>
      </c>
      <c r="F43" s="1"/>
      <c r="G43" s="1"/>
    </row>
    <row r="44" spans="1:7" x14ac:dyDescent="0.3">
      <c r="A44" s="4">
        <v>43</v>
      </c>
      <c r="B44" s="4">
        <v>33</v>
      </c>
      <c r="F44" s="1"/>
      <c r="G44" s="1"/>
    </row>
    <row r="45" spans="1:7" x14ac:dyDescent="0.3">
      <c r="A45" s="4">
        <v>44</v>
      </c>
      <c r="B45" s="4">
        <v>46</v>
      </c>
      <c r="F45" s="1"/>
      <c r="G45" s="1"/>
    </row>
    <row r="46" spans="1:7" x14ac:dyDescent="0.3">
      <c r="A46" s="4">
        <v>45</v>
      </c>
      <c r="B46" s="4">
        <v>67</v>
      </c>
      <c r="F46" s="1"/>
      <c r="G46" s="1"/>
    </row>
    <row r="47" spans="1:7" x14ac:dyDescent="0.3">
      <c r="A47" s="4">
        <v>46</v>
      </c>
      <c r="B47" s="4">
        <v>39</v>
      </c>
      <c r="F47" s="1"/>
      <c r="G47" s="1"/>
    </row>
    <row r="48" spans="1:7" x14ac:dyDescent="0.3">
      <c r="A48" s="4">
        <v>47</v>
      </c>
      <c r="B48" s="4">
        <v>32</v>
      </c>
      <c r="F48" s="1"/>
      <c r="G48" s="1"/>
    </row>
    <row r="49" spans="1:7" x14ac:dyDescent="0.3">
      <c r="A49" s="4">
        <v>48</v>
      </c>
      <c r="B49" s="4">
        <v>43</v>
      </c>
      <c r="F49" s="1"/>
      <c r="G49" s="1"/>
    </row>
    <row r="50" spans="1:7" x14ac:dyDescent="0.3">
      <c r="A50" s="4">
        <v>49</v>
      </c>
      <c r="B50" s="4">
        <v>63</v>
      </c>
      <c r="F50" s="1"/>
      <c r="G50" s="1"/>
    </row>
    <row r="51" spans="1:7" x14ac:dyDescent="0.3">
      <c r="A51" s="4">
        <v>50</v>
      </c>
      <c r="B51" s="4">
        <v>39</v>
      </c>
      <c r="F51" s="1"/>
      <c r="G51" s="1"/>
    </row>
    <row r="52" spans="1:7" x14ac:dyDescent="0.3">
      <c r="A52" s="4">
        <v>51</v>
      </c>
      <c r="B52" s="4">
        <v>57</v>
      </c>
      <c r="F52" s="1"/>
      <c r="G52" s="1"/>
    </row>
    <row r="53" spans="1:7" x14ac:dyDescent="0.3">
      <c r="A53" s="4">
        <v>52</v>
      </c>
      <c r="B53" s="4">
        <v>55</v>
      </c>
      <c r="F53" s="1"/>
      <c r="G53" s="1"/>
    </row>
    <row r="54" spans="1:7" x14ac:dyDescent="0.3">
      <c r="A54" s="4">
        <v>53</v>
      </c>
      <c r="B54" s="4">
        <v>40</v>
      </c>
      <c r="F54" s="1"/>
      <c r="G54" s="1"/>
    </row>
    <row r="55" spans="1:7" x14ac:dyDescent="0.3">
      <c r="A55" s="4">
        <v>54</v>
      </c>
      <c r="B55" s="4">
        <v>25</v>
      </c>
      <c r="F55" s="1"/>
      <c r="G55" s="1"/>
    </row>
    <row r="56" spans="1:7" x14ac:dyDescent="0.3">
      <c r="A56" s="4">
        <v>55</v>
      </c>
      <c r="B56" s="4">
        <v>63</v>
      </c>
      <c r="F56" s="1"/>
      <c r="G56" s="1"/>
    </row>
    <row r="57" spans="1:7" x14ac:dyDescent="0.3">
      <c r="A57" s="4">
        <v>56</v>
      </c>
      <c r="B57" s="4">
        <v>50</v>
      </c>
      <c r="F57" s="1"/>
      <c r="G57" s="1"/>
    </row>
    <row r="58" spans="1:7" x14ac:dyDescent="0.3">
      <c r="A58" s="4">
        <v>57</v>
      </c>
      <c r="B58" s="4">
        <v>45</v>
      </c>
      <c r="F58" s="1"/>
      <c r="G58" s="1"/>
    </row>
    <row r="59" spans="1:7" x14ac:dyDescent="0.3">
      <c r="A59" s="4">
        <v>58</v>
      </c>
      <c r="B59" s="19">
        <v>36</v>
      </c>
      <c r="F59" s="1"/>
      <c r="G59" s="18"/>
    </row>
    <row r="60" spans="1:7" x14ac:dyDescent="0.3">
      <c r="A60" s="4">
        <v>59</v>
      </c>
      <c r="B60" s="19">
        <v>56</v>
      </c>
      <c r="F60" s="1"/>
      <c r="G60" s="18"/>
    </row>
    <row r="61" spans="1:7" x14ac:dyDescent="0.3">
      <c r="A61" s="4">
        <v>60</v>
      </c>
      <c r="B61" s="19">
        <v>34</v>
      </c>
      <c r="F61" s="1"/>
      <c r="G61" s="18"/>
    </row>
    <row r="62" spans="1:7" x14ac:dyDescent="0.3">
      <c r="A62" s="4">
        <v>61</v>
      </c>
      <c r="B62" s="19">
        <v>42</v>
      </c>
      <c r="F62" s="1"/>
      <c r="G62" s="18"/>
    </row>
    <row r="63" spans="1:7" x14ac:dyDescent="0.3">
      <c r="A63" s="4">
        <v>160</v>
      </c>
      <c r="B63" s="19">
        <f>_xlfn.FORECAST.LINEAR(A63,_xlfn.ANCHORARRAY(B2),A2:A62)</f>
        <v>69.027392913802203</v>
      </c>
      <c r="F63" s="1"/>
      <c r="G63" s="18"/>
    </row>
    <row r="64" spans="1:7" x14ac:dyDescent="0.3">
      <c r="A64" s="1"/>
      <c r="B64" s="18"/>
      <c r="F64" s="1"/>
      <c r="G64" s="18"/>
    </row>
    <row r="65" spans="1:7" x14ac:dyDescent="0.3">
      <c r="A65" s="1"/>
      <c r="B65" s="18"/>
      <c r="F65" s="1"/>
      <c r="G65" s="18"/>
    </row>
    <row r="66" spans="1:7" x14ac:dyDescent="0.3">
      <c r="A66" s="1"/>
      <c r="B66" s="18"/>
      <c r="F66" s="1"/>
      <c r="G66" s="18"/>
    </row>
    <row r="67" spans="1:7" x14ac:dyDescent="0.3">
      <c r="A67" s="1"/>
      <c r="B67" s="18"/>
      <c r="F67" s="1"/>
      <c r="G67" s="18"/>
    </row>
    <row r="68" spans="1:7" x14ac:dyDescent="0.3">
      <c r="A68" s="1"/>
      <c r="B68" s="18"/>
      <c r="F68" s="1"/>
      <c r="G68" s="18"/>
    </row>
    <row r="69" spans="1:7" x14ac:dyDescent="0.3">
      <c r="A69" s="1"/>
      <c r="B69" s="18"/>
      <c r="F69" s="1"/>
      <c r="G69" s="18"/>
    </row>
    <row r="70" spans="1:7" x14ac:dyDescent="0.3">
      <c r="A70" s="1"/>
      <c r="B70" s="18"/>
      <c r="F70" s="1"/>
      <c r="G70" s="18"/>
    </row>
    <row r="71" spans="1:7" x14ac:dyDescent="0.3">
      <c r="A71" s="1"/>
      <c r="B71" s="18"/>
      <c r="F71" s="1"/>
      <c r="G71" s="18"/>
    </row>
    <row r="72" spans="1:7" x14ac:dyDescent="0.3">
      <c r="A72" s="1"/>
      <c r="B72" s="18"/>
      <c r="F72" s="1"/>
      <c r="G72" s="18"/>
    </row>
    <row r="73" spans="1:7" x14ac:dyDescent="0.3">
      <c r="A73" s="1"/>
      <c r="B73" s="18"/>
      <c r="F73" s="1"/>
      <c r="G73" s="18"/>
    </row>
    <row r="74" spans="1:7" x14ac:dyDescent="0.3">
      <c r="A74" s="1"/>
      <c r="B74" s="18"/>
      <c r="F74" s="1"/>
      <c r="G74" s="18"/>
    </row>
    <row r="75" spans="1:7" x14ac:dyDescent="0.3">
      <c r="A75" s="1"/>
      <c r="B75" s="18"/>
      <c r="F75" s="1"/>
      <c r="G75" s="18"/>
    </row>
    <row r="76" spans="1:7" x14ac:dyDescent="0.3">
      <c r="A76" s="1"/>
      <c r="B76" s="18"/>
      <c r="F76" s="1"/>
      <c r="G76" s="18"/>
    </row>
    <row r="77" spans="1:7" x14ac:dyDescent="0.3">
      <c r="A77" s="1"/>
      <c r="B77" s="18"/>
      <c r="F77" s="1"/>
      <c r="G77" s="18"/>
    </row>
    <row r="78" spans="1:7" x14ac:dyDescent="0.3">
      <c r="A78" s="1"/>
      <c r="B78" s="18"/>
      <c r="F78" s="1"/>
      <c r="G78" s="18"/>
    </row>
    <row r="79" spans="1:7" x14ac:dyDescent="0.3">
      <c r="A79" s="1"/>
      <c r="B79" s="18"/>
      <c r="F79" s="1"/>
      <c r="G79" s="18"/>
    </row>
    <row r="80" spans="1:7" x14ac:dyDescent="0.3">
      <c r="A80" s="1"/>
      <c r="B80" s="18"/>
      <c r="F80" s="1"/>
      <c r="G80" s="18"/>
    </row>
    <row r="81" spans="1:7" x14ac:dyDescent="0.3">
      <c r="A81" s="1"/>
      <c r="B81" s="18"/>
      <c r="F81" s="1"/>
      <c r="G81" s="18"/>
    </row>
    <row r="82" spans="1:7" x14ac:dyDescent="0.3">
      <c r="A82" s="1"/>
      <c r="B82" s="18"/>
      <c r="F82" s="1"/>
      <c r="G82" s="18"/>
    </row>
    <row r="83" spans="1:7" x14ac:dyDescent="0.3">
      <c r="A83" s="1"/>
      <c r="B83" s="18"/>
      <c r="F83" s="1"/>
      <c r="G83" s="18"/>
    </row>
    <row r="84" spans="1:7" x14ac:dyDescent="0.3">
      <c r="A84" s="1"/>
      <c r="B84" s="18"/>
      <c r="F84" s="1"/>
      <c r="G84" s="18"/>
    </row>
    <row r="85" spans="1:7" x14ac:dyDescent="0.3">
      <c r="A85" s="1"/>
      <c r="B85" s="18"/>
      <c r="F85" s="1"/>
      <c r="G85" s="18"/>
    </row>
    <row r="86" spans="1:7" x14ac:dyDescent="0.3">
      <c r="A86" s="1"/>
      <c r="B86" s="18"/>
      <c r="F86" s="1"/>
      <c r="G86" s="18"/>
    </row>
    <row r="87" spans="1:7" x14ac:dyDescent="0.3">
      <c r="A87" s="1"/>
      <c r="B87" s="18"/>
      <c r="F87" s="1"/>
      <c r="G87" s="18"/>
    </row>
    <row r="88" spans="1:7" x14ac:dyDescent="0.3">
      <c r="A88" s="1"/>
      <c r="B88" s="18"/>
      <c r="F88" s="1"/>
      <c r="G88" s="18"/>
    </row>
    <row r="89" spans="1:7" x14ac:dyDescent="0.3">
      <c r="A89" s="1"/>
      <c r="B89" s="18"/>
      <c r="F89" s="1"/>
      <c r="G89" s="18"/>
    </row>
    <row r="90" spans="1:7" x14ac:dyDescent="0.3">
      <c r="A90" s="1"/>
      <c r="B90" s="18"/>
      <c r="F90" s="1"/>
      <c r="G90" s="18"/>
    </row>
    <row r="91" spans="1:7" x14ac:dyDescent="0.3">
      <c r="A91" s="1"/>
      <c r="B91" s="18"/>
      <c r="F91" s="1"/>
      <c r="G91" s="18"/>
    </row>
    <row r="92" spans="1:7" x14ac:dyDescent="0.3">
      <c r="A92" s="1"/>
      <c r="B92" s="18"/>
      <c r="F92" s="1"/>
      <c r="G92" s="18"/>
    </row>
    <row r="93" spans="1:7" x14ac:dyDescent="0.3">
      <c r="A93" s="1"/>
      <c r="B93" s="18"/>
      <c r="F93" s="1"/>
      <c r="G93" s="18"/>
    </row>
    <row r="94" spans="1:7" x14ac:dyDescent="0.3">
      <c r="A94" s="1"/>
      <c r="B94" s="18"/>
      <c r="F94" s="1"/>
      <c r="G94" s="18"/>
    </row>
    <row r="95" spans="1:7" x14ac:dyDescent="0.3">
      <c r="A95" s="1"/>
      <c r="B95" s="18"/>
      <c r="F95" s="1"/>
      <c r="G95" s="18"/>
    </row>
    <row r="96" spans="1:7" x14ac:dyDescent="0.3">
      <c r="A96" s="1"/>
      <c r="B96" s="18"/>
      <c r="F96" s="1"/>
      <c r="G96" s="18"/>
    </row>
    <row r="97" spans="1:7" x14ac:dyDescent="0.3">
      <c r="A97" s="1"/>
      <c r="B97" s="18"/>
      <c r="F97" s="1"/>
      <c r="G97" s="18"/>
    </row>
    <row r="98" spans="1:7" x14ac:dyDescent="0.3">
      <c r="A98" s="1"/>
      <c r="B98" s="18"/>
      <c r="F98" s="1"/>
      <c r="G98" s="18"/>
    </row>
    <row r="99" spans="1:7" x14ac:dyDescent="0.3">
      <c r="A99" s="1"/>
      <c r="B99" s="18"/>
      <c r="F99" s="1"/>
      <c r="G99" s="18"/>
    </row>
    <row r="100" spans="1:7" x14ac:dyDescent="0.3">
      <c r="A100" s="1"/>
      <c r="B100" s="18"/>
      <c r="F100" s="1"/>
      <c r="G100" s="18"/>
    </row>
    <row r="101" spans="1:7" x14ac:dyDescent="0.3">
      <c r="A101" s="1"/>
      <c r="B101" s="18"/>
      <c r="F101" s="1"/>
      <c r="G101" s="18"/>
    </row>
    <row r="102" spans="1:7" x14ac:dyDescent="0.3">
      <c r="A102" s="1"/>
      <c r="B102" s="18"/>
      <c r="F102" s="1"/>
      <c r="G102" s="18"/>
    </row>
    <row r="103" spans="1:7" x14ac:dyDescent="0.3">
      <c r="A103" s="1"/>
      <c r="B103" s="18"/>
      <c r="F103" s="1"/>
      <c r="G103" s="18"/>
    </row>
    <row r="104" spans="1:7" x14ac:dyDescent="0.3">
      <c r="A104" s="1"/>
      <c r="B104" s="18"/>
      <c r="F104" s="1"/>
      <c r="G104" s="18"/>
    </row>
    <row r="105" spans="1:7" x14ac:dyDescent="0.3">
      <c r="A105" s="1"/>
      <c r="B105" s="18"/>
      <c r="F105" s="1"/>
      <c r="G105" s="18"/>
    </row>
    <row r="106" spans="1:7" x14ac:dyDescent="0.3">
      <c r="A106" s="1"/>
      <c r="B106" s="18"/>
      <c r="F106" s="1"/>
      <c r="G106" s="18"/>
    </row>
    <row r="107" spans="1:7" x14ac:dyDescent="0.3">
      <c r="A107" s="1"/>
      <c r="B107" s="18"/>
      <c r="F107" s="1"/>
      <c r="G107" s="18"/>
    </row>
    <row r="108" spans="1:7" x14ac:dyDescent="0.3">
      <c r="A108" s="1"/>
      <c r="B108" s="18"/>
      <c r="F108" s="1"/>
      <c r="G108" s="18"/>
    </row>
    <row r="109" spans="1:7" x14ac:dyDescent="0.3">
      <c r="A109" s="1"/>
      <c r="B109" s="18"/>
      <c r="F109" s="1"/>
      <c r="G109" s="18"/>
    </row>
    <row r="110" spans="1:7" x14ac:dyDescent="0.3">
      <c r="A110" s="1"/>
      <c r="B110" s="18"/>
      <c r="F110" s="1"/>
      <c r="G110" s="18"/>
    </row>
    <row r="111" spans="1:7" x14ac:dyDescent="0.3">
      <c r="A111" s="1"/>
      <c r="B111" s="18"/>
      <c r="F111" s="1"/>
      <c r="G111" s="18"/>
    </row>
    <row r="112" spans="1:7" x14ac:dyDescent="0.3">
      <c r="A112" s="1"/>
      <c r="B112" s="18"/>
      <c r="F112" s="1"/>
      <c r="G112" s="18"/>
    </row>
    <row r="113" spans="1:7" x14ac:dyDescent="0.3">
      <c r="A113" s="1"/>
      <c r="B113" s="18"/>
      <c r="F113" s="1"/>
      <c r="G113" s="18"/>
    </row>
    <row r="114" spans="1:7" x14ac:dyDescent="0.3">
      <c r="A114" s="1"/>
      <c r="B114" s="18"/>
      <c r="F114" s="1"/>
      <c r="G114" s="18"/>
    </row>
    <row r="115" spans="1:7" x14ac:dyDescent="0.3">
      <c r="A115" s="1"/>
      <c r="B115" s="18"/>
      <c r="F115" s="1"/>
      <c r="G115" s="18"/>
    </row>
    <row r="116" spans="1:7" x14ac:dyDescent="0.3">
      <c r="A116" s="1"/>
      <c r="B116" s="18"/>
      <c r="F116" s="1"/>
      <c r="G116" s="18"/>
    </row>
    <row r="117" spans="1:7" x14ac:dyDescent="0.3">
      <c r="A117" s="1"/>
      <c r="B117" s="18"/>
      <c r="F117" s="1"/>
      <c r="G117" s="18"/>
    </row>
    <row r="118" spans="1:7" x14ac:dyDescent="0.3">
      <c r="A118" s="1"/>
      <c r="B118" s="18"/>
      <c r="F118" s="1"/>
      <c r="G118" s="18"/>
    </row>
    <row r="119" spans="1:7" x14ac:dyDescent="0.3">
      <c r="A119" s="1"/>
      <c r="B119" s="18"/>
      <c r="F119" s="1"/>
      <c r="G119" s="18"/>
    </row>
    <row r="120" spans="1:7" x14ac:dyDescent="0.3">
      <c r="A120" s="1"/>
      <c r="B120" s="18"/>
      <c r="F120" s="1"/>
      <c r="G120" s="18"/>
    </row>
    <row r="121" spans="1:7" x14ac:dyDescent="0.3">
      <c r="A121" s="1"/>
      <c r="B121" s="18"/>
      <c r="F121" s="1"/>
      <c r="G121" s="18"/>
    </row>
    <row r="122" spans="1:7" x14ac:dyDescent="0.3">
      <c r="A122" s="1"/>
      <c r="B122" s="18"/>
      <c r="F122" s="1"/>
      <c r="G122" s="18"/>
    </row>
    <row r="123" spans="1:7" x14ac:dyDescent="0.3">
      <c r="A123" s="1"/>
      <c r="B123" s="18"/>
      <c r="F123" s="1"/>
      <c r="G123" s="18"/>
    </row>
    <row r="124" spans="1:7" x14ac:dyDescent="0.3">
      <c r="A124" s="1"/>
      <c r="B124" s="18"/>
      <c r="F124" s="1"/>
      <c r="G124" s="18"/>
    </row>
    <row r="125" spans="1:7" x14ac:dyDescent="0.3">
      <c r="A125" s="1"/>
      <c r="B125" s="18"/>
      <c r="F125" s="1"/>
      <c r="G125" s="18"/>
    </row>
    <row r="126" spans="1:7" x14ac:dyDescent="0.3">
      <c r="A126" s="1"/>
      <c r="B126" s="18"/>
      <c r="F126" s="1"/>
      <c r="G126" s="18"/>
    </row>
    <row r="127" spans="1:7" x14ac:dyDescent="0.3">
      <c r="A127" s="1"/>
      <c r="B127" s="18"/>
      <c r="F127" s="1"/>
      <c r="G127" s="18"/>
    </row>
    <row r="128" spans="1:7" x14ac:dyDescent="0.3">
      <c r="A128" s="1"/>
      <c r="B128" s="18"/>
      <c r="F128" s="1"/>
      <c r="G128" s="18"/>
    </row>
    <row r="129" spans="1:7" x14ac:dyDescent="0.3">
      <c r="A129" s="1"/>
      <c r="B129" s="18"/>
      <c r="F129" s="1"/>
      <c r="G129" s="18"/>
    </row>
    <row r="130" spans="1:7" x14ac:dyDescent="0.3">
      <c r="A130" s="1"/>
      <c r="B130" s="18"/>
      <c r="F130" s="1"/>
      <c r="G130" s="18"/>
    </row>
    <row r="131" spans="1:7" x14ac:dyDescent="0.3">
      <c r="A131" s="1"/>
      <c r="B131" s="18"/>
      <c r="F131" s="1"/>
      <c r="G131" s="18"/>
    </row>
    <row r="132" spans="1:7" x14ac:dyDescent="0.3">
      <c r="A132" s="1"/>
      <c r="B132" s="18"/>
      <c r="F132" s="1"/>
      <c r="G132" s="18"/>
    </row>
    <row r="133" spans="1:7" x14ac:dyDescent="0.3">
      <c r="A133" s="1"/>
      <c r="B133" s="18"/>
      <c r="F133" s="1"/>
      <c r="G133" s="18"/>
    </row>
    <row r="134" spans="1:7" x14ac:dyDescent="0.3">
      <c r="A134" s="1"/>
      <c r="B134" s="18"/>
      <c r="F134" s="1"/>
      <c r="G134" s="18"/>
    </row>
    <row r="135" spans="1:7" x14ac:dyDescent="0.3">
      <c r="A135" s="1"/>
      <c r="B135" s="18"/>
      <c r="F135" s="1"/>
      <c r="G135" s="18"/>
    </row>
    <row r="136" spans="1:7" x14ac:dyDescent="0.3">
      <c r="A136" s="1"/>
      <c r="B136" s="18"/>
      <c r="F136" s="1"/>
      <c r="G136" s="18"/>
    </row>
    <row r="137" spans="1:7" x14ac:dyDescent="0.3">
      <c r="A137" s="1"/>
      <c r="B137" s="18"/>
      <c r="F137" s="1"/>
      <c r="G137" s="18"/>
    </row>
    <row r="138" spans="1:7" x14ac:dyDescent="0.3">
      <c r="A138" s="1"/>
      <c r="B138" s="18"/>
      <c r="F138" s="1"/>
      <c r="G138" s="18"/>
    </row>
    <row r="139" spans="1:7" x14ac:dyDescent="0.3">
      <c r="A139" s="1"/>
      <c r="B139" s="18"/>
      <c r="F139" s="1"/>
      <c r="G139" s="18"/>
    </row>
    <row r="140" spans="1:7" x14ac:dyDescent="0.3">
      <c r="A140" s="1"/>
      <c r="B140" s="18"/>
      <c r="F140" s="1"/>
      <c r="G140" s="18"/>
    </row>
    <row r="141" spans="1:7" x14ac:dyDescent="0.3">
      <c r="A141" s="1"/>
      <c r="B141" s="18"/>
      <c r="F141" s="1"/>
      <c r="G141" s="18"/>
    </row>
    <row r="142" spans="1:7" x14ac:dyDescent="0.3">
      <c r="A142" s="1"/>
      <c r="B142" s="18"/>
      <c r="F142" s="1"/>
      <c r="G142" s="18"/>
    </row>
    <row r="143" spans="1:7" x14ac:dyDescent="0.3">
      <c r="A143" s="1"/>
      <c r="B143" s="18"/>
      <c r="F143" s="1"/>
      <c r="G143" s="18"/>
    </row>
    <row r="144" spans="1:7" x14ac:dyDescent="0.3">
      <c r="A144" s="1"/>
      <c r="B144" s="18"/>
      <c r="F144" s="1"/>
      <c r="G144" s="18"/>
    </row>
    <row r="145" spans="1:7" x14ac:dyDescent="0.3">
      <c r="A145" s="1"/>
      <c r="B145" s="18"/>
      <c r="F145" s="1"/>
      <c r="G145" s="18"/>
    </row>
    <row r="146" spans="1:7" x14ac:dyDescent="0.3">
      <c r="A146" s="1"/>
      <c r="B146" s="18"/>
      <c r="F146" s="1"/>
      <c r="G146" s="18"/>
    </row>
    <row r="147" spans="1:7" x14ac:dyDescent="0.3">
      <c r="A147" s="1"/>
      <c r="B147" s="18"/>
      <c r="F147" s="1"/>
      <c r="G147" s="18"/>
    </row>
    <row r="148" spans="1:7" x14ac:dyDescent="0.3">
      <c r="A148" s="1"/>
      <c r="B148" s="18"/>
      <c r="F148" s="1"/>
      <c r="G148" s="18"/>
    </row>
    <row r="149" spans="1:7" x14ac:dyDescent="0.3">
      <c r="A149" s="1"/>
      <c r="B149" s="18"/>
      <c r="F149" s="1"/>
      <c r="G149" s="18"/>
    </row>
    <row r="150" spans="1:7" x14ac:dyDescent="0.3">
      <c r="A150" s="1"/>
      <c r="B150" s="18"/>
      <c r="F150" s="1"/>
      <c r="G150" s="18"/>
    </row>
    <row r="151" spans="1:7" x14ac:dyDescent="0.3">
      <c r="A151" s="1"/>
      <c r="B151" s="18"/>
      <c r="F151" s="1"/>
      <c r="G151" s="18"/>
    </row>
    <row r="152" spans="1:7" x14ac:dyDescent="0.3">
      <c r="A152" s="1"/>
      <c r="B152" s="18"/>
      <c r="F152" s="1"/>
      <c r="G152" s="18"/>
    </row>
    <row r="153" spans="1:7" x14ac:dyDescent="0.3">
      <c r="A153" s="1"/>
      <c r="B153" s="18"/>
      <c r="F153" s="1"/>
      <c r="G153" s="18"/>
    </row>
    <row r="154" spans="1:7" x14ac:dyDescent="0.3">
      <c r="A154" s="1"/>
      <c r="B154" s="18"/>
      <c r="F154" s="1"/>
      <c r="G154" s="18"/>
    </row>
    <row r="155" spans="1:7" x14ac:dyDescent="0.3">
      <c r="A155" s="1"/>
      <c r="B155" s="18"/>
      <c r="F155" s="1"/>
      <c r="G155" s="18"/>
    </row>
    <row r="156" spans="1:7" x14ac:dyDescent="0.3">
      <c r="A156" s="1"/>
      <c r="B156" s="18"/>
      <c r="F156" s="1"/>
      <c r="G156" s="18"/>
    </row>
    <row r="157" spans="1:7" x14ac:dyDescent="0.3">
      <c r="A157" s="1"/>
      <c r="B157" s="18"/>
      <c r="F157" s="1"/>
      <c r="G157" s="18"/>
    </row>
    <row r="158" spans="1:7" x14ac:dyDescent="0.3">
      <c r="A158" s="1"/>
      <c r="B158" s="18"/>
      <c r="F158" s="1"/>
      <c r="G158" s="18"/>
    </row>
    <row r="159" spans="1:7" x14ac:dyDescent="0.3">
      <c r="A159" s="1"/>
      <c r="B159" s="18"/>
      <c r="F159" s="1"/>
      <c r="G159" s="18"/>
    </row>
    <row r="160" spans="1:7" x14ac:dyDescent="0.3">
      <c r="A160" s="1"/>
      <c r="B160" s="18"/>
      <c r="F160" s="1"/>
      <c r="G160" s="18"/>
    </row>
    <row r="161" spans="1:7" x14ac:dyDescent="0.3">
      <c r="A161" s="1"/>
      <c r="B161" s="18"/>
      <c r="F161" s="1"/>
      <c r="G161" s="18"/>
    </row>
    <row r="162" spans="1:7" x14ac:dyDescent="0.3">
      <c r="A162" s="1"/>
      <c r="B162" s="18"/>
      <c r="F162" s="1"/>
      <c r="G162" s="18"/>
    </row>
    <row r="163" spans="1:7" x14ac:dyDescent="0.3">
      <c r="A163" s="1"/>
      <c r="B163" s="18"/>
      <c r="F163" s="1"/>
      <c r="G163" s="18"/>
    </row>
    <row r="164" spans="1:7" x14ac:dyDescent="0.3">
      <c r="A164" s="1"/>
      <c r="B164" s="18"/>
      <c r="F164" s="1"/>
      <c r="G164" s="18"/>
    </row>
    <row r="165" spans="1:7" x14ac:dyDescent="0.3">
      <c r="A165" s="1"/>
      <c r="B165" s="18"/>
      <c r="F165" s="1"/>
      <c r="G165" s="18"/>
    </row>
    <row r="166" spans="1:7" x14ac:dyDescent="0.3">
      <c r="A166" s="1"/>
      <c r="B166" s="18"/>
      <c r="F166" s="1"/>
      <c r="G166" s="18"/>
    </row>
    <row r="167" spans="1:7" x14ac:dyDescent="0.3">
      <c r="A167" s="1"/>
      <c r="B167" s="18"/>
      <c r="F167" s="1"/>
      <c r="G167" s="18"/>
    </row>
    <row r="168" spans="1:7" x14ac:dyDescent="0.3">
      <c r="A168" s="1"/>
      <c r="B168" s="18"/>
      <c r="F168" s="1"/>
      <c r="G168" s="18"/>
    </row>
    <row r="169" spans="1:7" x14ac:dyDescent="0.3">
      <c r="A169" s="1"/>
      <c r="B169" s="18"/>
      <c r="F169" s="1"/>
      <c r="G169" s="18"/>
    </row>
    <row r="170" spans="1:7" x14ac:dyDescent="0.3">
      <c r="A170" s="1"/>
      <c r="B170" s="18"/>
      <c r="F170" s="1"/>
      <c r="G170" s="18"/>
    </row>
    <row r="171" spans="1:7" x14ac:dyDescent="0.3">
      <c r="A171" s="1"/>
      <c r="B171" s="18"/>
      <c r="F171" s="1"/>
      <c r="G171" s="18"/>
    </row>
    <row r="172" spans="1:7" x14ac:dyDescent="0.3">
      <c r="A172" s="1"/>
      <c r="B172" s="18"/>
      <c r="F172" s="1"/>
      <c r="G172" s="18"/>
    </row>
    <row r="173" spans="1:7" x14ac:dyDescent="0.3">
      <c r="A173" s="1"/>
      <c r="B173" s="18"/>
      <c r="F173" s="1"/>
      <c r="G173" s="18"/>
    </row>
    <row r="174" spans="1:7" x14ac:dyDescent="0.3">
      <c r="A174" s="1"/>
      <c r="B174" s="18"/>
      <c r="F174" s="1"/>
      <c r="G174" s="18"/>
    </row>
    <row r="175" spans="1:7" x14ac:dyDescent="0.3">
      <c r="A175" s="1"/>
      <c r="B175" s="18"/>
      <c r="F175" s="1"/>
      <c r="G175" s="18"/>
    </row>
    <row r="176" spans="1:7" x14ac:dyDescent="0.3">
      <c r="A176" s="1"/>
      <c r="B176" s="18"/>
      <c r="F176" s="1"/>
      <c r="G176" s="18"/>
    </row>
    <row r="177" spans="1:7" x14ac:dyDescent="0.3">
      <c r="A177" s="1"/>
      <c r="B177" s="18"/>
      <c r="F177" s="1"/>
      <c r="G177" s="18"/>
    </row>
    <row r="178" spans="1:7" x14ac:dyDescent="0.3">
      <c r="A178" s="1"/>
      <c r="B178" s="18"/>
      <c r="F178" s="1"/>
      <c r="G178" s="18"/>
    </row>
    <row r="179" spans="1:7" x14ac:dyDescent="0.3">
      <c r="A179" s="1"/>
      <c r="B179" s="18"/>
      <c r="F179" s="1"/>
      <c r="G179" s="18"/>
    </row>
    <row r="180" spans="1:7" x14ac:dyDescent="0.3">
      <c r="A180" s="1"/>
      <c r="B180" s="18"/>
      <c r="F180" s="1"/>
      <c r="G180" s="18"/>
    </row>
    <row r="181" spans="1:7" x14ac:dyDescent="0.3">
      <c r="A181" s="1"/>
      <c r="B181" s="18"/>
      <c r="F181" s="1"/>
      <c r="G181" s="18"/>
    </row>
    <row r="182" spans="1:7" x14ac:dyDescent="0.3">
      <c r="A182" s="1"/>
      <c r="B182" s="18"/>
      <c r="F182" s="1"/>
      <c r="G182" s="18"/>
    </row>
    <row r="183" spans="1:7" x14ac:dyDescent="0.3">
      <c r="A183" s="1"/>
      <c r="B183" s="18"/>
      <c r="F183" s="1"/>
      <c r="G183" s="18"/>
    </row>
    <row r="184" spans="1:7" x14ac:dyDescent="0.3">
      <c r="A184" s="1"/>
      <c r="B184" s="18"/>
      <c r="F184" s="1"/>
      <c r="G184" s="18"/>
    </row>
    <row r="185" spans="1:7" x14ac:dyDescent="0.3">
      <c r="A185" s="1"/>
      <c r="B185" s="18"/>
      <c r="F185" s="1"/>
      <c r="G185" s="18"/>
    </row>
    <row r="186" spans="1:7" x14ac:dyDescent="0.3">
      <c r="A186" s="1"/>
      <c r="B186" s="18"/>
      <c r="F186" s="1"/>
      <c r="G186" s="18"/>
    </row>
    <row r="187" spans="1:7" x14ac:dyDescent="0.3">
      <c r="A187" s="1"/>
      <c r="B187" s="18"/>
      <c r="F187" s="1"/>
      <c r="G187" s="18"/>
    </row>
    <row r="188" spans="1:7" x14ac:dyDescent="0.3">
      <c r="A188" s="1"/>
      <c r="B188" s="18"/>
      <c r="F188" s="1"/>
      <c r="G188" s="18"/>
    </row>
    <row r="189" spans="1:7" x14ac:dyDescent="0.3">
      <c r="A189" s="1"/>
      <c r="B189" s="18"/>
      <c r="F189" s="1"/>
      <c r="G189" s="18"/>
    </row>
    <row r="190" spans="1:7" x14ac:dyDescent="0.3">
      <c r="A190" s="1"/>
      <c r="B190" s="18"/>
      <c r="F190" s="1"/>
      <c r="G190" s="18"/>
    </row>
    <row r="191" spans="1:7" x14ac:dyDescent="0.3">
      <c r="A191" s="1"/>
      <c r="B191" s="18"/>
      <c r="F191" s="1"/>
      <c r="G191" s="18"/>
    </row>
    <row r="192" spans="1:7" x14ac:dyDescent="0.3">
      <c r="A192" s="1"/>
      <c r="B192" s="18"/>
      <c r="F192" s="1"/>
      <c r="G192" s="18"/>
    </row>
    <row r="193" spans="1:7" x14ac:dyDescent="0.3">
      <c r="A193" s="1"/>
      <c r="B193" s="18"/>
      <c r="F193" s="1"/>
      <c r="G193" s="18"/>
    </row>
    <row r="194" spans="1:7" x14ac:dyDescent="0.3">
      <c r="A194" s="1"/>
      <c r="B194" s="18"/>
      <c r="F194" s="1"/>
      <c r="G194" s="18"/>
    </row>
    <row r="195" spans="1:7" x14ac:dyDescent="0.3">
      <c r="A195" s="1"/>
      <c r="B195" s="18"/>
      <c r="F195" s="1"/>
      <c r="G195" s="18"/>
    </row>
    <row r="196" spans="1:7" x14ac:dyDescent="0.3">
      <c r="A196" s="1"/>
      <c r="B196" s="18"/>
      <c r="F196" s="1"/>
      <c r="G196" s="18"/>
    </row>
    <row r="197" spans="1:7" x14ac:dyDescent="0.3">
      <c r="A197" s="1"/>
      <c r="B197" s="18"/>
      <c r="F197" s="1"/>
      <c r="G197" s="18"/>
    </row>
    <row r="198" spans="1:7" x14ac:dyDescent="0.3">
      <c r="A198" s="1"/>
      <c r="B198" s="18"/>
      <c r="F198" s="1"/>
      <c r="G198" s="18"/>
    </row>
    <row r="199" spans="1:7" x14ac:dyDescent="0.3">
      <c r="A199" s="1"/>
      <c r="B199" s="18"/>
      <c r="F199" s="1"/>
      <c r="G199" s="18"/>
    </row>
    <row r="200" spans="1:7" x14ac:dyDescent="0.3">
      <c r="A200" s="1"/>
      <c r="B200" s="18"/>
      <c r="F200" s="1"/>
      <c r="G200" s="18"/>
    </row>
    <row r="201" spans="1:7" x14ac:dyDescent="0.3">
      <c r="A201" s="1"/>
      <c r="B201" s="18"/>
      <c r="F201" s="1"/>
      <c r="G201" s="18"/>
    </row>
    <row r="202" spans="1:7" x14ac:dyDescent="0.3">
      <c r="A202" s="1"/>
      <c r="B202" s="18"/>
      <c r="F202" s="1"/>
      <c r="G202" s="18"/>
    </row>
    <row r="203" spans="1:7" x14ac:dyDescent="0.3">
      <c r="A203" s="1"/>
      <c r="B203" s="18"/>
      <c r="F203" s="1"/>
      <c r="G203" s="18"/>
    </row>
    <row r="204" spans="1:7" x14ac:dyDescent="0.3">
      <c r="A204" s="1"/>
      <c r="B204" s="18"/>
      <c r="F204" s="1"/>
      <c r="G204" s="18"/>
    </row>
    <row r="205" spans="1:7" x14ac:dyDescent="0.3">
      <c r="A205" s="1"/>
      <c r="B205" s="18"/>
      <c r="F205" s="1"/>
      <c r="G205" s="18"/>
    </row>
    <row r="206" spans="1:7" x14ac:dyDescent="0.3">
      <c r="A206" s="1"/>
      <c r="B206" s="18"/>
      <c r="F206" s="1"/>
      <c r="G206" s="18"/>
    </row>
    <row r="207" spans="1:7" x14ac:dyDescent="0.3">
      <c r="A207" s="1"/>
      <c r="B207" s="18"/>
      <c r="F207" s="1"/>
      <c r="G207" s="18"/>
    </row>
    <row r="208" spans="1:7" x14ac:dyDescent="0.3">
      <c r="A208" s="1"/>
      <c r="B208" s="18"/>
      <c r="F208" s="1"/>
      <c r="G208" s="18"/>
    </row>
    <row r="209" spans="1:7" x14ac:dyDescent="0.3">
      <c r="A209" s="1"/>
      <c r="B209" s="18"/>
      <c r="F209" s="1"/>
      <c r="G209" s="18"/>
    </row>
    <row r="210" spans="1:7" x14ac:dyDescent="0.3">
      <c r="A210" s="1"/>
      <c r="B210" s="18"/>
      <c r="F210" s="1"/>
      <c r="G210" s="18"/>
    </row>
    <row r="211" spans="1:7" x14ac:dyDescent="0.3">
      <c r="A211" s="1"/>
      <c r="B211" s="18"/>
      <c r="F211" s="1"/>
      <c r="G211" s="18"/>
    </row>
    <row r="212" spans="1:7" x14ac:dyDescent="0.3">
      <c r="A212" s="1"/>
      <c r="B212" s="18"/>
      <c r="F212" s="1"/>
      <c r="G212" s="18"/>
    </row>
    <row r="213" spans="1:7" x14ac:dyDescent="0.3">
      <c r="A213" s="1"/>
      <c r="B213" s="18"/>
      <c r="F213" s="1"/>
      <c r="G213" s="18"/>
    </row>
    <row r="214" spans="1:7" x14ac:dyDescent="0.3">
      <c r="A214" s="1"/>
      <c r="B214" s="18"/>
      <c r="F214" s="1"/>
      <c r="G214" s="18"/>
    </row>
    <row r="215" spans="1:7" x14ac:dyDescent="0.3">
      <c r="A215" s="1"/>
      <c r="B215" s="18"/>
      <c r="F215" s="1"/>
      <c r="G215" s="18"/>
    </row>
    <row r="216" spans="1:7" x14ac:dyDescent="0.3">
      <c r="A216" s="1"/>
      <c r="B216" s="18"/>
      <c r="F216" s="1"/>
      <c r="G216" s="18"/>
    </row>
    <row r="217" spans="1:7" x14ac:dyDescent="0.3">
      <c r="A217" s="1"/>
      <c r="B217" s="18"/>
      <c r="F217" s="1"/>
      <c r="G217" s="18"/>
    </row>
    <row r="218" spans="1:7" x14ac:dyDescent="0.3">
      <c r="A218" s="1"/>
      <c r="B218" s="18"/>
      <c r="F218" s="1"/>
      <c r="G218" s="18"/>
    </row>
    <row r="219" spans="1:7" x14ac:dyDescent="0.3">
      <c r="A219" s="1"/>
      <c r="B219" s="18"/>
      <c r="F219" s="1"/>
      <c r="G219" s="18"/>
    </row>
    <row r="220" spans="1:7" x14ac:dyDescent="0.3">
      <c r="A220" s="1"/>
      <c r="B220" s="18"/>
      <c r="F220" s="1"/>
      <c r="G220" s="18"/>
    </row>
    <row r="221" spans="1:7" x14ac:dyDescent="0.3">
      <c r="A221" s="1"/>
      <c r="B221" s="18"/>
      <c r="F221" s="1"/>
      <c r="G221" s="18"/>
    </row>
    <row r="222" spans="1:7" x14ac:dyDescent="0.3">
      <c r="A222" s="1"/>
      <c r="B222" s="18"/>
      <c r="F222" s="1"/>
      <c r="G222" s="18"/>
    </row>
    <row r="223" spans="1:7" x14ac:dyDescent="0.3">
      <c r="A223" s="1"/>
      <c r="B223" s="18"/>
      <c r="F223" s="1"/>
      <c r="G223" s="18"/>
    </row>
    <row r="224" spans="1:7" x14ac:dyDescent="0.3">
      <c r="A224" s="1"/>
      <c r="B224" s="18"/>
      <c r="F224" s="1"/>
      <c r="G224" s="18"/>
    </row>
    <row r="225" spans="1:7" x14ac:dyDescent="0.3">
      <c r="A225" s="1"/>
      <c r="B225" s="18"/>
      <c r="F225" s="1"/>
      <c r="G225" s="18"/>
    </row>
    <row r="226" spans="1:7" x14ac:dyDescent="0.3">
      <c r="A226" s="1"/>
      <c r="B226" s="18"/>
      <c r="F226" s="1"/>
      <c r="G226" s="18"/>
    </row>
    <row r="227" spans="1:7" x14ac:dyDescent="0.3">
      <c r="A227" s="1"/>
      <c r="B227" s="18"/>
      <c r="F227" s="1"/>
      <c r="G227" s="18"/>
    </row>
    <row r="228" spans="1:7" x14ac:dyDescent="0.3">
      <c r="A228" s="1"/>
      <c r="B228" s="18"/>
      <c r="F228" s="1"/>
      <c r="G228" s="18"/>
    </row>
    <row r="229" spans="1:7" x14ac:dyDescent="0.3">
      <c r="A229" s="1"/>
      <c r="B229" s="18"/>
      <c r="F229" s="1"/>
      <c r="G229" s="18"/>
    </row>
    <row r="230" spans="1:7" x14ac:dyDescent="0.3">
      <c r="A230" s="1"/>
      <c r="B230" s="18"/>
      <c r="F230" s="1"/>
      <c r="G230" s="18"/>
    </row>
    <row r="231" spans="1:7" x14ac:dyDescent="0.3">
      <c r="A231" s="1"/>
      <c r="B231" s="18"/>
      <c r="F231" s="1"/>
      <c r="G231" s="18"/>
    </row>
    <row r="232" spans="1:7" x14ac:dyDescent="0.3">
      <c r="A232" s="1"/>
      <c r="B232" s="18"/>
      <c r="F232" s="1"/>
      <c r="G232" s="18"/>
    </row>
    <row r="233" spans="1:7" x14ac:dyDescent="0.3">
      <c r="A233" s="1"/>
      <c r="B233" s="18"/>
      <c r="F233" s="1"/>
      <c r="G233" s="18"/>
    </row>
    <row r="234" spans="1:7" x14ac:dyDescent="0.3">
      <c r="A234" s="1"/>
      <c r="B234" s="18"/>
      <c r="F234" s="1"/>
      <c r="G234" s="18"/>
    </row>
    <row r="235" spans="1:7" x14ac:dyDescent="0.3">
      <c r="A235" s="1"/>
      <c r="B235" s="18"/>
      <c r="F235" s="1"/>
      <c r="G235" s="18"/>
    </row>
    <row r="236" spans="1:7" x14ac:dyDescent="0.3">
      <c r="A236" s="1"/>
      <c r="B236" s="18"/>
      <c r="F236" s="1"/>
      <c r="G236" s="18"/>
    </row>
    <row r="237" spans="1:7" x14ac:dyDescent="0.3">
      <c r="A237" s="1"/>
      <c r="B237" s="18"/>
      <c r="F237" s="1"/>
      <c r="G237" s="18"/>
    </row>
    <row r="238" spans="1:7" x14ac:dyDescent="0.3">
      <c r="A238" s="1"/>
      <c r="B238" s="18"/>
      <c r="F238" s="1"/>
      <c r="G238" s="18"/>
    </row>
    <row r="239" spans="1:7" x14ac:dyDescent="0.3">
      <c r="A239" s="1"/>
      <c r="B239" s="18"/>
      <c r="F239" s="1"/>
      <c r="G239" s="18"/>
    </row>
    <row r="240" spans="1:7" x14ac:dyDescent="0.3">
      <c r="A240" s="1"/>
      <c r="B240" s="18"/>
      <c r="F240" s="1"/>
      <c r="G240" s="18"/>
    </row>
    <row r="241" spans="1:7" x14ac:dyDescent="0.3">
      <c r="A241" s="1"/>
      <c r="B241" s="18"/>
      <c r="F241" s="1"/>
      <c r="G241" s="18"/>
    </row>
    <row r="242" spans="1:7" x14ac:dyDescent="0.3">
      <c r="A242" s="1"/>
      <c r="B242" s="18"/>
      <c r="F242" s="1"/>
      <c r="G242" s="18"/>
    </row>
    <row r="243" spans="1:7" x14ac:dyDescent="0.3">
      <c r="A243" s="1"/>
      <c r="B243" s="18"/>
      <c r="F243" s="1"/>
      <c r="G243" s="18"/>
    </row>
    <row r="244" spans="1:7" x14ac:dyDescent="0.3">
      <c r="A244" s="1"/>
      <c r="B244" s="18"/>
      <c r="F244" s="1"/>
      <c r="G244" s="18"/>
    </row>
    <row r="245" spans="1:7" x14ac:dyDescent="0.3">
      <c r="A245" s="1"/>
      <c r="B245" s="18"/>
      <c r="F245" s="1"/>
      <c r="G245" s="18"/>
    </row>
    <row r="246" spans="1:7" x14ac:dyDescent="0.3">
      <c r="A246" s="1"/>
      <c r="B246" s="18"/>
      <c r="F246" s="1"/>
      <c r="G246" s="18"/>
    </row>
    <row r="247" spans="1:7" x14ac:dyDescent="0.3">
      <c r="A247" s="1"/>
      <c r="B247" s="18"/>
      <c r="F247" s="1"/>
      <c r="G247" s="18"/>
    </row>
    <row r="248" spans="1:7" x14ac:dyDescent="0.3">
      <c r="A248" s="1"/>
      <c r="B248" s="18"/>
      <c r="F248" s="1"/>
      <c r="G248" s="18"/>
    </row>
    <row r="249" spans="1:7" x14ac:dyDescent="0.3">
      <c r="A249" s="1"/>
      <c r="B249" s="18"/>
      <c r="F249" s="1"/>
      <c r="G249" s="18"/>
    </row>
    <row r="250" spans="1:7" x14ac:dyDescent="0.3">
      <c r="A250" s="1"/>
      <c r="B250" s="18"/>
      <c r="F250" s="1"/>
      <c r="G250" s="18"/>
    </row>
    <row r="251" spans="1:7" x14ac:dyDescent="0.3">
      <c r="A251" s="1"/>
      <c r="B251" s="18"/>
      <c r="F251" s="1"/>
      <c r="G251" s="1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AD66-A46D-430F-AB64-AB8AC613DADB}">
  <dimension ref="A1"/>
  <sheetViews>
    <sheetView showGridLines="0"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Parameters</vt:lpstr>
      <vt:lpstr>Data</vt:lpstr>
      <vt:lpstr>Sample</vt:lpstr>
      <vt:lpstr>Statistical Insight</vt:lpstr>
      <vt:lpstr>(Un)correlated Variables</vt:lpstr>
      <vt:lpstr>Linear Regression</vt:lpstr>
      <vt:lpstr>Per tutor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Bove</dc:creator>
  <cp:lastModifiedBy>Roberto Bove</cp:lastModifiedBy>
  <dcterms:created xsi:type="dcterms:W3CDTF">2025-06-06T14:50:43Z</dcterms:created>
  <dcterms:modified xsi:type="dcterms:W3CDTF">2025-06-14T08:18:28Z</dcterms:modified>
</cp:coreProperties>
</file>